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IMBA\SEMESTER 1\4. Research Methods &amp; Data Analysis\3. Final report\Excel\"/>
    </mc:Choice>
  </mc:AlternateContent>
  <xr:revisionPtr revIDLastSave="0" documentId="13_ncr:1_{59C8B4E0-2BC2-4EB6-BD59-404C6F57A960}" xr6:coauthVersionLast="47" xr6:coauthVersionMax="47" xr10:uidLastSave="{00000000-0000-0000-0000-000000000000}"/>
  <bookViews>
    <workbookView xWindow="4152" yWindow="4068" windowWidth="11508" windowHeight="8172" activeTab="1" xr2:uid="{5C32C104-63E8-4BAD-A46A-777F57DB3341}"/>
  </bookViews>
  <sheets>
    <sheet name="Krak" sheetId="1" r:id="rId1"/>
    <sheet name="Upbit (in $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4" i="2" l="1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3" i="2"/>
  <c r="BB4" i="1"/>
  <c r="BC3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3" i="1"/>
  <c r="BC201" i="2"/>
  <c r="BC200" i="2"/>
  <c r="BC199" i="2"/>
  <c r="BC198" i="2"/>
  <c r="BC197" i="2"/>
  <c r="BC196" i="2"/>
  <c r="BC195" i="2"/>
  <c r="BC194" i="2"/>
  <c r="BC193" i="2"/>
  <c r="BC192" i="2"/>
  <c r="BC191" i="2"/>
  <c r="BC190" i="2"/>
  <c r="BC189" i="2"/>
  <c r="BC188" i="2"/>
  <c r="BC187" i="2"/>
  <c r="BC186" i="2"/>
  <c r="BC185" i="2"/>
  <c r="BC184" i="2"/>
  <c r="BC183" i="2"/>
  <c r="BC182" i="2"/>
  <c r="BC181" i="2"/>
  <c r="BC180" i="2"/>
  <c r="BC179" i="2"/>
  <c r="BC178" i="2"/>
  <c r="BC177" i="2"/>
  <c r="BC176" i="2"/>
  <c r="BC175" i="2"/>
  <c r="BC174" i="2"/>
  <c r="BC173" i="2"/>
  <c r="BC172" i="2"/>
  <c r="BC171" i="2"/>
  <c r="BC170" i="2"/>
  <c r="BC169" i="2"/>
  <c r="BC168" i="2"/>
  <c r="BC167" i="2"/>
  <c r="BC166" i="2"/>
  <c r="BC165" i="2"/>
  <c r="BC164" i="2"/>
  <c r="BC163" i="2"/>
  <c r="BC162" i="2"/>
  <c r="BC161" i="2"/>
  <c r="BC160" i="2"/>
  <c r="BC159" i="2"/>
  <c r="BC158" i="2"/>
  <c r="BC157" i="2"/>
  <c r="BC156" i="2"/>
  <c r="BC155" i="2"/>
  <c r="BC154" i="2"/>
  <c r="BC153" i="2"/>
  <c r="BC152" i="2"/>
  <c r="BC151" i="2"/>
  <c r="BC150" i="2"/>
  <c r="BC149" i="2"/>
  <c r="BC148" i="2"/>
  <c r="BC147" i="2"/>
  <c r="BC146" i="2"/>
  <c r="BC145" i="2"/>
  <c r="BC144" i="2"/>
  <c r="BC143" i="2"/>
  <c r="BC142" i="2"/>
  <c r="BC141" i="2"/>
  <c r="BC140" i="2"/>
  <c r="BC139" i="2"/>
  <c r="BC138" i="2"/>
  <c r="BC137" i="2"/>
  <c r="BC136" i="2"/>
  <c r="BC135" i="2"/>
  <c r="BC134" i="2"/>
  <c r="BC133" i="2"/>
  <c r="BC132" i="2"/>
  <c r="BC131" i="2"/>
  <c r="BC130" i="2"/>
  <c r="BC129" i="2"/>
  <c r="BC128" i="2"/>
  <c r="BC127" i="2"/>
  <c r="BC126" i="2"/>
  <c r="BC125" i="2"/>
  <c r="BC124" i="2"/>
  <c r="BC123" i="2"/>
  <c r="BC122" i="2"/>
  <c r="BC121" i="2"/>
  <c r="BC120" i="2"/>
  <c r="BC119" i="2"/>
  <c r="BC118" i="2"/>
  <c r="BC117" i="2"/>
  <c r="BC116" i="2"/>
  <c r="BC115" i="2"/>
  <c r="BC114" i="2"/>
  <c r="BC113" i="2"/>
  <c r="BC112" i="2"/>
  <c r="BC111" i="2"/>
  <c r="BC110" i="2"/>
  <c r="BC109" i="2"/>
  <c r="BC108" i="2"/>
  <c r="BC107" i="2"/>
  <c r="BC106" i="2"/>
  <c r="BC105" i="2"/>
  <c r="BC104" i="2"/>
  <c r="BC103" i="2"/>
  <c r="BC102" i="2"/>
  <c r="BC101" i="2"/>
  <c r="BC100" i="2"/>
  <c r="BC99" i="2"/>
  <c r="BC98" i="2"/>
  <c r="BC97" i="2"/>
  <c r="BC96" i="2"/>
  <c r="BC95" i="2"/>
  <c r="BC94" i="2"/>
  <c r="BC93" i="2"/>
  <c r="BC92" i="2"/>
  <c r="BC91" i="2"/>
  <c r="BC90" i="2"/>
  <c r="BC89" i="2"/>
  <c r="BC88" i="2"/>
  <c r="BC87" i="2"/>
  <c r="BC86" i="2"/>
  <c r="BC85" i="2"/>
  <c r="BC84" i="2"/>
  <c r="BC83" i="2"/>
  <c r="BC82" i="2"/>
  <c r="BC81" i="2"/>
  <c r="BC80" i="2"/>
  <c r="BC79" i="2"/>
  <c r="BC78" i="2"/>
  <c r="BC77" i="2"/>
  <c r="BC76" i="2"/>
  <c r="BC75" i="2"/>
  <c r="BC74" i="2"/>
  <c r="BC73" i="2"/>
  <c r="BC72" i="2"/>
  <c r="BC71" i="2"/>
  <c r="BC70" i="2"/>
  <c r="BC69" i="2"/>
  <c r="BC68" i="2"/>
  <c r="BC67" i="2"/>
  <c r="BC66" i="2"/>
  <c r="BC65" i="2"/>
  <c r="BC64" i="2"/>
  <c r="BC63" i="2"/>
  <c r="BC62" i="2"/>
  <c r="BC61" i="2"/>
  <c r="BC60" i="2"/>
  <c r="BC59" i="2"/>
  <c r="BC58" i="2"/>
  <c r="BC57" i="2"/>
  <c r="BC56" i="2"/>
  <c r="BC55" i="2"/>
  <c r="BC54" i="2"/>
  <c r="BC53" i="2"/>
  <c r="BC52" i="2"/>
  <c r="BC51" i="2"/>
  <c r="BC50" i="2"/>
  <c r="BC49" i="2"/>
  <c r="BC48" i="2"/>
  <c r="BC47" i="2"/>
  <c r="BC46" i="2"/>
  <c r="BC45" i="2"/>
  <c r="BC44" i="2"/>
  <c r="BC43" i="2"/>
  <c r="BC42" i="2"/>
  <c r="BC41" i="2"/>
  <c r="BC40" i="2"/>
  <c r="BC39" i="2"/>
  <c r="BC38" i="2"/>
  <c r="BC37" i="2"/>
  <c r="BC36" i="2"/>
  <c r="BC35" i="2"/>
  <c r="BC34" i="2"/>
  <c r="BC33" i="2"/>
  <c r="BC32" i="2"/>
  <c r="BC31" i="2"/>
  <c r="BC30" i="2"/>
  <c r="BC29" i="2"/>
  <c r="BC28" i="2"/>
  <c r="BC27" i="2"/>
  <c r="BC26" i="2"/>
  <c r="BC25" i="2"/>
  <c r="BC24" i="2"/>
  <c r="BC23" i="2"/>
  <c r="BC22" i="2"/>
  <c r="BC21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BC8" i="2"/>
  <c r="BC7" i="2"/>
  <c r="BC6" i="2"/>
  <c r="BC5" i="2"/>
  <c r="BC4" i="2"/>
  <c r="BC3" i="2"/>
  <c r="BA202" i="2"/>
  <c r="AU202" i="2"/>
  <c r="AO202" i="2"/>
  <c r="AI202" i="2"/>
  <c r="AD202" i="2"/>
  <c r="Y202" i="2"/>
  <c r="AY200" i="2"/>
  <c r="AX200" i="2" s="1"/>
  <c r="AS200" i="2"/>
  <c r="AR200" i="2"/>
  <c r="AQ200" i="2"/>
  <c r="AP200" i="2"/>
  <c r="AT200" i="2" s="1"/>
  <c r="AM200" i="2"/>
  <c r="AL200" i="2" s="1"/>
  <c r="AY199" i="2"/>
  <c r="AX199" i="2" s="1"/>
  <c r="AS199" i="2"/>
  <c r="AR199" i="2" s="1"/>
  <c r="AP199" i="2"/>
  <c r="AM199" i="2"/>
  <c r="AL199" i="2" s="1"/>
  <c r="AY198" i="2"/>
  <c r="AX198" i="2"/>
  <c r="AW198" i="2"/>
  <c r="AV198" i="2"/>
  <c r="AS198" i="2"/>
  <c r="AR198" i="2" s="1"/>
  <c r="AM198" i="2"/>
  <c r="AL198" i="2"/>
  <c r="AK198" i="2"/>
  <c r="AJ198" i="2"/>
  <c r="AN198" i="2" s="1"/>
  <c r="AY197" i="2"/>
  <c r="AX197" i="2" s="1"/>
  <c r="AV197" i="2"/>
  <c r="AS197" i="2"/>
  <c r="AR197" i="2" s="1"/>
  <c r="AM197" i="2"/>
  <c r="AL197" i="2" s="1"/>
  <c r="AJ197" i="2"/>
  <c r="AY196" i="2"/>
  <c r="AX196" i="2" s="1"/>
  <c r="AS196" i="2"/>
  <c r="AR196" i="2"/>
  <c r="AQ196" i="2"/>
  <c r="AP196" i="2"/>
  <c r="AM196" i="2"/>
  <c r="AL196" i="2" s="1"/>
  <c r="AY195" i="2"/>
  <c r="AX195" i="2" s="1"/>
  <c r="AS195" i="2"/>
  <c r="AR195" i="2" s="1"/>
  <c r="AP195" i="2"/>
  <c r="AM195" i="2"/>
  <c r="AL195" i="2" s="1"/>
  <c r="AY194" i="2"/>
  <c r="AX194" i="2"/>
  <c r="AW194" i="2"/>
  <c r="AV194" i="2"/>
  <c r="AZ194" i="2" s="1"/>
  <c r="AS194" i="2"/>
  <c r="AR194" i="2" s="1"/>
  <c r="AM194" i="2"/>
  <c r="AL194" i="2"/>
  <c r="AK194" i="2"/>
  <c r="AJ194" i="2"/>
  <c r="AN194" i="2" s="1"/>
  <c r="AY193" i="2"/>
  <c r="AX193" i="2" s="1"/>
  <c r="AV193" i="2"/>
  <c r="AS193" i="2"/>
  <c r="AR193" i="2" s="1"/>
  <c r="AM193" i="2"/>
  <c r="AL193" i="2" s="1"/>
  <c r="AJ193" i="2"/>
  <c r="AY192" i="2"/>
  <c r="AX192" i="2" s="1"/>
  <c r="AS192" i="2"/>
  <c r="AR192" i="2"/>
  <c r="AQ192" i="2"/>
  <c r="AP192" i="2"/>
  <c r="AT192" i="2" s="1"/>
  <c r="AM192" i="2"/>
  <c r="AL192" i="2" s="1"/>
  <c r="AY191" i="2"/>
  <c r="AX191" i="2" s="1"/>
  <c r="AS191" i="2"/>
  <c r="AR191" i="2" s="1"/>
  <c r="AP191" i="2"/>
  <c r="AM191" i="2"/>
  <c r="AL191" i="2" s="1"/>
  <c r="AY190" i="2"/>
  <c r="AX190" i="2"/>
  <c r="AW190" i="2"/>
  <c r="AV190" i="2"/>
  <c r="AS190" i="2"/>
  <c r="AR190" i="2" s="1"/>
  <c r="AM190" i="2"/>
  <c r="AL190" i="2"/>
  <c r="AK190" i="2"/>
  <c r="AJ190" i="2"/>
  <c r="AY189" i="2"/>
  <c r="AX189" i="2" s="1"/>
  <c r="AV189" i="2"/>
  <c r="AS189" i="2"/>
  <c r="AR189" i="2" s="1"/>
  <c r="AM189" i="2"/>
  <c r="AL189" i="2" s="1"/>
  <c r="AJ189" i="2"/>
  <c r="AY188" i="2"/>
  <c r="AX188" i="2" s="1"/>
  <c r="AS188" i="2"/>
  <c r="AR188" i="2"/>
  <c r="AQ188" i="2"/>
  <c r="AP188" i="2"/>
  <c r="AT188" i="2" s="1"/>
  <c r="AM188" i="2"/>
  <c r="AL188" i="2" s="1"/>
  <c r="AY187" i="2"/>
  <c r="AX187" i="2" s="1"/>
  <c r="AS187" i="2"/>
  <c r="AR187" i="2" s="1"/>
  <c r="AP187" i="2"/>
  <c r="AM187" i="2"/>
  <c r="AL187" i="2" s="1"/>
  <c r="AY186" i="2"/>
  <c r="AX186" i="2"/>
  <c r="AW186" i="2"/>
  <c r="AV186" i="2"/>
  <c r="AS186" i="2"/>
  <c r="AR186" i="2" s="1"/>
  <c r="AM186" i="2"/>
  <c r="AL186" i="2"/>
  <c r="AK186" i="2"/>
  <c r="AJ186" i="2"/>
  <c r="AN186" i="2" s="1"/>
  <c r="AY185" i="2"/>
  <c r="AX185" i="2" s="1"/>
  <c r="AV185" i="2"/>
  <c r="AS185" i="2"/>
  <c r="AM185" i="2"/>
  <c r="AL185" i="2" s="1"/>
  <c r="AJ185" i="2"/>
  <c r="AY184" i="2"/>
  <c r="AX184" i="2" s="1"/>
  <c r="AS184" i="2"/>
  <c r="AR184" i="2"/>
  <c r="AQ184" i="2"/>
  <c r="AP184" i="2"/>
  <c r="AT184" i="2" s="1"/>
  <c r="AM184" i="2"/>
  <c r="AL184" i="2" s="1"/>
  <c r="AY183" i="2"/>
  <c r="AS183" i="2"/>
  <c r="AR183" i="2" s="1"/>
  <c r="AP183" i="2"/>
  <c r="AM183" i="2"/>
  <c r="AB183" i="2"/>
  <c r="AY182" i="2"/>
  <c r="AX182" i="2"/>
  <c r="AW182" i="2"/>
  <c r="AV182" i="2"/>
  <c r="AZ182" i="2" s="1"/>
  <c r="AS182" i="2"/>
  <c r="AR182" i="2" s="1"/>
  <c r="AM182" i="2"/>
  <c r="AL182" i="2"/>
  <c r="AK182" i="2"/>
  <c r="AJ182" i="2"/>
  <c r="AY181" i="2"/>
  <c r="AX181" i="2" s="1"/>
  <c r="AV181" i="2"/>
  <c r="AS181" i="2"/>
  <c r="AM181" i="2"/>
  <c r="AL181" i="2" s="1"/>
  <c r="AJ181" i="2"/>
  <c r="AY180" i="2"/>
  <c r="AX180" i="2" s="1"/>
  <c r="AS180" i="2"/>
  <c r="AR180" i="2"/>
  <c r="AQ180" i="2"/>
  <c r="AP180" i="2"/>
  <c r="AT180" i="2" s="1"/>
  <c r="AM180" i="2"/>
  <c r="AL180" i="2" s="1"/>
  <c r="AY179" i="2"/>
  <c r="AS179" i="2"/>
  <c r="AR179" i="2" s="1"/>
  <c r="AP179" i="2"/>
  <c r="AM179" i="2"/>
  <c r="AY178" i="2"/>
  <c r="AX178" i="2"/>
  <c r="AW178" i="2"/>
  <c r="AV178" i="2"/>
  <c r="AS178" i="2"/>
  <c r="AR178" i="2" s="1"/>
  <c r="AM178" i="2"/>
  <c r="AL178" i="2"/>
  <c r="AK178" i="2"/>
  <c r="AJ178" i="2"/>
  <c r="AY177" i="2"/>
  <c r="AX177" i="2" s="1"/>
  <c r="AV177" i="2"/>
  <c r="AS177" i="2"/>
  <c r="AM177" i="2"/>
  <c r="AL177" i="2" s="1"/>
  <c r="AJ177" i="2"/>
  <c r="AY176" i="2"/>
  <c r="AS176" i="2"/>
  <c r="AP176" i="2" s="1"/>
  <c r="AR176" i="2"/>
  <c r="AM176" i="2"/>
  <c r="AY175" i="2"/>
  <c r="AV175" i="2" s="1"/>
  <c r="AS175" i="2"/>
  <c r="AR175" i="2" s="1"/>
  <c r="AP175" i="2"/>
  <c r="AM175" i="2"/>
  <c r="AJ175" i="2" s="1"/>
  <c r="AY174" i="2"/>
  <c r="AX174" i="2" s="1"/>
  <c r="AW174" i="2"/>
  <c r="AS174" i="2"/>
  <c r="AM174" i="2"/>
  <c r="AL174" i="2" s="1"/>
  <c r="AK174" i="2"/>
  <c r="AY173" i="2"/>
  <c r="AX173" i="2" s="1"/>
  <c r="AV173" i="2"/>
  <c r="AS173" i="2"/>
  <c r="AP173" i="2" s="1"/>
  <c r="AM173" i="2"/>
  <c r="AY172" i="2"/>
  <c r="AV172" i="2"/>
  <c r="AS172" i="2"/>
  <c r="AP172" i="2" s="1"/>
  <c r="AR172" i="2"/>
  <c r="AM172" i="2"/>
  <c r="AY171" i="2"/>
  <c r="AV171" i="2"/>
  <c r="AS171" i="2"/>
  <c r="AP171" i="2"/>
  <c r="AM171" i="2"/>
  <c r="AJ171" i="2" s="1"/>
  <c r="AY170" i="2"/>
  <c r="AW170" i="2" s="1"/>
  <c r="AX170" i="2"/>
  <c r="AV170" i="2"/>
  <c r="AS170" i="2"/>
  <c r="AP170" i="2"/>
  <c r="AM170" i="2"/>
  <c r="AJ170" i="2" s="1"/>
  <c r="AL170" i="2"/>
  <c r="AY169" i="2"/>
  <c r="AX169" i="2" s="1"/>
  <c r="AW169" i="2"/>
  <c r="AS169" i="2"/>
  <c r="AQ169" i="2" s="1"/>
  <c r="AP169" i="2"/>
  <c r="AM169" i="2"/>
  <c r="AL169" i="2" s="1"/>
  <c r="AK169" i="2"/>
  <c r="AY168" i="2"/>
  <c r="AS168" i="2"/>
  <c r="AR168" i="2"/>
  <c r="AQ168" i="2"/>
  <c r="AP168" i="2"/>
  <c r="AT168" i="2" s="1"/>
  <c r="AM168" i="2"/>
  <c r="AY167" i="2"/>
  <c r="AW167" i="2" s="1"/>
  <c r="AV167" i="2"/>
  <c r="AS167" i="2"/>
  <c r="AR167" i="2" s="1"/>
  <c r="AQ167" i="2"/>
  <c r="AM167" i="2"/>
  <c r="AK167" i="2" s="1"/>
  <c r="AJ167" i="2"/>
  <c r="AY166" i="2"/>
  <c r="AX166" i="2"/>
  <c r="AW166" i="2"/>
  <c r="AV166" i="2"/>
  <c r="AS166" i="2"/>
  <c r="AM166" i="2"/>
  <c r="AL166" i="2"/>
  <c r="AK166" i="2"/>
  <c r="AJ166" i="2"/>
  <c r="AN166" i="2" s="1"/>
  <c r="AY165" i="2"/>
  <c r="AX165" i="2" s="1"/>
  <c r="AW165" i="2"/>
  <c r="AS165" i="2"/>
  <c r="AQ165" i="2" s="1"/>
  <c r="AP165" i="2"/>
  <c r="AM165" i="2"/>
  <c r="AL165" i="2" s="1"/>
  <c r="AK165" i="2"/>
  <c r="AY164" i="2"/>
  <c r="AS164" i="2"/>
  <c r="AR164" i="2"/>
  <c r="AQ164" i="2"/>
  <c r="AP164" i="2"/>
  <c r="AT164" i="2" s="1"/>
  <c r="AM164" i="2"/>
  <c r="AY163" i="2"/>
  <c r="AS163" i="2"/>
  <c r="AR163" i="2" s="1"/>
  <c r="AQ163" i="2"/>
  <c r="AM163" i="2"/>
  <c r="AJ163" i="2"/>
  <c r="AY162" i="2"/>
  <c r="AX162" i="2"/>
  <c r="AW162" i="2"/>
  <c r="AV162" i="2"/>
  <c r="AS162" i="2"/>
  <c r="AM162" i="2"/>
  <c r="AL162" i="2"/>
  <c r="AK162" i="2"/>
  <c r="AJ162" i="2"/>
  <c r="AY161" i="2"/>
  <c r="AX161" i="2" s="1"/>
  <c r="AW161" i="2"/>
  <c r="AS161" i="2"/>
  <c r="AP161" i="2"/>
  <c r="AM161" i="2"/>
  <c r="AL161" i="2" s="1"/>
  <c r="AY160" i="2"/>
  <c r="AS160" i="2"/>
  <c r="AR160" i="2"/>
  <c r="AQ160" i="2"/>
  <c r="AP160" i="2"/>
  <c r="AM160" i="2"/>
  <c r="AY159" i="2"/>
  <c r="AS159" i="2"/>
  <c r="AM159" i="2"/>
  <c r="AK159" i="2" s="1"/>
  <c r="AL159" i="2"/>
  <c r="AJ159" i="2"/>
  <c r="AN159" i="2" s="1"/>
  <c r="AO159" i="2" s="1"/>
  <c r="AY158" i="2"/>
  <c r="AX158" i="2"/>
  <c r="AW158" i="2"/>
  <c r="AV158" i="2"/>
  <c r="AS158" i="2"/>
  <c r="AN158" i="2"/>
  <c r="AM158" i="2"/>
  <c r="AL158" i="2"/>
  <c r="AK158" i="2"/>
  <c r="AJ158" i="2"/>
  <c r="AY157" i="2"/>
  <c r="AW157" i="2"/>
  <c r="AS157" i="2"/>
  <c r="AQ157" i="2" s="1"/>
  <c r="AR157" i="2"/>
  <c r="AP157" i="2"/>
  <c r="AM157" i="2"/>
  <c r="AY156" i="2"/>
  <c r="AS156" i="2"/>
  <c r="AR156" i="2" s="1"/>
  <c r="AP156" i="2"/>
  <c r="AM156" i="2"/>
  <c r="AJ156" i="2"/>
  <c r="AY155" i="2"/>
  <c r="AW155" i="2" s="1"/>
  <c r="AV155" i="2"/>
  <c r="AS155" i="2"/>
  <c r="AR155" i="2" s="1"/>
  <c r="AQ155" i="2"/>
  <c r="AP155" i="2"/>
  <c r="AT155" i="2" s="1"/>
  <c r="AM155" i="2"/>
  <c r="AK155" i="2" s="1"/>
  <c r="AL155" i="2"/>
  <c r="AJ155" i="2"/>
  <c r="AY154" i="2"/>
  <c r="AW154" i="2"/>
  <c r="AS154" i="2"/>
  <c r="AM154" i="2"/>
  <c r="AL154" i="2" s="1"/>
  <c r="AY153" i="2"/>
  <c r="AX153" i="2" s="1"/>
  <c r="AW153" i="2"/>
  <c r="AV153" i="2"/>
  <c r="AZ153" i="2" s="1"/>
  <c r="AS153" i="2"/>
  <c r="AQ153" i="2" s="1"/>
  <c r="AP153" i="2"/>
  <c r="AM153" i="2"/>
  <c r="AL153" i="2" s="1"/>
  <c r="AK153" i="2"/>
  <c r="AJ153" i="2"/>
  <c r="AN153" i="2" s="1"/>
  <c r="AY152" i="2"/>
  <c r="AV152" i="2"/>
  <c r="AS152" i="2"/>
  <c r="AQ152" i="2" s="1"/>
  <c r="AM152" i="2"/>
  <c r="AY151" i="2"/>
  <c r="AW151" i="2" s="1"/>
  <c r="AX151" i="2"/>
  <c r="AV151" i="2"/>
  <c r="AZ151" i="2" s="1"/>
  <c r="BA151" i="2" s="1"/>
  <c r="AS151" i="2"/>
  <c r="AR151" i="2" s="1"/>
  <c r="AP151" i="2"/>
  <c r="AM151" i="2"/>
  <c r="AK151" i="2" s="1"/>
  <c r="AJ151" i="2"/>
  <c r="AY150" i="2"/>
  <c r="AX150" i="2"/>
  <c r="AZ150" i="2" s="1"/>
  <c r="AW150" i="2"/>
  <c r="AV150" i="2"/>
  <c r="AS150" i="2"/>
  <c r="AP150" i="2"/>
  <c r="AM150" i="2"/>
  <c r="AK150" i="2"/>
  <c r="AY149" i="2"/>
  <c r="AS149" i="2"/>
  <c r="AQ149" i="2" s="1"/>
  <c r="AR149" i="2"/>
  <c r="AP149" i="2"/>
  <c r="AT149" i="2" s="1"/>
  <c r="AU149" i="2" s="1"/>
  <c r="AM149" i="2"/>
  <c r="AL149" i="2" s="1"/>
  <c r="AJ149" i="2"/>
  <c r="AY148" i="2"/>
  <c r="AV148" i="2"/>
  <c r="AS148" i="2"/>
  <c r="AR148" i="2"/>
  <c r="AT148" i="2" s="1"/>
  <c r="AQ148" i="2"/>
  <c r="AP148" i="2"/>
  <c r="AM148" i="2"/>
  <c r="AJ148" i="2"/>
  <c r="AY147" i="2"/>
  <c r="AW147" i="2" s="1"/>
  <c r="AX147" i="2"/>
  <c r="AV147" i="2"/>
  <c r="AS147" i="2"/>
  <c r="AM147" i="2"/>
  <c r="AK147" i="2" s="1"/>
  <c r="AL147" i="2"/>
  <c r="AJ147" i="2"/>
  <c r="AN147" i="2" s="1"/>
  <c r="AY146" i="2"/>
  <c r="AX146" i="2" s="1"/>
  <c r="AW146" i="2"/>
  <c r="AV146" i="2"/>
  <c r="AS146" i="2"/>
  <c r="AR146" i="2" s="1"/>
  <c r="AP146" i="2"/>
  <c r="AM146" i="2"/>
  <c r="AL146" i="2" s="1"/>
  <c r="AK146" i="2"/>
  <c r="AY145" i="2"/>
  <c r="AX145" i="2" s="1"/>
  <c r="AW145" i="2"/>
  <c r="AS145" i="2"/>
  <c r="AR145" i="2"/>
  <c r="AQ145" i="2"/>
  <c r="AP145" i="2"/>
  <c r="AT145" i="2" s="1"/>
  <c r="AU145" i="2" s="1"/>
  <c r="AM145" i="2"/>
  <c r="AL145" i="2" s="1"/>
  <c r="AK145" i="2"/>
  <c r="AY144" i="2"/>
  <c r="AX144" i="2" s="1"/>
  <c r="AV144" i="2"/>
  <c r="AT144" i="2"/>
  <c r="AS144" i="2"/>
  <c r="AR144" i="2"/>
  <c r="AQ144" i="2"/>
  <c r="AP144" i="2"/>
  <c r="AM144" i="2"/>
  <c r="AY143" i="2"/>
  <c r="AX143" i="2"/>
  <c r="AW143" i="2"/>
  <c r="AV143" i="2"/>
  <c r="AZ143" i="2" s="1"/>
  <c r="AS143" i="2"/>
  <c r="AQ143" i="2"/>
  <c r="AM143" i="2"/>
  <c r="AL143" i="2"/>
  <c r="AK143" i="2"/>
  <c r="AJ143" i="2"/>
  <c r="AN143" i="2" s="1"/>
  <c r="AO143" i="2" s="1"/>
  <c r="AZ142" i="2"/>
  <c r="AY142" i="2"/>
  <c r="AX142" i="2"/>
  <c r="AW142" i="2"/>
  <c r="AV142" i="2"/>
  <c r="AS142" i="2"/>
  <c r="AN142" i="2"/>
  <c r="AM142" i="2"/>
  <c r="AL142" i="2"/>
  <c r="AK142" i="2"/>
  <c r="AJ142" i="2"/>
  <c r="AY141" i="2"/>
  <c r="AS141" i="2"/>
  <c r="AR141" i="2"/>
  <c r="AQ141" i="2"/>
  <c r="AP141" i="2"/>
  <c r="AT141" i="2" s="1"/>
  <c r="AM141" i="2"/>
  <c r="AY140" i="2"/>
  <c r="AT140" i="2"/>
  <c r="AS140" i="2"/>
  <c r="AR140" i="2"/>
  <c r="AQ140" i="2"/>
  <c r="AP140" i="2"/>
  <c r="AM140" i="2"/>
  <c r="AK140" i="2" s="1"/>
  <c r="AL140" i="2"/>
  <c r="AJ140" i="2"/>
  <c r="AY139" i="2"/>
  <c r="AX139" i="2"/>
  <c r="AW139" i="2"/>
  <c r="AV139" i="2"/>
  <c r="AZ139" i="2" s="1"/>
  <c r="BA139" i="2" s="1"/>
  <c r="AS139" i="2"/>
  <c r="AQ139" i="2"/>
  <c r="AM139" i="2"/>
  <c r="AL139" i="2"/>
  <c r="AK139" i="2"/>
  <c r="AJ139" i="2"/>
  <c r="AN139" i="2" s="1"/>
  <c r="AZ138" i="2"/>
  <c r="AY138" i="2"/>
  <c r="AX138" i="2"/>
  <c r="AW138" i="2"/>
  <c r="AV138" i="2"/>
  <c r="AS138" i="2"/>
  <c r="AN138" i="2"/>
  <c r="AM138" i="2"/>
  <c r="AL138" i="2"/>
  <c r="AK138" i="2"/>
  <c r="AJ138" i="2"/>
  <c r="AY137" i="2"/>
  <c r="AT137" i="2"/>
  <c r="AS137" i="2"/>
  <c r="AR137" i="2"/>
  <c r="AQ137" i="2"/>
  <c r="AP137" i="2"/>
  <c r="AM137" i="2"/>
  <c r="AY136" i="2"/>
  <c r="AT136" i="2"/>
  <c r="AS136" i="2"/>
  <c r="AR136" i="2"/>
  <c r="AQ136" i="2"/>
  <c r="AP136" i="2"/>
  <c r="AN136" i="2"/>
  <c r="AO136" i="2" s="1"/>
  <c r="AM136" i="2"/>
  <c r="AL136" i="2"/>
  <c r="AK136" i="2"/>
  <c r="AJ136" i="2"/>
  <c r="AY135" i="2"/>
  <c r="AX135" i="2"/>
  <c r="AW135" i="2"/>
  <c r="AZ135" i="2" s="1"/>
  <c r="BA135" i="2" s="1"/>
  <c r="AV135" i="2"/>
  <c r="AS135" i="2"/>
  <c r="AQ135" i="2"/>
  <c r="AM135" i="2"/>
  <c r="AL135" i="2"/>
  <c r="AK135" i="2"/>
  <c r="AJ135" i="2"/>
  <c r="AN135" i="2" s="1"/>
  <c r="AY134" i="2"/>
  <c r="AX134" i="2"/>
  <c r="AW134" i="2"/>
  <c r="AZ134" i="2" s="1"/>
  <c r="AV134" i="2"/>
  <c r="AS134" i="2"/>
  <c r="AQ134" i="2"/>
  <c r="AM134" i="2"/>
  <c r="AL134" i="2"/>
  <c r="AK134" i="2"/>
  <c r="AN134" i="2" s="1"/>
  <c r="AJ134" i="2"/>
  <c r="AY133" i="2"/>
  <c r="AS133" i="2"/>
  <c r="AR133" i="2"/>
  <c r="AQ133" i="2"/>
  <c r="AP133" i="2"/>
  <c r="AM133" i="2"/>
  <c r="AY132" i="2"/>
  <c r="AV132" i="2" s="1"/>
  <c r="AW132" i="2"/>
  <c r="AT132" i="2"/>
  <c r="AS132" i="2"/>
  <c r="AR132" i="2"/>
  <c r="AQ132" i="2"/>
  <c r="AP132" i="2"/>
  <c r="AM132" i="2"/>
  <c r="AJ132" i="2"/>
  <c r="AY131" i="2"/>
  <c r="AX131" i="2"/>
  <c r="AW131" i="2"/>
  <c r="AV131" i="2"/>
  <c r="AZ131" i="2" s="1"/>
  <c r="AS131" i="2"/>
  <c r="AQ131" i="2"/>
  <c r="AM131" i="2"/>
  <c r="AL131" i="2"/>
  <c r="AK131" i="2"/>
  <c r="AJ131" i="2"/>
  <c r="AN131" i="2" s="1"/>
  <c r="AY130" i="2"/>
  <c r="AX130" i="2"/>
  <c r="AW130" i="2"/>
  <c r="AZ130" i="2" s="1"/>
  <c r="AV130" i="2"/>
  <c r="AS130" i="2"/>
  <c r="AM130" i="2"/>
  <c r="AL130" i="2"/>
  <c r="AK130" i="2"/>
  <c r="AJ130" i="2"/>
  <c r="AN130" i="2" s="1"/>
  <c r="AY129" i="2"/>
  <c r="AS129" i="2"/>
  <c r="AP129" i="2" s="1"/>
  <c r="AQ129" i="2"/>
  <c r="AM129" i="2"/>
  <c r="AY128" i="2"/>
  <c r="AW128" i="2" s="1"/>
  <c r="AX128" i="2"/>
  <c r="AV128" i="2"/>
  <c r="AZ128" i="2" s="1"/>
  <c r="AS128" i="2"/>
  <c r="AQ128" i="2"/>
  <c r="AM128" i="2"/>
  <c r="AJ128" i="2" s="1"/>
  <c r="AK128" i="2"/>
  <c r="AY127" i="2"/>
  <c r="AX127" i="2"/>
  <c r="AZ127" i="2" s="1"/>
  <c r="BA127" i="2" s="1"/>
  <c r="AW127" i="2"/>
  <c r="AV127" i="2"/>
  <c r="AS127" i="2"/>
  <c r="AR127" i="2" s="1"/>
  <c r="AQ127" i="2"/>
  <c r="AM127" i="2"/>
  <c r="AY126" i="2"/>
  <c r="AW126" i="2" s="1"/>
  <c r="AX126" i="2"/>
  <c r="AV126" i="2"/>
  <c r="AZ126" i="2" s="1"/>
  <c r="AS126" i="2"/>
  <c r="AR126" i="2"/>
  <c r="AT126" i="2" s="1"/>
  <c r="AQ126" i="2"/>
  <c r="AP126" i="2"/>
  <c r="AM126" i="2"/>
  <c r="AJ126" i="2" s="1"/>
  <c r="AK126" i="2"/>
  <c r="AY125" i="2"/>
  <c r="AX125" i="2"/>
  <c r="AW125" i="2"/>
  <c r="AZ125" i="2" s="1"/>
  <c r="AV125" i="2"/>
  <c r="AT125" i="2"/>
  <c r="AS125" i="2"/>
  <c r="AQ125" i="2" s="1"/>
  <c r="AR125" i="2"/>
  <c r="AP125" i="2"/>
  <c r="AN125" i="2"/>
  <c r="AM125" i="2"/>
  <c r="AL125" i="2"/>
  <c r="AK125" i="2"/>
  <c r="AJ125" i="2"/>
  <c r="AY124" i="2"/>
  <c r="AW124" i="2"/>
  <c r="AS124" i="2"/>
  <c r="AP124" i="2" s="1"/>
  <c r="AQ124" i="2"/>
  <c r="AM124" i="2"/>
  <c r="AY123" i="2"/>
  <c r="AW123" i="2" s="1"/>
  <c r="AX123" i="2"/>
  <c r="AZ123" i="2" s="1"/>
  <c r="AV123" i="2"/>
  <c r="AT123" i="2"/>
  <c r="AS123" i="2"/>
  <c r="AR123" i="2"/>
  <c r="AQ123" i="2"/>
  <c r="AP123" i="2"/>
  <c r="AM123" i="2"/>
  <c r="AK123" i="2" s="1"/>
  <c r="AL123" i="2"/>
  <c r="AN123" i="2" s="1"/>
  <c r="AJ123" i="2"/>
  <c r="AY122" i="2"/>
  <c r="AV122" i="2" s="1"/>
  <c r="AW122" i="2"/>
  <c r="AS122" i="2"/>
  <c r="AM122" i="2"/>
  <c r="AJ122" i="2" s="1"/>
  <c r="AK122" i="2"/>
  <c r="AZ121" i="2"/>
  <c r="AY121" i="2"/>
  <c r="AX121" i="2"/>
  <c r="AW121" i="2"/>
  <c r="AV121" i="2"/>
  <c r="AS121" i="2"/>
  <c r="AQ121" i="2" s="1"/>
  <c r="AR121" i="2"/>
  <c r="AT121" i="2" s="1"/>
  <c r="AP121" i="2"/>
  <c r="AM121" i="2"/>
  <c r="AL121" i="2"/>
  <c r="AK121" i="2"/>
  <c r="AN121" i="2" s="1"/>
  <c r="AJ121" i="2"/>
  <c r="AY120" i="2"/>
  <c r="AW120" i="2"/>
  <c r="AS120" i="2"/>
  <c r="AM120" i="2"/>
  <c r="AK120" i="2" s="1"/>
  <c r="AY119" i="2"/>
  <c r="AW119" i="2" s="1"/>
  <c r="AX119" i="2"/>
  <c r="AZ119" i="2" s="1"/>
  <c r="AV119" i="2"/>
  <c r="AT119" i="2"/>
  <c r="AS119" i="2"/>
  <c r="AR119" i="2"/>
  <c r="AQ119" i="2"/>
  <c r="AP119" i="2"/>
  <c r="AM119" i="2"/>
  <c r="AK119" i="2" s="1"/>
  <c r="AL119" i="2"/>
  <c r="AN119" i="2" s="1"/>
  <c r="AJ119" i="2"/>
  <c r="AY118" i="2"/>
  <c r="AW118" i="2" s="1"/>
  <c r="AS118" i="2"/>
  <c r="AM118" i="2"/>
  <c r="AK118" i="2"/>
  <c r="AY117" i="2"/>
  <c r="AX117" i="2"/>
  <c r="AW117" i="2"/>
  <c r="AV117" i="2"/>
  <c r="AS117" i="2"/>
  <c r="AQ117" i="2" s="1"/>
  <c r="AR117" i="2"/>
  <c r="AT117" i="2" s="1"/>
  <c r="AU117" i="2" s="1"/>
  <c r="AP117" i="2"/>
  <c r="AN117" i="2"/>
  <c r="AM117" i="2"/>
  <c r="AL117" i="2"/>
  <c r="AK117" i="2"/>
  <c r="AJ117" i="2"/>
  <c r="AY116" i="2"/>
  <c r="AW116" i="2" s="1"/>
  <c r="AT116" i="2"/>
  <c r="AS116" i="2"/>
  <c r="AP116" i="2" s="1"/>
  <c r="AR116" i="2"/>
  <c r="AQ116" i="2"/>
  <c r="AM116" i="2"/>
  <c r="AK116" i="2" s="1"/>
  <c r="AA116" i="2"/>
  <c r="AY115" i="2"/>
  <c r="AW115" i="2" s="1"/>
  <c r="AX115" i="2"/>
  <c r="AZ115" i="2" s="1"/>
  <c r="AV115" i="2"/>
  <c r="AS115" i="2"/>
  <c r="AR115" i="2"/>
  <c r="AQ115" i="2"/>
  <c r="AP115" i="2"/>
  <c r="AM115" i="2"/>
  <c r="AK115" i="2" s="1"/>
  <c r="AL115" i="2"/>
  <c r="AN115" i="2" s="1"/>
  <c r="AJ115" i="2"/>
  <c r="AY114" i="2"/>
  <c r="AV114" i="2" s="1"/>
  <c r="AX114" i="2"/>
  <c r="AZ114" i="2" s="1"/>
  <c r="BA114" i="2" s="1"/>
  <c r="AW114" i="2"/>
  <c r="AS114" i="2"/>
  <c r="AM114" i="2"/>
  <c r="AK114" i="2"/>
  <c r="AY113" i="2"/>
  <c r="AX113" i="2"/>
  <c r="AW113" i="2"/>
  <c r="AV113" i="2"/>
  <c r="AZ113" i="2" s="1"/>
  <c r="AT113" i="2"/>
  <c r="AS113" i="2"/>
  <c r="AQ113" i="2" s="1"/>
  <c r="AR113" i="2"/>
  <c r="AP113" i="2"/>
  <c r="AM113" i="2"/>
  <c r="AL113" i="2"/>
  <c r="AK113" i="2"/>
  <c r="AJ113" i="2"/>
  <c r="AN113" i="2" s="1"/>
  <c r="AY112" i="2"/>
  <c r="AW112" i="2" s="1"/>
  <c r="AS112" i="2"/>
  <c r="AM112" i="2"/>
  <c r="AK112" i="2"/>
  <c r="BA111" i="2"/>
  <c r="AY111" i="2"/>
  <c r="AW111" i="2" s="1"/>
  <c r="AX111" i="2"/>
  <c r="AV111" i="2"/>
  <c r="AZ111" i="2" s="1"/>
  <c r="AS111" i="2"/>
  <c r="AR111" i="2"/>
  <c r="AT111" i="2" s="1"/>
  <c r="AQ111" i="2"/>
  <c r="AP111" i="2"/>
  <c r="AM111" i="2"/>
  <c r="AK111" i="2" s="1"/>
  <c r="AL111" i="2"/>
  <c r="AJ111" i="2"/>
  <c r="AY110" i="2"/>
  <c r="AV110" i="2" s="1"/>
  <c r="AX110" i="2"/>
  <c r="AZ110" i="2" s="1"/>
  <c r="BA110" i="2" s="1"/>
  <c r="AW110" i="2"/>
  <c r="AS110" i="2"/>
  <c r="AR110" i="2" s="1"/>
  <c r="AP110" i="2"/>
  <c r="AN110" i="2"/>
  <c r="AM110" i="2"/>
  <c r="AJ110" i="2" s="1"/>
  <c r="AL110" i="2"/>
  <c r="AK110" i="2"/>
  <c r="AY109" i="2"/>
  <c r="AX109" i="2"/>
  <c r="AW109" i="2"/>
  <c r="AV109" i="2"/>
  <c r="AZ109" i="2" s="1"/>
  <c r="AS109" i="2"/>
  <c r="AQ109" i="2" s="1"/>
  <c r="AR109" i="2"/>
  <c r="AP109" i="2"/>
  <c r="AM109" i="2"/>
  <c r="AY108" i="2"/>
  <c r="AX108" i="2" s="1"/>
  <c r="AW108" i="2"/>
  <c r="AV108" i="2"/>
  <c r="AT108" i="2"/>
  <c r="AS108" i="2"/>
  <c r="AP108" i="2" s="1"/>
  <c r="AR108" i="2"/>
  <c r="AQ108" i="2"/>
  <c r="AM108" i="2"/>
  <c r="AL108" i="2" s="1"/>
  <c r="AJ108" i="2"/>
  <c r="AY107" i="2"/>
  <c r="AW107" i="2" s="1"/>
  <c r="AV107" i="2"/>
  <c r="AS107" i="2"/>
  <c r="AQ107" i="2"/>
  <c r="AM107" i="2"/>
  <c r="AK107" i="2" s="1"/>
  <c r="AL107" i="2"/>
  <c r="AN107" i="2" s="1"/>
  <c r="AO107" i="2" s="1"/>
  <c r="AJ107" i="2"/>
  <c r="AY106" i="2"/>
  <c r="AW106" i="2"/>
  <c r="AS106" i="2"/>
  <c r="AQ106" i="2"/>
  <c r="AM106" i="2"/>
  <c r="AL106" i="2"/>
  <c r="AK106" i="2"/>
  <c r="AJ106" i="2"/>
  <c r="AN106" i="2" s="1"/>
  <c r="AY105" i="2"/>
  <c r="AV105" i="2" s="1"/>
  <c r="AZ105" i="2" s="1"/>
  <c r="AX105" i="2"/>
  <c r="AW105" i="2"/>
  <c r="AS105" i="2"/>
  <c r="AP105" i="2"/>
  <c r="AM105" i="2"/>
  <c r="AK105" i="2"/>
  <c r="AY104" i="2"/>
  <c r="AS104" i="2"/>
  <c r="AP104" i="2" s="1"/>
  <c r="AT104" i="2" s="1"/>
  <c r="AR104" i="2"/>
  <c r="AQ104" i="2"/>
  <c r="AM104" i="2"/>
  <c r="AK104" i="2"/>
  <c r="AY103" i="2"/>
  <c r="AW103" i="2" s="1"/>
  <c r="AX103" i="2"/>
  <c r="AV103" i="2"/>
  <c r="AS103" i="2"/>
  <c r="AR103" i="2" s="1"/>
  <c r="AQ103" i="2"/>
  <c r="AM103" i="2"/>
  <c r="AK103" i="2" s="1"/>
  <c r="AL103" i="2"/>
  <c r="AJ103" i="2"/>
  <c r="AY102" i="2"/>
  <c r="AV102" i="2" s="1"/>
  <c r="AX102" i="2"/>
  <c r="AZ102" i="2" s="1"/>
  <c r="AW102" i="2"/>
  <c r="AS102" i="2"/>
  <c r="AQ102" i="2" s="1"/>
  <c r="AN102" i="2"/>
  <c r="AM102" i="2"/>
  <c r="AJ102" i="2" s="1"/>
  <c r="AL102" i="2"/>
  <c r="AK102" i="2"/>
  <c r="AY101" i="2"/>
  <c r="AX101" i="2" s="1"/>
  <c r="AW101" i="2"/>
  <c r="AS101" i="2"/>
  <c r="AQ101" i="2" s="1"/>
  <c r="AR101" i="2"/>
  <c r="AP101" i="2"/>
  <c r="AT101" i="2" s="1"/>
  <c r="AM101" i="2"/>
  <c r="AL101" i="2" s="1"/>
  <c r="AK101" i="2"/>
  <c r="AY100" i="2"/>
  <c r="AW100" i="2"/>
  <c r="AS100" i="2"/>
  <c r="AP100" i="2" s="1"/>
  <c r="AT100" i="2" s="1"/>
  <c r="AR100" i="2"/>
  <c r="AQ100" i="2"/>
  <c r="AM100" i="2"/>
  <c r="AK100" i="2"/>
  <c r="AY99" i="2"/>
  <c r="AW99" i="2" s="1"/>
  <c r="AX99" i="2"/>
  <c r="AV99" i="2"/>
  <c r="AS99" i="2"/>
  <c r="AR99" i="2" s="1"/>
  <c r="AQ99" i="2"/>
  <c r="AM99" i="2"/>
  <c r="AK99" i="2" s="1"/>
  <c r="AL99" i="2"/>
  <c r="AJ99" i="2"/>
  <c r="AN99" i="2" s="1"/>
  <c r="AY98" i="2"/>
  <c r="AV98" i="2" s="1"/>
  <c r="AX98" i="2"/>
  <c r="AZ98" i="2" s="1"/>
  <c r="AW98" i="2"/>
  <c r="AS98" i="2"/>
  <c r="AM98" i="2"/>
  <c r="AJ98" i="2" s="1"/>
  <c r="AL98" i="2"/>
  <c r="AN98" i="2" s="1"/>
  <c r="AK98" i="2"/>
  <c r="AY97" i="2"/>
  <c r="AX97" i="2" s="1"/>
  <c r="AW97" i="2"/>
  <c r="AU97" i="2"/>
  <c r="AS97" i="2"/>
  <c r="AQ97" i="2" s="1"/>
  <c r="AR97" i="2"/>
  <c r="AP97" i="2"/>
  <c r="AT97" i="2" s="1"/>
  <c r="AM97" i="2"/>
  <c r="AL97" i="2" s="1"/>
  <c r="AK97" i="2"/>
  <c r="AY96" i="2"/>
  <c r="AW96" i="2"/>
  <c r="AS96" i="2"/>
  <c r="AP96" i="2" s="1"/>
  <c r="AT96" i="2" s="1"/>
  <c r="AR96" i="2"/>
  <c r="AQ96" i="2"/>
  <c r="AM96" i="2"/>
  <c r="AK96" i="2"/>
  <c r="AY95" i="2"/>
  <c r="AW95" i="2" s="1"/>
  <c r="AX95" i="2"/>
  <c r="AV95" i="2"/>
  <c r="AZ95" i="2" s="1"/>
  <c r="AS95" i="2"/>
  <c r="AR95" i="2" s="1"/>
  <c r="AQ95" i="2"/>
  <c r="AM95" i="2"/>
  <c r="AK95" i="2" s="1"/>
  <c r="AL95" i="2"/>
  <c r="AJ95" i="2"/>
  <c r="AN95" i="2" s="1"/>
  <c r="AO95" i="2" s="1"/>
  <c r="AY94" i="2"/>
  <c r="AV94" i="2" s="1"/>
  <c r="AX94" i="2"/>
  <c r="AZ94" i="2" s="1"/>
  <c r="AW94" i="2"/>
  <c r="AS94" i="2"/>
  <c r="AN94" i="2"/>
  <c r="AM94" i="2"/>
  <c r="AJ94" i="2" s="1"/>
  <c r="AL94" i="2"/>
  <c r="AK94" i="2"/>
  <c r="AY93" i="2"/>
  <c r="AX93" i="2" s="1"/>
  <c r="AW93" i="2"/>
  <c r="AS93" i="2"/>
  <c r="AQ93" i="2" s="1"/>
  <c r="AR93" i="2"/>
  <c r="AP93" i="2"/>
  <c r="AM93" i="2"/>
  <c r="AL93" i="2" s="1"/>
  <c r="AK93" i="2"/>
  <c r="AY92" i="2"/>
  <c r="AW92" i="2"/>
  <c r="AS92" i="2"/>
  <c r="AP92" i="2" s="1"/>
  <c r="AT92" i="2" s="1"/>
  <c r="AR92" i="2"/>
  <c r="AQ92" i="2"/>
  <c r="AM92" i="2"/>
  <c r="AK92" i="2"/>
  <c r="AY91" i="2"/>
  <c r="AW91" i="2" s="1"/>
  <c r="AX91" i="2"/>
  <c r="AV91" i="2"/>
  <c r="AZ91" i="2" s="1"/>
  <c r="BA91" i="2" s="1"/>
  <c r="AS91" i="2"/>
  <c r="AR91" i="2" s="1"/>
  <c r="AQ91" i="2"/>
  <c r="AM91" i="2"/>
  <c r="AK91" i="2" s="1"/>
  <c r="AL91" i="2"/>
  <c r="AJ91" i="2"/>
  <c r="AZ90" i="2"/>
  <c r="AY90" i="2"/>
  <c r="AV90" i="2" s="1"/>
  <c r="AX90" i="2"/>
  <c r="AW90" i="2"/>
  <c r="AS90" i="2"/>
  <c r="AN90" i="2"/>
  <c r="AM90" i="2"/>
  <c r="AJ90" i="2" s="1"/>
  <c r="AL90" i="2"/>
  <c r="AK90" i="2"/>
  <c r="AY89" i="2"/>
  <c r="AX89" i="2" s="1"/>
  <c r="AW89" i="2"/>
  <c r="AS89" i="2"/>
  <c r="AQ89" i="2" s="1"/>
  <c r="AR89" i="2"/>
  <c r="AP89" i="2"/>
  <c r="AM89" i="2"/>
  <c r="AL89" i="2" s="1"/>
  <c r="AK89" i="2"/>
  <c r="AY88" i="2"/>
  <c r="AW88" i="2"/>
  <c r="AS88" i="2"/>
  <c r="AP88" i="2" s="1"/>
  <c r="AR88" i="2"/>
  <c r="AT88" i="2" s="1"/>
  <c r="AQ88" i="2"/>
  <c r="AM88" i="2"/>
  <c r="AK88" i="2"/>
  <c r="AY87" i="2"/>
  <c r="AW87" i="2" s="1"/>
  <c r="AX87" i="2"/>
  <c r="AV87" i="2"/>
  <c r="AZ87" i="2" s="1"/>
  <c r="BA87" i="2" s="1"/>
  <c r="AS87" i="2"/>
  <c r="AR87" i="2" s="1"/>
  <c r="AQ87" i="2"/>
  <c r="AM87" i="2"/>
  <c r="AK87" i="2" s="1"/>
  <c r="AL87" i="2"/>
  <c r="AJ87" i="2"/>
  <c r="AN87" i="2" s="1"/>
  <c r="AY86" i="2"/>
  <c r="AV86" i="2" s="1"/>
  <c r="AX86" i="2"/>
  <c r="AZ86" i="2" s="1"/>
  <c r="AW86" i="2"/>
  <c r="AS86" i="2"/>
  <c r="AR86" i="2" s="1"/>
  <c r="AP86" i="2"/>
  <c r="AM86" i="2"/>
  <c r="AJ86" i="2" s="1"/>
  <c r="AN86" i="2" s="1"/>
  <c r="AL86" i="2"/>
  <c r="AK86" i="2"/>
  <c r="AY85" i="2"/>
  <c r="AS85" i="2"/>
  <c r="AQ85" i="2" s="1"/>
  <c r="AR85" i="2"/>
  <c r="AP85" i="2"/>
  <c r="AT85" i="2" s="1"/>
  <c r="AM85" i="2"/>
  <c r="AY84" i="2"/>
  <c r="AV84" i="2"/>
  <c r="AS84" i="2"/>
  <c r="AP84" i="2" s="1"/>
  <c r="AR84" i="2"/>
  <c r="AT84" i="2" s="1"/>
  <c r="AQ84" i="2"/>
  <c r="AM84" i="2"/>
  <c r="AL84" i="2" s="1"/>
  <c r="AK84" i="2"/>
  <c r="AJ84" i="2"/>
  <c r="AY83" i="2"/>
  <c r="AW83" i="2" s="1"/>
  <c r="AX83" i="2"/>
  <c r="AV83" i="2"/>
  <c r="AZ83" i="2" s="1"/>
  <c r="AS83" i="2"/>
  <c r="AQ83" i="2"/>
  <c r="AM83" i="2"/>
  <c r="AK83" i="2" s="1"/>
  <c r="AL83" i="2"/>
  <c r="AJ83" i="2"/>
  <c r="AN83" i="2" s="1"/>
  <c r="AY82" i="2"/>
  <c r="AV82" i="2" s="1"/>
  <c r="AX82" i="2"/>
  <c r="AZ82" i="2" s="1"/>
  <c r="AW82" i="2"/>
  <c r="AS82" i="2"/>
  <c r="AR82" i="2" s="1"/>
  <c r="AQ82" i="2"/>
  <c r="AP82" i="2"/>
  <c r="AM82" i="2"/>
  <c r="AY81" i="2"/>
  <c r="AS81" i="2"/>
  <c r="AQ81" i="2" s="1"/>
  <c r="AR81" i="2"/>
  <c r="AP81" i="2"/>
  <c r="AT81" i="2" s="1"/>
  <c r="AM81" i="2"/>
  <c r="AL81" i="2" s="1"/>
  <c r="AK81" i="2"/>
  <c r="AN81" i="2" s="1"/>
  <c r="AJ81" i="2"/>
  <c r="AY80" i="2"/>
  <c r="AX80" i="2" s="1"/>
  <c r="AW80" i="2"/>
  <c r="AS80" i="2"/>
  <c r="AQ80" i="2"/>
  <c r="AM80" i="2"/>
  <c r="AA80" i="2"/>
  <c r="AY79" i="2"/>
  <c r="AW79" i="2" s="1"/>
  <c r="AX79" i="2"/>
  <c r="AV79" i="2"/>
  <c r="AZ79" i="2" s="1"/>
  <c r="BA79" i="2" s="1"/>
  <c r="AS79" i="2"/>
  <c r="AR79" i="2" s="1"/>
  <c r="AQ79" i="2"/>
  <c r="AT79" i="2" s="1"/>
  <c r="AP79" i="2"/>
  <c r="AM79" i="2"/>
  <c r="AK79" i="2" s="1"/>
  <c r="AN79" i="2" s="1"/>
  <c r="AL79" i="2"/>
  <c r="AJ79" i="2"/>
  <c r="AY78" i="2"/>
  <c r="AV78" i="2" s="1"/>
  <c r="AX78" i="2"/>
  <c r="AZ78" i="2" s="1"/>
  <c r="AW78" i="2"/>
  <c r="AS78" i="2"/>
  <c r="AR78" i="2" s="1"/>
  <c r="AP78" i="2"/>
  <c r="AM78" i="2"/>
  <c r="AY77" i="2"/>
  <c r="AS77" i="2"/>
  <c r="AQ77" i="2" s="1"/>
  <c r="AT77" i="2" s="1"/>
  <c r="AR77" i="2"/>
  <c r="AP77" i="2"/>
  <c r="AM77" i="2"/>
  <c r="AL77" i="2" s="1"/>
  <c r="AK77" i="2"/>
  <c r="AN77" i="2" s="1"/>
  <c r="AJ77" i="2"/>
  <c r="AY76" i="2"/>
  <c r="AX76" i="2" s="1"/>
  <c r="AW76" i="2"/>
  <c r="AV76" i="2"/>
  <c r="AS76" i="2"/>
  <c r="AQ76" i="2"/>
  <c r="AM76" i="2"/>
  <c r="AL76" i="2" s="1"/>
  <c r="AK76" i="2"/>
  <c r="AJ76" i="2"/>
  <c r="AY75" i="2"/>
  <c r="AW75" i="2" s="1"/>
  <c r="AX75" i="2"/>
  <c r="AV75" i="2"/>
  <c r="AZ75" i="2" s="1"/>
  <c r="AS75" i="2"/>
  <c r="AR75" i="2" s="1"/>
  <c r="AQ75" i="2"/>
  <c r="AT75" i="2" s="1"/>
  <c r="AP75" i="2"/>
  <c r="AM75" i="2"/>
  <c r="AK75" i="2" s="1"/>
  <c r="AL75" i="2"/>
  <c r="AN75" i="2" s="1"/>
  <c r="AJ75" i="2"/>
  <c r="AY74" i="2"/>
  <c r="AV74" i="2" s="1"/>
  <c r="AX74" i="2"/>
  <c r="AZ74" i="2" s="1"/>
  <c r="AW74" i="2"/>
  <c r="AS74" i="2"/>
  <c r="AR74" i="2" s="1"/>
  <c r="AP74" i="2"/>
  <c r="AM74" i="2"/>
  <c r="AY73" i="2"/>
  <c r="AX73" i="2" s="1"/>
  <c r="AW73" i="2"/>
  <c r="AZ73" i="2" s="1"/>
  <c r="AV73" i="2"/>
  <c r="AS73" i="2"/>
  <c r="AQ73" i="2" s="1"/>
  <c r="AT73" i="2" s="1"/>
  <c r="AR73" i="2"/>
  <c r="AP73" i="2"/>
  <c r="AM73" i="2"/>
  <c r="AL73" i="2" s="1"/>
  <c r="AK73" i="2"/>
  <c r="AY72" i="2"/>
  <c r="AX72" i="2" s="1"/>
  <c r="AV72" i="2"/>
  <c r="AS72" i="2"/>
  <c r="AM72" i="2"/>
  <c r="AL72" i="2" s="1"/>
  <c r="AK72" i="2"/>
  <c r="AJ72" i="2"/>
  <c r="AY71" i="2"/>
  <c r="AW71" i="2" s="1"/>
  <c r="AZ71" i="2" s="1"/>
  <c r="AX71" i="2"/>
  <c r="AV71" i="2"/>
  <c r="AS71" i="2"/>
  <c r="AR71" i="2" s="1"/>
  <c r="AQ71" i="2"/>
  <c r="AT71" i="2" s="1"/>
  <c r="AP71" i="2"/>
  <c r="AM71" i="2"/>
  <c r="AK71" i="2" s="1"/>
  <c r="AL71" i="2"/>
  <c r="AN71" i="2" s="1"/>
  <c r="AJ71" i="2"/>
  <c r="AY70" i="2"/>
  <c r="AV70" i="2" s="1"/>
  <c r="AX70" i="2"/>
  <c r="AS70" i="2"/>
  <c r="AP70" i="2"/>
  <c r="AM70" i="2"/>
  <c r="AY69" i="2"/>
  <c r="AX69" i="2" s="1"/>
  <c r="AW69" i="2"/>
  <c r="AZ69" i="2" s="1"/>
  <c r="AV69" i="2"/>
  <c r="AS69" i="2"/>
  <c r="AQ69" i="2" s="1"/>
  <c r="AR69" i="2"/>
  <c r="AT69" i="2" s="1"/>
  <c r="AP69" i="2"/>
  <c r="AM69" i="2"/>
  <c r="AL69" i="2" s="1"/>
  <c r="AK69" i="2"/>
  <c r="AJ69" i="2"/>
  <c r="AN69" i="2" s="1"/>
  <c r="AY68" i="2"/>
  <c r="AX68" i="2" s="1"/>
  <c r="AV68" i="2"/>
  <c r="AS68" i="2"/>
  <c r="AQ68" i="2"/>
  <c r="AM68" i="2"/>
  <c r="AJ68" i="2"/>
  <c r="AY67" i="2"/>
  <c r="AW67" i="2" s="1"/>
  <c r="AX67" i="2"/>
  <c r="AZ67" i="2" s="1"/>
  <c r="AV67" i="2"/>
  <c r="AS67" i="2"/>
  <c r="AP67" i="2" s="1"/>
  <c r="AR67" i="2"/>
  <c r="AQ67" i="2"/>
  <c r="AM67" i="2"/>
  <c r="AY66" i="2"/>
  <c r="AS66" i="2"/>
  <c r="AR66" i="2"/>
  <c r="AM66" i="2"/>
  <c r="AL66" i="2" s="1"/>
  <c r="AK66" i="2"/>
  <c r="AJ66" i="2"/>
  <c r="V66" i="2"/>
  <c r="AY65" i="2"/>
  <c r="AX65" i="2"/>
  <c r="AW65" i="2"/>
  <c r="AV65" i="2"/>
  <c r="AZ65" i="2" s="1"/>
  <c r="AS65" i="2"/>
  <c r="AR65" i="2" s="1"/>
  <c r="AP65" i="2"/>
  <c r="AM65" i="2"/>
  <c r="AL65" i="2"/>
  <c r="AK65" i="2"/>
  <c r="AJ65" i="2"/>
  <c r="AN65" i="2" s="1"/>
  <c r="AY64" i="2"/>
  <c r="AX64" i="2"/>
  <c r="AS64" i="2"/>
  <c r="AP64" i="2"/>
  <c r="AM64" i="2"/>
  <c r="AL64" i="2"/>
  <c r="AY63" i="2"/>
  <c r="AX63" i="2" s="1"/>
  <c r="AW63" i="2"/>
  <c r="AV63" i="2"/>
  <c r="AS63" i="2"/>
  <c r="AR63" i="2"/>
  <c r="AQ63" i="2"/>
  <c r="AP63" i="2"/>
  <c r="AT63" i="2" s="1"/>
  <c r="AM63" i="2"/>
  <c r="AL63" i="2" s="1"/>
  <c r="AK63" i="2"/>
  <c r="AN63" i="2" s="1"/>
  <c r="AJ63" i="2"/>
  <c r="AY62" i="2"/>
  <c r="AX62" i="2" s="1"/>
  <c r="AW62" i="2"/>
  <c r="AV62" i="2"/>
  <c r="AS62" i="2"/>
  <c r="AM62" i="2"/>
  <c r="AL62" i="2" s="1"/>
  <c r="AJ62" i="2"/>
  <c r="AY61" i="2"/>
  <c r="AX61" i="2"/>
  <c r="AW61" i="2"/>
  <c r="AV61" i="2"/>
  <c r="AZ61" i="2" s="1"/>
  <c r="AS61" i="2"/>
  <c r="AM61" i="2"/>
  <c r="AL61" i="2"/>
  <c r="AK61" i="2"/>
  <c r="AJ61" i="2"/>
  <c r="AY60" i="2"/>
  <c r="AS60" i="2"/>
  <c r="AR60" i="2" s="1"/>
  <c r="AQ60" i="2"/>
  <c r="AP60" i="2"/>
  <c r="AM60" i="2"/>
  <c r="AL60" i="2" s="1"/>
  <c r="AA60" i="2"/>
  <c r="AY59" i="2"/>
  <c r="AX59" i="2" s="1"/>
  <c r="AV59" i="2"/>
  <c r="AS59" i="2"/>
  <c r="AR59" i="2"/>
  <c r="AQ59" i="2"/>
  <c r="AP59" i="2"/>
  <c r="AT59" i="2" s="1"/>
  <c r="AM59" i="2"/>
  <c r="AJ59" i="2"/>
  <c r="AA59" i="2"/>
  <c r="AY58" i="2"/>
  <c r="AV58" i="2" s="1"/>
  <c r="AS58" i="2"/>
  <c r="AR58" i="2"/>
  <c r="AM58" i="2"/>
  <c r="AY57" i="2"/>
  <c r="AX57" i="2"/>
  <c r="AW57" i="2"/>
  <c r="AV57" i="2"/>
  <c r="AZ57" i="2" s="1"/>
  <c r="AS57" i="2"/>
  <c r="AR57" i="2" s="1"/>
  <c r="AQ57" i="2"/>
  <c r="AT57" i="2" s="1"/>
  <c r="AP57" i="2"/>
  <c r="AM57" i="2"/>
  <c r="AL57" i="2"/>
  <c r="AN57" i="2" s="1"/>
  <c r="AK57" i="2"/>
  <c r="AJ57" i="2"/>
  <c r="AY56" i="2"/>
  <c r="AV56" i="2" s="1"/>
  <c r="AX56" i="2"/>
  <c r="AZ56" i="2" s="1"/>
  <c r="AW56" i="2"/>
  <c r="AS56" i="2"/>
  <c r="AR56" i="2" s="1"/>
  <c r="AQ56" i="2"/>
  <c r="AP56" i="2"/>
  <c r="AM56" i="2"/>
  <c r="AK56" i="2"/>
  <c r="AY55" i="2"/>
  <c r="AS55" i="2"/>
  <c r="AR55" i="2"/>
  <c r="AQ55" i="2"/>
  <c r="AP55" i="2"/>
  <c r="AT55" i="2" s="1"/>
  <c r="AM55" i="2"/>
  <c r="AJ55" i="2"/>
  <c r="AY54" i="2"/>
  <c r="AS54" i="2"/>
  <c r="AP54" i="2" s="1"/>
  <c r="AR54" i="2"/>
  <c r="AT54" i="2" s="1"/>
  <c r="AU54" i="2" s="1"/>
  <c r="AQ54" i="2"/>
  <c r="AM54" i="2"/>
  <c r="AL54" i="2" s="1"/>
  <c r="AJ54" i="2"/>
  <c r="AZ53" i="2"/>
  <c r="AY53" i="2"/>
  <c r="AX53" i="2"/>
  <c r="AW53" i="2"/>
  <c r="AV53" i="2"/>
  <c r="AS53" i="2"/>
  <c r="AR53" i="2" s="1"/>
  <c r="AQ53" i="2"/>
  <c r="AT53" i="2" s="1"/>
  <c r="AP53" i="2"/>
  <c r="AM53" i="2"/>
  <c r="AL53" i="2"/>
  <c r="AK53" i="2"/>
  <c r="AJ53" i="2"/>
  <c r="AY52" i="2"/>
  <c r="AS52" i="2"/>
  <c r="AR52" i="2" s="1"/>
  <c r="AQ52" i="2"/>
  <c r="AP52" i="2"/>
  <c r="AM52" i="2"/>
  <c r="AJ52" i="2" s="1"/>
  <c r="AK52" i="2"/>
  <c r="AY51" i="2"/>
  <c r="AV51" i="2"/>
  <c r="AS51" i="2"/>
  <c r="AR51" i="2"/>
  <c r="AQ51" i="2"/>
  <c r="AP51" i="2"/>
  <c r="AT51" i="2" s="1"/>
  <c r="AM51" i="2"/>
  <c r="AL51" i="2" s="1"/>
  <c r="AJ51" i="2"/>
  <c r="AY50" i="2"/>
  <c r="AV50" i="2" s="1"/>
  <c r="AS50" i="2"/>
  <c r="AP50" i="2" s="1"/>
  <c r="AR50" i="2"/>
  <c r="AT50" i="2" s="1"/>
  <c r="AQ50" i="2"/>
  <c r="AM50" i="2"/>
  <c r="AL50" i="2" s="1"/>
  <c r="AK50" i="2"/>
  <c r="AJ50" i="2"/>
  <c r="AY49" i="2"/>
  <c r="AX49" i="2"/>
  <c r="AW49" i="2"/>
  <c r="AV49" i="2"/>
  <c r="AZ49" i="2" s="1"/>
  <c r="BA49" i="2" s="1"/>
  <c r="AS49" i="2"/>
  <c r="AM49" i="2"/>
  <c r="AL49" i="2"/>
  <c r="AK49" i="2"/>
  <c r="AJ49" i="2"/>
  <c r="AY48" i="2"/>
  <c r="AV48" i="2" s="1"/>
  <c r="AX48" i="2"/>
  <c r="AZ48" i="2" s="1"/>
  <c r="AW48" i="2"/>
  <c r="AS48" i="2"/>
  <c r="AR48" i="2" s="1"/>
  <c r="AQ48" i="2"/>
  <c r="AP48" i="2"/>
  <c r="AM48" i="2"/>
  <c r="AJ48" i="2" s="1"/>
  <c r="AL48" i="2"/>
  <c r="AY47" i="2"/>
  <c r="AW47" i="2"/>
  <c r="AS47" i="2"/>
  <c r="AQ47" i="2" s="1"/>
  <c r="AR47" i="2"/>
  <c r="AT47" i="2" s="1"/>
  <c r="AP47" i="2"/>
  <c r="AM47" i="2"/>
  <c r="AL47" i="2"/>
  <c r="AK47" i="2"/>
  <c r="AJ47" i="2"/>
  <c r="AA47" i="2"/>
  <c r="V47" i="2"/>
  <c r="AY46" i="2"/>
  <c r="AV46" i="2" s="1"/>
  <c r="AS46" i="2"/>
  <c r="AP46" i="2" s="1"/>
  <c r="AQ46" i="2"/>
  <c r="AM46" i="2"/>
  <c r="AY45" i="2"/>
  <c r="AX45" i="2"/>
  <c r="AW45" i="2"/>
  <c r="AV45" i="2"/>
  <c r="AS45" i="2"/>
  <c r="AR45" i="2" s="1"/>
  <c r="AQ45" i="2"/>
  <c r="AM45" i="2"/>
  <c r="AL45" i="2"/>
  <c r="AK45" i="2"/>
  <c r="AJ45" i="2"/>
  <c r="AY44" i="2"/>
  <c r="AV44" i="2" s="1"/>
  <c r="AX44" i="2"/>
  <c r="AS44" i="2"/>
  <c r="AQ44" i="2" s="1"/>
  <c r="AM44" i="2"/>
  <c r="AJ44" i="2" s="1"/>
  <c r="AL44" i="2"/>
  <c r="AY43" i="2"/>
  <c r="AX43" i="2" s="1"/>
  <c r="AW43" i="2"/>
  <c r="AS43" i="2"/>
  <c r="AR43" i="2"/>
  <c r="AQ43" i="2"/>
  <c r="AP43" i="2"/>
  <c r="AT43" i="2" s="1"/>
  <c r="AM43" i="2"/>
  <c r="AL43" i="2" s="1"/>
  <c r="AK43" i="2"/>
  <c r="AY42" i="2"/>
  <c r="AW42" i="2"/>
  <c r="AS42" i="2"/>
  <c r="AP42" i="2" s="1"/>
  <c r="AR42" i="2"/>
  <c r="AM42" i="2"/>
  <c r="AK42" i="2" s="1"/>
  <c r="AY41" i="2"/>
  <c r="AX41" i="2"/>
  <c r="AW41" i="2"/>
  <c r="AV41" i="2"/>
  <c r="AZ41" i="2" s="1"/>
  <c r="AS41" i="2"/>
  <c r="AR41" i="2" s="1"/>
  <c r="AQ41" i="2"/>
  <c r="AM41" i="2"/>
  <c r="AL41" i="2"/>
  <c r="AK41" i="2"/>
  <c r="AJ41" i="2"/>
  <c r="AN41" i="2" s="1"/>
  <c r="AY40" i="2"/>
  <c r="AV40" i="2" s="1"/>
  <c r="AX40" i="2"/>
  <c r="AS40" i="2"/>
  <c r="AQ40" i="2" s="1"/>
  <c r="AM40" i="2"/>
  <c r="AJ40" i="2" s="1"/>
  <c r="AL40" i="2"/>
  <c r="AY39" i="2"/>
  <c r="AX39" i="2" s="1"/>
  <c r="AW39" i="2"/>
  <c r="AS39" i="2"/>
  <c r="AR39" i="2"/>
  <c r="AQ39" i="2"/>
  <c r="AP39" i="2"/>
  <c r="AT39" i="2" s="1"/>
  <c r="AM39" i="2"/>
  <c r="AL39" i="2" s="1"/>
  <c r="AK39" i="2"/>
  <c r="AB39" i="2"/>
  <c r="AY38" i="2"/>
  <c r="AW38" i="2"/>
  <c r="AS38" i="2"/>
  <c r="AP38" i="2" s="1"/>
  <c r="AR38" i="2"/>
  <c r="AM38" i="2"/>
  <c r="AK38" i="2" s="1"/>
  <c r="AY37" i="2"/>
  <c r="AX37" i="2"/>
  <c r="AW37" i="2"/>
  <c r="AV37" i="2"/>
  <c r="AZ37" i="2" s="1"/>
  <c r="AS37" i="2"/>
  <c r="AR37" i="2" s="1"/>
  <c r="AQ37" i="2"/>
  <c r="AM37" i="2"/>
  <c r="AL37" i="2"/>
  <c r="AK37" i="2"/>
  <c r="AJ37" i="2"/>
  <c r="AN37" i="2" s="1"/>
  <c r="V37" i="2"/>
  <c r="AY36" i="2"/>
  <c r="AV36" i="2" s="1"/>
  <c r="AX36" i="2"/>
  <c r="AS36" i="2"/>
  <c r="AQ36" i="2" s="1"/>
  <c r="AM36" i="2"/>
  <c r="AJ36" i="2" s="1"/>
  <c r="AL36" i="2"/>
  <c r="AY35" i="2"/>
  <c r="AX35" i="2" s="1"/>
  <c r="AW35" i="2"/>
  <c r="AS35" i="2"/>
  <c r="AR35" i="2"/>
  <c r="AQ35" i="2"/>
  <c r="AP35" i="2"/>
  <c r="AT35" i="2" s="1"/>
  <c r="AM35" i="2"/>
  <c r="AL35" i="2" s="1"/>
  <c r="AK35" i="2"/>
  <c r="AB35" i="2"/>
  <c r="AY34" i="2"/>
  <c r="AW34" i="2"/>
  <c r="AS34" i="2"/>
  <c r="AP34" i="2" s="1"/>
  <c r="AR34" i="2"/>
  <c r="AM34" i="2"/>
  <c r="AK34" i="2" s="1"/>
  <c r="V34" i="2"/>
  <c r="AY33" i="2"/>
  <c r="AX33" i="2"/>
  <c r="AW33" i="2"/>
  <c r="AV33" i="2"/>
  <c r="AZ33" i="2" s="1"/>
  <c r="AS33" i="2"/>
  <c r="AR33" i="2" s="1"/>
  <c r="AQ33" i="2"/>
  <c r="AM33" i="2"/>
  <c r="AL33" i="2"/>
  <c r="AK33" i="2"/>
  <c r="AJ33" i="2"/>
  <c r="AN33" i="2" s="1"/>
  <c r="V33" i="2"/>
  <c r="AY32" i="2"/>
  <c r="AV32" i="2" s="1"/>
  <c r="AX32" i="2"/>
  <c r="AS32" i="2"/>
  <c r="AQ32" i="2" s="1"/>
  <c r="AM32" i="2"/>
  <c r="AJ32" i="2" s="1"/>
  <c r="AL32" i="2"/>
  <c r="AY31" i="2"/>
  <c r="AW31" i="2" s="1"/>
  <c r="AS31" i="2"/>
  <c r="AR31" i="2"/>
  <c r="AQ31" i="2"/>
  <c r="AP31" i="2"/>
  <c r="AM31" i="2"/>
  <c r="AL31" i="2" s="1"/>
  <c r="AJ31" i="2"/>
  <c r="AY30" i="2"/>
  <c r="AX30" i="2" s="1"/>
  <c r="AV30" i="2"/>
  <c r="AS30" i="2"/>
  <c r="AR30" i="2" s="1"/>
  <c r="AM30" i="2"/>
  <c r="AL30" i="2" s="1"/>
  <c r="AJ30" i="2"/>
  <c r="AA30" i="2"/>
  <c r="AY29" i="2"/>
  <c r="AX29" i="2"/>
  <c r="AW29" i="2"/>
  <c r="AV29" i="2"/>
  <c r="AS29" i="2"/>
  <c r="AR29" i="2" s="1"/>
  <c r="AQ29" i="2"/>
  <c r="AT29" i="2" s="1"/>
  <c r="AP29" i="2"/>
  <c r="AM29" i="2"/>
  <c r="AL29" i="2"/>
  <c r="AK29" i="2"/>
  <c r="AJ29" i="2"/>
  <c r="AN29" i="2" s="1"/>
  <c r="V29" i="2"/>
  <c r="AY28" i="2"/>
  <c r="AX28" i="2" s="1"/>
  <c r="AS28" i="2"/>
  <c r="AR28" i="2" s="1"/>
  <c r="AP28" i="2"/>
  <c r="AM28" i="2"/>
  <c r="AL28" i="2" s="1"/>
  <c r="AA28" i="2"/>
  <c r="AY27" i="2"/>
  <c r="AX27" i="2" s="1"/>
  <c r="AV27" i="2"/>
  <c r="AS27" i="2"/>
  <c r="AR27" i="2"/>
  <c r="AQ27" i="2"/>
  <c r="AP27" i="2"/>
  <c r="AT27" i="2" s="1"/>
  <c r="AM27" i="2"/>
  <c r="AL27" i="2" s="1"/>
  <c r="AK27" i="2"/>
  <c r="AN27" i="2" s="1"/>
  <c r="AJ27" i="2"/>
  <c r="AY26" i="2"/>
  <c r="AX26" i="2" s="1"/>
  <c r="AW26" i="2"/>
  <c r="AV26" i="2"/>
  <c r="AS26" i="2"/>
  <c r="AR26" i="2"/>
  <c r="AM26" i="2"/>
  <c r="AL26" i="2" s="1"/>
  <c r="AK26" i="2"/>
  <c r="AJ26" i="2"/>
  <c r="V26" i="2"/>
  <c r="AY25" i="2"/>
  <c r="AX25" i="2"/>
  <c r="AW25" i="2"/>
  <c r="AV25" i="2"/>
  <c r="AS25" i="2"/>
  <c r="AR25" i="2" s="1"/>
  <c r="AP25" i="2"/>
  <c r="AM25" i="2"/>
  <c r="AL25" i="2"/>
  <c r="AK25" i="2"/>
  <c r="AJ25" i="2"/>
  <c r="AN25" i="2" s="1"/>
  <c r="AY24" i="2"/>
  <c r="AX24" i="2"/>
  <c r="AS24" i="2"/>
  <c r="AR24" i="2" s="1"/>
  <c r="AM24" i="2"/>
  <c r="AL24" i="2"/>
  <c r="AY23" i="2"/>
  <c r="AX23" i="2" s="1"/>
  <c r="AW23" i="2"/>
  <c r="AZ23" i="2" s="1"/>
  <c r="BA23" i="2" s="1"/>
  <c r="AV23" i="2"/>
  <c r="AS23" i="2"/>
  <c r="AR23" i="2"/>
  <c r="AQ23" i="2"/>
  <c r="AP23" i="2"/>
  <c r="AM23" i="2"/>
  <c r="AL23" i="2" s="1"/>
  <c r="AJ23" i="2"/>
  <c r="AY22" i="2"/>
  <c r="AX22" i="2" s="1"/>
  <c r="AW22" i="2"/>
  <c r="AZ22" i="2" s="1"/>
  <c r="AV22" i="2"/>
  <c r="AS22" i="2"/>
  <c r="AP22" i="2" s="1"/>
  <c r="AQ22" i="2"/>
  <c r="AM22" i="2"/>
  <c r="AL22" i="2" s="1"/>
  <c r="AJ22" i="2"/>
  <c r="AA22" i="2"/>
  <c r="AY21" i="2"/>
  <c r="AX21" i="2"/>
  <c r="AW21" i="2"/>
  <c r="AV21" i="2"/>
  <c r="AZ21" i="2" s="1"/>
  <c r="AS21" i="2"/>
  <c r="AR21" i="2" s="1"/>
  <c r="AP21" i="2"/>
  <c r="AM21" i="2"/>
  <c r="AL21" i="2"/>
  <c r="AK21" i="2"/>
  <c r="AJ21" i="2"/>
  <c r="AN21" i="2" s="1"/>
  <c r="AB21" i="2"/>
  <c r="AY20" i="2"/>
  <c r="AV20" i="2" s="1"/>
  <c r="AS20" i="2"/>
  <c r="AQ20" i="2" s="1"/>
  <c r="AM20" i="2"/>
  <c r="AJ20" i="2" s="1"/>
  <c r="AK20" i="2"/>
  <c r="AA20" i="2"/>
  <c r="V20" i="2"/>
  <c r="AY19" i="2"/>
  <c r="AX19" i="2" s="1"/>
  <c r="AW19" i="2"/>
  <c r="AS19" i="2"/>
  <c r="AR19" i="2"/>
  <c r="AQ19" i="2"/>
  <c r="AP19" i="2"/>
  <c r="AT19" i="2" s="1"/>
  <c r="AM19" i="2"/>
  <c r="AL19" i="2" s="1"/>
  <c r="AJ19" i="2"/>
  <c r="AB19" i="2"/>
  <c r="V19" i="2"/>
  <c r="AY18" i="2"/>
  <c r="AX18" i="2" s="1"/>
  <c r="AW18" i="2"/>
  <c r="AS18" i="2"/>
  <c r="AP18" i="2" s="1"/>
  <c r="AQ18" i="2"/>
  <c r="AM18" i="2"/>
  <c r="AL18" i="2" s="1"/>
  <c r="AK18" i="2"/>
  <c r="AY17" i="2"/>
  <c r="AX17" i="2"/>
  <c r="AW17" i="2"/>
  <c r="AV17" i="2"/>
  <c r="AZ17" i="2" s="1"/>
  <c r="AS17" i="2"/>
  <c r="AR17" i="2" s="1"/>
  <c r="AP17" i="2"/>
  <c r="AM17" i="2"/>
  <c r="AL17" i="2"/>
  <c r="AN17" i="2" s="1"/>
  <c r="AK17" i="2"/>
  <c r="AJ17" i="2"/>
  <c r="AY16" i="2"/>
  <c r="AV16" i="2" s="1"/>
  <c r="AS16" i="2"/>
  <c r="AR16" i="2" s="1"/>
  <c r="AQ16" i="2"/>
  <c r="AM16" i="2"/>
  <c r="AJ16" i="2" s="1"/>
  <c r="AK16" i="2"/>
  <c r="AB16" i="2"/>
  <c r="V16" i="2"/>
  <c r="AY15" i="2"/>
  <c r="AX15" i="2" s="1"/>
  <c r="AW15" i="2"/>
  <c r="AZ15" i="2" s="1"/>
  <c r="AV15" i="2"/>
  <c r="AS15" i="2"/>
  <c r="AR15" i="2"/>
  <c r="AQ15" i="2"/>
  <c r="AP15" i="2"/>
  <c r="AT15" i="2" s="1"/>
  <c r="AM15" i="2"/>
  <c r="AL15" i="2" s="1"/>
  <c r="AJ15" i="2"/>
  <c r="AB15" i="2"/>
  <c r="V15" i="2"/>
  <c r="AY14" i="2"/>
  <c r="AX14" i="2" s="1"/>
  <c r="AZ14" i="2" s="1"/>
  <c r="BA14" i="2" s="1"/>
  <c r="AW14" i="2"/>
  <c r="AV14" i="2"/>
  <c r="AS14" i="2"/>
  <c r="AP14" i="2" s="1"/>
  <c r="AQ14" i="2"/>
  <c r="AM14" i="2"/>
  <c r="AJ14" i="2" s="1"/>
  <c r="AN14" i="2" s="1"/>
  <c r="AL14" i="2"/>
  <c r="AK14" i="2"/>
  <c r="AF14" i="2"/>
  <c r="AY13" i="2"/>
  <c r="AX13" i="2"/>
  <c r="AW13" i="2"/>
  <c r="AV13" i="2"/>
  <c r="AZ13" i="2" s="1"/>
  <c r="AS13" i="2"/>
  <c r="AR13" i="2" s="1"/>
  <c r="AQ13" i="2"/>
  <c r="AT13" i="2" s="1"/>
  <c r="AP13" i="2"/>
  <c r="AM13" i="2"/>
  <c r="AL13" i="2"/>
  <c r="AN13" i="2" s="1"/>
  <c r="AK13" i="2"/>
  <c r="AJ13" i="2"/>
  <c r="AY12" i="2"/>
  <c r="AV12" i="2" s="1"/>
  <c r="AW12" i="2"/>
  <c r="AS12" i="2"/>
  <c r="AR12" i="2" s="1"/>
  <c r="AQ12" i="2"/>
  <c r="AM12" i="2"/>
  <c r="AJ12" i="2" s="1"/>
  <c r="AK12" i="2"/>
  <c r="AB12" i="2"/>
  <c r="V12" i="2"/>
  <c r="AY11" i="2"/>
  <c r="AX11" i="2" s="1"/>
  <c r="AW11" i="2"/>
  <c r="AV11" i="2"/>
  <c r="AZ11" i="2" s="1"/>
  <c r="AS11" i="2"/>
  <c r="AR11" i="2"/>
  <c r="AQ11" i="2"/>
  <c r="AP11" i="2"/>
  <c r="AT11" i="2" s="1"/>
  <c r="AM11" i="2"/>
  <c r="AL11" i="2" s="1"/>
  <c r="AJ11" i="2"/>
  <c r="AA11" i="2"/>
  <c r="V11" i="2"/>
  <c r="AY10" i="2"/>
  <c r="AW10" i="2" s="1"/>
  <c r="AX10" i="2"/>
  <c r="AV10" i="2"/>
  <c r="AZ10" i="2" s="1"/>
  <c r="AS10" i="2"/>
  <c r="AR10" i="2" s="1"/>
  <c r="AQ10" i="2"/>
  <c r="AM10" i="2"/>
  <c r="AK10" i="2" s="1"/>
  <c r="AL10" i="2"/>
  <c r="AJ10" i="2"/>
  <c r="AN10" i="2" s="1"/>
  <c r="AY9" i="2"/>
  <c r="AX9" i="2" s="1"/>
  <c r="AW9" i="2"/>
  <c r="AS9" i="2"/>
  <c r="AR9" i="2" s="1"/>
  <c r="AM9" i="2"/>
  <c r="AL9" i="2" s="1"/>
  <c r="AK9" i="2"/>
  <c r="AB9" i="2"/>
  <c r="AY8" i="2"/>
  <c r="AX8" i="2" s="1"/>
  <c r="AW8" i="2"/>
  <c r="AS8" i="2"/>
  <c r="AQ8" i="2" s="1"/>
  <c r="AR8" i="2"/>
  <c r="AP8" i="2"/>
  <c r="AM8" i="2"/>
  <c r="AL8" i="2" s="1"/>
  <c r="AK8" i="2"/>
  <c r="AA8" i="2"/>
  <c r="AY7" i="2"/>
  <c r="AX7" i="2" s="1"/>
  <c r="AS7" i="2"/>
  <c r="AR7" i="2" s="1"/>
  <c r="AQ7" i="2"/>
  <c r="AM7" i="2"/>
  <c r="AL7" i="2" s="1"/>
  <c r="AA7" i="2"/>
  <c r="V7" i="2"/>
  <c r="AY6" i="2"/>
  <c r="AW6" i="2" s="1"/>
  <c r="AX6" i="2"/>
  <c r="AV6" i="2"/>
  <c r="AS6" i="2"/>
  <c r="AR6" i="2" s="1"/>
  <c r="AQ6" i="2"/>
  <c r="AM6" i="2"/>
  <c r="AK6" i="2" s="1"/>
  <c r="AL6" i="2"/>
  <c r="AJ6" i="2"/>
  <c r="AN6" i="2" s="1"/>
  <c r="AY5" i="2"/>
  <c r="AX5" i="2" s="1"/>
  <c r="AW5" i="2"/>
  <c r="AS5" i="2"/>
  <c r="AR5" i="2" s="1"/>
  <c r="AM5" i="2"/>
  <c r="AL5" i="2" s="1"/>
  <c r="AK5" i="2"/>
  <c r="AB5" i="2"/>
  <c r="AY4" i="2"/>
  <c r="AX4" i="2" s="1"/>
  <c r="AW4" i="2"/>
  <c r="AS4" i="2"/>
  <c r="AQ4" i="2" s="1"/>
  <c r="AR4" i="2"/>
  <c r="AP4" i="2"/>
  <c r="AT4" i="2" s="1"/>
  <c r="AM4" i="2"/>
  <c r="AL4" i="2" s="1"/>
  <c r="AK4" i="2"/>
  <c r="AA4" i="2"/>
  <c r="AY3" i="2"/>
  <c r="AX3" i="2" s="1"/>
  <c r="AS3" i="2"/>
  <c r="AR3" i="2" s="1"/>
  <c r="AQ3" i="2"/>
  <c r="AM3" i="2"/>
  <c r="AL3" i="2" s="1"/>
  <c r="AA3" i="2"/>
  <c r="V3" i="2"/>
  <c r="AY2" i="2"/>
  <c r="AX2" i="2" s="1"/>
  <c r="AW2" i="2"/>
  <c r="AS2" i="2"/>
  <c r="AR2" i="2" s="1"/>
  <c r="AT2" i="2" s="1"/>
  <c r="AQ2" i="2"/>
  <c r="AP2" i="2"/>
  <c r="AM2" i="2"/>
  <c r="AL2" i="2" s="1"/>
  <c r="AK2" i="2"/>
  <c r="AH2" i="2"/>
  <c r="AG2" i="2" s="1"/>
  <c r="AF2" i="2"/>
  <c r="AF130" i="2" s="1"/>
  <c r="AC2" i="2"/>
  <c r="AB2" i="2"/>
  <c r="AB49" i="2" s="1"/>
  <c r="AA2" i="2"/>
  <c r="AA42" i="2" s="1"/>
  <c r="Z2" i="2"/>
  <c r="Z53" i="2" s="1"/>
  <c r="X2" i="2"/>
  <c r="W2" i="2" s="1"/>
  <c r="V2" i="2"/>
  <c r="V21" i="2" s="1"/>
  <c r="W198" i="2" l="1"/>
  <c r="W194" i="2"/>
  <c r="W190" i="2"/>
  <c r="W186" i="2"/>
  <c r="W182" i="2"/>
  <c r="W178" i="2"/>
  <c r="W174" i="2"/>
  <c r="W199" i="2"/>
  <c r="W195" i="2"/>
  <c r="W191" i="2"/>
  <c r="W187" i="2"/>
  <c r="W183" i="2"/>
  <c r="W179" i="2"/>
  <c r="W175" i="2"/>
  <c r="W171" i="2"/>
  <c r="W200" i="2"/>
  <c r="W196" i="2"/>
  <c r="W192" i="2"/>
  <c r="W188" i="2"/>
  <c r="W184" i="2"/>
  <c r="W180" i="2"/>
  <c r="W176" i="2"/>
  <c r="W172" i="2"/>
  <c r="W197" i="2"/>
  <c r="W193" i="2"/>
  <c r="W189" i="2"/>
  <c r="W185" i="2"/>
  <c r="W167" i="2"/>
  <c r="W163" i="2"/>
  <c r="W159" i="2"/>
  <c r="W155" i="2"/>
  <c r="W151" i="2"/>
  <c r="W147" i="2"/>
  <c r="W173" i="2"/>
  <c r="W177" i="2"/>
  <c r="W168" i="2"/>
  <c r="W164" i="2"/>
  <c r="W160" i="2"/>
  <c r="W156" i="2"/>
  <c r="W152" i="2"/>
  <c r="W148" i="2"/>
  <c r="W170" i="2"/>
  <c r="W166" i="2"/>
  <c r="W162" i="2"/>
  <c r="W144" i="2"/>
  <c r="W140" i="2"/>
  <c r="W136" i="2"/>
  <c r="W132" i="2"/>
  <c r="W128" i="2"/>
  <c r="W145" i="2"/>
  <c r="W141" i="2"/>
  <c r="W137" i="2"/>
  <c r="W133" i="2"/>
  <c r="W154" i="2"/>
  <c r="W181" i="2"/>
  <c r="W169" i="2"/>
  <c r="W149" i="2"/>
  <c r="W146" i="2"/>
  <c r="W142" i="2"/>
  <c r="W157" i="2"/>
  <c r="W143" i="2"/>
  <c r="W130" i="2"/>
  <c r="W161" i="2"/>
  <c r="W139" i="2"/>
  <c r="W138" i="2"/>
  <c r="W123" i="2"/>
  <c r="W119" i="2"/>
  <c r="W115" i="2"/>
  <c r="W111" i="2"/>
  <c r="W165" i="2"/>
  <c r="W153" i="2"/>
  <c r="W134" i="2"/>
  <c r="W127" i="2"/>
  <c r="W158" i="2"/>
  <c r="W131" i="2"/>
  <c r="W124" i="2"/>
  <c r="W120" i="2"/>
  <c r="W116" i="2"/>
  <c r="W150" i="2"/>
  <c r="W125" i="2"/>
  <c r="W121" i="2"/>
  <c r="W112" i="2"/>
  <c r="W114" i="2"/>
  <c r="W110" i="2"/>
  <c r="W103" i="2"/>
  <c r="W99" i="2"/>
  <c r="W95" i="2"/>
  <c r="W91" i="2"/>
  <c r="W87" i="2"/>
  <c r="W83" i="2"/>
  <c r="W79" i="2"/>
  <c r="W75" i="2"/>
  <c r="W71" i="2"/>
  <c r="W67" i="2"/>
  <c r="W109" i="2"/>
  <c r="W108" i="2"/>
  <c r="W104" i="2"/>
  <c r="W100" i="2"/>
  <c r="W96" i="2"/>
  <c r="W92" i="2"/>
  <c r="W88" i="2"/>
  <c r="W84" i="2"/>
  <c r="W80" i="2"/>
  <c r="W76" i="2"/>
  <c r="W72" i="2"/>
  <c r="W122" i="2"/>
  <c r="W129" i="2"/>
  <c r="W105" i="2"/>
  <c r="W98" i="2"/>
  <c r="W93" i="2"/>
  <c r="W86" i="2"/>
  <c r="W106" i="2"/>
  <c r="W90" i="2"/>
  <c r="W78" i="2"/>
  <c r="W70" i="2"/>
  <c r="W69" i="2"/>
  <c r="W65" i="2"/>
  <c r="W61" i="2"/>
  <c r="W57" i="2"/>
  <c r="W53" i="2"/>
  <c r="W49" i="2"/>
  <c r="W85" i="2"/>
  <c r="W81" i="2"/>
  <c r="W117" i="2"/>
  <c r="W94" i="2"/>
  <c r="W89" i="2"/>
  <c r="W82" i="2"/>
  <c r="W68" i="2"/>
  <c r="W66" i="2"/>
  <c r="W62" i="2"/>
  <c r="W58" i="2"/>
  <c r="W54" i="2"/>
  <c r="W74" i="2"/>
  <c r="W101" i="2"/>
  <c r="W63" i="2"/>
  <c r="W47" i="2"/>
  <c r="W107" i="2"/>
  <c r="W64" i="2"/>
  <c r="W45" i="2"/>
  <c r="W41" i="2"/>
  <c r="W37" i="2"/>
  <c r="W33" i="2"/>
  <c r="W29" i="2"/>
  <c r="W25" i="2"/>
  <c r="W21" i="2"/>
  <c r="W135" i="2"/>
  <c r="W73" i="2"/>
  <c r="W118" i="2"/>
  <c r="W56" i="2"/>
  <c r="W55" i="2"/>
  <c r="W46" i="2"/>
  <c r="W42" i="2"/>
  <c r="W38" i="2"/>
  <c r="W34" i="2"/>
  <c r="W30" i="2"/>
  <c r="W26" i="2"/>
  <c r="W22" i="2"/>
  <c r="W18" i="2"/>
  <c r="W14" i="2"/>
  <c r="W126" i="2"/>
  <c r="W97" i="2"/>
  <c r="W48" i="2"/>
  <c r="W113" i="2"/>
  <c r="W77" i="2"/>
  <c r="W35" i="2"/>
  <c r="W28" i="2"/>
  <c r="W8" i="2"/>
  <c r="W4" i="2"/>
  <c r="W9" i="2"/>
  <c r="W32" i="2"/>
  <c r="W15" i="2"/>
  <c r="W12" i="2"/>
  <c r="W102" i="2"/>
  <c r="W60" i="2"/>
  <c r="W59" i="2"/>
  <c r="W51" i="2"/>
  <c r="W44" i="2"/>
  <c r="W20" i="2"/>
  <c r="W50" i="2"/>
  <c r="W39" i="2"/>
  <c r="W36" i="2"/>
  <c r="W17" i="2"/>
  <c r="W10" i="2"/>
  <c r="W6" i="2"/>
  <c r="W19" i="2"/>
  <c r="W16" i="2"/>
  <c r="W11" i="2"/>
  <c r="W7" i="2"/>
  <c r="W3" i="2"/>
  <c r="W43" i="2"/>
  <c r="W27" i="2"/>
  <c r="W23" i="2"/>
  <c r="W40" i="2"/>
  <c r="W31" i="2"/>
  <c r="W24" i="2"/>
  <c r="W13" i="2"/>
  <c r="W52" i="2"/>
  <c r="W5" i="2"/>
  <c r="AZ12" i="2"/>
  <c r="BA12" i="2" s="1"/>
  <c r="AT25" i="2"/>
  <c r="AG198" i="2"/>
  <c r="AG194" i="2"/>
  <c r="AG190" i="2"/>
  <c r="AG186" i="2"/>
  <c r="AG182" i="2"/>
  <c r="AG178" i="2"/>
  <c r="AG199" i="2"/>
  <c r="AG195" i="2"/>
  <c r="AG191" i="2"/>
  <c r="AG187" i="2"/>
  <c r="AG183" i="2"/>
  <c r="AG179" i="2"/>
  <c r="AG175" i="2"/>
  <c r="AG200" i="2"/>
  <c r="AG196" i="2"/>
  <c r="AG192" i="2"/>
  <c r="AG188" i="2"/>
  <c r="AG184" i="2"/>
  <c r="AG180" i="2"/>
  <c r="AG197" i="2"/>
  <c r="AG193" i="2"/>
  <c r="AG189" i="2"/>
  <c r="AG181" i="2"/>
  <c r="AG173" i="2"/>
  <c r="AG177" i="2"/>
  <c r="AG176" i="2"/>
  <c r="AG170" i="2"/>
  <c r="AG172" i="2"/>
  <c r="AG167" i="2"/>
  <c r="AG163" i="2"/>
  <c r="AG168" i="2"/>
  <c r="AG164" i="2"/>
  <c r="AG160" i="2"/>
  <c r="AG169" i="2"/>
  <c r="AG156" i="2"/>
  <c r="AG185" i="2"/>
  <c r="AG174" i="2"/>
  <c r="AG151" i="2"/>
  <c r="AG144" i="2"/>
  <c r="AG140" i="2"/>
  <c r="AG136" i="2"/>
  <c r="AG132" i="2"/>
  <c r="AG157" i="2"/>
  <c r="AG152" i="2"/>
  <c r="AG145" i="2"/>
  <c r="AG141" i="2"/>
  <c r="AG137" i="2"/>
  <c r="AG133" i="2"/>
  <c r="AG162" i="2"/>
  <c r="AG147" i="2"/>
  <c r="AG158" i="2"/>
  <c r="AG153" i="2"/>
  <c r="AG166" i="2"/>
  <c r="AG159" i="2"/>
  <c r="AG154" i="2"/>
  <c r="AG146" i="2"/>
  <c r="AG149" i="2"/>
  <c r="AG139" i="2"/>
  <c r="AG134" i="2"/>
  <c r="AG125" i="2"/>
  <c r="AG121" i="2"/>
  <c r="AG117" i="2"/>
  <c r="AG113" i="2"/>
  <c r="AG109" i="2"/>
  <c r="AG161" i="2"/>
  <c r="AG128" i="2"/>
  <c r="AG130" i="2"/>
  <c r="AG123" i="2"/>
  <c r="AG119" i="2"/>
  <c r="AG115" i="2"/>
  <c r="AG142" i="2"/>
  <c r="AG171" i="2"/>
  <c r="AG150" i="2"/>
  <c r="AG135" i="2"/>
  <c r="AG127" i="2"/>
  <c r="AG124" i="2"/>
  <c r="AG155" i="2"/>
  <c r="AG101" i="2"/>
  <c r="AG97" i="2"/>
  <c r="AG93" i="2"/>
  <c r="AG89" i="2"/>
  <c r="AG85" i="2"/>
  <c r="AG81" i="2"/>
  <c r="AG77" i="2"/>
  <c r="AG73" i="2"/>
  <c r="AG148" i="2"/>
  <c r="AG131" i="2"/>
  <c r="AG143" i="2"/>
  <c r="AG105" i="2"/>
  <c r="AG122" i="2"/>
  <c r="AG120" i="2"/>
  <c r="AG138" i="2"/>
  <c r="AG126" i="2"/>
  <c r="AG112" i="2"/>
  <c r="AG103" i="2"/>
  <c r="AG99" i="2"/>
  <c r="AG95" i="2"/>
  <c r="AG91" i="2"/>
  <c r="AG87" i="2"/>
  <c r="AG114" i="2"/>
  <c r="AG111" i="2"/>
  <c r="AG106" i="2"/>
  <c r="AG110" i="2"/>
  <c r="AG104" i="2"/>
  <c r="AG100" i="2"/>
  <c r="AG96" i="2"/>
  <c r="AG92" i="2"/>
  <c r="AG88" i="2"/>
  <c r="AG84" i="2"/>
  <c r="AG116" i="2"/>
  <c r="AG108" i="2"/>
  <c r="AG82" i="2"/>
  <c r="AG63" i="2"/>
  <c r="AG59" i="2"/>
  <c r="AG55" i="2"/>
  <c r="AG51" i="2"/>
  <c r="AG47" i="2"/>
  <c r="AG102" i="2"/>
  <c r="AG118" i="2"/>
  <c r="AG74" i="2"/>
  <c r="AG67" i="2"/>
  <c r="AG76" i="2"/>
  <c r="AG75" i="2"/>
  <c r="AG107" i="2"/>
  <c r="AG86" i="2"/>
  <c r="AG78" i="2"/>
  <c r="AG165" i="2"/>
  <c r="AG80" i="2"/>
  <c r="AG79" i="2"/>
  <c r="AG72" i="2"/>
  <c r="AG71" i="2"/>
  <c r="AG68" i="2"/>
  <c r="AG90" i="2"/>
  <c r="AG69" i="2"/>
  <c r="AG56" i="2"/>
  <c r="AG53" i="2"/>
  <c r="AG49" i="2"/>
  <c r="AG43" i="2"/>
  <c r="AG39" i="2"/>
  <c r="AG35" i="2"/>
  <c r="AG31" i="2"/>
  <c r="AG27" i="2"/>
  <c r="AG23" i="2"/>
  <c r="AG19" i="2"/>
  <c r="AG15" i="2"/>
  <c r="AG61" i="2"/>
  <c r="AG58" i="2"/>
  <c r="AG57" i="2"/>
  <c r="AG83" i="2"/>
  <c r="AG66" i="2"/>
  <c r="AG70" i="2"/>
  <c r="AG45" i="2"/>
  <c r="AG41" i="2"/>
  <c r="AG37" i="2"/>
  <c r="AG33" i="2"/>
  <c r="AG129" i="2"/>
  <c r="AG98" i="2"/>
  <c r="AG60" i="2"/>
  <c r="AG46" i="2"/>
  <c r="AG42" i="2"/>
  <c r="AG38" i="2"/>
  <c r="AG34" i="2"/>
  <c r="AG52" i="2"/>
  <c r="AG44" i="2"/>
  <c r="AG30" i="2"/>
  <c r="AG16" i="2"/>
  <c r="AG5" i="2"/>
  <c r="AG50" i="2"/>
  <c r="AG36" i="2"/>
  <c r="AG8" i="2"/>
  <c r="AG4" i="2"/>
  <c r="AG22" i="2"/>
  <c r="AG18" i="2"/>
  <c r="AG9" i="2"/>
  <c r="AG24" i="2"/>
  <c r="AG54" i="2"/>
  <c r="AG28" i="2"/>
  <c r="AG21" i="2"/>
  <c r="AG12" i="2"/>
  <c r="AG40" i="2"/>
  <c r="AG10" i="2"/>
  <c r="AG6" i="2"/>
  <c r="AG17" i="2"/>
  <c r="AG64" i="2"/>
  <c r="AG20" i="2"/>
  <c r="AG94" i="2"/>
  <c r="AG48" i="2"/>
  <c r="AG32" i="2"/>
  <c r="AG14" i="2"/>
  <c r="AG65" i="2"/>
  <c r="AG25" i="2"/>
  <c r="AG62" i="2"/>
  <c r="AG29" i="2"/>
  <c r="AG26" i="2"/>
  <c r="AG11" i="2"/>
  <c r="AG7" i="2"/>
  <c r="AG3" i="2"/>
  <c r="AG13" i="2"/>
  <c r="BA11" i="2"/>
  <c r="AO14" i="2"/>
  <c r="AU55" i="2"/>
  <c r="AT21" i="2"/>
  <c r="AU21" i="2" s="1"/>
  <c r="BA22" i="2"/>
  <c r="AZ50" i="2"/>
  <c r="BA50" i="2" s="1"/>
  <c r="AO17" i="2"/>
  <c r="BA15" i="2"/>
  <c r="AN20" i="2"/>
  <c r="AO21" i="2" s="1"/>
  <c r="AC53" i="2"/>
  <c r="AZ6" i="2"/>
  <c r="AT8" i="2"/>
  <c r="AN16" i="2"/>
  <c r="AU29" i="2"/>
  <c r="Z10" i="2"/>
  <c r="AB6" i="2"/>
  <c r="AB10" i="2"/>
  <c r="V18" i="2"/>
  <c r="AJ4" i="2"/>
  <c r="AN4" i="2" s="1"/>
  <c r="AO4" i="2" s="1"/>
  <c r="AV4" i="2"/>
  <c r="AZ4" i="2" s="1"/>
  <c r="AA5" i="2"/>
  <c r="AP6" i="2"/>
  <c r="AT6" i="2" s="1"/>
  <c r="AJ8" i="2"/>
  <c r="AN8" i="2" s="1"/>
  <c r="AV8" i="2"/>
  <c r="AZ8" i="2" s="1"/>
  <c r="AA9" i="2"/>
  <c r="AP10" i="2"/>
  <c r="AT10" i="2" s="1"/>
  <c r="AU11" i="2" s="1"/>
  <c r="AA12" i="2"/>
  <c r="AP12" i="2"/>
  <c r="AT12" i="2" s="1"/>
  <c r="AU12" i="2" s="1"/>
  <c r="AA15" i="2"/>
  <c r="AX16" i="2"/>
  <c r="AV19" i="2"/>
  <c r="AZ19" i="2" s="1"/>
  <c r="AR20" i="2"/>
  <c r="Z21" i="2"/>
  <c r="V22" i="2"/>
  <c r="V23" i="2"/>
  <c r="AQ24" i="2"/>
  <c r="AZ25" i="2"/>
  <c r="Z28" i="2"/>
  <c r="AT31" i="2"/>
  <c r="AF34" i="2"/>
  <c r="Z45" i="2"/>
  <c r="AZ45" i="2"/>
  <c r="AL46" i="2"/>
  <c r="AJ46" i="2"/>
  <c r="AB48" i="2"/>
  <c r="AR49" i="2"/>
  <c r="AP49" i="2"/>
  <c r="AN53" i="2"/>
  <c r="AF58" i="2"/>
  <c r="AF67" i="2"/>
  <c r="Z40" i="2"/>
  <c r="AX54" i="2"/>
  <c r="AV54" i="2"/>
  <c r="AW54" i="2"/>
  <c r="AX55" i="2"/>
  <c r="AV55" i="2"/>
  <c r="AW55" i="2"/>
  <c r="Z64" i="2"/>
  <c r="AC64" i="2" s="1"/>
  <c r="AJ82" i="2"/>
  <c r="AL82" i="2"/>
  <c r="AK82" i="2"/>
  <c r="AA200" i="2"/>
  <c r="AA196" i="2"/>
  <c r="AA192" i="2"/>
  <c r="AA188" i="2"/>
  <c r="AA184" i="2"/>
  <c r="AA180" i="2"/>
  <c r="AA197" i="2"/>
  <c r="AA193" i="2"/>
  <c r="AA189" i="2"/>
  <c r="AA185" i="2"/>
  <c r="AA181" i="2"/>
  <c r="AA177" i="2"/>
  <c r="AA198" i="2"/>
  <c r="AA194" i="2"/>
  <c r="AA190" i="2"/>
  <c r="AA186" i="2"/>
  <c r="AA182" i="2"/>
  <c r="AA199" i="2"/>
  <c r="AA195" i="2"/>
  <c r="AA191" i="2"/>
  <c r="AA187" i="2"/>
  <c r="AA171" i="2"/>
  <c r="AA183" i="2"/>
  <c r="AA173" i="2"/>
  <c r="AA169" i="2"/>
  <c r="AA165" i="2"/>
  <c r="AA161" i="2"/>
  <c r="AA176" i="2"/>
  <c r="AA172" i="2"/>
  <c r="AA170" i="2"/>
  <c r="AA166" i="2"/>
  <c r="AA162" i="2"/>
  <c r="AA158" i="2"/>
  <c r="AA175" i="2"/>
  <c r="AA174" i="2"/>
  <c r="AA167" i="2"/>
  <c r="AA178" i="2"/>
  <c r="AA154" i="2"/>
  <c r="AA149" i="2"/>
  <c r="AA146" i="2"/>
  <c r="AA142" i="2"/>
  <c r="AA138" i="2"/>
  <c r="AA134" i="2"/>
  <c r="AA130" i="2"/>
  <c r="AA155" i="2"/>
  <c r="AA150" i="2"/>
  <c r="AA156" i="2"/>
  <c r="AA143" i="2"/>
  <c r="AA139" i="2"/>
  <c r="AA135" i="2"/>
  <c r="AA131" i="2"/>
  <c r="AA179" i="2"/>
  <c r="AA157" i="2"/>
  <c r="AA163" i="2"/>
  <c r="AA151" i="2"/>
  <c r="AA152" i="2"/>
  <c r="AA147" i="2"/>
  <c r="AA137" i="2"/>
  <c r="AA136" i="2"/>
  <c r="AA123" i="2"/>
  <c r="AA119" i="2"/>
  <c r="AA115" i="2"/>
  <c r="AA111" i="2"/>
  <c r="AA164" i="2"/>
  <c r="AA129" i="2"/>
  <c r="AA127" i="2"/>
  <c r="AA133" i="2"/>
  <c r="AA132" i="2"/>
  <c r="AA125" i="2"/>
  <c r="AA121" i="2"/>
  <c r="AA117" i="2"/>
  <c r="AA113" i="2"/>
  <c r="AA148" i="2"/>
  <c r="AA145" i="2"/>
  <c r="AA144" i="2"/>
  <c r="AA126" i="2"/>
  <c r="AA122" i="2"/>
  <c r="AA160" i="2"/>
  <c r="AA168" i="2"/>
  <c r="AA159" i="2"/>
  <c r="AA103" i="2"/>
  <c r="AA99" i="2"/>
  <c r="AA95" i="2"/>
  <c r="AA91" i="2"/>
  <c r="AA87" i="2"/>
  <c r="AA83" i="2"/>
  <c r="AA79" i="2"/>
  <c r="AA75" i="2"/>
  <c r="AA71" i="2"/>
  <c r="AA140" i="2"/>
  <c r="AA141" i="2"/>
  <c r="AA109" i="2"/>
  <c r="AA101" i="2"/>
  <c r="AA97" i="2"/>
  <c r="AA93" i="2"/>
  <c r="AA89" i="2"/>
  <c r="AA120" i="2"/>
  <c r="AA107" i="2"/>
  <c r="AA105" i="2"/>
  <c r="AA124" i="2"/>
  <c r="AA118" i="2"/>
  <c r="AA102" i="2"/>
  <c r="AA98" i="2"/>
  <c r="AA94" i="2"/>
  <c r="AA90" i="2"/>
  <c r="AA86" i="2"/>
  <c r="AA153" i="2"/>
  <c r="AA114" i="2"/>
  <c r="AA112" i="2"/>
  <c r="AA100" i="2"/>
  <c r="AA65" i="2"/>
  <c r="AA61" i="2"/>
  <c r="AA57" i="2"/>
  <c r="AA53" i="2"/>
  <c r="AA49" i="2"/>
  <c r="AA110" i="2"/>
  <c r="AA92" i="2"/>
  <c r="AA85" i="2"/>
  <c r="AA82" i="2"/>
  <c r="AA68" i="2"/>
  <c r="AA108" i="2"/>
  <c r="AA74" i="2"/>
  <c r="AA128" i="2"/>
  <c r="AA96" i="2"/>
  <c r="AA88" i="2"/>
  <c r="AA106" i="2"/>
  <c r="AA78" i="2"/>
  <c r="AA50" i="2"/>
  <c r="AA45" i="2"/>
  <c r="AA41" i="2"/>
  <c r="AA37" i="2"/>
  <c r="AA33" i="2"/>
  <c r="AA29" i="2"/>
  <c r="AA25" i="2"/>
  <c r="AA21" i="2"/>
  <c r="AA17" i="2"/>
  <c r="AA13" i="2"/>
  <c r="AA67" i="2"/>
  <c r="AA69" i="2"/>
  <c r="AA64" i="2"/>
  <c r="AA54" i="2"/>
  <c r="AA52" i="2"/>
  <c r="AA51" i="2"/>
  <c r="AA56" i="2"/>
  <c r="AA55" i="2"/>
  <c r="AA62" i="2"/>
  <c r="AA48" i="2"/>
  <c r="AA43" i="2"/>
  <c r="AA39" i="2"/>
  <c r="AA35" i="2"/>
  <c r="AA81" i="2"/>
  <c r="AA66" i="2"/>
  <c r="AA70" i="2"/>
  <c r="AA44" i="2"/>
  <c r="AA40" i="2"/>
  <c r="AA36" i="2"/>
  <c r="AA32" i="2"/>
  <c r="AA76" i="2"/>
  <c r="AA63" i="2"/>
  <c r="Z4" i="2"/>
  <c r="AF6" i="2"/>
  <c r="Z8" i="2"/>
  <c r="AF10" i="2"/>
  <c r="AL16" i="2"/>
  <c r="AA18" i="2"/>
  <c r="AK19" i="2"/>
  <c r="AN19" i="2" s="1"/>
  <c r="AO19" i="2" s="1"/>
  <c r="AF20" i="2"/>
  <c r="AQ21" i="2"/>
  <c r="AT23" i="2"/>
  <c r="AA24" i="2"/>
  <c r="AN26" i="2"/>
  <c r="AO26" i="2" s="1"/>
  <c r="AB28" i="2"/>
  <c r="AK30" i="2"/>
  <c r="AN30" i="2" s="1"/>
  <c r="AO30" i="2" s="1"/>
  <c r="AB40" i="2"/>
  <c r="AF42" i="2"/>
  <c r="V49" i="2"/>
  <c r="AU51" i="2"/>
  <c r="V54" i="2"/>
  <c r="V55" i="2"/>
  <c r="AL58" i="2"/>
  <c r="AJ58" i="2"/>
  <c r="AK58" i="2"/>
  <c r="AB64" i="2"/>
  <c r="AB85" i="2"/>
  <c r="AA104" i="2"/>
  <c r="AV3" i="2"/>
  <c r="AJ7" i="2"/>
  <c r="AN7" i="2" s="1"/>
  <c r="AO7" i="2" s="1"/>
  <c r="AP9" i="2"/>
  <c r="Z13" i="2"/>
  <c r="AC13" i="2" s="1"/>
  <c r="AD13" i="2" s="1"/>
  <c r="AB18" i="2"/>
  <c r="AB24" i="2"/>
  <c r="Z33" i="2"/>
  <c r="AL34" i="2"/>
  <c r="AJ34" i="2"/>
  <c r="AN34" i="2" s="1"/>
  <c r="AO34" i="2" s="1"/>
  <c r="AR36" i="2"/>
  <c r="AP36" i="2"/>
  <c r="AT36" i="2" s="1"/>
  <c r="AU36" i="2" s="1"/>
  <c r="AB43" i="2"/>
  <c r="Z56" i="2"/>
  <c r="AC56" i="2" s="1"/>
  <c r="AF66" i="2"/>
  <c r="BA69" i="2"/>
  <c r="AL85" i="2"/>
  <c r="AJ85" i="2"/>
  <c r="AK85" i="2"/>
  <c r="AR98" i="2"/>
  <c r="AP98" i="2"/>
  <c r="AT98" i="2" s="1"/>
  <c r="AU98" i="2" s="1"/>
  <c r="AQ98" i="2"/>
  <c r="Z24" i="2"/>
  <c r="AB200" i="2"/>
  <c r="AB196" i="2"/>
  <c r="AB192" i="2"/>
  <c r="AB188" i="2"/>
  <c r="AB184" i="2"/>
  <c r="AB180" i="2"/>
  <c r="AB176" i="2"/>
  <c r="AB172" i="2"/>
  <c r="AB197" i="2"/>
  <c r="AB193" i="2"/>
  <c r="AB189" i="2"/>
  <c r="AB185" i="2"/>
  <c r="AB181" i="2"/>
  <c r="AB177" i="2"/>
  <c r="AB173" i="2"/>
  <c r="AB198" i="2"/>
  <c r="AB194" i="2"/>
  <c r="AB190" i="2"/>
  <c r="AB186" i="2"/>
  <c r="AB182" i="2"/>
  <c r="AB178" i="2"/>
  <c r="AB174" i="2"/>
  <c r="AB170" i="2"/>
  <c r="AB179" i="2"/>
  <c r="AB168" i="2"/>
  <c r="AB164" i="2"/>
  <c r="AB160" i="2"/>
  <c r="AB156" i="2"/>
  <c r="AB152" i="2"/>
  <c r="AB148" i="2"/>
  <c r="AB169" i="2"/>
  <c r="AB165" i="2"/>
  <c r="AB161" i="2"/>
  <c r="AB157" i="2"/>
  <c r="AB153" i="2"/>
  <c r="AB149" i="2"/>
  <c r="AB191" i="2"/>
  <c r="AB166" i="2"/>
  <c r="AB162" i="2"/>
  <c r="AB195" i="2"/>
  <c r="AB167" i="2"/>
  <c r="AB171" i="2"/>
  <c r="AB159" i="2"/>
  <c r="AB155" i="2"/>
  <c r="AB150" i="2"/>
  <c r="AB143" i="2"/>
  <c r="AB139" i="2"/>
  <c r="AB163" i="2"/>
  <c r="AB151" i="2"/>
  <c r="AB144" i="2"/>
  <c r="AB140" i="2"/>
  <c r="AB158" i="2"/>
  <c r="AB187" i="2"/>
  <c r="AB154" i="2"/>
  <c r="AB141" i="2"/>
  <c r="AB124" i="2"/>
  <c r="AB120" i="2"/>
  <c r="AB116" i="2"/>
  <c r="AB112" i="2"/>
  <c r="AB108" i="2"/>
  <c r="AB134" i="2"/>
  <c r="AB145" i="2"/>
  <c r="AB128" i="2"/>
  <c r="AB199" i="2"/>
  <c r="AB142" i="2"/>
  <c r="AB111" i="2"/>
  <c r="AB110" i="2"/>
  <c r="AB106" i="2"/>
  <c r="AB131" i="2"/>
  <c r="AB127" i="2"/>
  <c r="AB123" i="2"/>
  <c r="AB115" i="2"/>
  <c r="AB104" i="2"/>
  <c r="AB100" i="2"/>
  <c r="AB96" i="2"/>
  <c r="AB92" i="2"/>
  <c r="AB88" i="2"/>
  <c r="AB84" i="2"/>
  <c r="AB80" i="2"/>
  <c r="AB76" i="2"/>
  <c r="AB72" i="2"/>
  <c r="AB68" i="2"/>
  <c r="AB146" i="2"/>
  <c r="AB130" i="2"/>
  <c r="AB122" i="2"/>
  <c r="AB107" i="2"/>
  <c r="AB105" i="2"/>
  <c r="AB137" i="2"/>
  <c r="AB129" i="2"/>
  <c r="AB118" i="2"/>
  <c r="AB117" i="2"/>
  <c r="AB138" i="2"/>
  <c r="AB126" i="2"/>
  <c r="AB175" i="2"/>
  <c r="AB147" i="2"/>
  <c r="AB133" i="2"/>
  <c r="AB136" i="2"/>
  <c r="AB113" i="2"/>
  <c r="AB103" i="2"/>
  <c r="AB99" i="2"/>
  <c r="AB95" i="2"/>
  <c r="AB91" i="2"/>
  <c r="AB87" i="2"/>
  <c r="AB90" i="2"/>
  <c r="AB70" i="2"/>
  <c r="AB69" i="2"/>
  <c r="AB135" i="2"/>
  <c r="AB114" i="2"/>
  <c r="AB109" i="2"/>
  <c r="AB81" i="2"/>
  <c r="AB66" i="2"/>
  <c r="AB62" i="2"/>
  <c r="AB58" i="2"/>
  <c r="AB54" i="2"/>
  <c r="AB50" i="2"/>
  <c r="AB73" i="2"/>
  <c r="AB125" i="2"/>
  <c r="AB83" i="2"/>
  <c r="AB132" i="2"/>
  <c r="AB119" i="2"/>
  <c r="AB67" i="2"/>
  <c r="AB77" i="2"/>
  <c r="AB121" i="2"/>
  <c r="AB65" i="2"/>
  <c r="AB61" i="2"/>
  <c r="AB60" i="2"/>
  <c r="AB101" i="2"/>
  <c r="AB102" i="2"/>
  <c r="AB75" i="2"/>
  <c r="AB74" i="2"/>
  <c r="AB46" i="2"/>
  <c r="AB42" i="2"/>
  <c r="AB38" i="2"/>
  <c r="AB34" i="2"/>
  <c r="AB30" i="2"/>
  <c r="AB26" i="2"/>
  <c r="AB93" i="2"/>
  <c r="AB53" i="2"/>
  <c r="AB94" i="2"/>
  <c r="AB82" i="2"/>
  <c r="AB57" i="2"/>
  <c r="AB97" i="2"/>
  <c r="AB86" i="2"/>
  <c r="AB79" i="2"/>
  <c r="AB78" i="2"/>
  <c r="AB98" i="2"/>
  <c r="AB71" i="2"/>
  <c r="AB59" i="2"/>
  <c r="AB47" i="2"/>
  <c r="AB89" i="2"/>
  <c r="AB45" i="2"/>
  <c r="AB41" i="2"/>
  <c r="AB37" i="2"/>
  <c r="AB33" i="2"/>
  <c r="AB29" i="2"/>
  <c r="AB25" i="2"/>
  <c r="AJ3" i="2"/>
  <c r="AN3" i="2" s="1"/>
  <c r="AO3" i="2" s="1"/>
  <c r="AP5" i="2"/>
  <c r="AV7" i="2"/>
  <c r="AV28" i="2"/>
  <c r="AW28" i="2"/>
  <c r="AA31" i="2"/>
  <c r="AF35" i="2"/>
  <c r="V41" i="2"/>
  <c r="AK3" i="2"/>
  <c r="AW3" i="2"/>
  <c r="AB4" i="2"/>
  <c r="AQ5" i="2"/>
  <c r="V6" i="2"/>
  <c r="AK7" i="2"/>
  <c r="AW7" i="2"/>
  <c r="AB8" i="2"/>
  <c r="AQ9" i="2"/>
  <c r="V10" i="2"/>
  <c r="AK11" i="2"/>
  <c r="AN11" i="2" s="1"/>
  <c r="AO11" i="2" s="1"/>
  <c r="AF12" i="2"/>
  <c r="AB13" i="2"/>
  <c r="Z16" i="2"/>
  <c r="AC16" i="2" s="1"/>
  <c r="V17" i="2"/>
  <c r="AR18" i="2"/>
  <c r="AT18" i="2" s="1"/>
  <c r="AU18" i="2" s="1"/>
  <c r="AW20" i="2"/>
  <c r="AB22" i="2"/>
  <c r="AR22" i="2"/>
  <c r="AT22" i="2" s="1"/>
  <c r="AA23" i="2"/>
  <c r="AV24" i="2"/>
  <c r="AZ24" i="2" s="1"/>
  <c r="BA24" i="2" s="1"/>
  <c r="AW24" i="2"/>
  <c r="AA27" i="2"/>
  <c r="AB31" i="2"/>
  <c r="AX38" i="2"/>
  <c r="AV38" i="2"/>
  <c r="AZ38" i="2" s="1"/>
  <c r="BA38" i="2" s="1"/>
  <c r="AN45" i="2"/>
  <c r="AB55" i="2"/>
  <c r="AB56" i="2"/>
  <c r="AR61" i="2"/>
  <c r="AQ61" i="2"/>
  <c r="AP61" i="2"/>
  <c r="AP62" i="2"/>
  <c r="AT62" i="2" s="1"/>
  <c r="AQ62" i="2"/>
  <c r="AR62" i="2"/>
  <c r="AT67" i="2"/>
  <c r="AU67" i="2" s="1"/>
  <c r="AP72" i="2"/>
  <c r="AR72" i="2"/>
  <c r="AQ72" i="2"/>
  <c r="AJ78" i="2"/>
  <c r="AN78" i="2" s="1"/>
  <c r="AO78" i="2" s="1"/>
  <c r="AL78" i="2"/>
  <c r="AK78" i="2"/>
  <c r="Z18" i="2"/>
  <c r="AC18" i="2" s="1"/>
  <c r="V38" i="2"/>
  <c r="AE2" i="2"/>
  <c r="Z3" i="2"/>
  <c r="AF5" i="2"/>
  <c r="Z7" i="2"/>
  <c r="AF9" i="2"/>
  <c r="Z11" i="2"/>
  <c r="V14" i="2"/>
  <c r="AF15" i="2"/>
  <c r="AA16" i="2"/>
  <c r="AP16" i="2"/>
  <c r="AT16" i="2" s="1"/>
  <c r="AU16" i="2" s="1"/>
  <c r="AA19" i="2"/>
  <c r="AX20" i="2"/>
  <c r="AZ20" i="2" s="1"/>
  <c r="AB23" i="2"/>
  <c r="AB27" i="2"/>
  <c r="V30" i="2"/>
  <c r="AA38" i="2"/>
  <c r="Z41" i="2"/>
  <c r="AC41" i="2" s="1"/>
  <c r="AL42" i="2"/>
  <c r="AJ42" i="2"/>
  <c r="AN42" i="2" s="1"/>
  <c r="AO42" i="2" s="1"/>
  <c r="AF43" i="2"/>
  <c r="AR44" i="2"/>
  <c r="AP44" i="2"/>
  <c r="AT44" i="2" s="1"/>
  <c r="AU44" i="2" s="1"/>
  <c r="V46" i="2"/>
  <c r="AX46" i="2"/>
  <c r="AW46" i="2"/>
  <c r="AZ46" i="2" s="1"/>
  <c r="BA46" i="2" s="1"/>
  <c r="AF49" i="2"/>
  <c r="AF55" i="2"/>
  <c r="AA84" i="2"/>
  <c r="AF100" i="2"/>
  <c r="AF18" i="2"/>
  <c r="AX31" i="2"/>
  <c r="AV31" i="2"/>
  <c r="Z36" i="2"/>
  <c r="AC36" i="2" s="1"/>
  <c r="AD36" i="2" s="1"/>
  <c r="AN49" i="2"/>
  <c r="AN54" i="2"/>
  <c r="AP30" i="2"/>
  <c r="AT30" i="2" s="1"/>
  <c r="AU30" i="2" s="1"/>
  <c r="AQ30" i="2"/>
  <c r="AF31" i="2"/>
  <c r="AX50" i="2"/>
  <c r="AW50" i="2"/>
  <c r="AX58" i="2"/>
  <c r="AW58" i="2"/>
  <c r="AZ58" i="2" s="1"/>
  <c r="BA58" i="2" s="1"/>
  <c r="AF93" i="2"/>
  <c r="AV2" i="2"/>
  <c r="AZ2" i="2" s="1"/>
  <c r="AB3" i="2"/>
  <c r="V5" i="2"/>
  <c r="AB7" i="2"/>
  <c r="V9" i="2"/>
  <c r="AB11" i="2"/>
  <c r="AX12" i="2"/>
  <c r="AV18" i="2"/>
  <c r="AZ18" i="2" s="1"/>
  <c r="BA18" i="2" s="1"/>
  <c r="AL20" i="2"/>
  <c r="AF22" i="2"/>
  <c r="V25" i="2"/>
  <c r="AP26" i="2"/>
  <c r="AQ26" i="2"/>
  <c r="AF27" i="2"/>
  <c r="AW27" i="2"/>
  <c r="AZ27" i="2" s="1"/>
  <c r="BA27" i="2" s="1"/>
  <c r="AB36" i="2"/>
  <c r="AF38" i="2"/>
  <c r="AA46" i="2"/>
  <c r="AX51" i="2"/>
  <c r="AW51" i="2"/>
  <c r="AZ51" i="2" s="1"/>
  <c r="BA51" i="2" s="1"/>
  <c r="AV52" i="2"/>
  <c r="AW52" i="2"/>
  <c r="AX52" i="2"/>
  <c r="AL55" i="2"/>
  <c r="AK55" i="2"/>
  <c r="AN55" i="2" s="1"/>
  <c r="AO55" i="2" s="1"/>
  <c r="AJ56" i="2"/>
  <c r="AL56" i="2"/>
  <c r="V61" i="2"/>
  <c r="AR64" i="2"/>
  <c r="AQ64" i="2"/>
  <c r="AT64" i="2" s="1"/>
  <c r="AU64" i="2" s="1"/>
  <c r="AA73" i="2"/>
  <c r="AA77" i="2"/>
  <c r="AX85" i="2"/>
  <c r="AV85" i="2"/>
  <c r="AW85" i="2"/>
  <c r="Z99" i="2"/>
  <c r="AC99" i="2" s="1"/>
  <c r="AF23" i="2"/>
  <c r="Z44" i="2"/>
  <c r="AC44" i="2" s="1"/>
  <c r="AD44" i="2" s="1"/>
  <c r="AF4" i="2"/>
  <c r="AF8" i="2"/>
  <c r="Z14" i="2"/>
  <c r="AJ28" i="2"/>
  <c r="AK28" i="2"/>
  <c r="AR32" i="2"/>
  <c r="AP32" i="2"/>
  <c r="AF89" i="2"/>
  <c r="AX104" i="2"/>
  <c r="AV104" i="2"/>
  <c r="AW104" i="2"/>
  <c r="U2" i="2"/>
  <c r="AJ2" i="2"/>
  <c r="AN2" i="2" s="1"/>
  <c r="AP3" i="2"/>
  <c r="AT3" i="2" s="1"/>
  <c r="AU3" i="2" s="1"/>
  <c r="AJ5" i="2"/>
  <c r="AN5" i="2" s="1"/>
  <c r="AV5" i="2"/>
  <c r="AZ5" i="2" s="1"/>
  <c r="BA5" i="2" s="1"/>
  <c r="AA6" i="2"/>
  <c r="AP7" i="2"/>
  <c r="AT7" i="2" s="1"/>
  <c r="AJ9" i="2"/>
  <c r="AN9" i="2" s="1"/>
  <c r="AO9" i="2" s="1"/>
  <c r="AV9" i="2"/>
  <c r="AZ9" i="2" s="1"/>
  <c r="BA10" i="2" s="1"/>
  <c r="AA10" i="2"/>
  <c r="AL12" i="2"/>
  <c r="AN12" i="2" s="1"/>
  <c r="AA14" i="2"/>
  <c r="AK15" i="2"/>
  <c r="AN15" i="2" s="1"/>
  <c r="AO15" i="2" s="1"/>
  <c r="AF16" i="2"/>
  <c r="AB17" i="2"/>
  <c r="AJ18" i="2"/>
  <c r="AN18" i="2" s="1"/>
  <c r="AO18" i="2" s="1"/>
  <c r="Z20" i="2"/>
  <c r="AC20" i="2" s="1"/>
  <c r="AD20" i="2" s="1"/>
  <c r="AJ24" i="2"/>
  <c r="AN24" i="2" s="1"/>
  <c r="AK24" i="2"/>
  <c r="Z25" i="2"/>
  <c r="AQ25" i="2"/>
  <c r="AA26" i="2"/>
  <c r="AZ26" i="2"/>
  <c r="BA26" i="2" s="1"/>
  <c r="AW30" i="2"/>
  <c r="AZ30" i="2" s="1"/>
  <c r="BA30" i="2" s="1"/>
  <c r="AK31" i="2"/>
  <c r="AN31" i="2" s="1"/>
  <c r="AO31" i="2" s="1"/>
  <c r="AX34" i="2"/>
  <c r="AV34" i="2"/>
  <c r="AZ34" i="2" s="1"/>
  <c r="BA34" i="2" s="1"/>
  <c r="AB44" i="2"/>
  <c r="AF46" i="2"/>
  <c r="AX47" i="2"/>
  <c r="AV47" i="2"/>
  <c r="AB51" i="2"/>
  <c r="Z52" i="2"/>
  <c r="BA57" i="2"/>
  <c r="AZ63" i="2"/>
  <c r="BA95" i="2"/>
  <c r="Z199" i="2"/>
  <c r="AC199" i="2" s="1"/>
  <c r="AD199" i="2" s="1"/>
  <c r="Z195" i="2"/>
  <c r="Z191" i="2"/>
  <c r="AC191" i="2" s="1"/>
  <c r="Z187" i="2"/>
  <c r="Z183" i="2"/>
  <c r="AC183" i="2" s="1"/>
  <c r="Z179" i="2"/>
  <c r="AC179" i="2" s="1"/>
  <c r="AD179" i="2" s="1"/>
  <c r="Z175" i="2"/>
  <c r="Z171" i="2"/>
  <c r="AC171" i="2" s="1"/>
  <c r="AD171" i="2" s="1"/>
  <c r="Z200" i="2"/>
  <c r="AC200" i="2" s="1"/>
  <c r="Z196" i="2"/>
  <c r="Z192" i="2"/>
  <c r="AC192" i="2" s="1"/>
  <c r="AD192" i="2" s="1"/>
  <c r="Z188" i="2"/>
  <c r="AC188" i="2" s="1"/>
  <c r="Z184" i="2"/>
  <c r="AC184" i="2" s="1"/>
  <c r="AD184" i="2" s="1"/>
  <c r="Z180" i="2"/>
  <c r="AC180" i="2" s="1"/>
  <c r="Z176" i="2"/>
  <c r="AC176" i="2" s="1"/>
  <c r="Z172" i="2"/>
  <c r="AC172" i="2" s="1"/>
  <c r="Z197" i="2"/>
  <c r="Z193" i="2"/>
  <c r="AC193" i="2" s="1"/>
  <c r="AD193" i="2" s="1"/>
  <c r="Z189" i="2"/>
  <c r="Z185" i="2"/>
  <c r="AC185" i="2" s="1"/>
  <c r="Z181" i="2"/>
  <c r="AC181" i="2" s="1"/>
  <c r="AD181" i="2" s="1"/>
  <c r="Z177" i="2"/>
  <c r="Z173" i="2"/>
  <c r="AC173" i="2" s="1"/>
  <c r="AD173" i="2" s="1"/>
  <c r="Z198" i="2"/>
  <c r="AC198" i="2" s="1"/>
  <c r="Z194" i="2"/>
  <c r="AC194" i="2" s="1"/>
  <c r="AD194" i="2" s="1"/>
  <c r="Z190" i="2"/>
  <c r="AC190" i="2" s="1"/>
  <c r="Z186" i="2"/>
  <c r="AC186" i="2" s="1"/>
  <c r="Z182" i="2"/>
  <c r="AC182" i="2" s="1"/>
  <c r="AD182" i="2" s="1"/>
  <c r="Z178" i="2"/>
  <c r="AC178" i="2" s="1"/>
  <c r="Z168" i="2"/>
  <c r="AC168" i="2" s="1"/>
  <c r="Z164" i="2"/>
  <c r="AC164" i="2" s="1"/>
  <c r="Z160" i="2"/>
  <c r="AC160" i="2" s="1"/>
  <c r="AD160" i="2" s="1"/>
  <c r="Z156" i="2"/>
  <c r="AC156" i="2" s="1"/>
  <c r="Z152" i="2"/>
  <c r="Z148" i="2"/>
  <c r="AC148" i="2" s="1"/>
  <c r="Z169" i="2"/>
  <c r="AC169" i="2" s="1"/>
  <c r="Z165" i="2"/>
  <c r="AC165" i="2" s="1"/>
  <c r="AD165" i="2" s="1"/>
  <c r="Z161" i="2"/>
  <c r="AC161" i="2" s="1"/>
  <c r="Z157" i="2"/>
  <c r="Z153" i="2"/>
  <c r="AC153" i="2" s="1"/>
  <c r="Z149" i="2"/>
  <c r="Z174" i="2"/>
  <c r="AC174" i="2" s="1"/>
  <c r="AD174" i="2" s="1"/>
  <c r="Z167" i="2"/>
  <c r="Z163" i="2"/>
  <c r="AC163" i="2" s="1"/>
  <c r="Z147" i="2"/>
  <c r="Z145" i="2"/>
  <c r="Z141" i="2"/>
  <c r="AC141" i="2" s="1"/>
  <c r="Z137" i="2"/>
  <c r="AC137" i="2" s="1"/>
  <c r="AD137" i="2" s="1"/>
  <c r="Z133" i="2"/>
  <c r="AC133" i="2" s="1"/>
  <c r="Z129" i="2"/>
  <c r="Z159" i="2"/>
  <c r="AC159" i="2" s="1"/>
  <c r="Z146" i="2"/>
  <c r="AC146" i="2" s="1"/>
  <c r="Z142" i="2"/>
  <c r="Z138" i="2"/>
  <c r="AC138" i="2" s="1"/>
  <c r="AD138" i="2" s="1"/>
  <c r="Z134" i="2"/>
  <c r="Z155" i="2"/>
  <c r="AC155" i="2" s="1"/>
  <c r="Z150" i="2"/>
  <c r="AC150" i="2" s="1"/>
  <c r="Z170" i="2"/>
  <c r="AC170" i="2" s="1"/>
  <c r="Z143" i="2"/>
  <c r="AC143" i="2" s="1"/>
  <c r="Z162" i="2"/>
  <c r="Z144" i="2"/>
  <c r="AC144" i="2" s="1"/>
  <c r="AD144" i="2" s="1"/>
  <c r="Z135" i="2"/>
  <c r="Z139" i="2"/>
  <c r="AC139" i="2" s="1"/>
  <c r="Z131" i="2"/>
  <c r="AC131" i="2" s="1"/>
  <c r="Z124" i="2"/>
  <c r="Z120" i="2"/>
  <c r="AC120" i="2" s="1"/>
  <c r="Z116" i="2"/>
  <c r="Z112" i="2"/>
  <c r="AC112" i="2" s="1"/>
  <c r="AD112" i="2" s="1"/>
  <c r="Z108" i="2"/>
  <c r="Z158" i="2"/>
  <c r="Z154" i="2"/>
  <c r="Z140" i="2"/>
  <c r="Z125" i="2"/>
  <c r="AC125" i="2" s="1"/>
  <c r="Z121" i="2"/>
  <c r="Z117" i="2"/>
  <c r="AC117" i="2" s="1"/>
  <c r="Z130" i="2"/>
  <c r="AC130" i="2" s="1"/>
  <c r="Z128" i="2"/>
  <c r="Z166" i="2"/>
  <c r="AC166" i="2" s="1"/>
  <c r="Z126" i="2"/>
  <c r="AC126" i="2" s="1"/>
  <c r="Z122" i="2"/>
  <c r="AC122" i="2" s="1"/>
  <c r="Z118" i="2"/>
  <c r="Z136" i="2"/>
  <c r="AC136" i="2" s="1"/>
  <c r="Z114" i="2"/>
  <c r="AC114" i="2" s="1"/>
  <c r="Z113" i="2"/>
  <c r="Z151" i="2"/>
  <c r="AC151" i="2" s="1"/>
  <c r="AD151" i="2" s="1"/>
  <c r="Z111" i="2"/>
  <c r="AC111" i="2" s="1"/>
  <c r="AD111" i="2" s="1"/>
  <c r="Z110" i="2"/>
  <c r="AC110" i="2" s="1"/>
  <c r="Z106" i="2"/>
  <c r="AC106" i="2" s="1"/>
  <c r="Z119" i="2"/>
  <c r="Z104" i="2"/>
  <c r="AC104" i="2" s="1"/>
  <c r="Z100" i="2"/>
  <c r="Z96" i="2"/>
  <c r="AC96" i="2" s="1"/>
  <c r="Z92" i="2"/>
  <c r="Z88" i="2"/>
  <c r="Z84" i="2"/>
  <c r="AC84" i="2" s="1"/>
  <c r="Z80" i="2"/>
  <c r="AC80" i="2" s="1"/>
  <c r="Z76" i="2"/>
  <c r="AC76" i="2" s="1"/>
  <c r="Z72" i="2"/>
  <c r="Z68" i="2"/>
  <c r="Z101" i="2"/>
  <c r="AC101" i="2" s="1"/>
  <c r="Z97" i="2"/>
  <c r="Z93" i="2"/>
  <c r="Z89" i="2"/>
  <c r="Z85" i="2"/>
  <c r="AC85" i="2" s="1"/>
  <c r="AD85" i="2" s="1"/>
  <c r="Z81" i="2"/>
  <c r="Z77" i="2"/>
  <c r="Z73" i="2"/>
  <c r="AC73" i="2" s="1"/>
  <c r="Z69" i="2"/>
  <c r="Z132" i="2"/>
  <c r="AC132" i="2" s="1"/>
  <c r="AD132" i="2" s="1"/>
  <c r="Z95" i="2"/>
  <c r="Z78" i="2"/>
  <c r="Z123" i="2"/>
  <c r="AC123" i="2" s="1"/>
  <c r="Z105" i="2"/>
  <c r="Z87" i="2"/>
  <c r="AC87" i="2" s="1"/>
  <c r="AD87" i="2" s="1"/>
  <c r="Z79" i="2"/>
  <c r="Z70" i="2"/>
  <c r="AC70" i="2" s="1"/>
  <c r="Z102" i="2"/>
  <c r="Z71" i="2"/>
  <c r="Z66" i="2"/>
  <c r="AC66" i="2" s="1"/>
  <c r="AD66" i="2" s="1"/>
  <c r="Z62" i="2"/>
  <c r="Z58" i="2"/>
  <c r="AC58" i="2" s="1"/>
  <c r="AD58" i="2" s="1"/>
  <c r="Z54" i="2"/>
  <c r="Z50" i="2"/>
  <c r="AC50" i="2" s="1"/>
  <c r="Z94" i="2"/>
  <c r="AC94" i="2" s="1"/>
  <c r="Z91" i="2"/>
  <c r="Z83" i="2"/>
  <c r="Z74" i="2"/>
  <c r="Z63" i="2"/>
  <c r="AC63" i="2" s="1"/>
  <c r="Z59" i="2"/>
  <c r="AC59" i="2" s="1"/>
  <c r="Z55" i="2"/>
  <c r="Z51" i="2"/>
  <c r="AC51" i="2" s="1"/>
  <c r="AD51" i="2" s="1"/>
  <c r="Z107" i="2"/>
  <c r="Z75" i="2"/>
  <c r="AC75" i="2" s="1"/>
  <c r="Z98" i="2"/>
  <c r="Z86" i="2"/>
  <c r="AC86" i="2" s="1"/>
  <c r="Z90" i="2"/>
  <c r="AC90" i="2" s="1"/>
  <c r="Z115" i="2"/>
  <c r="Z67" i="2"/>
  <c r="AC67" i="2" s="1"/>
  <c r="AD67" i="2" s="1"/>
  <c r="Z60" i="2"/>
  <c r="AC60" i="2" s="1"/>
  <c r="Z103" i="2"/>
  <c r="AC103" i="2" s="1"/>
  <c r="Z46" i="2"/>
  <c r="AC46" i="2" s="1"/>
  <c r="Z42" i="2"/>
  <c r="Z38" i="2"/>
  <c r="AC38" i="2" s="1"/>
  <c r="Z34" i="2"/>
  <c r="Z30" i="2"/>
  <c r="AC30" i="2" s="1"/>
  <c r="AD30" i="2" s="1"/>
  <c r="Z26" i="2"/>
  <c r="Z22" i="2"/>
  <c r="AC22" i="2" s="1"/>
  <c r="Z61" i="2"/>
  <c r="Z49" i="2"/>
  <c r="Z82" i="2"/>
  <c r="AC82" i="2" s="1"/>
  <c r="Z65" i="2"/>
  <c r="AC65" i="2" s="1"/>
  <c r="Z57" i="2"/>
  <c r="AC57" i="2" s="1"/>
  <c r="AD57" i="2" s="1"/>
  <c r="Z48" i="2"/>
  <c r="AC48" i="2" s="1"/>
  <c r="Z43" i="2"/>
  <c r="AC43" i="2" s="1"/>
  <c r="Z39" i="2"/>
  <c r="AC39" i="2" s="1"/>
  <c r="AD39" i="2" s="1"/>
  <c r="Z35" i="2"/>
  <c r="AC35" i="2" s="1"/>
  <c r="Z31" i="2"/>
  <c r="AC31" i="2" s="1"/>
  <c r="AD31" i="2" s="1"/>
  <c r="Z27" i="2"/>
  <c r="AC27" i="2" s="1"/>
  <c r="Z23" i="2"/>
  <c r="AC23" i="2" s="1"/>
  <c r="AD23" i="2" s="1"/>
  <c r="Z19" i="2"/>
  <c r="AC19" i="2" s="1"/>
  <c r="AD19" i="2" s="1"/>
  <c r="Z15" i="2"/>
  <c r="Z109" i="2"/>
  <c r="AC109" i="2" s="1"/>
  <c r="Z127" i="2"/>
  <c r="Z47" i="2"/>
  <c r="Z17" i="2"/>
  <c r="Z29" i="2"/>
  <c r="AC29" i="2" s="1"/>
  <c r="V198" i="2"/>
  <c r="V194" i="2"/>
  <c r="V190" i="2"/>
  <c r="V186" i="2"/>
  <c r="V182" i="2"/>
  <c r="V178" i="2"/>
  <c r="V174" i="2"/>
  <c r="V199" i="2"/>
  <c r="V195" i="2"/>
  <c r="V191" i="2"/>
  <c r="V187" i="2"/>
  <c r="V183" i="2"/>
  <c r="V179" i="2"/>
  <c r="V175" i="2"/>
  <c r="V171" i="2"/>
  <c r="V200" i="2"/>
  <c r="V196" i="2"/>
  <c r="V192" i="2"/>
  <c r="V188" i="2"/>
  <c r="V184" i="2"/>
  <c r="V180" i="2"/>
  <c r="V176" i="2"/>
  <c r="V172" i="2"/>
  <c r="V170" i="2"/>
  <c r="V166" i="2"/>
  <c r="V162" i="2"/>
  <c r="V158" i="2"/>
  <c r="V154" i="2"/>
  <c r="V150" i="2"/>
  <c r="V181" i="2"/>
  <c r="V193" i="2"/>
  <c r="V167" i="2"/>
  <c r="V163" i="2"/>
  <c r="V159" i="2"/>
  <c r="V155" i="2"/>
  <c r="V151" i="2"/>
  <c r="V173" i="2"/>
  <c r="V177" i="2"/>
  <c r="V168" i="2"/>
  <c r="V164" i="2"/>
  <c r="V160" i="2"/>
  <c r="V197" i="2"/>
  <c r="V185" i="2"/>
  <c r="V169" i="2"/>
  <c r="V165" i="2"/>
  <c r="V189" i="2"/>
  <c r="V153" i="2"/>
  <c r="V147" i="2"/>
  <c r="V148" i="2"/>
  <c r="V145" i="2"/>
  <c r="V141" i="2"/>
  <c r="V149" i="2"/>
  <c r="V156" i="2"/>
  <c r="V146" i="2"/>
  <c r="V142" i="2"/>
  <c r="V138" i="2"/>
  <c r="V161" i="2"/>
  <c r="V152" i="2"/>
  <c r="V144" i="2"/>
  <c r="V128" i="2"/>
  <c r="V137" i="2"/>
  <c r="V126" i="2"/>
  <c r="V122" i="2"/>
  <c r="V118" i="2"/>
  <c r="V114" i="2"/>
  <c r="V110" i="2"/>
  <c r="V106" i="2"/>
  <c r="V157" i="2"/>
  <c r="V143" i="2"/>
  <c r="V136" i="2"/>
  <c r="V135" i="2"/>
  <c r="V133" i="2"/>
  <c r="V129" i="2"/>
  <c r="V134" i="2"/>
  <c r="V127" i="2"/>
  <c r="V140" i="2"/>
  <c r="V132" i="2"/>
  <c r="V105" i="2"/>
  <c r="V112" i="2"/>
  <c r="V102" i="2"/>
  <c r="V98" i="2"/>
  <c r="V94" i="2"/>
  <c r="V90" i="2"/>
  <c r="V86" i="2"/>
  <c r="V82" i="2"/>
  <c r="V78" i="2"/>
  <c r="V74" i="2"/>
  <c r="V70" i="2"/>
  <c r="V131" i="2"/>
  <c r="V113" i="2"/>
  <c r="V119" i="2"/>
  <c r="V125" i="2"/>
  <c r="V109" i="2"/>
  <c r="V108" i="2"/>
  <c r="V130" i="2"/>
  <c r="V120" i="2"/>
  <c r="V117" i="2"/>
  <c r="V107" i="2"/>
  <c r="V101" i="2"/>
  <c r="V97" i="2"/>
  <c r="V93" i="2"/>
  <c r="V89" i="2"/>
  <c r="V85" i="2"/>
  <c r="V121" i="2"/>
  <c r="V103" i="2"/>
  <c r="V124" i="2"/>
  <c r="V111" i="2"/>
  <c r="V123" i="2"/>
  <c r="V100" i="2"/>
  <c r="V95" i="2"/>
  <c r="V77" i="2"/>
  <c r="V64" i="2"/>
  <c r="V60" i="2"/>
  <c r="V56" i="2"/>
  <c r="V52" i="2"/>
  <c r="V48" i="2"/>
  <c r="V116" i="2"/>
  <c r="V92" i="2"/>
  <c r="V87" i="2"/>
  <c r="V80" i="2"/>
  <c r="V79" i="2"/>
  <c r="V115" i="2"/>
  <c r="V72" i="2"/>
  <c r="V71" i="2"/>
  <c r="V104" i="2"/>
  <c r="V99" i="2"/>
  <c r="V81" i="2"/>
  <c r="V139" i="2"/>
  <c r="V96" i="2"/>
  <c r="V91" i="2"/>
  <c r="V83" i="2"/>
  <c r="V73" i="2"/>
  <c r="V88" i="2"/>
  <c r="V76" i="2"/>
  <c r="V75" i="2"/>
  <c r="V67" i="2"/>
  <c r="V63" i="2"/>
  <c r="V59" i="2"/>
  <c r="V44" i="2"/>
  <c r="V40" i="2"/>
  <c r="V36" i="2"/>
  <c r="V32" i="2"/>
  <c r="V28" i="2"/>
  <c r="V24" i="2"/>
  <c r="V69" i="2"/>
  <c r="V50" i="2"/>
  <c r="V84" i="2"/>
  <c r="V51" i="2"/>
  <c r="V53" i="2"/>
  <c r="V68" i="2"/>
  <c r="V65" i="2"/>
  <c r="V62" i="2"/>
  <c r="V57" i="2"/>
  <c r="V43" i="2"/>
  <c r="V39" i="2"/>
  <c r="V35" i="2"/>
  <c r="V31" i="2"/>
  <c r="V27" i="2"/>
  <c r="AF19" i="2"/>
  <c r="AP20" i="2"/>
  <c r="AT20" i="2" s="1"/>
  <c r="AU20" i="2" s="1"/>
  <c r="Z32" i="2"/>
  <c r="AA34" i="2"/>
  <c r="AF39" i="2"/>
  <c r="V42" i="2"/>
  <c r="AB52" i="2"/>
  <c r="V58" i="2"/>
  <c r="AB63" i="2"/>
  <c r="AX66" i="2"/>
  <c r="AW66" i="2"/>
  <c r="AV66" i="2"/>
  <c r="AZ66" i="2" s="1"/>
  <c r="BA74" i="2"/>
  <c r="BA75" i="2"/>
  <c r="AF76" i="2"/>
  <c r="AU85" i="2"/>
  <c r="AU101" i="2"/>
  <c r="AF197" i="2"/>
  <c r="AF193" i="2"/>
  <c r="AF189" i="2"/>
  <c r="AF185" i="2"/>
  <c r="AF181" i="2"/>
  <c r="AF177" i="2"/>
  <c r="AF173" i="2"/>
  <c r="AF198" i="2"/>
  <c r="AF194" i="2"/>
  <c r="AF190" i="2"/>
  <c r="AF186" i="2"/>
  <c r="AF182" i="2"/>
  <c r="AF178" i="2"/>
  <c r="AF174" i="2"/>
  <c r="AF199" i="2"/>
  <c r="AF195" i="2"/>
  <c r="AF191" i="2"/>
  <c r="AF187" i="2"/>
  <c r="AF183" i="2"/>
  <c r="AF179" i="2"/>
  <c r="AF175" i="2"/>
  <c r="AF171" i="2"/>
  <c r="AF200" i="2"/>
  <c r="AF196" i="2"/>
  <c r="AF192" i="2"/>
  <c r="AF188" i="2"/>
  <c r="AF184" i="2"/>
  <c r="AF166" i="2"/>
  <c r="AF162" i="2"/>
  <c r="AF158" i="2"/>
  <c r="AF154" i="2"/>
  <c r="AF150" i="2"/>
  <c r="AF146" i="2"/>
  <c r="AF176" i="2"/>
  <c r="AF170" i="2"/>
  <c r="AF172" i="2"/>
  <c r="AF167" i="2"/>
  <c r="AF163" i="2"/>
  <c r="AF159" i="2"/>
  <c r="AF155" i="2"/>
  <c r="AF151" i="2"/>
  <c r="AF147" i="2"/>
  <c r="AF180" i="2"/>
  <c r="AF169" i="2"/>
  <c r="AF165" i="2"/>
  <c r="AF161" i="2"/>
  <c r="AF168" i="2"/>
  <c r="AF149" i="2"/>
  <c r="AF143" i="2"/>
  <c r="AF139" i="2"/>
  <c r="AF135" i="2"/>
  <c r="AF131" i="2"/>
  <c r="AF127" i="2"/>
  <c r="AF144" i="2"/>
  <c r="AF140" i="2"/>
  <c r="AF136" i="2"/>
  <c r="AF132" i="2"/>
  <c r="AF157" i="2"/>
  <c r="AF152" i="2"/>
  <c r="AF164" i="2"/>
  <c r="AF145" i="2"/>
  <c r="AF141" i="2"/>
  <c r="AF160" i="2"/>
  <c r="AF148" i="2"/>
  <c r="AF142" i="2"/>
  <c r="AF138" i="2"/>
  <c r="AF153" i="2"/>
  <c r="AF126" i="2"/>
  <c r="AF122" i="2"/>
  <c r="AF118" i="2"/>
  <c r="AF114" i="2"/>
  <c r="AF110" i="2"/>
  <c r="AF123" i="2"/>
  <c r="AF119" i="2"/>
  <c r="AF115" i="2"/>
  <c r="AF129" i="2"/>
  <c r="AF124" i="2"/>
  <c r="AF120" i="2"/>
  <c r="AF156" i="2"/>
  <c r="AF116" i="2"/>
  <c r="AF108" i="2"/>
  <c r="AF121" i="2"/>
  <c r="AF107" i="2"/>
  <c r="AF102" i="2"/>
  <c r="AF98" i="2"/>
  <c r="AF94" i="2"/>
  <c r="AF90" i="2"/>
  <c r="AF86" i="2"/>
  <c r="AF82" i="2"/>
  <c r="AF78" i="2"/>
  <c r="AF74" i="2"/>
  <c r="AF70" i="2"/>
  <c r="AF137" i="2"/>
  <c r="AF133" i="2"/>
  <c r="AF112" i="2"/>
  <c r="AF103" i="2"/>
  <c r="AF99" i="2"/>
  <c r="AF95" i="2"/>
  <c r="AF91" i="2"/>
  <c r="AF87" i="2"/>
  <c r="AF83" i="2"/>
  <c r="AF79" i="2"/>
  <c r="AF75" i="2"/>
  <c r="AF71" i="2"/>
  <c r="AF134" i="2"/>
  <c r="AF128" i="2"/>
  <c r="AF111" i="2"/>
  <c r="AF113" i="2"/>
  <c r="AF109" i="2"/>
  <c r="AF105" i="2"/>
  <c r="AF92" i="2"/>
  <c r="AF81" i="2"/>
  <c r="AF72" i="2"/>
  <c r="AF68" i="2"/>
  <c r="AF73" i="2"/>
  <c r="AF64" i="2"/>
  <c r="AF60" i="2"/>
  <c r="AF56" i="2"/>
  <c r="AF52" i="2"/>
  <c r="AF48" i="2"/>
  <c r="AF117" i="2"/>
  <c r="AF101" i="2"/>
  <c r="AF88" i="2"/>
  <c r="AF77" i="2"/>
  <c r="AF65" i="2"/>
  <c r="AF61" i="2"/>
  <c r="AF57" i="2"/>
  <c r="AF53" i="2"/>
  <c r="AF106" i="2"/>
  <c r="AF69" i="2"/>
  <c r="AF104" i="2"/>
  <c r="AF85" i="2"/>
  <c r="AF84" i="2"/>
  <c r="AF80" i="2"/>
  <c r="AF62" i="2"/>
  <c r="AF44" i="2"/>
  <c r="AF40" i="2"/>
  <c r="AF36" i="2"/>
  <c r="AF32" i="2"/>
  <c r="AF28" i="2"/>
  <c r="AF24" i="2"/>
  <c r="AF96" i="2"/>
  <c r="AF47" i="2"/>
  <c r="AF97" i="2"/>
  <c r="AF59" i="2"/>
  <c r="AF45" i="2"/>
  <c r="AF41" i="2"/>
  <c r="AF37" i="2"/>
  <c r="AF33" i="2"/>
  <c r="AF29" i="2"/>
  <c r="AF25" i="2"/>
  <c r="AF21" i="2"/>
  <c r="AF17" i="2"/>
  <c r="AF13" i="2"/>
  <c r="AF50" i="2"/>
  <c r="AF125" i="2"/>
  <c r="AF54" i="2"/>
  <c r="AF51" i="2"/>
  <c r="Z6" i="2"/>
  <c r="AC6" i="2" s="1"/>
  <c r="V4" i="2"/>
  <c r="V8" i="2"/>
  <c r="AB14" i="2"/>
  <c r="AT28" i="2"/>
  <c r="AU28" i="2" s="1"/>
  <c r="AF30" i="2"/>
  <c r="Z37" i="2"/>
  <c r="AC37" i="2" s="1"/>
  <c r="AL38" i="2"/>
  <c r="AJ38" i="2"/>
  <c r="AN38" i="2" s="1"/>
  <c r="AO38" i="2" s="1"/>
  <c r="AR40" i="2"/>
  <c r="AP40" i="2"/>
  <c r="V45" i="2"/>
  <c r="AF3" i="2"/>
  <c r="Z5" i="2"/>
  <c r="AC5" i="2" s="1"/>
  <c r="AF7" i="2"/>
  <c r="Z9" i="2"/>
  <c r="AC9" i="2" s="1"/>
  <c r="AF11" i="2"/>
  <c r="Z12" i="2"/>
  <c r="AC12" i="2" s="1"/>
  <c r="V13" i="2"/>
  <c r="AR14" i="2"/>
  <c r="AT14" i="2" s="1"/>
  <c r="AU14" i="2" s="1"/>
  <c r="AW16" i="2"/>
  <c r="AZ16" i="2" s="1"/>
  <c r="AQ17" i="2"/>
  <c r="AT17" i="2" s="1"/>
  <c r="AU17" i="2" s="1"/>
  <c r="AB20" i="2"/>
  <c r="AK22" i="2"/>
  <c r="AN22" i="2" s="1"/>
  <c r="AO22" i="2" s="1"/>
  <c r="AK23" i="2"/>
  <c r="AN23" i="2" s="1"/>
  <c r="AP24" i="2"/>
  <c r="AT24" i="2" s="1"/>
  <c r="AU24" i="2" s="1"/>
  <c r="AF26" i="2"/>
  <c r="AQ28" i="2"/>
  <c r="AZ29" i="2"/>
  <c r="AB32" i="2"/>
  <c r="AX42" i="2"/>
  <c r="AV42" i="2"/>
  <c r="AK46" i="2"/>
  <c r="AN47" i="2"/>
  <c r="AQ49" i="2"/>
  <c r="AA58" i="2"/>
  <c r="AL59" i="2"/>
  <c r="AK59" i="2"/>
  <c r="AN59" i="2" s="1"/>
  <c r="AF63" i="2"/>
  <c r="AA72" i="2"/>
  <c r="AO99" i="2"/>
  <c r="AK32" i="2"/>
  <c r="AN32" i="2" s="1"/>
  <c r="AO33" i="2" s="1"/>
  <c r="AW32" i="2"/>
  <c r="AZ32" i="2" s="1"/>
  <c r="BA33" i="2" s="1"/>
  <c r="AQ34" i="2"/>
  <c r="AT34" i="2" s="1"/>
  <c r="AK36" i="2"/>
  <c r="AN36" i="2" s="1"/>
  <c r="AW36" i="2"/>
  <c r="AZ36" i="2" s="1"/>
  <c r="AQ38" i="2"/>
  <c r="AT38" i="2" s="1"/>
  <c r="AK40" i="2"/>
  <c r="AN40" i="2" s="1"/>
  <c r="AW40" i="2"/>
  <c r="AZ40" i="2" s="1"/>
  <c r="AQ42" i="2"/>
  <c r="AT42" i="2" s="1"/>
  <c r="AK44" i="2"/>
  <c r="AN44" i="2" s="1"/>
  <c r="AW44" i="2"/>
  <c r="AZ44" i="2" s="1"/>
  <c r="BA44" i="2" s="1"/>
  <c r="AK48" i="2"/>
  <c r="AN48" i="2" s="1"/>
  <c r="AV60" i="2"/>
  <c r="AZ60" i="2" s="1"/>
  <c r="BA60" i="2" s="1"/>
  <c r="AW60" i="2"/>
  <c r="AJ74" i="2"/>
  <c r="AN74" i="2" s="1"/>
  <c r="AO74" i="2" s="1"/>
  <c r="AK74" i="2"/>
  <c r="AL74" i="2"/>
  <c r="AX77" i="2"/>
  <c r="AW77" i="2"/>
  <c r="AV77" i="2"/>
  <c r="AZ77" i="2" s="1"/>
  <c r="BA77" i="2" s="1"/>
  <c r="AP33" i="2"/>
  <c r="AT33" i="2" s="1"/>
  <c r="AJ35" i="2"/>
  <c r="AN35" i="2" s="1"/>
  <c r="AV35" i="2"/>
  <c r="AZ35" i="2" s="1"/>
  <c r="BA35" i="2" s="1"/>
  <c r="AP37" i="2"/>
  <c r="AT37" i="2" s="1"/>
  <c r="AJ39" i="2"/>
  <c r="AN39" i="2" s="1"/>
  <c r="AO39" i="2" s="1"/>
  <c r="AV39" i="2"/>
  <c r="AZ39" i="2" s="1"/>
  <c r="BA39" i="2" s="1"/>
  <c r="AP41" i="2"/>
  <c r="AT41" i="2" s="1"/>
  <c r="AJ43" i="2"/>
  <c r="AN43" i="2" s="1"/>
  <c r="AO43" i="2" s="1"/>
  <c r="AV43" i="2"/>
  <c r="AZ43" i="2" s="1"/>
  <c r="AP45" i="2"/>
  <c r="AT45" i="2" s="1"/>
  <c r="AU45" i="2" s="1"/>
  <c r="AP66" i="2"/>
  <c r="AT66" i="2" s="1"/>
  <c r="AQ66" i="2"/>
  <c r="AR68" i="2"/>
  <c r="AP68" i="2"/>
  <c r="AX81" i="2"/>
  <c r="AV81" i="2"/>
  <c r="AZ81" i="2" s="1"/>
  <c r="BA81" i="2" s="1"/>
  <c r="AW81" i="2"/>
  <c r="BA83" i="2"/>
  <c r="AK67" i="2"/>
  <c r="AJ67" i="2"/>
  <c r="AL67" i="2"/>
  <c r="AZ68" i="2"/>
  <c r="BA68" i="2" s="1"/>
  <c r="AO90" i="2"/>
  <c r="AX149" i="2"/>
  <c r="AV149" i="2"/>
  <c r="AW149" i="2"/>
  <c r="AK51" i="2"/>
  <c r="AN51" i="2" s="1"/>
  <c r="AL52" i="2"/>
  <c r="AN52" i="2" s="1"/>
  <c r="AO52" i="2" s="1"/>
  <c r="AK54" i="2"/>
  <c r="AP58" i="2"/>
  <c r="AQ58" i="2"/>
  <c r="AW59" i="2"/>
  <c r="AZ59" i="2" s="1"/>
  <c r="AJ64" i="2"/>
  <c r="AN64" i="2" s="1"/>
  <c r="AO64" i="2" s="1"/>
  <c r="AK64" i="2"/>
  <c r="AQ65" i="2"/>
  <c r="AT65" i="2" s="1"/>
  <c r="AW68" i="2"/>
  <c r="AX84" i="2"/>
  <c r="AW84" i="2"/>
  <c r="AZ84" i="2" s="1"/>
  <c r="BA84" i="2" s="1"/>
  <c r="AT89" i="2"/>
  <c r="AU89" i="2" s="1"/>
  <c r="AR90" i="2"/>
  <c r="AP90" i="2"/>
  <c r="AQ90" i="2"/>
  <c r="AN108" i="2"/>
  <c r="AO108" i="2" s="1"/>
  <c r="AL137" i="2"/>
  <c r="AJ137" i="2"/>
  <c r="AN137" i="2" s="1"/>
  <c r="AO137" i="2" s="1"/>
  <c r="AK137" i="2"/>
  <c r="AT48" i="2"/>
  <c r="AU48" i="2" s="1"/>
  <c r="AN50" i="2"/>
  <c r="AO50" i="2" s="1"/>
  <c r="AT56" i="2"/>
  <c r="AU56" i="2" s="1"/>
  <c r="AJ60" i="2"/>
  <c r="AN60" i="2" s="1"/>
  <c r="AK60" i="2"/>
  <c r="AZ62" i="2"/>
  <c r="BA62" i="2" s="1"/>
  <c r="AO87" i="2"/>
  <c r="BA102" i="2"/>
  <c r="AR122" i="2"/>
  <c r="AP122" i="2"/>
  <c r="AQ122" i="2"/>
  <c r="AT52" i="2"/>
  <c r="AU52" i="2" s="1"/>
  <c r="AT60" i="2"/>
  <c r="AU60" i="2" s="1"/>
  <c r="AJ70" i="2"/>
  <c r="AL70" i="2"/>
  <c r="AK70" i="2"/>
  <c r="AP76" i="2"/>
  <c r="AR76" i="2"/>
  <c r="AL152" i="2"/>
  <c r="AK152" i="2"/>
  <c r="AJ152" i="2"/>
  <c r="AN66" i="2"/>
  <c r="AO66" i="2" s="1"/>
  <c r="AR70" i="2"/>
  <c r="AQ70" i="2"/>
  <c r="AT70" i="2" s="1"/>
  <c r="AL80" i="2"/>
  <c r="AK80" i="2"/>
  <c r="AJ80" i="2"/>
  <c r="AN80" i="2" s="1"/>
  <c r="AO80" i="2" s="1"/>
  <c r="AN128" i="2"/>
  <c r="AR147" i="2"/>
  <c r="AP147" i="2"/>
  <c r="AQ147" i="2"/>
  <c r="AR46" i="2"/>
  <c r="AT46" i="2" s="1"/>
  <c r="AX60" i="2"/>
  <c r="AN61" i="2"/>
  <c r="AK62" i="2"/>
  <c r="AN62" i="2" s="1"/>
  <c r="AV64" i="2"/>
  <c r="AW64" i="2"/>
  <c r="AL68" i="2"/>
  <c r="AK68" i="2"/>
  <c r="AN68" i="2" s="1"/>
  <c r="AP80" i="2"/>
  <c r="AT80" i="2" s="1"/>
  <c r="AR80" i="2"/>
  <c r="AN91" i="2"/>
  <c r="AO91" i="2" s="1"/>
  <c r="AT93" i="2"/>
  <c r="AU93" i="2" s="1"/>
  <c r="AR94" i="2"/>
  <c r="AP94" i="2"/>
  <c r="AT94" i="2" s="1"/>
  <c r="AU94" i="2" s="1"/>
  <c r="AQ94" i="2"/>
  <c r="AU96" i="2"/>
  <c r="AP120" i="2"/>
  <c r="AR120" i="2"/>
  <c r="AQ120" i="2"/>
  <c r="AW70" i="2"/>
  <c r="AZ70" i="2" s="1"/>
  <c r="BA70" i="2" s="1"/>
  <c r="AJ73" i="2"/>
  <c r="AN73" i="2" s="1"/>
  <c r="AO73" i="2" s="1"/>
  <c r="AV80" i="2"/>
  <c r="AZ80" i="2" s="1"/>
  <c r="BA80" i="2" s="1"/>
  <c r="AZ103" i="2"/>
  <c r="BA103" i="2" s="1"/>
  <c r="AT109" i="2"/>
  <c r="AU109" i="2" s="1"/>
  <c r="AN111" i="2"/>
  <c r="AO111" i="2" s="1"/>
  <c r="AT115" i="2"/>
  <c r="AL124" i="2"/>
  <c r="AJ124" i="2"/>
  <c r="AN124" i="2" s="1"/>
  <c r="AO124" i="2" s="1"/>
  <c r="AK124" i="2"/>
  <c r="BA128" i="2"/>
  <c r="AN72" i="2"/>
  <c r="AO72" i="2" s="1"/>
  <c r="AX88" i="2"/>
  <c r="AV88" i="2"/>
  <c r="AL92" i="2"/>
  <c r="AJ92" i="2"/>
  <c r="AL105" i="2"/>
  <c r="AJ105" i="2"/>
  <c r="AU116" i="2"/>
  <c r="BA119" i="2"/>
  <c r="AU126" i="2"/>
  <c r="AL129" i="2"/>
  <c r="AK129" i="2"/>
  <c r="AJ129" i="2"/>
  <c r="AN129" i="2" s="1"/>
  <c r="AO129" i="2" s="1"/>
  <c r="AX137" i="2"/>
  <c r="AV137" i="2"/>
  <c r="AZ137" i="2" s="1"/>
  <c r="BA137" i="2" s="1"/>
  <c r="AW137" i="2"/>
  <c r="AT110" i="2"/>
  <c r="AU110" i="2" s="1"/>
  <c r="AP112" i="2"/>
  <c r="AQ112" i="2"/>
  <c r="AR112" i="2"/>
  <c r="AQ74" i="2"/>
  <c r="AT74" i="2" s="1"/>
  <c r="AR83" i="2"/>
  <c r="AP83" i="2"/>
  <c r="AX96" i="2"/>
  <c r="AV96" i="2"/>
  <c r="AL100" i="2"/>
  <c r="AJ100" i="2"/>
  <c r="AQ105" i="2"/>
  <c r="AR105" i="2"/>
  <c r="AT105" i="2" s="1"/>
  <c r="AU105" i="2" s="1"/>
  <c r="AZ117" i="2"/>
  <c r="AT133" i="2"/>
  <c r="AU133" i="2" s="1"/>
  <c r="AZ76" i="2"/>
  <c r="BA76" i="2" s="1"/>
  <c r="AT82" i="2"/>
  <c r="AU82" i="2" s="1"/>
  <c r="AN84" i="2"/>
  <c r="AO84" i="2" s="1"/>
  <c r="AZ99" i="2"/>
  <c r="BA99" i="2" s="1"/>
  <c r="AR102" i="2"/>
  <c r="AP102" i="2"/>
  <c r="AT102" i="2" s="1"/>
  <c r="AU102" i="2" s="1"/>
  <c r="AN103" i="2"/>
  <c r="AO103" i="2" s="1"/>
  <c r="BA115" i="2"/>
  <c r="AX129" i="2"/>
  <c r="AV129" i="2"/>
  <c r="AZ129" i="2" s="1"/>
  <c r="BA129" i="2" s="1"/>
  <c r="AW129" i="2"/>
  <c r="AL88" i="2"/>
  <c r="AJ88" i="2"/>
  <c r="AN88" i="2" s="1"/>
  <c r="AO88" i="2" s="1"/>
  <c r="AO130" i="2"/>
  <c r="AX136" i="2"/>
  <c r="AW136" i="2"/>
  <c r="AV136" i="2"/>
  <c r="AZ136" i="2" s="1"/>
  <c r="BA136" i="2" s="1"/>
  <c r="AN76" i="2"/>
  <c r="AO76" i="2" s="1"/>
  <c r="AX92" i="2"/>
  <c r="AV92" i="2"/>
  <c r="AL96" i="2"/>
  <c r="AJ96" i="2"/>
  <c r="AR106" i="2"/>
  <c r="AP106" i="2"/>
  <c r="AT106" i="2" s="1"/>
  <c r="AL127" i="2"/>
  <c r="AJ127" i="2"/>
  <c r="AN127" i="2" s="1"/>
  <c r="AK127" i="2"/>
  <c r="AX140" i="2"/>
  <c r="AV140" i="2"/>
  <c r="AZ140" i="2" s="1"/>
  <c r="BA140" i="2" s="1"/>
  <c r="AW140" i="2"/>
  <c r="AW72" i="2"/>
  <c r="AZ72" i="2" s="1"/>
  <c r="AQ78" i="2"/>
  <c r="AT78" i="2" s="1"/>
  <c r="AQ86" i="2"/>
  <c r="AT86" i="2" s="1"/>
  <c r="AU86" i="2" s="1"/>
  <c r="AX100" i="2"/>
  <c r="AV100" i="2"/>
  <c r="AL104" i="2"/>
  <c r="AJ104" i="2"/>
  <c r="AX106" i="2"/>
  <c r="AV106" i="2"/>
  <c r="AR107" i="2"/>
  <c r="AP107" i="2"/>
  <c r="AT107" i="2" s="1"/>
  <c r="AU107" i="2" s="1"/>
  <c r="AL109" i="2"/>
  <c r="AK109" i="2"/>
  <c r="AJ109" i="2"/>
  <c r="AJ114" i="2"/>
  <c r="AN114" i="2" s="1"/>
  <c r="AO114" i="2" s="1"/>
  <c r="AL114" i="2"/>
  <c r="AR130" i="2"/>
  <c r="AQ130" i="2"/>
  <c r="AP130" i="2"/>
  <c r="AR142" i="2"/>
  <c r="AQ142" i="2"/>
  <c r="AP142" i="2"/>
  <c r="AT142" i="2" s="1"/>
  <c r="AU142" i="2" s="1"/>
  <c r="AZ108" i="2"/>
  <c r="BA109" i="2" s="1"/>
  <c r="AR114" i="2"/>
  <c r="AP114" i="2"/>
  <c r="AR118" i="2"/>
  <c r="AP118" i="2"/>
  <c r="AO131" i="2"/>
  <c r="AR138" i="2"/>
  <c r="AP138" i="2"/>
  <c r="AP87" i="2"/>
  <c r="AT87" i="2" s="1"/>
  <c r="AU88" i="2" s="1"/>
  <c r="AJ89" i="2"/>
  <c r="AN89" i="2" s="1"/>
  <c r="AV89" i="2"/>
  <c r="AZ89" i="2" s="1"/>
  <c r="AP91" i="2"/>
  <c r="AT91" i="2" s="1"/>
  <c r="AJ93" i="2"/>
  <c r="AN93" i="2" s="1"/>
  <c r="AV93" i="2"/>
  <c r="AZ93" i="2" s="1"/>
  <c r="BA94" i="2" s="1"/>
  <c r="AP95" i="2"/>
  <c r="AT95" i="2" s="1"/>
  <c r="AJ97" i="2"/>
  <c r="AN97" i="2" s="1"/>
  <c r="AV97" i="2"/>
  <c r="AZ97" i="2" s="1"/>
  <c r="AP99" i="2"/>
  <c r="AT99" i="2" s="1"/>
  <c r="AU99" i="2" s="1"/>
  <c r="AJ101" i="2"/>
  <c r="AN101" i="2" s="1"/>
  <c r="AV101" i="2"/>
  <c r="AZ101" i="2" s="1"/>
  <c r="AP103" i="2"/>
  <c r="AT103" i="2" s="1"/>
  <c r="AX124" i="2"/>
  <c r="AV124" i="2"/>
  <c r="AZ124" i="2" s="1"/>
  <c r="BA124" i="2" s="1"/>
  <c r="AL116" i="2"/>
  <c r="AJ116" i="2"/>
  <c r="AV118" i="2"/>
  <c r="AZ118" i="2" s="1"/>
  <c r="AX118" i="2"/>
  <c r="BA126" i="2"/>
  <c r="AK108" i="2"/>
  <c r="AX120" i="2"/>
  <c r="AV120" i="2"/>
  <c r="BA130" i="2"/>
  <c r="AL132" i="2"/>
  <c r="AN132" i="2" s="1"/>
  <c r="AO132" i="2" s="1"/>
  <c r="AK132" i="2"/>
  <c r="AX141" i="2"/>
  <c r="AV141" i="2"/>
  <c r="AW141" i="2"/>
  <c r="AX156" i="2"/>
  <c r="AW156" i="2"/>
  <c r="AV156" i="2"/>
  <c r="AZ156" i="2" s="1"/>
  <c r="AW159" i="2"/>
  <c r="AX159" i="2"/>
  <c r="AV159" i="2"/>
  <c r="AX112" i="2"/>
  <c r="AV112" i="2"/>
  <c r="AL133" i="2"/>
  <c r="AJ133" i="2"/>
  <c r="AN133" i="2" s="1"/>
  <c r="AK133" i="2"/>
  <c r="AZ144" i="2"/>
  <c r="BA144" i="2" s="1"/>
  <c r="BA131" i="2"/>
  <c r="AL112" i="2"/>
  <c r="AJ112" i="2"/>
  <c r="AN112" i="2" s="1"/>
  <c r="AO112" i="2" s="1"/>
  <c r="AJ118" i="2"/>
  <c r="AL118" i="2"/>
  <c r="AR128" i="2"/>
  <c r="AP128" i="2"/>
  <c r="AT128" i="2" s="1"/>
  <c r="AU128" i="2" s="1"/>
  <c r="AX116" i="2"/>
  <c r="AV116" i="2"/>
  <c r="AL120" i="2"/>
  <c r="AJ120" i="2"/>
  <c r="AO135" i="2"/>
  <c r="AO138" i="2"/>
  <c r="AX160" i="2"/>
  <c r="AW160" i="2"/>
  <c r="AV160" i="2"/>
  <c r="AX107" i="2"/>
  <c r="AZ107" i="2" s="1"/>
  <c r="AQ110" i="2"/>
  <c r="AQ114" i="2"/>
  <c r="AQ118" i="2"/>
  <c r="AX133" i="2"/>
  <c r="AV133" i="2"/>
  <c r="AZ133" i="2" s="1"/>
  <c r="AW133" i="2"/>
  <c r="AR134" i="2"/>
  <c r="AP134" i="2"/>
  <c r="AT134" i="2" s="1"/>
  <c r="AU134" i="2" s="1"/>
  <c r="AQ138" i="2"/>
  <c r="AN140" i="2"/>
  <c r="AO140" i="2" s="1"/>
  <c r="AL141" i="2"/>
  <c r="AJ141" i="2"/>
  <c r="AN141" i="2" s="1"/>
  <c r="AO141" i="2" s="1"/>
  <c r="AK141" i="2"/>
  <c r="AL144" i="2"/>
  <c r="AK144" i="2"/>
  <c r="AJ144" i="2"/>
  <c r="AL122" i="2"/>
  <c r="AN122" i="2" s="1"/>
  <c r="AX122" i="2"/>
  <c r="AZ122" i="2" s="1"/>
  <c r="AR124" i="2"/>
  <c r="AT124" i="2" s="1"/>
  <c r="AL126" i="2"/>
  <c r="AN126" i="2" s="1"/>
  <c r="AO126" i="2" s="1"/>
  <c r="AL128" i="2"/>
  <c r="AR129" i="2"/>
  <c r="AT129" i="2" s="1"/>
  <c r="AU129" i="2" s="1"/>
  <c r="AX132" i="2"/>
  <c r="AZ132" i="2" s="1"/>
  <c r="BA132" i="2" s="1"/>
  <c r="AU137" i="2"/>
  <c r="AW144" i="2"/>
  <c r="AZ147" i="2"/>
  <c r="AZ148" i="2"/>
  <c r="BA148" i="2" s="1"/>
  <c r="AU136" i="2"/>
  <c r="AO139" i="2"/>
  <c r="AZ146" i="2"/>
  <c r="AR152" i="2"/>
  <c r="AP152" i="2"/>
  <c r="AN155" i="2"/>
  <c r="AZ158" i="2"/>
  <c r="AL150" i="2"/>
  <c r="AJ150" i="2"/>
  <c r="AN150" i="2" s="1"/>
  <c r="AU141" i="2"/>
  <c r="AR143" i="2"/>
  <c r="AP143" i="2"/>
  <c r="AR131" i="2"/>
  <c r="AP131" i="2"/>
  <c r="AR139" i="2"/>
  <c r="AP139" i="2"/>
  <c r="BA143" i="2"/>
  <c r="AR154" i="2"/>
  <c r="AQ154" i="2"/>
  <c r="AP154" i="2"/>
  <c r="AT154" i="2" s="1"/>
  <c r="AU154" i="2" s="1"/>
  <c r="AW163" i="2"/>
  <c r="AX163" i="2"/>
  <c r="AV163" i="2"/>
  <c r="AL172" i="2"/>
  <c r="AK172" i="2"/>
  <c r="AJ172" i="2"/>
  <c r="AL157" i="2"/>
  <c r="AJ157" i="2"/>
  <c r="AK157" i="2"/>
  <c r="AP127" i="2"/>
  <c r="AT127" i="2" s="1"/>
  <c r="AU127" i="2" s="1"/>
  <c r="AR135" i="2"/>
  <c r="AP135" i="2"/>
  <c r="AT135" i="2" s="1"/>
  <c r="AU135" i="2" s="1"/>
  <c r="AT146" i="2"/>
  <c r="AU146" i="2" s="1"/>
  <c r="AX154" i="2"/>
  <c r="AV154" i="2"/>
  <c r="AZ154" i="2" s="1"/>
  <c r="BA154" i="2" s="1"/>
  <c r="AT157" i="2"/>
  <c r="AR162" i="2"/>
  <c r="AQ162" i="2"/>
  <c r="AP162" i="2"/>
  <c r="AT162" i="2" s="1"/>
  <c r="AR158" i="2"/>
  <c r="AQ158" i="2"/>
  <c r="AL168" i="2"/>
  <c r="AK168" i="2"/>
  <c r="AJ168" i="2"/>
  <c r="AX176" i="2"/>
  <c r="AW176" i="2"/>
  <c r="AV176" i="2"/>
  <c r="AZ176" i="2" s="1"/>
  <c r="AX148" i="2"/>
  <c r="AW148" i="2"/>
  <c r="AL156" i="2"/>
  <c r="AK156" i="2"/>
  <c r="AN156" i="2" s="1"/>
  <c r="AO156" i="2" s="1"/>
  <c r="AX183" i="2"/>
  <c r="AW183" i="2"/>
  <c r="AV183" i="2"/>
  <c r="AJ146" i="2"/>
  <c r="AN146" i="2" s="1"/>
  <c r="AO146" i="2" s="1"/>
  <c r="AK149" i="2"/>
  <c r="AN149" i="2" s="1"/>
  <c r="AO149" i="2" s="1"/>
  <c r="AQ151" i="2"/>
  <c r="AT151" i="2" s="1"/>
  <c r="AU151" i="2" s="1"/>
  <c r="AJ154" i="2"/>
  <c r="AL173" i="2"/>
  <c r="AK173" i="2"/>
  <c r="AJ173" i="2"/>
  <c r="AN173" i="2" s="1"/>
  <c r="AR177" i="2"/>
  <c r="AQ177" i="2"/>
  <c r="AP177" i="2"/>
  <c r="AT150" i="2"/>
  <c r="AU150" i="2" s="1"/>
  <c r="AZ152" i="2"/>
  <c r="BA152" i="2" s="1"/>
  <c r="AK154" i="2"/>
  <c r="AQ156" i="2"/>
  <c r="AT156" i="2" s="1"/>
  <c r="AU156" i="2" s="1"/>
  <c r="AL160" i="2"/>
  <c r="AK160" i="2"/>
  <c r="AJ160" i="2"/>
  <c r="AN160" i="2" s="1"/>
  <c r="AO160" i="2" s="1"/>
  <c r="AX168" i="2"/>
  <c r="AW168" i="2"/>
  <c r="AV168" i="2"/>
  <c r="AL148" i="2"/>
  <c r="AK148" i="2"/>
  <c r="AN148" i="2" s="1"/>
  <c r="AO148" i="2" s="1"/>
  <c r="AR150" i="2"/>
  <c r="AQ150" i="2"/>
  <c r="AX152" i="2"/>
  <c r="AW152" i="2"/>
  <c r="AT160" i="2"/>
  <c r="AN162" i="2"/>
  <c r="AL164" i="2"/>
  <c r="AK164" i="2"/>
  <c r="AJ164" i="2"/>
  <c r="AU155" i="2"/>
  <c r="AT165" i="2"/>
  <c r="AU165" i="2" s="1"/>
  <c r="AR166" i="2"/>
  <c r="AQ166" i="2"/>
  <c r="AP166" i="2"/>
  <c r="AZ167" i="2"/>
  <c r="AX157" i="2"/>
  <c r="AV157" i="2"/>
  <c r="AR159" i="2"/>
  <c r="AQ159" i="2"/>
  <c r="AP159" i="2"/>
  <c r="AQ161" i="2"/>
  <c r="AT161" i="2" s="1"/>
  <c r="AU161" i="2" s="1"/>
  <c r="AR161" i="2"/>
  <c r="AK163" i="2"/>
  <c r="AN163" i="2" s="1"/>
  <c r="AO163" i="2" s="1"/>
  <c r="AL163" i="2"/>
  <c r="AZ166" i="2"/>
  <c r="BA166" i="2" s="1"/>
  <c r="AJ145" i="2"/>
  <c r="AN145" i="2" s="1"/>
  <c r="AV145" i="2"/>
  <c r="AZ145" i="2" s="1"/>
  <c r="AL176" i="2"/>
  <c r="AK176" i="2"/>
  <c r="AJ176" i="2"/>
  <c r="AQ146" i="2"/>
  <c r="AL151" i="2"/>
  <c r="AN151" i="2" s="1"/>
  <c r="AR153" i="2"/>
  <c r="AT153" i="2" s="1"/>
  <c r="AX155" i="2"/>
  <c r="AZ155" i="2" s="1"/>
  <c r="BA155" i="2" s="1"/>
  <c r="AP158" i="2"/>
  <c r="AZ162" i="2"/>
  <c r="AX164" i="2"/>
  <c r="AW164" i="2"/>
  <c r="AV164" i="2"/>
  <c r="AZ164" i="2" s="1"/>
  <c r="AN193" i="2"/>
  <c r="AR165" i="2"/>
  <c r="AL167" i="2"/>
  <c r="AN167" i="2" s="1"/>
  <c r="AO167" i="2" s="1"/>
  <c r="AX167" i="2"/>
  <c r="AR169" i="2"/>
  <c r="AT169" i="2" s="1"/>
  <c r="AU169" i="2" s="1"/>
  <c r="AK170" i="2"/>
  <c r="AN170" i="2" s="1"/>
  <c r="AO170" i="2" s="1"/>
  <c r="AQ172" i="2"/>
  <c r="AT172" i="2" s="1"/>
  <c r="AU172" i="2" s="1"/>
  <c r="AQ176" i="2"/>
  <c r="AT176" i="2" s="1"/>
  <c r="AN182" i="2"/>
  <c r="AX175" i="2"/>
  <c r="AW175" i="2"/>
  <c r="AZ175" i="2" s="1"/>
  <c r="BA175" i="2" s="1"/>
  <c r="AN178" i="2"/>
  <c r="AO186" i="2"/>
  <c r="AT199" i="2"/>
  <c r="AU200" i="2" s="1"/>
  <c r="AL179" i="2"/>
  <c r="AK179" i="2"/>
  <c r="AJ179" i="2"/>
  <c r="AN181" i="2"/>
  <c r="AO181" i="2" s="1"/>
  <c r="AZ190" i="2"/>
  <c r="AZ193" i="2"/>
  <c r="AJ161" i="2"/>
  <c r="AV161" i="2"/>
  <c r="AZ161" i="2" s="1"/>
  <c r="AP163" i="2"/>
  <c r="AT163" i="2" s="1"/>
  <c r="AJ165" i="2"/>
  <c r="AN165" i="2" s="1"/>
  <c r="AO166" i="2" s="1"/>
  <c r="AV165" i="2"/>
  <c r="AZ165" i="2" s="1"/>
  <c r="AP167" i="2"/>
  <c r="AT167" i="2" s="1"/>
  <c r="AJ169" i="2"/>
  <c r="AN169" i="2" s="1"/>
  <c r="AV169" i="2"/>
  <c r="AZ169" i="2" s="1"/>
  <c r="AR170" i="2"/>
  <c r="AT170" i="2" s="1"/>
  <c r="AU170" i="2" s="1"/>
  <c r="AQ170" i="2"/>
  <c r="AX172" i="2"/>
  <c r="AW172" i="2"/>
  <c r="AZ172" i="2" s="1"/>
  <c r="AJ174" i="2"/>
  <c r="AN174" i="2" s="1"/>
  <c r="AR181" i="2"/>
  <c r="AQ181" i="2"/>
  <c r="AP181" i="2"/>
  <c r="AT181" i="2" s="1"/>
  <c r="AU181" i="2" s="1"/>
  <c r="AK161" i="2"/>
  <c r="AZ170" i="2"/>
  <c r="AL171" i="2"/>
  <c r="AK171" i="2"/>
  <c r="AN171" i="2" s="1"/>
  <c r="AR173" i="2"/>
  <c r="AQ173" i="2"/>
  <c r="AT173" i="2" s="1"/>
  <c r="AN185" i="2"/>
  <c r="AO194" i="2"/>
  <c r="AZ177" i="2"/>
  <c r="AZ178" i="2"/>
  <c r="AZ186" i="2"/>
  <c r="AZ189" i="2"/>
  <c r="AZ198" i="2"/>
  <c r="AL175" i="2"/>
  <c r="AN175" i="2" s="1"/>
  <c r="AO175" i="2" s="1"/>
  <c r="AK175" i="2"/>
  <c r="AX179" i="2"/>
  <c r="AW179" i="2"/>
  <c r="AV179" i="2"/>
  <c r="AZ179" i="2" s="1"/>
  <c r="BA179" i="2" s="1"/>
  <c r="AR185" i="2"/>
  <c r="AQ185" i="2"/>
  <c r="AP185" i="2"/>
  <c r="AT171" i="2"/>
  <c r="AR174" i="2"/>
  <c r="AQ174" i="2"/>
  <c r="AP174" i="2"/>
  <c r="AR171" i="2"/>
  <c r="AQ171" i="2"/>
  <c r="AV174" i="2"/>
  <c r="AZ174" i="2" s="1"/>
  <c r="AN190" i="2"/>
  <c r="AX171" i="2"/>
  <c r="AZ171" i="2" s="1"/>
  <c r="BA171" i="2" s="1"/>
  <c r="AW171" i="2"/>
  <c r="AL183" i="2"/>
  <c r="AK183" i="2"/>
  <c r="AJ183" i="2"/>
  <c r="AT196" i="2"/>
  <c r="AW173" i="2"/>
  <c r="AZ173" i="2" s="1"/>
  <c r="BA173" i="2" s="1"/>
  <c r="AQ175" i="2"/>
  <c r="AT175" i="2" s="1"/>
  <c r="AK177" i="2"/>
  <c r="AN177" i="2" s="1"/>
  <c r="AW177" i="2"/>
  <c r="AQ179" i="2"/>
  <c r="AT179" i="2" s="1"/>
  <c r="AK181" i="2"/>
  <c r="AW181" i="2"/>
  <c r="AZ181" i="2" s="1"/>
  <c r="AQ183" i="2"/>
  <c r="AT183" i="2" s="1"/>
  <c r="AK185" i="2"/>
  <c r="AW185" i="2"/>
  <c r="AZ185" i="2" s="1"/>
  <c r="BA185" i="2" s="1"/>
  <c r="AQ187" i="2"/>
  <c r="AT187" i="2" s="1"/>
  <c r="AK189" i="2"/>
  <c r="AN189" i="2" s="1"/>
  <c r="AW189" i="2"/>
  <c r="AQ191" i="2"/>
  <c r="AT191" i="2" s="1"/>
  <c r="AK193" i="2"/>
  <c r="AW193" i="2"/>
  <c r="AQ195" i="2"/>
  <c r="AT195" i="2" s="1"/>
  <c r="AK197" i="2"/>
  <c r="AN197" i="2" s="1"/>
  <c r="AW197" i="2"/>
  <c r="AZ197" i="2" s="1"/>
  <c r="AQ199" i="2"/>
  <c r="AP178" i="2"/>
  <c r="AJ180" i="2"/>
  <c r="AN180" i="2" s="1"/>
  <c r="AV180" i="2"/>
  <c r="AP182" i="2"/>
  <c r="AT182" i="2" s="1"/>
  <c r="AU182" i="2" s="1"/>
  <c r="AJ184" i="2"/>
  <c r="AV184" i="2"/>
  <c r="AZ184" i="2" s="1"/>
  <c r="AP186" i="2"/>
  <c r="AT186" i="2" s="1"/>
  <c r="AJ188" i="2"/>
  <c r="AV188" i="2"/>
  <c r="AZ188" i="2" s="1"/>
  <c r="AP190" i="2"/>
  <c r="AJ192" i="2"/>
  <c r="AN192" i="2" s="1"/>
  <c r="AO192" i="2" s="1"/>
  <c r="AV192" i="2"/>
  <c r="AP194" i="2"/>
  <c r="AJ196" i="2"/>
  <c r="AN196" i="2" s="1"/>
  <c r="AV196" i="2"/>
  <c r="AP198" i="2"/>
  <c r="AT198" i="2" s="1"/>
  <c r="AU198" i="2" s="1"/>
  <c r="AJ200" i="2"/>
  <c r="AV200" i="2"/>
  <c r="AZ200" i="2" s="1"/>
  <c r="AQ178" i="2"/>
  <c r="AK180" i="2"/>
  <c r="AW180" i="2"/>
  <c r="AQ182" i="2"/>
  <c r="AK184" i="2"/>
  <c r="AW184" i="2"/>
  <c r="AQ186" i="2"/>
  <c r="AK188" i="2"/>
  <c r="AW188" i="2"/>
  <c r="AQ190" i="2"/>
  <c r="AK192" i="2"/>
  <c r="AW192" i="2"/>
  <c r="AQ194" i="2"/>
  <c r="AK196" i="2"/>
  <c r="AW196" i="2"/>
  <c r="AQ198" i="2"/>
  <c r="AK200" i="2"/>
  <c r="AW200" i="2"/>
  <c r="AJ187" i="2"/>
  <c r="AV187" i="2"/>
  <c r="AZ187" i="2" s="1"/>
  <c r="BA187" i="2" s="1"/>
  <c r="AP189" i="2"/>
  <c r="AJ191" i="2"/>
  <c r="AN191" i="2" s="1"/>
  <c r="AO191" i="2" s="1"/>
  <c r="AV191" i="2"/>
  <c r="AP193" i="2"/>
  <c r="AT193" i="2" s="1"/>
  <c r="AU193" i="2" s="1"/>
  <c r="AJ195" i="2"/>
  <c r="AV195" i="2"/>
  <c r="AP197" i="2"/>
  <c r="AT197" i="2" s="1"/>
  <c r="AJ199" i="2"/>
  <c r="AV199" i="2"/>
  <c r="AZ199" i="2" s="1"/>
  <c r="BA199" i="2" s="1"/>
  <c r="AK187" i="2"/>
  <c r="AW187" i="2"/>
  <c r="AQ189" i="2"/>
  <c r="AK191" i="2"/>
  <c r="AW191" i="2"/>
  <c r="AQ193" i="2"/>
  <c r="AK195" i="2"/>
  <c r="AW195" i="2"/>
  <c r="AQ197" i="2"/>
  <c r="AK199" i="2"/>
  <c r="AW199" i="2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A202" i="1"/>
  <c r="AU202" i="1"/>
  <c r="AO202" i="1"/>
  <c r="AI202" i="1"/>
  <c r="AD202" i="1"/>
  <c r="Y202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3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3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3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M3" i="1"/>
  <c r="AK3" i="1" s="1"/>
  <c r="AM4" i="1"/>
  <c r="AK4" i="1" s="1"/>
  <c r="AM5" i="1"/>
  <c r="AM6" i="1"/>
  <c r="AM7" i="1"/>
  <c r="AK7" i="1" s="1"/>
  <c r="AM8" i="1"/>
  <c r="AM9" i="1"/>
  <c r="AM10" i="1"/>
  <c r="AL10" i="1" s="1"/>
  <c r="AM11" i="1"/>
  <c r="AL11" i="1" s="1"/>
  <c r="AM12" i="1"/>
  <c r="AK12" i="1" s="1"/>
  <c r="AM13" i="1"/>
  <c r="AK13" i="1" s="1"/>
  <c r="AM14" i="1"/>
  <c r="AM15" i="1"/>
  <c r="AK15" i="1" s="1"/>
  <c r="AM16" i="1"/>
  <c r="AK16" i="1" s="1"/>
  <c r="AM17" i="1"/>
  <c r="AM18" i="1"/>
  <c r="AM19" i="1"/>
  <c r="AK19" i="1" s="1"/>
  <c r="AM20" i="1"/>
  <c r="AM21" i="1"/>
  <c r="AM22" i="1"/>
  <c r="AL22" i="1" s="1"/>
  <c r="AM23" i="1"/>
  <c r="AL23" i="1" s="1"/>
  <c r="AM24" i="1"/>
  <c r="AK24" i="1" s="1"/>
  <c r="AM25" i="1"/>
  <c r="AK25" i="1" s="1"/>
  <c r="AM26" i="1"/>
  <c r="AM27" i="1"/>
  <c r="AK27" i="1" s="1"/>
  <c r="AM28" i="1"/>
  <c r="AK28" i="1" s="1"/>
  <c r="AM29" i="1"/>
  <c r="AM30" i="1"/>
  <c r="AM31" i="1"/>
  <c r="AK31" i="1" s="1"/>
  <c r="AM32" i="1"/>
  <c r="AM33" i="1"/>
  <c r="AM34" i="1"/>
  <c r="AL34" i="1" s="1"/>
  <c r="AM35" i="1"/>
  <c r="AL35" i="1" s="1"/>
  <c r="AM36" i="1"/>
  <c r="AK36" i="1" s="1"/>
  <c r="AM37" i="1"/>
  <c r="AK37" i="1" s="1"/>
  <c r="AM38" i="1"/>
  <c r="AM39" i="1"/>
  <c r="AK39" i="1" s="1"/>
  <c r="AM40" i="1"/>
  <c r="AK40" i="1" s="1"/>
  <c r="AM41" i="1"/>
  <c r="AM42" i="1"/>
  <c r="AM43" i="1"/>
  <c r="AK43" i="1" s="1"/>
  <c r="AM44" i="1"/>
  <c r="AM45" i="1"/>
  <c r="AM46" i="1"/>
  <c r="AL46" i="1" s="1"/>
  <c r="AM47" i="1"/>
  <c r="AL47" i="1" s="1"/>
  <c r="AM48" i="1"/>
  <c r="AK48" i="1" s="1"/>
  <c r="AM49" i="1"/>
  <c r="AK49" i="1" s="1"/>
  <c r="AM50" i="1"/>
  <c r="AM51" i="1"/>
  <c r="AK51" i="1" s="1"/>
  <c r="AM52" i="1"/>
  <c r="AK52" i="1" s="1"/>
  <c r="AM53" i="1"/>
  <c r="AM54" i="1"/>
  <c r="AM55" i="1"/>
  <c r="AK55" i="1" s="1"/>
  <c r="AM56" i="1"/>
  <c r="AM57" i="1"/>
  <c r="AM58" i="1"/>
  <c r="AL58" i="1" s="1"/>
  <c r="AM59" i="1"/>
  <c r="AL59" i="1" s="1"/>
  <c r="AM60" i="1"/>
  <c r="AK60" i="1" s="1"/>
  <c r="AM61" i="1"/>
  <c r="AK61" i="1" s="1"/>
  <c r="AM62" i="1"/>
  <c r="AM63" i="1"/>
  <c r="AK63" i="1" s="1"/>
  <c r="AM64" i="1"/>
  <c r="AK64" i="1" s="1"/>
  <c r="AM65" i="1"/>
  <c r="AM66" i="1"/>
  <c r="AM67" i="1"/>
  <c r="AK67" i="1" s="1"/>
  <c r="AM68" i="1"/>
  <c r="AM69" i="1"/>
  <c r="AM70" i="1"/>
  <c r="AL70" i="1" s="1"/>
  <c r="AM71" i="1"/>
  <c r="AL71" i="1" s="1"/>
  <c r="AM72" i="1"/>
  <c r="AK72" i="1" s="1"/>
  <c r="AM73" i="1"/>
  <c r="AK73" i="1" s="1"/>
  <c r="AM74" i="1"/>
  <c r="AM75" i="1"/>
  <c r="AK75" i="1" s="1"/>
  <c r="AM76" i="1"/>
  <c r="AK76" i="1" s="1"/>
  <c r="AM77" i="1"/>
  <c r="AM78" i="1"/>
  <c r="AM79" i="1"/>
  <c r="AK79" i="1" s="1"/>
  <c r="AM80" i="1"/>
  <c r="AM81" i="1"/>
  <c r="AM82" i="1"/>
  <c r="AL82" i="1" s="1"/>
  <c r="AM83" i="1"/>
  <c r="AL83" i="1" s="1"/>
  <c r="AM84" i="1"/>
  <c r="AK84" i="1" s="1"/>
  <c r="AM85" i="1"/>
  <c r="AK85" i="1" s="1"/>
  <c r="AM86" i="1"/>
  <c r="AM87" i="1"/>
  <c r="AK87" i="1" s="1"/>
  <c r="AM88" i="1"/>
  <c r="AK88" i="1" s="1"/>
  <c r="AM89" i="1"/>
  <c r="AM90" i="1"/>
  <c r="AM91" i="1"/>
  <c r="AK91" i="1" s="1"/>
  <c r="AM92" i="1"/>
  <c r="AM93" i="1"/>
  <c r="AM94" i="1"/>
  <c r="AL94" i="1" s="1"/>
  <c r="AM95" i="1"/>
  <c r="AL95" i="1" s="1"/>
  <c r="AM96" i="1"/>
  <c r="AK96" i="1" s="1"/>
  <c r="AM97" i="1"/>
  <c r="AK97" i="1" s="1"/>
  <c r="AM98" i="1"/>
  <c r="AM99" i="1"/>
  <c r="AK99" i="1" s="1"/>
  <c r="AM100" i="1"/>
  <c r="AK100" i="1" s="1"/>
  <c r="AM101" i="1"/>
  <c r="AM102" i="1"/>
  <c r="AM103" i="1"/>
  <c r="AK103" i="1" s="1"/>
  <c r="AM104" i="1"/>
  <c r="AM105" i="1"/>
  <c r="AM106" i="1"/>
  <c r="AL106" i="1" s="1"/>
  <c r="AM107" i="1"/>
  <c r="AL107" i="1" s="1"/>
  <c r="AM108" i="1"/>
  <c r="AK108" i="1" s="1"/>
  <c r="AM109" i="1"/>
  <c r="AK109" i="1" s="1"/>
  <c r="AM110" i="1"/>
  <c r="AM111" i="1"/>
  <c r="AK111" i="1" s="1"/>
  <c r="AM112" i="1"/>
  <c r="AK112" i="1" s="1"/>
  <c r="AM113" i="1"/>
  <c r="AM114" i="1"/>
  <c r="AM115" i="1"/>
  <c r="AK115" i="1" s="1"/>
  <c r="AM116" i="1"/>
  <c r="AM117" i="1"/>
  <c r="AM118" i="1"/>
  <c r="AL118" i="1" s="1"/>
  <c r="AM119" i="1"/>
  <c r="AL119" i="1" s="1"/>
  <c r="AM120" i="1"/>
  <c r="AK120" i="1" s="1"/>
  <c r="AM121" i="1"/>
  <c r="AK121" i="1" s="1"/>
  <c r="AM122" i="1"/>
  <c r="AM123" i="1"/>
  <c r="AK123" i="1" s="1"/>
  <c r="AM124" i="1"/>
  <c r="AK124" i="1" s="1"/>
  <c r="AM125" i="1"/>
  <c r="AM126" i="1"/>
  <c r="AM127" i="1"/>
  <c r="AK127" i="1" s="1"/>
  <c r="AM128" i="1"/>
  <c r="AM129" i="1"/>
  <c r="AM130" i="1"/>
  <c r="AL130" i="1" s="1"/>
  <c r="AM131" i="1"/>
  <c r="AL131" i="1" s="1"/>
  <c r="AM132" i="1"/>
  <c r="AK132" i="1" s="1"/>
  <c r="AM133" i="1"/>
  <c r="AK133" i="1" s="1"/>
  <c r="AM134" i="1"/>
  <c r="AM135" i="1"/>
  <c r="AK135" i="1" s="1"/>
  <c r="AM136" i="1"/>
  <c r="AK136" i="1" s="1"/>
  <c r="AM137" i="1"/>
  <c r="AM138" i="1"/>
  <c r="AM139" i="1"/>
  <c r="AK139" i="1" s="1"/>
  <c r="AM140" i="1"/>
  <c r="AM141" i="1"/>
  <c r="AM142" i="1"/>
  <c r="AL142" i="1" s="1"/>
  <c r="AM143" i="1"/>
  <c r="AL143" i="1" s="1"/>
  <c r="AM144" i="1"/>
  <c r="AK144" i="1" s="1"/>
  <c r="AM145" i="1"/>
  <c r="AK145" i="1" s="1"/>
  <c r="AM146" i="1"/>
  <c r="AM147" i="1"/>
  <c r="AK147" i="1" s="1"/>
  <c r="AM148" i="1"/>
  <c r="AK148" i="1" s="1"/>
  <c r="AM149" i="1"/>
  <c r="AM150" i="1"/>
  <c r="AM151" i="1"/>
  <c r="AK151" i="1" s="1"/>
  <c r="AM152" i="1"/>
  <c r="AM153" i="1"/>
  <c r="AM154" i="1"/>
  <c r="AL154" i="1" s="1"/>
  <c r="AM155" i="1"/>
  <c r="AL155" i="1" s="1"/>
  <c r="AM156" i="1"/>
  <c r="AK156" i="1" s="1"/>
  <c r="AM157" i="1"/>
  <c r="AK157" i="1" s="1"/>
  <c r="AM158" i="1"/>
  <c r="AM159" i="1"/>
  <c r="AK159" i="1" s="1"/>
  <c r="AM160" i="1"/>
  <c r="AK160" i="1" s="1"/>
  <c r="AM161" i="1"/>
  <c r="AM162" i="1"/>
  <c r="AM163" i="1"/>
  <c r="AK163" i="1" s="1"/>
  <c r="AM164" i="1"/>
  <c r="AM165" i="1"/>
  <c r="AM166" i="1"/>
  <c r="AL166" i="1" s="1"/>
  <c r="AM167" i="1"/>
  <c r="AL167" i="1" s="1"/>
  <c r="AM168" i="1"/>
  <c r="AK168" i="1" s="1"/>
  <c r="AM169" i="1"/>
  <c r="AK169" i="1" s="1"/>
  <c r="AM170" i="1"/>
  <c r="AM171" i="1"/>
  <c r="AK171" i="1" s="1"/>
  <c r="AM172" i="1"/>
  <c r="AK172" i="1" s="1"/>
  <c r="AM173" i="1"/>
  <c r="AM174" i="1"/>
  <c r="AM175" i="1"/>
  <c r="AK175" i="1" s="1"/>
  <c r="AM176" i="1"/>
  <c r="AM177" i="1"/>
  <c r="AM178" i="1"/>
  <c r="AL178" i="1" s="1"/>
  <c r="AM179" i="1"/>
  <c r="AL179" i="1" s="1"/>
  <c r="AM180" i="1"/>
  <c r="AK180" i="1" s="1"/>
  <c r="AM181" i="1"/>
  <c r="AK181" i="1" s="1"/>
  <c r="AM182" i="1"/>
  <c r="AM183" i="1"/>
  <c r="AK183" i="1" s="1"/>
  <c r="AM184" i="1"/>
  <c r="AK184" i="1" s="1"/>
  <c r="AM185" i="1"/>
  <c r="AM186" i="1"/>
  <c r="AM187" i="1"/>
  <c r="AK187" i="1" s="1"/>
  <c r="AM188" i="1"/>
  <c r="AM189" i="1"/>
  <c r="AM190" i="1"/>
  <c r="AL190" i="1" s="1"/>
  <c r="AM191" i="1"/>
  <c r="AL191" i="1" s="1"/>
  <c r="AM192" i="1"/>
  <c r="AK192" i="1" s="1"/>
  <c r="AM193" i="1"/>
  <c r="AK193" i="1" s="1"/>
  <c r="AM194" i="1"/>
  <c r="AM195" i="1"/>
  <c r="AK195" i="1" s="1"/>
  <c r="AM196" i="1"/>
  <c r="AK196" i="1" s="1"/>
  <c r="AM197" i="1"/>
  <c r="AM198" i="1"/>
  <c r="AM199" i="1"/>
  <c r="AK199" i="1" s="1"/>
  <c r="AM200" i="1"/>
  <c r="AM2" i="1"/>
  <c r="AK2" i="1" s="1"/>
  <c r="AL3" i="1"/>
  <c r="AL5" i="1"/>
  <c r="AL6" i="1"/>
  <c r="AL8" i="1"/>
  <c r="AL9" i="1"/>
  <c r="AL12" i="1"/>
  <c r="AL14" i="1"/>
  <c r="AL15" i="1"/>
  <c r="AL17" i="1"/>
  <c r="AL18" i="1"/>
  <c r="AL20" i="1"/>
  <c r="AL21" i="1"/>
  <c r="AL24" i="1"/>
  <c r="AL26" i="1"/>
  <c r="AL27" i="1"/>
  <c r="AL29" i="1"/>
  <c r="AL30" i="1"/>
  <c r="AL32" i="1"/>
  <c r="AL33" i="1"/>
  <c r="AL36" i="1"/>
  <c r="AL38" i="1"/>
  <c r="AL39" i="1"/>
  <c r="AL41" i="1"/>
  <c r="AL42" i="1"/>
  <c r="AL44" i="1"/>
  <c r="AL45" i="1"/>
  <c r="AL48" i="1"/>
  <c r="AL50" i="1"/>
  <c r="AL51" i="1"/>
  <c r="AL53" i="1"/>
  <c r="AL54" i="1"/>
  <c r="AL56" i="1"/>
  <c r="AL57" i="1"/>
  <c r="AL60" i="1"/>
  <c r="AL62" i="1"/>
  <c r="AL63" i="1"/>
  <c r="AL65" i="1"/>
  <c r="AL66" i="1"/>
  <c r="AL68" i="1"/>
  <c r="AL69" i="1"/>
  <c r="AL72" i="1"/>
  <c r="AL74" i="1"/>
  <c r="AL75" i="1"/>
  <c r="AL77" i="1"/>
  <c r="AL78" i="1"/>
  <c r="AL80" i="1"/>
  <c r="AL81" i="1"/>
  <c r="AL84" i="1"/>
  <c r="AL86" i="1"/>
  <c r="AL87" i="1"/>
  <c r="AL89" i="1"/>
  <c r="AL90" i="1"/>
  <c r="AL92" i="1"/>
  <c r="AL93" i="1"/>
  <c r="AL96" i="1"/>
  <c r="AL98" i="1"/>
  <c r="AL99" i="1"/>
  <c r="AL101" i="1"/>
  <c r="AL102" i="1"/>
  <c r="AL104" i="1"/>
  <c r="AL105" i="1"/>
  <c r="AL108" i="1"/>
  <c r="AL110" i="1"/>
  <c r="AL111" i="1"/>
  <c r="AL113" i="1"/>
  <c r="AL114" i="1"/>
  <c r="AL116" i="1"/>
  <c r="AL117" i="1"/>
  <c r="AL120" i="1"/>
  <c r="AL122" i="1"/>
  <c r="AL123" i="1"/>
  <c r="AL125" i="1"/>
  <c r="AL126" i="1"/>
  <c r="AL128" i="1"/>
  <c r="AL129" i="1"/>
  <c r="AL132" i="1"/>
  <c r="AL134" i="1"/>
  <c r="AL135" i="1"/>
  <c r="AL137" i="1"/>
  <c r="AL138" i="1"/>
  <c r="AL140" i="1"/>
  <c r="AL141" i="1"/>
  <c r="AL144" i="1"/>
  <c r="AL146" i="1"/>
  <c r="AL147" i="1"/>
  <c r="AL149" i="1"/>
  <c r="AL150" i="1"/>
  <c r="AL152" i="1"/>
  <c r="AL153" i="1"/>
  <c r="AL156" i="1"/>
  <c r="AL158" i="1"/>
  <c r="AL159" i="1"/>
  <c r="AL161" i="1"/>
  <c r="AL162" i="1"/>
  <c r="AL164" i="1"/>
  <c r="AL165" i="1"/>
  <c r="AL168" i="1"/>
  <c r="AL170" i="1"/>
  <c r="AL171" i="1"/>
  <c r="AL173" i="1"/>
  <c r="AL174" i="1"/>
  <c r="AL176" i="1"/>
  <c r="AL177" i="1"/>
  <c r="AL180" i="1"/>
  <c r="AL182" i="1"/>
  <c r="AL183" i="1"/>
  <c r="AL185" i="1"/>
  <c r="AL186" i="1"/>
  <c r="AL188" i="1"/>
  <c r="AL189" i="1"/>
  <c r="AL192" i="1"/>
  <c r="AL194" i="1"/>
  <c r="AL195" i="1"/>
  <c r="AL197" i="1"/>
  <c r="AL198" i="1"/>
  <c r="AL200" i="1"/>
  <c r="AL2" i="1"/>
  <c r="AK5" i="1"/>
  <c r="AK6" i="1"/>
  <c r="AK8" i="1"/>
  <c r="AK9" i="1"/>
  <c r="AK11" i="1"/>
  <c r="AK14" i="1"/>
  <c r="AK17" i="1"/>
  <c r="AK18" i="1"/>
  <c r="AK20" i="1"/>
  <c r="AK21" i="1"/>
  <c r="AK23" i="1"/>
  <c r="AK26" i="1"/>
  <c r="AK29" i="1"/>
  <c r="AK30" i="1"/>
  <c r="AK32" i="1"/>
  <c r="AK33" i="1"/>
  <c r="AK35" i="1"/>
  <c r="AK38" i="1"/>
  <c r="AK41" i="1"/>
  <c r="AK42" i="1"/>
  <c r="AK44" i="1"/>
  <c r="AK45" i="1"/>
  <c r="AK47" i="1"/>
  <c r="AK50" i="1"/>
  <c r="AK53" i="1"/>
  <c r="AK54" i="1"/>
  <c r="AK56" i="1"/>
  <c r="AK57" i="1"/>
  <c r="AK59" i="1"/>
  <c r="AK62" i="1"/>
  <c r="AK65" i="1"/>
  <c r="AK66" i="1"/>
  <c r="AK68" i="1"/>
  <c r="AK69" i="1"/>
  <c r="AK71" i="1"/>
  <c r="AK74" i="1"/>
  <c r="AK77" i="1"/>
  <c r="AK78" i="1"/>
  <c r="AK80" i="1"/>
  <c r="AK81" i="1"/>
  <c r="AK83" i="1"/>
  <c r="AK86" i="1"/>
  <c r="AK89" i="1"/>
  <c r="AK90" i="1"/>
  <c r="AK92" i="1"/>
  <c r="AK93" i="1"/>
  <c r="AK95" i="1"/>
  <c r="AK98" i="1"/>
  <c r="AK101" i="1"/>
  <c r="AK102" i="1"/>
  <c r="AK104" i="1"/>
  <c r="AK105" i="1"/>
  <c r="AK107" i="1"/>
  <c r="AK110" i="1"/>
  <c r="AK113" i="1"/>
  <c r="AK114" i="1"/>
  <c r="AK116" i="1"/>
  <c r="AK117" i="1"/>
  <c r="AK119" i="1"/>
  <c r="AK122" i="1"/>
  <c r="AK125" i="1"/>
  <c r="AK126" i="1"/>
  <c r="AK128" i="1"/>
  <c r="AK129" i="1"/>
  <c r="AK131" i="1"/>
  <c r="AK134" i="1"/>
  <c r="AK137" i="1"/>
  <c r="AK138" i="1"/>
  <c r="AK140" i="1"/>
  <c r="AK141" i="1"/>
  <c r="AK143" i="1"/>
  <c r="AK146" i="1"/>
  <c r="AK149" i="1"/>
  <c r="AK150" i="1"/>
  <c r="AK152" i="1"/>
  <c r="AK153" i="1"/>
  <c r="AK155" i="1"/>
  <c r="AK158" i="1"/>
  <c r="AK161" i="1"/>
  <c r="AK162" i="1"/>
  <c r="AK164" i="1"/>
  <c r="AK165" i="1"/>
  <c r="AK167" i="1"/>
  <c r="AK170" i="1"/>
  <c r="AK173" i="1"/>
  <c r="AK174" i="1"/>
  <c r="AK176" i="1"/>
  <c r="AK177" i="1"/>
  <c r="AK179" i="1"/>
  <c r="AK182" i="1"/>
  <c r="AK185" i="1"/>
  <c r="AK186" i="1"/>
  <c r="AK188" i="1"/>
  <c r="AK189" i="1"/>
  <c r="AK191" i="1"/>
  <c r="AK194" i="1"/>
  <c r="AK197" i="1"/>
  <c r="AK198" i="1"/>
  <c r="AK200" i="1"/>
  <c r="AJ8" i="1"/>
  <c r="AJ9" i="1"/>
  <c r="AJ11" i="1"/>
  <c r="AJ12" i="1"/>
  <c r="AJ14" i="1"/>
  <c r="AJ15" i="1"/>
  <c r="AJ17" i="1"/>
  <c r="AJ18" i="1"/>
  <c r="AJ20" i="1"/>
  <c r="AJ21" i="1"/>
  <c r="AJ23" i="1"/>
  <c r="AJ24" i="1"/>
  <c r="AJ26" i="1"/>
  <c r="AJ27" i="1"/>
  <c r="AJ29" i="1"/>
  <c r="AJ30" i="1"/>
  <c r="AJ32" i="1"/>
  <c r="AJ33" i="1"/>
  <c r="AJ35" i="1"/>
  <c r="AJ36" i="1"/>
  <c r="AJ38" i="1"/>
  <c r="AJ39" i="1"/>
  <c r="AJ41" i="1"/>
  <c r="AJ42" i="1"/>
  <c r="AJ44" i="1"/>
  <c r="AJ45" i="1"/>
  <c r="AJ47" i="1"/>
  <c r="AJ48" i="1"/>
  <c r="AJ50" i="1"/>
  <c r="AJ51" i="1"/>
  <c r="AJ53" i="1"/>
  <c r="AJ54" i="1"/>
  <c r="AJ56" i="1"/>
  <c r="AJ57" i="1"/>
  <c r="AJ59" i="1"/>
  <c r="AJ60" i="1"/>
  <c r="AJ62" i="1"/>
  <c r="AJ63" i="1"/>
  <c r="AJ65" i="1"/>
  <c r="AJ66" i="1"/>
  <c r="AJ68" i="1"/>
  <c r="AJ69" i="1"/>
  <c r="AJ71" i="1"/>
  <c r="AJ72" i="1"/>
  <c r="AJ74" i="1"/>
  <c r="AJ75" i="1"/>
  <c r="AJ77" i="1"/>
  <c r="AJ78" i="1"/>
  <c r="AJ80" i="1"/>
  <c r="AJ81" i="1"/>
  <c r="AJ83" i="1"/>
  <c r="AJ84" i="1"/>
  <c r="AJ86" i="1"/>
  <c r="AJ87" i="1"/>
  <c r="AJ89" i="1"/>
  <c r="AJ90" i="1"/>
  <c r="AJ92" i="1"/>
  <c r="AJ93" i="1"/>
  <c r="AJ95" i="1"/>
  <c r="AJ96" i="1"/>
  <c r="AJ98" i="1"/>
  <c r="AJ99" i="1"/>
  <c r="AJ101" i="1"/>
  <c r="AJ102" i="1"/>
  <c r="AJ104" i="1"/>
  <c r="AJ105" i="1"/>
  <c r="AJ107" i="1"/>
  <c r="AJ108" i="1"/>
  <c r="AJ110" i="1"/>
  <c r="AJ111" i="1"/>
  <c r="AJ113" i="1"/>
  <c r="AJ114" i="1"/>
  <c r="AJ116" i="1"/>
  <c r="AJ117" i="1"/>
  <c r="AJ119" i="1"/>
  <c r="AJ120" i="1"/>
  <c r="AJ122" i="1"/>
  <c r="AJ123" i="1"/>
  <c r="AJ125" i="1"/>
  <c r="AJ126" i="1"/>
  <c r="AJ128" i="1"/>
  <c r="AJ129" i="1"/>
  <c r="AJ131" i="1"/>
  <c r="AJ132" i="1"/>
  <c r="AJ134" i="1"/>
  <c r="AJ135" i="1"/>
  <c r="AJ137" i="1"/>
  <c r="AJ138" i="1"/>
  <c r="AJ140" i="1"/>
  <c r="AJ141" i="1"/>
  <c r="AJ143" i="1"/>
  <c r="AJ144" i="1"/>
  <c r="AJ146" i="1"/>
  <c r="AJ147" i="1"/>
  <c r="AJ149" i="1"/>
  <c r="AJ150" i="1"/>
  <c r="AJ152" i="1"/>
  <c r="AJ153" i="1"/>
  <c r="AJ155" i="1"/>
  <c r="AJ156" i="1"/>
  <c r="AJ158" i="1"/>
  <c r="AJ159" i="1"/>
  <c r="AJ161" i="1"/>
  <c r="AJ162" i="1"/>
  <c r="AJ164" i="1"/>
  <c r="AJ165" i="1"/>
  <c r="AJ167" i="1"/>
  <c r="AJ168" i="1"/>
  <c r="AJ170" i="1"/>
  <c r="AJ171" i="1"/>
  <c r="AJ173" i="1"/>
  <c r="AJ174" i="1"/>
  <c r="AJ176" i="1"/>
  <c r="AJ177" i="1"/>
  <c r="AJ179" i="1"/>
  <c r="AJ180" i="1"/>
  <c r="AJ182" i="1"/>
  <c r="AJ183" i="1"/>
  <c r="AJ185" i="1"/>
  <c r="AJ186" i="1"/>
  <c r="AJ188" i="1"/>
  <c r="AJ189" i="1"/>
  <c r="AJ191" i="1"/>
  <c r="AJ192" i="1"/>
  <c r="AJ194" i="1"/>
  <c r="AJ195" i="1"/>
  <c r="AJ197" i="1"/>
  <c r="AJ198" i="1"/>
  <c r="AJ200" i="1"/>
  <c r="AJ3" i="1"/>
  <c r="AJ5" i="1"/>
  <c r="AJ6" i="1"/>
  <c r="AJ2" i="1"/>
  <c r="AN2" i="1" s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H3" i="1"/>
  <c r="AG3" i="1"/>
  <c r="AF3" i="1"/>
  <c r="AE3" i="1"/>
  <c r="AG2" i="1"/>
  <c r="AF2" i="1"/>
  <c r="AE2" i="1"/>
  <c r="AH2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AB3" i="1"/>
  <c r="AA3" i="1"/>
  <c r="Z3" i="1"/>
  <c r="AB2" i="1"/>
  <c r="AA2" i="1"/>
  <c r="Z2" i="1"/>
  <c r="AC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3" i="1"/>
  <c r="W2" i="1"/>
  <c r="V2" i="1"/>
  <c r="U2" i="1"/>
  <c r="X2" i="1"/>
  <c r="S201" i="2"/>
  <c r="Q201" i="2"/>
  <c r="O201" i="2"/>
  <c r="M201" i="2"/>
  <c r="K201" i="2"/>
  <c r="I201" i="2"/>
  <c r="G201" i="2"/>
  <c r="E201" i="2"/>
  <c r="C201" i="2"/>
  <c r="S201" i="1"/>
  <c r="Q201" i="1"/>
  <c r="O201" i="1"/>
  <c r="M201" i="1"/>
  <c r="K201" i="1"/>
  <c r="I201" i="1"/>
  <c r="G201" i="1"/>
  <c r="E201" i="1"/>
  <c r="C201" i="1"/>
  <c r="BA172" i="2" l="1"/>
  <c r="AU176" i="2"/>
  <c r="BA122" i="2"/>
  <c r="BA123" i="2"/>
  <c r="AU70" i="2"/>
  <c r="AU71" i="2"/>
  <c r="AU38" i="2"/>
  <c r="AU39" i="2"/>
  <c r="AU183" i="2"/>
  <c r="AU184" i="2"/>
  <c r="AO122" i="2"/>
  <c r="AO123" i="2"/>
  <c r="AO62" i="2"/>
  <c r="AO63" i="2"/>
  <c r="BA36" i="2"/>
  <c r="BA37" i="2"/>
  <c r="BA182" i="2"/>
  <c r="AU173" i="2"/>
  <c r="AU74" i="2"/>
  <c r="AU75" i="2"/>
  <c r="BA16" i="2"/>
  <c r="BA17" i="2"/>
  <c r="BA20" i="2"/>
  <c r="BA21" i="2"/>
  <c r="AO197" i="2"/>
  <c r="AO198" i="2"/>
  <c r="AU34" i="2"/>
  <c r="AU35" i="2"/>
  <c r="AU180" i="2"/>
  <c r="AO171" i="2"/>
  <c r="AU46" i="2"/>
  <c r="AU47" i="2"/>
  <c r="AU191" i="2"/>
  <c r="AU192" i="2"/>
  <c r="AU175" i="2"/>
  <c r="AO12" i="2"/>
  <c r="AO13" i="2"/>
  <c r="AU78" i="2"/>
  <c r="AU79" i="2"/>
  <c r="AO189" i="2"/>
  <c r="BA72" i="2"/>
  <c r="BA73" i="2"/>
  <c r="AO69" i="2"/>
  <c r="AU42" i="2"/>
  <c r="AU43" i="2"/>
  <c r="AU187" i="2"/>
  <c r="AU188" i="2"/>
  <c r="BA40" i="2"/>
  <c r="BA41" i="2"/>
  <c r="AU124" i="2"/>
  <c r="AU125" i="2"/>
  <c r="AO127" i="2"/>
  <c r="AZ192" i="2"/>
  <c r="AN154" i="2"/>
  <c r="AO154" i="2" s="1"/>
  <c r="AN157" i="2"/>
  <c r="AO142" i="2"/>
  <c r="AN120" i="2"/>
  <c r="AT138" i="2"/>
  <c r="AU138" i="2" s="1"/>
  <c r="AT130" i="2"/>
  <c r="AU130" i="2" s="1"/>
  <c r="AZ106" i="2"/>
  <c r="BA106" i="2" s="1"/>
  <c r="AN100" i="2"/>
  <c r="AO100" i="2" s="1"/>
  <c r="AT112" i="2"/>
  <c r="AT90" i="2"/>
  <c r="AU90" i="2" s="1"/>
  <c r="AN67" i="2"/>
  <c r="AO67" i="2" s="1"/>
  <c r="AU66" i="2"/>
  <c r="BA71" i="2"/>
  <c r="AD27" i="2"/>
  <c r="AC26" i="2"/>
  <c r="AC98" i="2"/>
  <c r="AC54" i="2"/>
  <c r="AD54" i="2" s="1"/>
  <c r="AC95" i="2"/>
  <c r="AD95" i="2" s="1"/>
  <c r="AC72" i="2"/>
  <c r="AC121" i="2"/>
  <c r="AD121" i="2" s="1"/>
  <c r="AC135" i="2"/>
  <c r="AC129" i="2"/>
  <c r="AD161" i="2"/>
  <c r="AD180" i="2"/>
  <c r="AC195" i="2"/>
  <c r="AD195" i="2" s="1"/>
  <c r="AO24" i="2"/>
  <c r="AO49" i="2"/>
  <c r="AE197" i="2"/>
  <c r="AH197" i="2" s="1"/>
  <c r="AE193" i="2"/>
  <c r="AH193" i="2" s="1"/>
  <c r="AE189" i="2"/>
  <c r="AH189" i="2" s="1"/>
  <c r="AE185" i="2"/>
  <c r="AH185" i="2" s="1"/>
  <c r="AI185" i="2" s="1"/>
  <c r="AE181" i="2"/>
  <c r="AH181" i="2" s="1"/>
  <c r="AE177" i="2"/>
  <c r="AH177" i="2" s="1"/>
  <c r="AE173" i="2"/>
  <c r="AH173" i="2" s="1"/>
  <c r="AE198" i="2"/>
  <c r="AH198" i="2" s="1"/>
  <c r="AE194" i="2"/>
  <c r="AH194" i="2" s="1"/>
  <c r="AI194" i="2" s="1"/>
  <c r="AE190" i="2"/>
  <c r="AH190" i="2" s="1"/>
  <c r="AI190" i="2" s="1"/>
  <c r="AE186" i="2"/>
  <c r="AH186" i="2" s="1"/>
  <c r="AE182" i="2"/>
  <c r="AH182" i="2" s="1"/>
  <c r="AI182" i="2" s="1"/>
  <c r="AE178" i="2"/>
  <c r="AH178" i="2" s="1"/>
  <c r="AI178" i="2" s="1"/>
  <c r="AE174" i="2"/>
  <c r="AH174" i="2" s="1"/>
  <c r="AI174" i="2" s="1"/>
  <c r="AE199" i="2"/>
  <c r="AH199" i="2" s="1"/>
  <c r="AI199" i="2" s="1"/>
  <c r="AE195" i="2"/>
  <c r="AH195" i="2" s="1"/>
  <c r="AI195" i="2" s="1"/>
  <c r="AE191" i="2"/>
  <c r="AH191" i="2" s="1"/>
  <c r="AE187" i="2"/>
  <c r="AH187" i="2" s="1"/>
  <c r="AE183" i="2"/>
  <c r="AH183" i="2" s="1"/>
  <c r="AI183" i="2" s="1"/>
  <c r="AE179" i="2"/>
  <c r="AH179" i="2" s="1"/>
  <c r="AE175" i="2"/>
  <c r="AH175" i="2" s="1"/>
  <c r="AI175" i="2" s="1"/>
  <c r="AE171" i="2"/>
  <c r="AH171" i="2" s="1"/>
  <c r="AI171" i="2" s="1"/>
  <c r="AE169" i="2"/>
  <c r="AH169" i="2" s="1"/>
  <c r="AE165" i="2"/>
  <c r="AH165" i="2" s="1"/>
  <c r="AI165" i="2" s="1"/>
  <c r="AE161" i="2"/>
  <c r="AH161" i="2" s="1"/>
  <c r="AE157" i="2"/>
  <c r="AH157" i="2" s="1"/>
  <c r="AI157" i="2" s="1"/>
  <c r="AE153" i="2"/>
  <c r="AH153" i="2" s="1"/>
  <c r="AE149" i="2"/>
  <c r="AH149" i="2" s="1"/>
  <c r="AE196" i="2"/>
  <c r="AH196" i="2" s="1"/>
  <c r="AE166" i="2"/>
  <c r="AH166" i="2" s="1"/>
  <c r="AE162" i="2"/>
  <c r="AH162" i="2" s="1"/>
  <c r="AI162" i="2" s="1"/>
  <c r="AE158" i="2"/>
  <c r="AH158" i="2" s="1"/>
  <c r="AE154" i="2"/>
  <c r="AH154" i="2" s="1"/>
  <c r="AI154" i="2" s="1"/>
  <c r="AE150" i="2"/>
  <c r="AH150" i="2" s="1"/>
  <c r="AI150" i="2" s="1"/>
  <c r="AE176" i="2"/>
  <c r="AH176" i="2" s="1"/>
  <c r="AE170" i="2"/>
  <c r="AH170" i="2" s="1"/>
  <c r="AI170" i="2" s="1"/>
  <c r="AE184" i="2"/>
  <c r="AH184" i="2" s="1"/>
  <c r="AE172" i="2"/>
  <c r="AH172" i="2" s="1"/>
  <c r="AE200" i="2"/>
  <c r="AH200" i="2" s="1"/>
  <c r="AI200" i="2" s="1"/>
  <c r="AE188" i="2"/>
  <c r="AH188" i="2" s="1"/>
  <c r="AI188" i="2" s="1"/>
  <c r="AE167" i="2"/>
  <c r="AH167" i="2" s="1"/>
  <c r="AI167" i="2" s="1"/>
  <c r="AE163" i="2"/>
  <c r="AH163" i="2" s="1"/>
  <c r="AE168" i="2"/>
  <c r="AH168" i="2" s="1"/>
  <c r="AI168" i="2" s="1"/>
  <c r="AE164" i="2"/>
  <c r="AH164" i="2" s="1"/>
  <c r="AI164" i="2" s="1"/>
  <c r="AE192" i="2"/>
  <c r="AH192" i="2" s="1"/>
  <c r="AI192" i="2" s="1"/>
  <c r="AE180" i="2"/>
  <c r="AH180" i="2" s="1"/>
  <c r="AI180" i="2" s="1"/>
  <c r="AE156" i="2"/>
  <c r="AH156" i="2" s="1"/>
  <c r="AI156" i="2" s="1"/>
  <c r="AE151" i="2"/>
  <c r="AH151" i="2" s="1"/>
  <c r="AE144" i="2"/>
  <c r="AH144" i="2" s="1"/>
  <c r="AE140" i="2"/>
  <c r="AH140" i="2" s="1"/>
  <c r="AI140" i="2" s="1"/>
  <c r="AE152" i="2"/>
  <c r="AH152" i="2" s="1"/>
  <c r="AE147" i="2"/>
  <c r="AH147" i="2" s="1"/>
  <c r="AI147" i="2" s="1"/>
  <c r="AE145" i="2"/>
  <c r="AH145" i="2" s="1"/>
  <c r="AI145" i="2" s="1"/>
  <c r="AE141" i="2"/>
  <c r="AH141" i="2" s="1"/>
  <c r="AE137" i="2"/>
  <c r="AH137" i="2" s="1"/>
  <c r="AI137" i="2" s="1"/>
  <c r="AE155" i="2"/>
  <c r="AH155" i="2" s="1"/>
  <c r="AE133" i="2"/>
  <c r="AH133" i="2" s="1"/>
  <c r="AI133" i="2" s="1"/>
  <c r="AE143" i="2"/>
  <c r="AH143" i="2" s="1"/>
  <c r="AE134" i="2"/>
  <c r="AH134" i="2" s="1"/>
  <c r="AE131" i="2"/>
  <c r="AH131" i="2" s="1"/>
  <c r="AI131" i="2" s="1"/>
  <c r="AE125" i="2"/>
  <c r="AH125" i="2" s="1"/>
  <c r="AE121" i="2"/>
  <c r="AH121" i="2" s="1"/>
  <c r="AE117" i="2"/>
  <c r="AH117" i="2" s="1"/>
  <c r="AE113" i="2"/>
  <c r="AH113" i="2" s="1"/>
  <c r="AE109" i="2"/>
  <c r="AH109" i="2" s="1"/>
  <c r="AE105" i="2"/>
  <c r="AH105" i="2" s="1"/>
  <c r="AE159" i="2"/>
  <c r="AH159" i="2" s="1"/>
  <c r="AI159" i="2" s="1"/>
  <c r="AE146" i="2"/>
  <c r="AH146" i="2" s="1"/>
  <c r="AE128" i="2"/>
  <c r="AH128" i="2" s="1"/>
  <c r="AE148" i="2"/>
  <c r="AH148" i="2" s="1"/>
  <c r="AI148" i="2" s="1"/>
  <c r="AE130" i="2"/>
  <c r="AH130" i="2" s="1"/>
  <c r="AE160" i="2"/>
  <c r="AH160" i="2" s="1"/>
  <c r="AI160" i="2" s="1"/>
  <c r="AE136" i="2"/>
  <c r="AH136" i="2" s="1"/>
  <c r="AE135" i="2"/>
  <c r="AH135" i="2" s="1"/>
  <c r="AI135" i="2" s="1"/>
  <c r="AE129" i="2"/>
  <c r="AH129" i="2" s="1"/>
  <c r="AE127" i="2"/>
  <c r="AH127" i="2" s="1"/>
  <c r="AI127" i="2" s="1"/>
  <c r="AE123" i="2"/>
  <c r="AH123" i="2" s="1"/>
  <c r="AE119" i="2"/>
  <c r="AH119" i="2" s="1"/>
  <c r="AE116" i="2"/>
  <c r="AH116" i="2" s="1"/>
  <c r="AI116" i="2" s="1"/>
  <c r="AE101" i="2"/>
  <c r="AH101" i="2" s="1"/>
  <c r="AE97" i="2"/>
  <c r="AH97" i="2" s="1"/>
  <c r="AI97" i="2" s="1"/>
  <c r="AE93" i="2"/>
  <c r="AH93" i="2" s="1"/>
  <c r="AI93" i="2" s="1"/>
  <c r="AE89" i="2"/>
  <c r="AH89" i="2" s="1"/>
  <c r="AI89" i="2" s="1"/>
  <c r="AE85" i="2"/>
  <c r="AH85" i="2" s="1"/>
  <c r="AE81" i="2"/>
  <c r="AH81" i="2" s="1"/>
  <c r="AE77" i="2"/>
  <c r="AH77" i="2" s="1"/>
  <c r="AI77" i="2" s="1"/>
  <c r="AE73" i="2"/>
  <c r="AH73" i="2" s="1"/>
  <c r="AI73" i="2" s="1"/>
  <c r="AE69" i="2"/>
  <c r="AH69" i="2" s="1"/>
  <c r="AI69" i="2" s="1"/>
  <c r="AE124" i="2"/>
  <c r="AH124" i="2" s="1"/>
  <c r="AI124" i="2" s="1"/>
  <c r="AE118" i="2"/>
  <c r="AH118" i="2" s="1"/>
  <c r="AE138" i="2"/>
  <c r="AH138" i="2" s="1"/>
  <c r="AI138" i="2" s="1"/>
  <c r="AE126" i="2"/>
  <c r="AH126" i="2" s="1"/>
  <c r="AI126" i="2" s="1"/>
  <c r="AE114" i="2"/>
  <c r="AH114" i="2" s="1"/>
  <c r="AE112" i="2"/>
  <c r="AH112" i="2" s="1"/>
  <c r="AI112" i="2" s="1"/>
  <c r="AE132" i="2"/>
  <c r="AH132" i="2" s="1"/>
  <c r="AE111" i="2"/>
  <c r="AH111" i="2" s="1"/>
  <c r="AI111" i="2" s="1"/>
  <c r="AE110" i="2"/>
  <c r="AH110" i="2" s="1"/>
  <c r="AE106" i="2"/>
  <c r="AH106" i="2" s="1"/>
  <c r="AI106" i="2" s="1"/>
  <c r="AE115" i="2"/>
  <c r="AH115" i="2" s="1"/>
  <c r="AE104" i="2"/>
  <c r="AH104" i="2" s="1"/>
  <c r="AI104" i="2" s="1"/>
  <c r="AE100" i="2"/>
  <c r="AH100" i="2" s="1"/>
  <c r="AE96" i="2"/>
  <c r="AH96" i="2" s="1"/>
  <c r="AE92" i="2"/>
  <c r="AH92" i="2" s="1"/>
  <c r="AE88" i="2"/>
  <c r="AH88" i="2" s="1"/>
  <c r="AE84" i="2"/>
  <c r="AH84" i="2" s="1"/>
  <c r="AI84" i="2" s="1"/>
  <c r="AE87" i="2"/>
  <c r="AH87" i="2" s="1"/>
  <c r="AI87" i="2" s="1"/>
  <c r="AE71" i="2"/>
  <c r="AH71" i="2" s="1"/>
  <c r="AE102" i="2"/>
  <c r="AH102" i="2" s="1"/>
  <c r="AI102" i="2" s="1"/>
  <c r="AE63" i="2"/>
  <c r="AH63" i="2" s="1"/>
  <c r="AE59" i="2"/>
  <c r="AH59" i="2" s="1"/>
  <c r="AI59" i="2" s="1"/>
  <c r="AE55" i="2"/>
  <c r="AH55" i="2" s="1"/>
  <c r="AE51" i="2"/>
  <c r="AH51" i="2" s="1"/>
  <c r="AE47" i="2"/>
  <c r="AH47" i="2" s="1"/>
  <c r="AI47" i="2" s="1"/>
  <c r="AE94" i="2"/>
  <c r="AH94" i="2" s="1"/>
  <c r="AE83" i="2"/>
  <c r="AH83" i="2" s="1"/>
  <c r="AE67" i="2"/>
  <c r="AH67" i="2" s="1"/>
  <c r="AI67" i="2" s="1"/>
  <c r="AE142" i="2"/>
  <c r="AH142" i="2" s="1"/>
  <c r="AI142" i="2" s="1"/>
  <c r="AE120" i="2"/>
  <c r="AH120" i="2" s="1"/>
  <c r="AI120" i="2" s="1"/>
  <c r="AE76" i="2"/>
  <c r="AH76" i="2" s="1"/>
  <c r="AE107" i="2"/>
  <c r="AH107" i="2" s="1"/>
  <c r="AE139" i="2"/>
  <c r="AH139" i="2" s="1"/>
  <c r="AE122" i="2"/>
  <c r="AH122" i="2" s="1"/>
  <c r="AI122" i="2" s="1"/>
  <c r="AE98" i="2"/>
  <c r="AH98" i="2" s="1"/>
  <c r="AE90" i="2"/>
  <c r="AH90" i="2" s="1"/>
  <c r="AI90" i="2" s="1"/>
  <c r="AE80" i="2"/>
  <c r="AH80" i="2" s="1"/>
  <c r="AI80" i="2" s="1"/>
  <c r="AE66" i="2"/>
  <c r="AH66" i="2" s="1"/>
  <c r="AE62" i="2"/>
  <c r="AH62" i="2" s="1"/>
  <c r="AE58" i="2"/>
  <c r="AH58" i="2" s="1"/>
  <c r="AE54" i="2"/>
  <c r="AH54" i="2" s="1"/>
  <c r="AE91" i="2"/>
  <c r="AH91" i="2" s="1"/>
  <c r="AI91" i="2" s="1"/>
  <c r="AE75" i="2"/>
  <c r="AH75" i="2" s="1"/>
  <c r="AE74" i="2"/>
  <c r="AH74" i="2" s="1"/>
  <c r="AI74" i="2" s="1"/>
  <c r="AE49" i="2"/>
  <c r="AH49" i="2" s="1"/>
  <c r="AE48" i="2"/>
  <c r="AH48" i="2" s="1"/>
  <c r="AI48" i="2" s="1"/>
  <c r="AE43" i="2"/>
  <c r="AH43" i="2" s="1"/>
  <c r="AE39" i="2"/>
  <c r="AH39" i="2" s="1"/>
  <c r="AE35" i="2"/>
  <c r="AH35" i="2" s="1"/>
  <c r="AE31" i="2"/>
  <c r="AH31" i="2" s="1"/>
  <c r="AE27" i="2"/>
  <c r="AH27" i="2" s="1"/>
  <c r="AI27" i="2" s="1"/>
  <c r="AE72" i="2"/>
  <c r="AH72" i="2" s="1"/>
  <c r="AE68" i="2"/>
  <c r="AH68" i="2" s="1"/>
  <c r="AI68" i="2" s="1"/>
  <c r="AE65" i="2"/>
  <c r="AH65" i="2" s="1"/>
  <c r="AI65" i="2" s="1"/>
  <c r="AE95" i="2"/>
  <c r="AH95" i="2" s="1"/>
  <c r="AI95" i="2" s="1"/>
  <c r="AE86" i="2"/>
  <c r="AH86" i="2" s="1"/>
  <c r="AI86" i="2" s="1"/>
  <c r="AE79" i="2"/>
  <c r="AH79" i="2" s="1"/>
  <c r="AE78" i="2"/>
  <c r="AH78" i="2" s="1"/>
  <c r="AI78" i="2" s="1"/>
  <c r="AE70" i="2"/>
  <c r="AH70" i="2" s="1"/>
  <c r="AE108" i="2"/>
  <c r="AH108" i="2" s="1"/>
  <c r="AI108" i="2" s="1"/>
  <c r="AE99" i="2"/>
  <c r="AH99" i="2" s="1"/>
  <c r="AE64" i="2"/>
  <c r="AH64" i="2" s="1"/>
  <c r="AE52" i="2"/>
  <c r="AH52" i="2" s="1"/>
  <c r="AE46" i="2"/>
  <c r="AH46" i="2" s="1"/>
  <c r="AE42" i="2"/>
  <c r="AH42" i="2" s="1"/>
  <c r="AE38" i="2"/>
  <c r="AH38" i="2" s="1"/>
  <c r="AI38" i="2" s="1"/>
  <c r="AE34" i="2"/>
  <c r="AH34" i="2" s="1"/>
  <c r="AI34" i="2" s="1"/>
  <c r="AE30" i="2"/>
  <c r="AH30" i="2" s="1"/>
  <c r="AI30" i="2" s="1"/>
  <c r="AE26" i="2"/>
  <c r="AH26" i="2" s="1"/>
  <c r="AE53" i="2"/>
  <c r="AH53" i="2" s="1"/>
  <c r="AI53" i="2" s="1"/>
  <c r="AE29" i="2"/>
  <c r="AH29" i="2" s="1"/>
  <c r="AE7" i="2"/>
  <c r="AH7" i="2" s="1"/>
  <c r="AI7" i="2" s="1"/>
  <c r="AE3" i="2"/>
  <c r="AH3" i="2" s="1"/>
  <c r="AI3" i="2" s="1"/>
  <c r="AE44" i="2"/>
  <c r="AH44" i="2" s="1"/>
  <c r="AE11" i="2"/>
  <c r="AH11" i="2" s="1"/>
  <c r="AI11" i="2" s="1"/>
  <c r="AE10" i="2"/>
  <c r="AH10" i="2" s="1"/>
  <c r="AE6" i="2"/>
  <c r="AH6" i="2" s="1"/>
  <c r="AI6" i="2" s="1"/>
  <c r="AE61" i="2"/>
  <c r="AH61" i="2" s="1"/>
  <c r="AI61" i="2" s="1"/>
  <c r="AE60" i="2"/>
  <c r="AH60" i="2" s="1"/>
  <c r="AE19" i="2"/>
  <c r="AH19" i="2" s="1"/>
  <c r="AI19" i="2" s="1"/>
  <c r="AE36" i="2"/>
  <c r="AH36" i="2" s="1"/>
  <c r="AE50" i="2"/>
  <c r="AH50" i="2" s="1"/>
  <c r="AI50" i="2" s="1"/>
  <c r="AE16" i="2"/>
  <c r="AH16" i="2" s="1"/>
  <c r="AI16" i="2" s="1"/>
  <c r="AE41" i="2"/>
  <c r="AH41" i="2" s="1"/>
  <c r="AI41" i="2" s="1"/>
  <c r="AE23" i="2"/>
  <c r="AH23" i="2" s="1"/>
  <c r="AE13" i="2"/>
  <c r="AH13" i="2" s="1"/>
  <c r="AE8" i="2"/>
  <c r="AH8" i="2" s="1"/>
  <c r="AE4" i="2"/>
  <c r="AH4" i="2" s="1"/>
  <c r="AE57" i="2"/>
  <c r="AH57" i="2" s="1"/>
  <c r="AI57" i="2" s="1"/>
  <c r="AE22" i="2"/>
  <c r="AH22" i="2" s="1"/>
  <c r="AI22" i="2" s="1"/>
  <c r="AE103" i="2"/>
  <c r="AH103" i="2" s="1"/>
  <c r="AE56" i="2"/>
  <c r="AH56" i="2" s="1"/>
  <c r="AI56" i="2" s="1"/>
  <c r="AE33" i="2"/>
  <c r="AH33" i="2" s="1"/>
  <c r="AE24" i="2"/>
  <c r="AH24" i="2" s="1"/>
  <c r="AI24" i="2" s="1"/>
  <c r="AE18" i="2"/>
  <c r="AH18" i="2" s="1"/>
  <c r="AI18" i="2" s="1"/>
  <c r="AE28" i="2"/>
  <c r="AH28" i="2" s="1"/>
  <c r="AI28" i="2" s="1"/>
  <c r="AE21" i="2"/>
  <c r="AH21" i="2" s="1"/>
  <c r="AI21" i="2" s="1"/>
  <c r="AE15" i="2"/>
  <c r="AH15" i="2" s="1"/>
  <c r="AE9" i="2"/>
  <c r="AH9" i="2" s="1"/>
  <c r="AI9" i="2" s="1"/>
  <c r="AE5" i="2"/>
  <c r="AH5" i="2" s="1"/>
  <c r="AI5" i="2" s="1"/>
  <c r="AE12" i="2"/>
  <c r="AH12" i="2" s="1"/>
  <c r="AI12" i="2" s="1"/>
  <c r="AE32" i="2"/>
  <c r="AH32" i="2" s="1"/>
  <c r="AI32" i="2" s="1"/>
  <c r="AE20" i="2"/>
  <c r="AH20" i="2" s="1"/>
  <c r="AE40" i="2"/>
  <c r="AH40" i="2" s="1"/>
  <c r="AE45" i="2"/>
  <c r="AH45" i="2" s="1"/>
  <c r="AI45" i="2" s="1"/>
  <c r="AE82" i="2"/>
  <c r="AH82" i="2" s="1"/>
  <c r="AI82" i="2" s="1"/>
  <c r="AE37" i="2"/>
  <c r="AH37" i="2" s="1"/>
  <c r="AI37" i="2" s="1"/>
  <c r="AE25" i="2"/>
  <c r="AH25" i="2" s="1"/>
  <c r="AI25" i="2" s="1"/>
  <c r="AE17" i="2"/>
  <c r="AH17" i="2" s="1"/>
  <c r="AI17" i="2" s="1"/>
  <c r="AE14" i="2"/>
  <c r="AH14" i="2" s="1"/>
  <c r="AI14" i="2" s="1"/>
  <c r="BA25" i="2"/>
  <c r="BA66" i="2"/>
  <c r="BA67" i="2"/>
  <c r="AN199" i="2"/>
  <c r="AO199" i="2" s="1"/>
  <c r="AT190" i="2"/>
  <c r="AN179" i="2"/>
  <c r="AO179" i="2" s="1"/>
  <c r="AZ157" i="2"/>
  <c r="BA157" i="2" s="1"/>
  <c r="AU157" i="2"/>
  <c r="AN172" i="2"/>
  <c r="AO172" i="2" s="1"/>
  <c r="AT139" i="2"/>
  <c r="AN144" i="2"/>
  <c r="AO144" i="2" s="1"/>
  <c r="AZ116" i="2"/>
  <c r="BA116" i="2" s="1"/>
  <c r="AZ141" i="2"/>
  <c r="BA97" i="2"/>
  <c r="AN104" i="2"/>
  <c r="AO104" i="2" s="1"/>
  <c r="AZ96" i="2"/>
  <c r="BA96" i="2" s="1"/>
  <c r="AN70" i="2"/>
  <c r="AO51" i="2"/>
  <c r="BA43" i="2"/>
  <c r="AO40" i="2"/>
  <c r="AO41" i="2"/>
  <c r="AO23" i="2"/>
  <c r="AD6" i="2"/>
  <c r="AD35" i="2"/>
  <c r="AC34" i="2"/>
  <c r="AC107" i="2"/>
  <c r="AD107" i="2" s="1"/>
  <c r="AC62" i="2"/>
  <c r="AC69" i="2"/>
  <c r="AD80" i="2"/>
  <c r="AC113" i="2"/>
  <c r="AD113" i="2" s="1"/>
  <c r="AC140" i="2"/>
  <c r="AD140" i="2" s="1"/>
  <c r="AC162" i="2"/>
  <c r="AD162" i="2" s="1"/>
  <c r="AD169" i="2"/>
  <c r="AO5" i="2"/>
  <c r="AN28" i="2"/>
  <c r="AZ52" i="2"/>
  <c r="AZ31" i="2"/>
  <c r="BA31" i="2" s="1"/>
  <c r="AT61" i="2"/>
  <c r="AU61" i="2" s="1"/>
  <c r="AZ28" i="2"/>
  <c r="BA28" i="2" s="1"/>
  <c r="AT9" i="2"/>
  <c r="AU9" i="2" s="1"/>
  <c r="AN58" i="2"/>
  <c r="AO58" i="2" s="1"/>
  <c r="AU23" i="2"/>
  <c r="AZ55" i="2"/>
  <c r="AT49" i="2"/>
  <c r="AO8" i="2"/>
  <c r="AU19" i="2"/>
  <c r="AO25" i="2"/>
  <c r="BA133" i="2"/>
  <c r="AU197" i="2"/>
  <c r="BA188" i="2"/>
  <c r="AO190" i="2"/>
  <c r="BA189" i="2"/>
  <c r="BA145" i="2"/>
  <c r="AO133" i="2"/>
  <c r="BA118" i="2"/>
  <c r="AT118" i="2"/>
  <c r="AU106" i="2"/>
  <c r="AU80" i="2"/>
  <c r="AU81" i="2"/>
  <c r="AO60" i="2"/>
  <c r="AD38" i="2"/>
  <c r="AD73" i="2"/>
  <c r="AD84" i="2"/>
  <c r="AD114" i="2"/>
  <c r="AC154" i="2"/>
  <c r="AD154" i="2" s="1"/>
  <c r="AD148" i="2"/>
  <c r="AC14" i="2"/>
  <c r="AD14" i="2" s="1"/>
  <c r="AD18" i="2"/>
  <c r="AU22" i="2"/>
  <c r="AZ7" i="2"/>
  <c r="BA7" i="2" s="1"/>
  <c r="AO113" i="2"/>
  <c r="AU6" i="2"/>
  <c r="AO16" i="2"/>
  <c r="AO20" i="2"/>
  <c r="BA176" i="2"/>
  <c r="AZ195" i="2"/>
  <c r="BA195" i="2" s="1"/>
  <c r="AN188" i="2"/>
  <c r="AT185" i="2"/>
  <c r="AU185" i="2" s="1"/>
  <c r="BA186" i="2"/>
  <c r="BA170" i="2"/>
  <c r="BA162" i="2"/>
  <c r="AO145" i="2"/>
  <c r="AN164" i="2"/>
  <c r="AO164" i="2" s="1"/>
  <c r="AT177" i="2"/>
  <c r="AU177" i="2" s="1"/>
  <c r="AT131" i="2"/>
  <c r="BA138" i="2"/>
  <c r="BA147" i="2"/>
  <c r="AN116" i="2"/>
  <c r="AU95" i="2"/>
  <c r="AZ100" i="2"/>
  <c r="BA100" i="2" s="1"/>
  <c r="AT83" i="2"/>
  <c r="AU168" i="2"/>
  <c r="AU108" i="2"/>
  <c r="AT120" i="2"/>
  <c r="AT147" i="2"/>
  <c r="AN152" i="2"/>
  <c r="AZ149" i="2"/>
  <c r="BA82" i="2"/>
  <c r="AU41" i="2"/>
  <c r="AT40" i="2"/>
  <c r="AU40" i="2" s="1"/>
  <c r="AD43" i="2"/>
  <c r="AC42" i="2"/>
  <c r="AD42" i="2" s="1"/>
  <c r="AC55" i="2"/>
  <c r="AD55" i="2" s="1"/>
  <c r="AC71" i="2"/>
  <c r="AD71" i="2" s="1"/>
  <c r="AC77" i="2"/>
  <c r="AD77" i="2" s="1"/>
  <c r="AC88" i="2"/>
  <c r="AD88" i="2" s="1"/>
  <c r="AD136" i="2"/>
  <c r="AC158" i="2"/>
  <c r="AD170" i="2"/>
  <c r="AC145" i="2"/>
  <c r="AD145" i="2" s="1"/>
  <c r="AC152" i="2"/>
  <c r="AD152" i="2" s="1"/>
  <c r="AC177" i="2"/>
  <c r="AD177" i="2" s="1"/>
  <c r="AC196" i="2"/>
  <c r="AD196" i="2" s="1"/>
  <c r="AT5" i="2"/>
  <c r="AU5" i="2" s="1"/>
  <c r="AZ3" i="2"/>
  <c r="BA3" i="2" s="1"/>
  <c r="AO98" i="2"/>
  <c r="AC21" i="2"/>
  <c r="AD21" i="2" s="1"/>
  <c r="AU13" i="2"/>
  <c r="AO10" i="2"/>
  <c r="AN195" i="2"/>
  <c r="AO195" i="2" s="1"/>
  <c r="BA174" i="2"/>
  <c r="BA178" i="2"/>
  <c r="BA165" i="2"/>
  <c r="AU199" i="2"/>
  <c r="AT158" i="2"/>
  <c r="AU158" i="2" s="1"/>
  <c r="AZ168" i="2"/>
  <c r="BA168" i="2" s="1"/>
  <c r="AZ183" i="2"/>
  <c r="BA183" i="2" s="1"/>
  <c r="AN168" i="2"/>
  <c r="AO168" i="2" s="1"/>
  <c r="AZ163" i="2"/>
  <c r="BA163" i="2" s="1"/>
  <c r="AZ112" i="2"/>
  <c r="AT114" i="2"/>
  <c r="AU114" i="2" s="1"/>
  <c r="AN96" i="2"/>
  <c r="AO96" i="2" s="1"/>
  <c r="AN105" i="2"/>
  <c r="BA78" i="2"/>
  <c r="AO36" i="2"/>
  <c r="AO37" i="2"/>
  <c r="AC17" i="2"/>
  <c r="AD17" i="2" s="1"/>
  <c r="AD48" i="2"/>
  <c r="AD59" i="2"/>
  <c r="AC102" i="2"/>
  <c r="AD102" i="2" s="1"/>
  <c r="AC81" i="2"/>
  <c r="AD81" i="2" s="1"/>
  <c r="AC92" i="2"/>
  <c r="AC118" i="2"/>
  <c r="AD118" i="2" s="1"/>
  <c r="AC108" i="2"/>
  <c r="AD108" i="2" s="1"/>
  <c r="AD150" i="2"/>
  <c r="AC147" i="2"/>
  <c r="AD147" i="2" s="1"/>
  <c r="AD156" i="2"/>
  <c r="AD200" i="2"/>
  <c r="AO77" i="2"/>
  <c r="U198" i="2"/>
  <c r="X198" i="2" s="1"/>
  <c r="Y198" i="2" s="1"/>
  <c r="U194" i="2"/>
  <c r="X194" i="2" s="1"/>
  <c r="Y194" i="2" s="1"/>
  <c r="U190" i="2"/>
  <c r="X190" i="2" s="1"/>
  <c r="U186" i="2"/>
  <c r="X186" i="2" s="1"/>
  <c r="U182" i="2"/>
  <c r="X182" i="2" s="1"/>
  <c r="U199" i="2"/>
  <c r="X199" i="2" s="1"/>
  <c r="U195" i="2"/>
  <c r="X195" i="2" s="1"/>
  <c r="U191" i="2"/>
  <c r="X191" i="2" s="1"/>
  <c r="Y191" i="2" s="1"/>
  <c r="U187" i="2"/>
  <c r="X187" i="2" s="1"/>
  <c r="Y187" i="2" s="1"/>
  <c r="U183" i="2"/>
  <c r="X183" i="2" s="1"/>
  <c r="Y183" i="2" s="1"/>
  <c r="U179" i="2"/>
  <c r="X179" i="2" s="1"/>
  <c r="U175" i="2"/>
  <c r="X175" i="2" s="1"/>
  <c r="U200" i="2"/>
  <c r="X200" i="2" s="1"/>
  <c r="Y200" i="2" s="1"/>
  <c r="U196" i="2"/>
  <c r="X196" i="2" s="1"/>
  <c r="Y196" i="2" s="1"/>
  <c r="U192" i="2"/>
  <c r="X192" i="2" s="1"/>
  <c r="U188" i="2"/>
  <c r="X188" i="2" s="1"/>
  <c r="U184" i="2"/>
  <c r="X184" i="2" s="1"/>
  <c r="Y184" i="2" s="1"/>
  <c r="U197" i="2"/>
  <c r="X197" i="2" s="1"/>
  <c r="U193" i="2"/>
  <c r="X193" i="2" s="1"/>
  <c r="Y193" i="2" s="1"/>
  <c r="U189" i="2"/>
  <c r="X189" i="2" s="1"/>
  <c r="Y189" i="2" s="1"/>
  <c r="U171" i="2"/>
  <c r="X171" i="2" s="1"/>
  <c r="Y171" i="2" s="1"/>
  <c r="U181" i="2"/>
  <c r="X181" i="2" s="1"/>
  <c r="Y181" i="2" s="1"/>
  <c r="U178" i="2"/>
  <c r="X178" i="2" s="1"/>
  <c r="U167" i="2"/>
  <c r="X167" i="2" s="1"/>
  <c r="Y167" i="2" s="1"/>
  <c r="U163" i="2"/>
  <c r="X163" i="2" s="1"/>
  <c r="U173" i="2"/>
  <c r="X173" i="2" s="1"/>
  <c r="U177" i="2"/>
  <c r="X177" i="2" s="1"/>
  <c r="Y177" i="2" s="1"/>
  <c r="U176" i="2"/>
  <c r="X176" i="2" s="1"/>
  <c r="U168" i="2"/>
  <c r="X168" i="2" s="1"/>
  <c r="U164" i="2"/>
  <c r="X164" i="2" s="1"/>
  <c r="U160" i="2"/>
  <c r="X160" i="2" s="1"/>
  <c r="Y160" i="2" s="1"/>
  <c r="U172" i="2"/>
  <c r="X172" i="2" s="1"/>
  <c r="Y172" i="2" s="1"/>
  <c r="U185" i="2"/>
  <c r="X185" i="2" s="1"/>
  <c r="U169" i="2"/>
  <c r="X169" i="2" s="1"/>
  <c r="Y169" i="2" s="1"/>
  <c r="U180" i="2"/>
  <c r="X180" i="2" s="1"/>
  <c r="Y180" i="2" s="1"/>
  <c r="U161" i="2"/>
  <c r="X161" i="2" s="1"/>
  <c r="Y161" i="2" s="1"/>
  <c r="U152" i="2"/>
  <c r="X152" i="2" s="1"/>
  <c r="U158" i="2"/>
  <c r="X158" i="2" s="1"/>
  <c r="Y158" i="2" s="1"/>
  <c r="U144" i="2"/>
  <c r="X144" i="2" s="1"/>
  <c r="Y144" i="2" s="1"/>
  <c r="U140" i="2"/>
  <c r="X140" i="2" s="1"/>
  <c r="U136" i="2"/>
  <c r="X136" i="2" s="1"/>
  <c r="U132" i="2"/>
  <c r="X132" i="2" s="1"/>
  <c r="U174" i="2"/>
  <c r="X174" i="2" s="1"/>
  <c r="U153" i="2"/>
  <c r="X153" i="2" s="1"/>
  <c r="Y153" i="2" s="1"/>
  <c r="U147" i="2"/>
  <c r="X147" i="2" s="1"/>
  <c r="U159" i="2"/>
  <c r="X159" i="2" s="1"/>
  <c r="U148" i="2"/>
  <c r="X148" i="2" s="1"/>
  <c r="U154" i="2"/>
  <c r="X154" i="2" s="1"/>
  <c r="U145" i="2"/>
  <c r="X145" i="2" s="1"/>
  <c r="Y145" i="2" s="1"/>
  <c r="U141" i="2"/>
  <c r="X141" i="2" s="1"/>
  <c r="Y141" i="2" s="1"/>
  <c r="U137" i="2"/>
  <c r="X137" i="2" s="1"/>
  <c r="U133" i="2"/>
  <c r="X133" i="2" s="1"/>
  <c r="U155" i="2"/>
  <c r="X155" i="2" s="1"/>
  <c r="U170" i="2"/>
  <c r="X170" i="2" s="1"/>
  <c r="U149" i="2"/>
  <c r="X149" i="2" s="1"/>
  <c r="Y149" i="2" s="1"/>
  <c r="U150" i="2"/>
  <c r="X150" i="2" s="1"/>
  <c r="Y150" i="2" s="1"/>
  <c r="U166" i="2"/>
  <c r="X166" i="2" s="1"/>
  <c r="U165" i="2"/>
  <c r="X165" i="2" s="1"/>
  <c r="Y165" i="2" s="1"/>
  <c r="U157" i="2"/>
  <c r="X157" i="2" s="1"/>
  <c r="U156" i="2"/>
  <c r="X156" i="2" s="1"/>
  <c r="Y156" i="2" s="1"/>
  <c r="U151" i="2"/>
  <c r="X151" i="2" s="1"/>
  <c r="U125" i="2"/>
  <c r="X125" i="2" s="1"/>
  <c r="Y125" i="2" s="1"/>
  <c r="U121" i="2"/>
  <c r="X121" i="2" s="1"/>
  <c r="U117" i="2"/>
  <c r="X117" i="2" s="1"/>
  <c r="U113" i="2"/>
  <c r="X113" i="2" s="1"/>
  <c r="Y113" i="2" s="1"/>
  <c r="U109" i="2"/>
  <c r="X109" i="2" s="1"/>
  <c r="Y109" i="2" s="1"/>
  <c r="U130" i="2"/>
  <c r="X130" i="2" s="1"/>
  <c r="U162" i="2"/>
  <c r="X162" i="2" s="1"/>
  <c r="Y162" i="2" s="1"/>
  <c r="U146" i="2"/>
  <c r="X146" i="2" s="1"/>
  <c r="U139" i="2"/>
  <c r="X139" i="2" s="1"/>
  <c r="U123" i="2"/>
  <c r="X123" i="2" s="1"/>
  <c r="U119" i="2"/>
  <c r="X119" i="2" s="1"/>
  <c r="U115" i="2"/>
  <c r="X115" i="2" s="1"/>
  <c r="U129" i="2"/>
  <c r="X129" i="2" s="1"/>
  <c r="Y129" i="2" s="1"/>
  <c r="U131" i="2"/>
  <c r="X131" i="2" s="1"/>
  <c r="U124" i="2"/>
  <c r="X124" i="2" s="1"/>
  <c r="U128" i="2"/>
  <c r="X128" i="2" s="1"/>
  <c r="Y128" i="2" s="1"/>
  <c r="U107" i="2"/>
  <c r="X107" i="2" s="1"/>
  <c r="U101" i="2"/>
  <c r="X101" i="2" s="1"/>
  <c r="Y101" i="2" s="1"/>
  <c r="U97" i="2"/>
  <c r="X97" i="2" s="1"/>
  <c r="Y97" i="2" s="1"/>
  <c r="U93" i="2"/>
  <c r="X93" i="2" s="1"/>
  <c r="U89" i="2"/>
  <c r="X89" i="2" s="1"/>
  <c r="U85" i="2"/>
  <c r="X85" i="2" s="1"/>
  <c r="U81" i="2"/>
  <c r="X81" i="2" s="1"/>
  <c r="U77" i="2"/>
  <c r="X77" i="2" s="1"/>
  <c r="U73" i="2"/>
  <c r="X73" i="2" s="1"/>
  <c r="U112" i="2"/>
  <c r="X112" i="2" s="1"/>
  <c r="U143" i="2"/>
  <c r="X143" i="2" s="1"/>
  <c r="U111" i="2"/>
  <c r="X111" i="2" s="1"/>
  <c r="U142" i="2"/>
  <c r="X142" i="2" s="1"/>
  <c r="U135" i="2"/>
  <c r="X135" i="2" s="1"/>
  <c r="Y135" i="2" s="1"/>
  <c r="U116" i="2"/>
  <c r="X116" i="2" s="1"/>
  <c r="Y116" i="2" s="1"/>
  <c r="U106" i="2"/>
  <c r="X106" i="2" s="1"/>
  <c r="Y106" i="2" s="1"/>
  <c r="U103" i="2"/>
  <c r="X103" i="2" s="1"/>
  <c r="U99" i="2"/>
  <c r="X99" i="2" s="1"/>
  <c r="U95" i="2"/>
  <c r="X95" i="2" s="1"/>
  <c r="Y95" i="2" s="1"/>
  <c r="U91" i="2"/>
  <c r="X91" i="2" s="1"/>
  <c r="U138" i="2"/>
  <c r="X138" i="2" s="1"/>
  <c r="Y138" i="2" s="1"/>
  <c r="U122" i="2"/>
  <c r="X122" i="2" s="1"/>
  <c r="Y122" i="2" s="1"/>
  <c r="U104" i="2"/>
  <c r="X104" i="2" s="1"/>
  <c r="U100" i="2"/>
  <c r="X100" i="2" s="1"/>
  <c r="Y100" i="2" s="1"/>
  <c r="U96" i="2"/>
  <c r="X96" i="2" s="1"/>
  <c r="U92" i="2"/>
  <c r="X92" i="2" s="1"/>
  <c r="Y92" i="2" s="1"/>
  <c r="U88" i="2"/>
  <c r="X88" i="2" s="1"/>
  <c r="U84" i="2"/>
  <c r="X84" i="2" s="1"/>
  <c r="Y84" i="2" s="1"/>
  <c r="U134" i="2"/>
  <c r="X134" i="2" s="1"/>
  <c r="Y134" i="2" s="1"/>
  <c r="U126" i="2"/>
  <c r="X126" i="2" s="1"/>
  <c r="U118" i="2"/>
  <c r="X118" i="2" s="1"/>
  <c r="Y118" i="2" s="1"/>
  <c r="U76" i="2"/>
  <c r="X76" i="2" s="1"/>
  <c r="U75" i="2"/>
  <c r="X75" i="2" s="1"/>
  <c r="U67" i="2"/>
  <c r="X67" i="2" s="1"/>
  <c r="U63" i="2"/>
  <c r="X63" i="2" s="1"/>
  <c r="U59" i="2"/>
  <c r="X59" i="2" s="1"/>
  <c r="Y59" i="2" s="1"/>
  <c r="U55" i="2"/>
  <c r="X55" i="2" s="1"/>
  <c r="Y55" i="2" s="1"/>
  <c r="U51" i="2"/>
  <c r="X51" i="2" s="1"/>
  <c r="U47" i="2"/>
  <c r="X47" i="2" s="1"/>
  <c r="U127" i="2"/>
  <c r="X127" i="2" s="1"/>
  <c r="Y127" i="2" s="1"/>
  <c r="U110" i="2"/>
  <c r="X110" i="2" s="1"/>
  <c r="Y110" i="2" s="1"/>
  <c r="U105" i="2"/>
  <c r="X105" i="2" s="1"/>
  <c r="Y105" i="2" s="1"/>
  <c r="U102" i="2"/>
  <c r="X102" i="2" s="1"/>
  <c r="Y102" i="2" s="1"/>
  <c r="U120" i="2"/>
  <c r="X120" i="2" s="1"/>
  <c r="U72" i="2"/>
  <c r="X72" i="2" s="1"/>
  <c r="Y72" i="2" s="1"/>
  <c r="U71" i="2"/>
  <c r="X71" i="2" s="1"/>
  <c r="U108" i="2"/>
  <c r="X108" i="2" s="1"/>
  <c r="U43" i="2"/>
  <c r="X43" i="2" s="1"/>
  <c r="Y43" i="2" s="1"/>
  <c r="U39" i="2"/>
  <c r="X39" i="2" s="1"/>
  <c r="U35" i="2"/>
  <c r="X35" i="2" s="1"/>
  <c r="Y35" i="2" s="1"/>
  <c r="U31" i="2"/>
  <c r="X31" i="2" s="1"/>
  <c r="Y31" i="2" s="1"/>
  <c r="U27" i="2"/>
  <c r="X27" i="2" s="1"/>
  <c r="U23" i="2"/>
  <c r="X23" i="2" s="1"/>
  <c r="Y23" i="2" s="1"/>
  <c r="U19" i="2"/>
  <c r="X19" i="2" s="1"/>
  <c r="U15" i="2"/>
  <c r="X15" i="2" s="1"/>
  <c r="Y15" i="2" s="1"/>
  <c r="U90" i="2"/>
  <c r="X90" i="2" s="1"/>
  <c r="U74" i="2"/>
  <c r="X74" i="2" s="1"/>
  <c r="Y74" i="2" s="1"/>
  <c r="U60" i="2"/>
  <c r="X60" i="2" s="1"/>
  <c r="U54" i="2"/>
  <c r="X54" i="2" s="1"/>
  <c r="U52" i="2"/>
  <c r="X52" i="2" s="1"/>
  <c r="U45" i="2"/>
  <c r="X45" i="2" s="1"/>
  <c r="U41" i="2"/>
  <c r="X41" i="2" s="1"/>
  <c r="U37" i="2"/>
  <c r="X37" i="2" s="1"/>
  <c r="Y37" i="2" s="1"/>
  <c r="U33" i="2"/>
  <c r="X33" i="2" s="1"/>
  <c r="Y33" i="2" s="1"/>
  <c r="U94" i="2"/>
  <c r="X94" i="2" s="1"/>
  <c r="Y94" i="2" s="1"/>
  <c r="U83" i="2"/>
  <c r="X83" i="2" s="1"/>
  <c r="U80" i="2"/>
  <c r="X80" i="2" s="1"/>
  <c r="Y80" i="2" s="1"/>
  <c r="U82" i="2"/>
  <c r="X82" i="2" s="1"/>
  <c r="U87" i="2"/>
  <c r="X87" i="2" s="1"/>
  <c r="Y87" i="2" s="1"/>
  <c r="U86" i="2"/>
  <c r="X86" i="2" s="1"/>
  <c r="Y86" i="2" s="1"/>
  <c r="U68" i="2"/>
  <c r="X68" i="2" s="1"/>
  <c r="U61" i="2"/>
  <c r="X61" i="2" s="1"/>
  <c r="Y61" i="2" s="1"/>
  <c r="U58" i="2"/>
  <c r="X58" i="2" s="1"/>
  <c r="U49" i="2"/>
  <c r="X49" i="2" s="1"/>
  <c r="U46" i="2"/>
  <c r="X46" i="2" s="1"/>
  <c r="Y46" i="2" s="1"/>
  <c r="U42" i="2"/>
  <c r="X42" i="2" s="1"/>
  <c r="U38" i="2"/>
  <c r="X38" i="2" s="1"/>
  <c r="U34" i="2"/>
  <c r="X34" i="2" s="1"/>
  <c r="U66" i="2"/>
  <c r="X66" i="2" s="1"/>
  <c r="U98" i="2"/>
  <c r="X98" i="2" s="1"/>
  <c r="U40" i="2"/>
  <c r="X40" i="2" s="1"/>
  <c r="Y40" i="2" s="1"/>
  <c r="U24" i="2"/>
  <c r="X24" i="2" s="1"/>
  <c r="U22" i="2"/>
  <c r="X22" i="2" s="1"/>
  <c r="U21" i="2"/>
  <c r="X21" i="2" s="1"/>
  <c r="Y21" i="2" s="1"/>
  <c r="U79" i="2"/>
  <c r="X79" i="2" s="1"/>
  <c r="U65" i="2"/>
  <c r="X65" i="2" s="1"/>
  <c r="U48" i="2"/>
  <c r="X48" i="2" s="1"/>
  <c r="Y48" i="2" s="1"/>
  <c r="U28" i="2"/>
  <c r="X28" i="2" s="1"/>
  <c r="Y28" i="2" s="1"/>
  <c r="U13" i="2"/>
  <c r="X13" i="2" s="1"/>
  <c r="U32" i="2"/>
  <c r="X32" i="2" s="1"/>
  <c r="U62" i="2"/>
  <c r="X62" i="2" s="1"/>
  <c r="Y62" i="2" s="1"/>
  <c r="U18" i="2"/>
  <c r="X18" i="2" s="1"/>
  <c r="U8" i="2"/>
  <c r="X8" i="2" s="1"/>
  <c r="Y8" i="2" s="1"/>
  <c r="U4" i="2"/>
  <c r="X4" i="2" s="1"/>
  <c r="Y4" i="2" s="1"/>
  <c r="U53" i="2"/>
  <c r="X53" i="2" s="1"/>
  <c r="U12" i="2"/>
  <c r="X12" i="2" s="1"/>
  <c r="Y12" i="2" s="1"/>
  <c r="U44" i="2"/>
  <c r="X44" i="2" s="1"/>
  <c r="U25" i="2"/>
  <c r="X25" i="2" s="1"/>
  <c r="Y25" i="2" s="1"/>
  <c r="U9" i="2"/>
  <c r="X9" i="2" s="1"/>
  <c r="Y9" i="2" s="1"/>
  <c r="U5" i="2"/>
  <c r="X5" i="2" s="1"/>
  <c r="Y5" i="2" s="1"/>
  <c r="U70" i="2"/>
  <c r="X70" i="2" s="1"/>
  <c r="Y70" i="2" s="1"/>
  <c r="U69" i="2"/>
  <c r="X69" i="2" s="1"/>
  <c r="Y69" i="2" s="1"/>
  <c r="U50" i="2"/>
  <c r="X50" i="2" s="1"/>
  <c r="Y50" i="2" s="1"/>
  <c r="U29" i="2"/>
  <c r="X29" i="2" s="1"/>
  <c r="Y29" i="2" s="1"/>
  <c r="U26" i="2"/>
  <c r="X26" i="2" s="1"/>
  <c r="Y26" i="2" s="1"/>
  <c r="U20" i="2"/>
  <c r="X20" i="2" s="1"/>
  <c r="Y20" i="2" s="1"/>
  <c r="U36" i="2"/>
  <c r="X36" i="2" s="1"/>
  <c r="U30" i="2"/>
  <c r="X30" i="2" s="1"/>
  <c r="Y30" i="2" s="1"/>
  <c r="U14" i="2"/>
  <c r="X14" i="2" s="1"/>
  <c r="U17" i="2"/>
  <c r="X17" i="2" s="1"/>
  <c r="Y17" i="2" s="1"/>
  <c r="U10" i="2"/>
  <c r="X10" i="2" s="1"/>
  <c r="Y10" i="2" s="1"/>
  <c r="U78" i="2"/>
  <c r="X78" i="2" s="1"/>
  <c r="Y78" i="2" s="1"/>
  <c r="U57" i="2"/>
  <c r="X57" i="2" s="1"/>
  <c r="U6" i="2"/>
  <c r="X6" i="2" s="1"/>
  <c r="U56" i="2"/>
  <c r="X56" i="2" s="1"/>
  <c r="Y56" i="2" s="1"/>
  <c r="U114" i="2"/>
  <c r="X114" i="2" s="1"/>
  <c r="U64" i="2"/>
  <c r="X64" i="2" s="1"/>
  <c r="Y64" i="2" s="1"/>
  <c r="U16" i="2"/>
  <c r="X16" i="2" s="1"/>
  <c r="U11" i="2"/>
  <c r="X11" i="2" s="1"/>
  <c r="U7" i="2"/>
  <c r="X7" i="2" s="1"/>
  <c r="Y7" i="2" s="1"/>
  <c r="U3" i="2"/>
  <c r="X3" i="2" s="1"/>
  <c r="Y3" i="2" s="1"/>
  <c r="AZ54" i="2"/>
  <c r="BA54" i="2" s="1"/>
  <c r="AN46" i="2"/>
  <c r="AO46" i="2" s="1"/>
  <c r="AU8" i="2"/>
  <c r="AO6" i="2"/>
  <c r="BA13" i="2"/>
  <c r="AD133" i="2"/>
  <c r="AU25" i="2"/>
  <c r="BA200" i="2"/>
  <c r="BA184" i="2"/>
  <c r="BA177" i="2"/>
  <c r="AO165" i="2"/>
  <c r="BA167" i="2"/>
  <c r="BA158" i="2"/>
  <c r="BA107" i="2"/>
  <c r="BA134" i="2"/>
  <c r="AO115" i="2"/>
  <c r="AO94" i="2"/>
  <c r="AU65" i="2"/>
  <c r="AU100" i="2"/>
  <c r="AC47" i="2"/>
  <c r="AD47" i="2" s="1"/>
  <c r="AD103" i="2"/>
  <c r="AD70" i="2"/>
  <c r="AD96" i="2"/>
  <c r="AD163" i="2"/>
  <c r="AD185" i="2"/>
  <c r="BA98" i="2"/>
  <c r="AC24" i="2"/>
  <c r="AD24" i="2" s="1"/>
  <c r="BA19" i="2"/>
  <c r="BA6" i="2"/>
  <c r="BA198" i="2"/>
  <c r="AO150" i="2"/>
  <c r="AZ191" i="2"/>
  <c r="BA191" i="2" s="1"/>
  <c r="AN200" i="2"/>
  <c r="AO200" i="2" s="1"/>
  <c r="AN184" i="2"/>
  <c r="AU163" i="2"/>
  <c r="AT166" i="2"/>
  <c r="AU166" i="2" s="1"/>
  <c r="AT143" i="2"/>
  <c r="AO155" i="2"/>
  <c r="AZ160" i="2"/>
  <c r="AZ159" i="2"/>
  <c r="BA159" i="2" s="1"/>
  <c r="AZ120" i="2"/>
  <c r="AO125" i="2"/>
  <c r="AU91" i="2"/>
  <c r="BA108" i="2"/>
  <c r="AN109" i="2"/>
  <c r="AZ92" i="2"/>
  <c r="BA92" i="2" s="1"/>
  <c r="AN92" i="2"/>
  <c r="AO92" i="2" s="1"/>
  <c r="AU115" i="2"/>
  <c r="AT122" i="2"/>
  <c r="AU92" i="2"/>
  <c r="AU37" i="2"/>
  <c r="AZ42" i="2"/>
  <c r="BA42" i="2" s="1"/>
  <c r="AC127" i="2"/>
  <c r="AD127" i="2" s="1"/>
  <c r="AD65" i="2"/>
  <c r="AD60" i="2"/>
  <c r="AC74" i="2"/>
  <c r="AD74" i="2" s="1"/>
  <c r="AC79" i="2"/>
  <c r="AC89" i="2"/>
  <c r="AD89" i="2" s="1"/>
  <c r="AC100" i="2"/>
  <c r="AD100" i="2" s="1"/>
  <c r="AD126" i="2"/>
  <c r="AC116" i="2"/>
  <c r="AC134" i="2"/>
  <c r="AD134" i="2" s="1"/>
  <c r="AC167" i="2"/>
  <c r="AD167" i="2" s="1"/>
  <c r="AD164" i="2"/>
  <c r="AC189" i="2"/>
  <c r="AD189" i="2" s="1"/>
  <c r="AC175" i="2"/>
  <c r="AD175" i="2" s="1"/>
  <c r="BA63" i="2"/>
  <c r="AZ104" i="2"/>
  <c r="AC11" i="2"/>
  <c r="AO45" i="2"/>
  <c r="AN82" i="2"/>
  <c r="AC40" i="2"/>
  <c r="AD40" i="2" s="1"/>
  <c r="BA45" i="2"/>
  <c r="AU171" i="2"/>
  <c r="AU62" i="2"/>
  <c r="AU63" i="2"/>
  <c r="AU196" i="2"/>
  <c r="BA161" i="2"/>
  <c r="AO151" i="2"/>
  <c r="BA153" i="2"/>
  <c r="BA125" i="2"/>
  <c r="AO128" i="2"/>
  <c r="AO32" i="2"/>
  <c r="AD37" i="2"/>
  <c r="AD109" i="2"/>
  <c r="AD82" i="2"/>
  <c r="AC83" i="2"/>
  <c r="AD83" i="2" s="1"/>
  <c r="AC93" i="2"/>
  <c r="AD93" i="2" s="1"/>
  <c r="AD104" i="2"/>
  <c r="AD166" i="2"/>
  <c r="AD120" i="2"/>
  <c r="AD168" i="2"/>
  <c r="AO81" i="2"/>
  <c r="AO79" i="2"/>
  <c r="AO102" i="2"/>
  <c r="AC45" i="2"/>
  <c r="AD45" i="2" s="1"/>
  <c r="AU4" i="2"/>
  <c r="AO182" i="2"/>
  <c r="AT189" i="2"/>
  <c r="AU189" i="2" s="1"/>
  <c r="AZ196" i="2"/>
  <c r="BA196" i="2" s="1"/>
  <c r="AZ180" i="2"/>
  <c r="BA180" i="2" s="1"/>
  <c r="AN183" i="2"/>
  <c r="AO183" i="2" s="1"/>
  <c r="AT174" i="2"/>
  <c r="AU174" i="2" s="1"/>
  <c r="AO174" i="2"/>
  <c r="AN161" i="2"/>
  <c r="AO161" i="2" s="1"/>
  <c r="AT152" i="2"/>
  <c r="AU152" i="2" s="1"/>
  <c r="AN118" i="2"/>
  <c r="AO89" i="2"/>
  <c r="AZ88" i="2"/>
  <c r="BA88" i="2" s="1"/>
  <c r="AZ64" i="2"/>
  <c r="BA59" i="2"/>
  <c r="AT68" i="2"/>
  <c r="AO35" i="2"/>
  <c r="AO48" i="2"/>
  <c r="AD12" i="2"/>
  <c r="AC15" i="2"/>
  <c r="AD15" i="2" s="1"/>
  <c r="AC49" i="2"/>
  <c r="AD49" i="2" s="1"/>
  <c r="AC115" i="2"/>
  <c r="AD115" i="2" s="1"/>
  <c r="AC91" i="2"/>
  <c r="AD91" i="2" s="1"/>
  <c r="AC105" i="2"/>
  <c r="AD105" i="2" s="1"/>
  <c r="AC97" i="2"/>
  <c r="AD97" i="2" s="1"/>
  <c r="AC119" i="2"/>
  <c r="AD119" i="2" s="1"/>
  <c r="AC128" i="2"/>
  <c r="AD128" i="2" s="1"/>
  <c r="AC124" i="2"/>
  <c r="AD124" i="2" s="1"/>
  <c r="AC142" i="2"/>
  <c r="AD142" i="2" s="1"/>
  <c r="AC149" i="2"/>
  <c r="AD149" i="2" s="1"/>
  <c r="AC197" i="2"/>
  <c r="AD198" i="2" s="1"/>
  <c r="AD183" i="2"/>
  <c r="AC52" i="2"/>
  <c r="AD52" i="2" s="1"/>
  <c r="BA9" i="2"/>
  <c r="AD99" i="2"/>
  <c r="AN56" i="2"/>
  <c r="BA61" i="2"/>
  <c r="AC7" i="2"/>
  <c r="AD7" i="2" s="1"/>
  <c r="AT72" i="2"/>
  <c r="AC8" i="2"/>
  <c r="AD8" i="2" s="1"/>
  <c r="BA90" i="2"/>
  <c r="AU15" i="2"/>
  <c r="AD76" i="2"/>
  <c r="BA8" i="2"/>
  <c r="AO196" i="2"/>
  <c r="AO180" i="2"/>
  <c r="BA193" i="2"/>
  <c r="AO178" i="2"/>
  <c r="AO193" i="2"/>
  <c r="BA194" i="2"/>
  <c r="AU162" i="2"/>
  <c r="BA156" i="2"/>
  <c r="AU103" i="2"/>
  <c r="AU87" i="2"/>
  <c r="AC61" i="2"/>
  <c r="AD61" i="2" s="1"/>
  <c r="AD90" i="2"/>
  <c r="AD123" i="2"/>
  <c r="AD106" i="2"/>
  <c r="AD130" i="2"/>
  <c r="AD131" i="2"/>
  <c r="AD153" i="2"/>
  <c r="AD172" i="2"/>
  <c r="AC187" i="2"/>
  <c r="AD187" i="2" s="1"/>
  <c r="AC25" i="2"/>
  <c r="AD25" i="2" s="1"/>
  <c r="AO54" i="2"/>
  <c r="AC33" i="2"/>
  <c r="AO75" i="2"/>
  <c r="AD64" i="2"/>
  <c r="AU31" i="2"/>
  <c r="AC10" i="2"/>
  <c r="AD10" i="2" s="1"/>
  <c r="AU57" i="2"/>
  <c r="AU53" i="2"/>
  <c r="BA164" i="2"/>
  <c r="AD125" i="2"/>
  <c r="AO53" i="2"/>
  <c r="AN187" i="2"/>
  <c r="AO187" i="2" s="1"/>
  <c r="AT194" i="2"/>
  <c r="AU194" i="2" s="1"/>
  <c r="AT178" i="2"/>
  <c r="AU179" i="2" s="1"/>
  <c r="BA190" i="2"/>
  <c r="AN176" i="2"/>
  <c r="AO176" i="2" s="1"/>
  <c r="AT159" i="2"/>
  <c r="AU159" i="2" s="1"/>
  <c r="AU164" i="2"/>
  <c r="BA146" i="2"/>
  <c r="AO147" i="2"/>
  <c r="AO134" i="2"/>
  <c r="AU111" i="2"/>
  <c r="AO61" i="2"/>
  <c r="AT76" i="2"/>
  <c r="AT58" i="2"/>
  <c r="AU104" i="2"/>
  <c r="AO44" i="2"/>
  <c r="AC32" i="2"/>
  <c r="AD32" i="2" s="1"/>
  <c r="AD22" i="2"/>
  <c r="AD86" i="2"/>
  <c r="AC78" i="2"/>
  <c r="AC68" i="2"/>
  <c r="AD68" i="2" s="1"/>
  <c r="AD110" i="2"/>
  <c r="AD117" i="2"/>
  <c r="AD139" i="2"/>
  <c r="AD159" i="2"/>
  <c r="AC157" i="2"/>
  <c r="AD157" i="2" s="1"/>
  <c r="AD186" i="2"/>
  <c r="AD191" i="2"/>
  <c r="AZ47" i="2"/>
  <c r="AU7" i="2"/>
  <c r="AT32" i="2"/>
  <c r="AU32" i="2" s="1"/>
  <c r="AZ85" i="2"/>
  <c r="AT26" i="2"/>
  <c r="AC3" i="2"/>
  <c r="AD3" i="2" s="1"/>
  <c r="AN85" i="2"/>
  <c r="AO65" i="2"/>
  <c r="AC4" i="2"/>
  <c r="AC28" i="2"/>
  <c r="AD28" i="2" s="1"/>
  <c r="AU10" i="2"/>
  <c r="AO27" i="2"/>
  <c r="AJ4" i="1"/>
  <c r="AJ190" i="1"/>
  <c r="AJ178" i="1"/>
  <c r="AJ166" i="1"/>
  <c r="AJ154" i="1"/>
  <c r="AJ142" i="1"/>
  <c r="AJ130" i="1"/>
  <c r="AJ118" i="1"/>
  <c r="AJ106" i="1"/>
  <c r="AJ94" i="1"/>
  <c r="AJ82" i="1"/>
  <c r="AJ70" i="1"/>
  <c r="AJ58" i="1"/>
  <c r="AJ46" i="1"/>
  <c r="AJ34" i="1"/>
  <c r="AJ22" i="1"/>
  <c r="AJ10" i="1"/>
  <c r="AL199" i="1"/>
  <c r="AL187" i="1"/>
  <c r="AL175" i="1"/>
  <c r="AL163" i="1"/>
  <c r="AL151" i="1"/>
  <c r="AL139" i="1"/>
  <c r="AL127" i="1"/>
  <c r="AL115" i="1"/>
  <c r="AL103" i="1"/>
  <c r="AL91" i="1"/>
  <c r="AL79" i="1"/>
  <c r="AL67" i="1"/>
  <c r="AL55" i="1"/>
  <c r="AL43" i="1"/>
  <c r="AL31" i="1"/>
  <c r="AL19" i="1"/>
  <c r="AL7" i="1"/>
  <c r="AK190" i="1"/>
  <c r="AK178" i="1"/>
  <c r="AK166" i="1"/>
  <c r="AK154" i="1"/>
  <c r="AK142" i="1"/>
  <c r="AK130" i="1"/>
  <c r="AK118" i="1"/>
  <c r="AK106" i="1"/>
  <c r="AK94" i="1"/>
  <c r="AK82" i="1"/>
  <c r="AK70" i="1"/>
  <c r="AK58" i="1"/>
  <c r="AK46" i="1"/>
  <c r="AK34" i="1"/>
  <c r="AK22" i="1"/>
  <c r="AK10" i="1"/>
  <c r="AJ199" i="1"/>
  <c r="AJ187" i="1"/>
  <c r="AJ175" i="1"/>
  <c r="AJ163" i="1"/>
  <c r="AJ151" i="1"/>
  <c r="AJ139" i="1"/>
  <c r="AJ127" i="1"/>
  <c r="AJ115" i="1"/>
  <c r="AJ103" i="1"/>
  <c r="AJ91" i="1"/>
  <c r="AJ79" i="1"/>
  <c r="AJ67" i="1"/>
  <c r="AJ55" i="1"/>
  <c r="AJ43" i="1"/>
  <c r="AJ31" i="1"/>
  <c r="AJ19" i="1"/>
  <c r="AJ7" i="1"/>
  <c r="AL196" i="1"/>
  <c r="AL184" i="1"/>
  <c r="AL172" i="1"/>
  <c r="AL160" i="1"/>
  <c r="AL148" i="1"/>
  <c r="AL136" i="1"/>
  <c r="AL124" i="1"/>
  <c r="AL112" i="1"/>
  <c r="AL100" i="1"/>
  <c r="AL88" i="1"/>
  <c r="AL76" i="1"/>
  <c r="AL64" i="1"/>
  <c r="AL52" i="1"/>
  <c r="AL40" i="1"/>
  <c r="AL28" i="1"/>
  <c r="AL16" i="1"/>
  <c r="AL4" i="1"/>
  <c r="AJ196" i="1"/>
  <c r="AJ184" i="1"/>
  <c r="AJ172" i="1"/>
  <c r="AJ160" i="1"/>
  <c r="AJ148" i="1"/>
  <c r="AJ136" i="1"/>
  <c r="AJ124" i="1"/>
  <c r="AJ112" i="1"/>
  <c r="AJ100" i="1"/>
  <c r="AJ88" i="1"/>
  <c r="AJ76" i="1"/>
  <c r="AJ64" i="1"/>
  <c r="AJ52" i="1"/>
  <c r="AJ40" i="1"/>
  <c r="AJ28" i="1"/>
  <c r="AJ16" i="1"/>
  <c r="AL193" i="1"/>
  <c r="AL181" i="1"/>
  <c r="AL169" i="1"/>
  <c r="AL157" i="1"/>
  <c r="AL145" i="1"/>
  <c r="AL133" i="1"/>
  <c r="AL121" i="1"/>
  <c r="AL109" i="1"/>
  <c r="AL97" i="1"/>
  <c r="AL85" i="1"/>
  <c r="AL73" i="1"/>
  <c r="AL61" i="1"/>
  <c r="AL49" i="1"/>
  <c r="AL37" i="1"/>
  <c r="AL25" i="1"/>
  <c r="AL13" i="1"/>
  <c r="AJ193" i="1"/>
  <c r="AJ181" i="1"/>
  <c r="AJ169" i="1"/>
  <c r="AJ157" i="1"/>
  <c r="AJ145" i="1"/>
  <c r="AJ133" i="1"/>
  <c r="AJ121" i="1"/>
  <c r="AJ109" i="1"/>
  <c r="AJ97" i="1"/>
  <c r="AJ85" i="1"/>
  <c r="AJ73" i="1"/>
  <c r="AJ61" i="1"/>
  <c r="AJ49" i="1"/>
  <c r="AJ37" i="1"/>
  <c r="AJ25" i="1"/>
  <c r="AJ13" i="1"/>
  <c r="BA47" i="2" l="1"/>
  <c r="BA48" i="2"/>
  <c r="AD146" i="2"/>
  <c r="BA117" i="2"/>
  <c r="AD116" i="2"/>
  <c r="Y16" i="2"/>
  <c r="Y24" i="2"/>
  <c r="Y60" i="2"/>
  <c r="Y71" i="2"/>
  <c r="Y67" i="2"/>
  <c r="Y112" i="2"/>
  <c r="Y131" i="2"/>
  <c r="Y121" i="2"/>
  <c r="Y137" i="2"/>
  <c r="Y192" i="2"/>
  <c r="Y190" i="2"/>
  <c r="BA93" i="2"/>
  <c r="AD158" i="2"/>
  <c r="BA149" i="2"/>
  <c r="BA150" i="2"/>
  <c r="AU131" i="2"/>
  <c r="AU132" i="2"/>
  <c r="AD143" i="2"/>
  <c r="AU49" i="2"/>
  <c r="AU50" i="2"/>
  <c r="AU139" i="2"/>
  <c r="AU140" i="2"/>
  <c r="AI23" i="2"/>
  <c r="AI99" i="2"/>
  <c r="AI35" i="2"/>
  <c r="AI100" i="2"/>
  <c r="AI123" i="2"/>
  <c r="AI109" i="2"/>
  <c r="AI196" i="2"/>
  <c r="AI191" i="2"/>
  <c r="AI181" i="2"/>
  <c r="AD135" i="2"/>
  <c r="AU112" i="2"/>
  <c r="AU113" i="2"/>
  <c r="AD75" i="2"/>
  <c r="AO68" i="2"/>
  <c r="AU122" i="2"/>
  <c r="AU123" i="2"/>
  <c r="AU143" i="2"/>
  <c r="AU144" i="2"/>
  <c r="Y75" i="2"/>
  <c r="Y73" i="2"/>
  <c r="Y173" i="2"/>
  <c r="BA112" i="2"/>
  <c r="BA113" i="2"/>
  <c r="AO152" i="2"/>
  <c r="AO153" i="2"/>
  <c r="BA55" i="2"/>
  <c r="BA56" i="2"/>
  <c r="AI39" i="2"/>
  <c r="AI51" i="2"/>
  <c r="AI113" i="2"/>
  <c r="AI149" i="2"/>
  <c r="AD176" i="2"/>
  <c r="AU72" i="2"/>
  <c r="AU73" i="2"/>
  <c r="AU68" i="2"/>
  <c r="AU69" i="2"/>
  <c r="BA89" i="2"/>
  <c r="AO82" i="2"/>
  <c r="AO83" i="2"/>
  <c r="AO162" i="2"/>
  <c r="Y114" i="2"/>
  <c r="Y18" i="2"/>
  <c r="Y98" i="2"/>
  <c r="Y82" i="2"/>
  <c r="Y90" i="2"/>
  <c r="Y120" i="2"/>
  <c r="Y76" i="2"/>
  <c r="Y91" i="2"/>
  <c r="Y77" i="2"/>
  <c r="Y115" i="2"/>
  <c r="Y151" i="2"/>
  <c r="Y152" i="2"/>
  <c r="Y163" i="2"/>
  <c r="AD46" i="2"/>
  <c r="AU147" i="2"/>
  <c r="AU148" i="2"/>
  <c r="AI29" i="2"/>
  <c r="AI70" i="2"/>
  <c r="AI43" i="2"/>
  <c r="AI98" i="2"/>
  <c r="AI55" i="2"/>
  <c r="AI115" i="2"/>
  <c r="AI129" i="2"/>
  <c r="AI117" i="2"/>
  <c r="AI152" i="2"/>
  <c r="AI153" i="2"/>
  <c r="AI189" i="2"/>
  <c r="AD72" i="2"/>
  <c r="AD9" i="2"/>
  <c r="Y66" i="2"/>
  <c r="Y81" i="2"/>
  <c r="Y119" i="2"/>
  <c r="Y154" i="2"/>
  <c r="Y175" i="2"/>
  <c r="AU120" i="2"/>
  <c r="AU121" i="2"/>
  <c r="AO169" i="2"/>
  <c r="AI121" i="2"/>
  <c r="AI172" i="2"/>
  <c r="AI193" i="2"/>
  <c r="AD4" i="2"/>
  <c r="AD101" i="2"/>
  <c r="BA64" i="2"/>
  <c r="BA65" i="2"/>
  <c r="AO173" i="2"/>
  <c r="AD11" i="2"/>
  <c r="AD79" i="2"/>
  <c r="AU153" i="2"/>
  <c r="AO93" i="2"/>
  <c r="Y6" i="2"/>
  <c r="Y32" i="2"/>
  <c r="Y34" i="2"/>
  <c r="Y83" i="2"/>
  <c r="Y19" i="2"/>
  <c r="Y126" i="2"/>
  <c r="Y99" i="2"/>
  <c r="Y85" i="2"/>
  <c r="Y123" i="2"/>
  <c r="Y157" i="2"/>
  <c r="Y148" i="2"/>
  <c r="Y178" i="2"/>
  <c r="Y179" i="2"/>
  <c r="AI33" i="2"/>
  <c r="AI36" i="2"/>
  <c r="AI26" i="2"/>
  <c r="AI79" i="2"/>
  <c r="AI49" i="2"/>
  <c r="AI139" i="2"/>
  <c r="AI63" i="2"/>
  <c r="AI110" i="2"/>
  <c r="AI81" i="2"/>
  <c r="AI136" i="2"/>
  <c r="AI125" i="2"/>
  <c r="AI144" i="2"/>
  <c r="AI184" i="2"/>
  <c r="AI161" i="2"/>
  <c r="AI197" i="2"/>
  <c r="AO56" i="2"/>
  <c r="AO57" i="2"/>
  <c r="AU160" i="2"/>
  <c r="BA104" i="2"/>
  <c r="BA105" i="2"/>
  <c r="AO109" i="2"/>
  <c r="AO110" i="2"/>
  <c r="AD155" i="2"/>
  <c r="Y57" i="2"/>
  <c r="Y13" i="2"/>
  <c r="Y38" i="2"/>
  <c r="Y103" i="2"/>
  <c r="Y89" i="2"/>
  <c r="Y139" i="2"/>
  <c r="Y159" i="2"/>
  <c r="AO47" i="2"/>
  <c r="AU167" i="2"/>
  <c r="AD56" i="2"/>
  <c r="AO70" i="2"/>
  <c r="AO71" i="2"/>
  <c r="BA169" i="2"/>
  <c r="AI40" i="2"/>
  <c r="AI107" i="2"/>
  <c r="AI85" i="2"/>
  <c r="AI151" i="2"/>
  <c r="AD98" i="2"/>
  <c r="AO101" i="2"/>
  <c r="AU195" i="2"/>
  <c r="AO85" i="2"/>
  <c r="AO86" i="2"/>
  <c r="AU58" i="2"/>
  <c r="AU59" i="2"/>
  <c r="AU178" i="2"/>
  <c r="AD33" i="2"/>
  <c r="AD94" i="2"/>
  <c r="AO184" i="2"/>
  <c r="AD122" i="2"/>
  <c r="BA4" i="2"/>
  <c r="Y42" i="2"/>
  <c r="Y27" i="2"/>
  <c r="Y93" i="2"/>
  <c r="Y146" i="2"/>
  <c r="Y166" i="2"/>
  <c r="Y147" i="2"/>
  <c r="Y185" i="2"/>
  <c r="AU83" i="2"/>
  <c r="AU84" i="2"/>
  <c r="AD69" i="2"/>
  <c r="AU190" i="2"/>
  <c r="AI20" i="2"/>
  <c r="AI103" i="2"/>
  <c r="AI60" i="2"/>
  <c r="AI75" i="2"/>
  <c r="AI76" i="2"/>
  <c r="AI71" i="2"/>
  <c r="AI132" i="2"/>
  <c r="AI130" i="2"/>
  <c r="AI134" i="2"/>
  <c r="AI176" i="2"/>
  <c r="AI169" i="2"/>
  <c r="AI186" i="2"/>
  <c r="AD26" i="2"/>
  <c r="AO120" i="2"/>
  <c r="AO121" i="2"/>
  <c r="BA181" i="2"/>
  <c r="AU76" i="2"/>
  <c r="AU77" i="2"/>
  <c r="AO118" i="2"/>
  <c r="AO119" i="2"/>
  <c r="Y47" i="2"/>
  <c r="Y88" i="2"/>
  <c r="AD62" i="2"/>
  <c r="AI143" i="2"/>
  <c r="BA197" i="2"/>
  <c r="AU26" i="2"/>
  <c r="AU27" i="2"/>
  <c r="Y65" i="2"/>
  <c r="Y49" i="2"/>
  <c r="Y41" i="2"/>
  <c r="Y51" i="2"/>
  <c r="Y130" i="2"/>
  <c r="Y174" i="2"/>
  <c r="Y195" i="2"/>
  <c r="AD29" i="2"/>
  <c r="BA52" i="2"/>
  <c r="BA53" i="2"/>
  <c r="AI42" i="2"/>
  <c r="AI54" i="2"/>
  <c r="AI114" i="2"/>
  <c r="AI128" i="2"/>
  <c r="AO157" i="2"/>
  <c r="AO158" i="2"/>
  <c r="AO59" i="2"/>
  <c r="BA85" i="2"/>
  <c r="BA86" i="2"/>
  <c r="BA29" i="2"/>
  <c r="BA120" i="2"/>
  <c r="BA121" i="2"/>
  <c r="AD63" i="2"/>
  <c r="Y14" i="2"/>
  <c r="Y44" i="2"/>
  <c r="Y79" i="2"/>
  <c r="Y58" i="2"/>
  <c r="Y45" i="2"/>
  <c r="Y39" i="2"/>
  <c r="Y96" i="2"/>
  <c r="Y142" i="2"/>
  <c r="Y107" i="2"/>
  <c r="Y170" i="2"/>
  <c r="Y132" i="2"/>
  <c r="Y164" i="2"/>
  <c r="Y197" i="2"/>
  <c r="Y199" i="2"/>
  <c r="AO105" i="2"/>
  <c r="AO106" i="2"/>
  <c r="AO116" i="2"/>
  <c r="AO117" i="2"/>
  <c r="AO188" i="2"/>
  <c r="AO28" i="2"/>
  <c r="AO29" i="2"/>
  <c r="AD34" i="2"/>
  <c r="BA141" i="2"/>
  <c r="BA142" i="2"/>
  <c r="AI4" i="2"/>
  <c r="AI10" i="2"/>
  <c r="AI46" i="2"/>
  <c r="AI72" i="2"/>
  <c r="AI58" i="2"/>
  <c r="AI88" i="2"/>
  <c r="AI101" i="2"/>
  <c r="AI146" i="2"/>
  <c r="AI155" i="2"/>
  <c r="AI158" i="2"/>
  <c r="AI179" i="2"/>
  <c r="AI198" i="2"/>
  <c r="AD190" i="2"/>
  <c r="AD78" i="2"/>
  <c r="AU33" i="2"/>
  <c r="AD197" i="2"/>
  <c r="AD16" i="2"/>
  <c r="BA32" i="2"/>
  <c r="Y52" i="2"/>
  <c r="Y111" i="2"/>
  <c r="Y155" i="2"/>
  <c r="Y136" i="2"/>
  <c r="Y168" i="2"/>
  <c r="Y182" i="2"/>
  <c r="AD92" i="2"/>
  <c r="AU118" i="2"/>
  <c r="AU119" i="2"/>
  <c r="AI8" i="2"/>
  <c r="AI52" i="2"/>
  <c r="AI62" i="2"/>
  <c r="AI83" i="2"/>
  <c r="AI92" i="2"/>
  <c r="AI173" i="2"/>
  <c r="BA192" i="2"/>
  <c r="AD50" i="2"/>
  <c r="BA101" i="2"/>
  <c r="AD178" i="2"/>
  <c r="AO185" i="2"/>
  <c r="AD41" i="2"/>
  <c r="BA160" i="2"/>
  <c r="Y11" i="2"/>
  <c r="Y36" i="2"/>
  <c r="Y53" i="2"/>
  <c r="Y22" i="2"/>
  <c r="Y68" i="2"/>
  <c r="Y54" i="2"/>
  <c r="Y108" i="2"/>
  <c r="Y63" i="2"/>
  <c r="Y104" i="2"/>
  <c r="Y143" i="2"/>
  <c r="Y124" i="2"/>
  <c r="Y117" i="2"/>
  <c r="Y133" i="2"/>
  <c r="Y140" i="2"/>
  <c r="Y176" i="2"/>
  <c r="Y188" i="2"/>
  <c r="Y186" i="2"/>
  <c r="AU186" i="2"/>
  <c r="AD5" i="2"/>
  <c r="AD141" i="2"/>
  <c r="AO97" i="2"/>
  <c r="AD188" i="2"/>
  <c r="AI15" i="2"/>
  <c r="AI13" i="2"/>
  <c r="AI44" i="2"/>
  <c r="AI64" i="2"/>
  <c r="AI31" i="2"/>
  <c r="AI66" i="2"/>
  <c r="AI94" i="2"/>
  <c r="AI96" i="2"/>
  <c r="AI118" i="2"/>
  <c r="AI119" i="2"/>
  <c r="AI105" i="2"/>
  <c r="AI141" i="2"/>
  <c r="AI163" i="2"/>
  <c r="AI166" i="2"/>
  <c r="AI187" i="2"/>
  <c r="AI177" i="2"/>
  <c r="AD129" i="2"/>
  <c r="AD53" i="2"/>
  <c r="AO177" i="2"/>
</calcChain>
</file>

<file path=xl/sharedStrings.xml><?xml version="1.0" encoding="utf-8"?>
<sst xmlns="http://schemas.openxmlformats.org/spreadsheetml/2006/main" count="110" uniqueCount="52">
  <si>
    <t>Date</t>
  </si>
  <si>
    <t>Close_ADA</t>
  </si>
  <si>
    <t>Close_BTC</t>
  </si>
  <si>
    <t>Close_DOGE</t>
  </si>
  <si>
    <t>Close_EOS</t>
  </si>
  <si>
    <t>Close_XRP</t>
  </si>
  <si>
    <t>Close_OMG</t>
  </si>
  <si>
    <t>Close_LTC</t>
  </si>
  <si>
    <t>Close_ETC</t>
  </si>
  <si>
    <t>Close_ETH</t>
  </si>
  <si>
    <t>Cap_BTC</t>
  </si>
  <si>
    <t>Cap_DOGE</t>
  </si>
  <si>
    <t>Cap_EOS</t>
  </si>
  <si>
    <t>Cap_ETC</t>
  </si>
  <si>
    <t>Cap_ETH</t>
  </si>
  <si>
    <t>Cap_LTC</t>
  </si>
  <si>
    <t>Cap_OMG</t>
  </si>
  <si>
    <t>Cap_XRP</t>
  </si>
  <si>
    <t>Cap_ADA</t>
  </si>
  <si>
    <t>ADA</t>
  </si>
  <si>
    <t>BTC</t>
  </si>
  <si>
    <t>ETH</t>
  </si>
  <si>
    <t>EW1</t>
  </si>
  <si>
    <t>DOGE</t>
  </si>
  <si>
    <t>LTC</t>
  </si>
  <si>
    <t>XRP</t>
  </si>
  <si>
    <t>EW2</t>
  </si>
  <si>
    <t>ret_EW1</t>
  </si>
  <si>
    <t>ret_EW2</t>
  </si>
  <si>
    <t>EOS</t>
  </si>
  <si>
    <t>ETC</t>
  </si>
  <si>
    <t>OMG</t>
  </si>
  <si>
    <t>EW3</t>
  </si>
  <si>
    <t>ret_EW3</t>
  </si>
  <si>
    <t>w_ADA</t>
  </si>
  <si>
    <t>w_BTC</t>
  </si>
  <si>
    <t>w_ETH</t>
  </si>
  <si>
    <t>tot</t>
  </si>
  <si>
    <t>w_DOGE</t>
  </si>
  <si>
    <t>w_LTC</t>
  </si>
  <si>
    <t>w_XRP</t>
  </si>
  <si>
    <t>w_EOS</t>
  </si>
  <si>
    <t>w_ETC</t>
  </si>
  <si>
    <t>w_OMG</t>
  </si>
  <si>
    <t>BMS (EW)</t>
  </si>
  <si>
    <t>BMS (WL)</t>
  </si>
  <si>
    <t>WL3</t>
  </si>
  <si>
    <t>ret_WL3</t>
  </si>
  <si>
    <t>ret_WL2</t>
  </si>
  <si>
    <t>WL2</t>
  </si>
  <si>
    <t>ret_WL1</t>
  </si>
  <si>
    <t>WL1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</si>
</sst>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37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37" fontId="0" fillId="2" borderId="0" xfId="0" applyNumberFormat="1" applyFill="1"/>
    <xf numFmtId="37" fontId="0" fillId="3" borderId="0" xfId="0" applyNumberFormat="1" applyFill="1"/>
    <xf numFmtId="37" fontId="0" fillId="4" borderId="0" xfId="0" applyNumberFormat="1" applyFill="1"/>
    <xf numFmtId="37" fontId="0" fillId="0" borderId="4" xfId="0" applyNumberFormat="1" applyBorder="1"/>
    <xf numFmtId="37" fontId="0" fillId="0" borderId="5" xfId="0" applyNumberFormat="1" applyBorder="1"/>
    <xf numFmtId="37" fontId="0" fillId="3" borderId="5" xfId="0" applyNumberFormat="1" applyFill="1" applyBorder="1"/>
    <xf numFmtId="0" fontId="1" fillId="0" borderId="3" xfId="0" applyFont="1" applyFill="1" applyBorder="1" applyAlignment="1">
      <alignment horizontal="center" vertical="top"/>
    </xf>
    <xf numFmtId="2" fontId="0" fillId="0" borderId="0" xfId="0" applyNumberFormat="1"/>
    <xf numFmtId="0" fontId="0" fillId="2" borderId="3" xfId="0" applyFont="1" applyFill="1" applyBorder="1" applyAlignment="1">
      <alignment horizontal="center" vertical="top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0" xfId="0" applyFill="1"/>
    <xf numFmtId="0" fontId="0" fillId="4" borderId="3" xfId="0" applyFill="1" applyBorder="1"/>
    <xf numFmtId="0" fontId="1" fillId="0" borderId="6" xfId="0" applyFont="1" applyFill="1" applyBorder="1" applyAlignment="1">
      <alignment horizontal="center" vertical="top"/>
    </xf>
    <xf numFmtId="0" fontId="0" fillId="0" borderId="5" xfId="0" applyBorder="1"/>
    <xf numFmtId="2" fontId="0" fillId="0" borderId="5" xfId="0" applyNumberFormat="1" applyBorder="1"/>
    <xf numFmtId="0" fontId="0" fillId="3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141E-E7D0-43C2-B2C8-8CD3DB978DF7}">
  <dimension ref="A1:BC202"/>
  <sheetViews>
    <sheetView topLeftCell="AR167" zoomScale="80" zoomScaleNormal="80" workbookViewId="0">
      <selection activeCell="BB3" sqref="BB3:BC201"/>
    </sheetView>
  </sheetViews>
  <sheetFormatPr defaultRowHeight="14.4" x14ac:dyDescent="0.3"/>
  <cols>
    <col min="1" max="1" width="10.77734375" bestFit="1" customWidth="1"/>
    <col min="2" max="2" width="10.44140625" style="4" bestFit="1" customWidth="1"/>
    <col min="3" max="3" width="14.77734375" bestFit="1" customWidth="1"/>
    <col min="4" max="4" width="9.77734375" style="4" bestFit="1" customWidth="1"/>
    <col min="5" max="5" width="17.33203125" bestFit="1" customWidth="1"/>
    <col min="6" max="6" width="11.6640625" style="4" bestFit="1" customWidth="1"/>
    <col min="7" max="7" width="14.77734375" bestFit="1" customWidth="1"/>
    <col min="8" max="8" width="10" style="4" bestFit="1" customWidth="1"/>
    <col min="9" max="9" width="14.77734375" bestFit="1" customWidth="1"/>
    <col min="10" max="10" width="9.6640625" style="4" bestFit="1" customWidth="1"/>
    <col min="11" max="11" width="14.77734375" bestFit="1" customWidth="1"/>
    <col min="12" max="12" width="9.88671875" style="4" bestFit="1" customWidth="1"/>
    <col min="13" max="13" width="15.77734375" bestFit="1" customWidth="1"/>
    <col min="14" max="14" width="9.5546875" style="4" bestFit="1" customWidth="1"/>
    <col min="15" max="15" width="14.77734375" bestFit="1" customWidth="1"/>
    <col min="16" max="16" width="11.109375" style="4" bestFit="1" customWidth="1"/>
    <col min="17" max="17" width="13.6640625" bestFit="1" customWidth="1"/>
    <col min="18" max="18" width="10" style="4" bestFit="1" customWidth="1"/>
    <col min="19" max="19" width="14.77734375" bestFit="1" customWidth="1"/>
    <col min="20" max="20" width="10.77734375" bestFit="1" customWidth="1"/>
    <col min="41" max="41" width="8.88671875" style="21"/>
    <col min="47" max="47" width="8.88671875" style="21"/>
  </cols>
  <sheetData>
    <row r="1" spans="1:55" x14ac:dyDescent="0.3">
      <c r="A1" s="3" t="s">
        <v>0</v>
      </c>
      <c r="B1" s="1" t="s">
        <v>1</v>
      </c>
      <c r="C1" s="3" t="s">
        <v>18</v>
      </c>
      <c r="D1" s="1" t="s">
        <v>2</v>
      </c>
      <c r="E1" s="3" t="s">
        <v>10</v>
      </c>
      <c r="F1" s="1" t="s">
        <v>3</v>
      </c>
      <c r="G1" s="3" t="s">
        <v>11</v>
      </c>
      <c r="H1" s="1" t="s">
        <v>4</v>
      </c>
      <c r="I1" s="3" t="s">
        <v>12</v>
      </c>
      <c r="J1" s="1" t="s">
        <v>8</v>
      </c>
      <c r="K1" s="3" t="s">
        <v>13</v>
      </c>
      <c r="L1" s="1" t="s">
        <v>9</v>
      </c>
      <c r="M1" s="3" t="s">
        <v>14</v>
      </c>
      <c r="N1" s="1" t="s">
        <v>7</v>
      </c>
      <c r="O1" s="3" t="s">
        <v>15</v>
      </c>
      <c r="P1" s="1" t="s">
        <v>6</v>
      </c>
      <c r="Q1" s="3" t="s">
        <v>16</v>
      </c>
      <c r="R1" s="1" t="s">
        <v>5</v>
      </c>
      <c r="S1" s="6" t="s">
        <v>17</v>
      </c>
      <c r="T1" s="3" t="s">
        <v>0</v>
      </c>
      <c r="U1" s="15" t="s">
        <v>19</v>
      </c>
      <c r="V1" s="15" t="s">
        <v>20</v>
      </c>
      <c r="W1" s="15" t="s">
        <v>21</v>
      </c>
      <c r="X1" s="13" t="s">
        <v>22</v>
      </c>
      <c r="Y1" s="13" t="s">
        <v>27</v>
      </c>
      <c r="Z1" s="17" t="s">
        <v>23</v>
      </c>
      <c r="AA1" s="16" t="s">
        <v>24</v>
      </c>
      <c r="AB1" s="16" t="s">
        <v>25</v>
      </c>
      <c r="AC1" s="13" t="s">
        <v>26</v>
      </c>
      <c r="AD1" s="13" t="s">
        <v>28</v>
      </c>
      <c r="AE1" s="19" t="s">
        <v>29</v>
      </c>
      <c r="AF1" s="18" t="s">
        <v>30</v>
      </c>
      <c r="AG1" s="18" t="s">
        <v>31</v>
      </c>
      <c r="AH1" s="13" t="s">
        <v>32</v>
      </c>
      <c r="AI1" s="20" t="s">
        <v>33</v>
      </c>
      <c r="AJ1" s="15" t="s">
        <v>34</v>
      </c>
      <c r="AK1" s="15" t="s">
        <v>35</v>
      </c>
      <c r="AL1" s="15" t="s">
        <v>36</v>
      </c>
      <c r="AM1" s="13" t="s">
        <v>37</v>
      </c>
      <c r="AN1" s="13" t="s">
        <v>51</v>
      </c>
      <c r="AO1" s="20" t="s">
        <v>50</v>
      </c>
      <c r="AP1" s="23" t="s">
        <v>38</v>
      </c>
      <c r="AQ1" s="16" t="s">
        <v>39</v>
      </c>
      <c r="AR1" s="16" t="s">
        <v>40</v>
      </c>
      <c r="AS1" s="13" t="s">
        <v>37</v>
      </c>
      <c r="AT1" s="13" t="s">
        <v>49</v>
      </c>
      <c r="AU1" s="20" t="s">
        <v>48</v>
      </c>
      <c r="AV1" s="19" t="s">
        <v>41</v>
      </c>
      <c r="AW1" s="18" t="s">
        <v>42</v>
      </c>
      <c r="AX1" s="18" t="s">
        <v>43</v>
      </c>
      <c r="AY1" s="13" t="s">
        <v>37</v>
      </c>
      <c r="AZ1" s="13" t="s">
        <v>46</v>
      </c>
      <c r="BA1" s="20" t="s">
        <v>47</v>
      </c>
      <c r="BB1" s="24" t="s">
        <v>44</v>
      </c>
      <c r="BC1" s="24" t="s">
        <v>45</v>
      </c>
    </row>
    <row r="2" spans="1:55" x14ac:dyDescent="0.3">
      <c r="A2" s="2">
        <v>44365</v>
      </c>
      <c r="B2" s="4">
        <v>1.415486</v>
      </c>
      <c r="C2" s="5">
        <v>45216704286</v>
      </c>
      <c r="D2" s="4">
        <v>35824</v>
      </c>
      <c r="E2" s="5">
        <v>670589444851</v>
      </c>
      <c r="F2" s="4">
        <v>0.2929119</v>
      </c>
      <c r="G2" s="5">
        <v>38174078175</v>
      </c>
      <c r="H2" s="4">
        <v>4.5599999999999996</v>
      </c>
      <c r="I2" s="5">
        <v>4352836588</v>
      </c>
      <c r="J2" s="4">
        <v>52.484999999999999</v>
      </c>
      <c r="K2" s="5">
        <v>6111740522</v>
      </c>
      <c r="L2" s="4">
        <v>2232.9</v>
      </c>
      <c r="M2" s="5">
        <v>259654503060</v>
      </c>
      <c r="N2" s="4">
        <v>156.22999999999999</v>
      </c>
      <c r="O2" s="5">
        <v>10437115844</v>
      </c>
      <c r="P2" s="4">
        <v>4.6254249999999999</v>
      </c>
      <c r="Q2" s="5">
        <v>649141928</v>
      </c>
      <c r="R2" s="4">
        <v>0.79529000000000005</v>
      </c>
      <c r="S2" s="10">
        <v>36855962940</v>
      </c>
      <c r="T2" s="2">
        <v>44365</v>
      </c>
      <c r="U2">
        <f>(X2/3)/B2</f>
        <v>8962.367103595514</v>
      </c>
      <c r="V2">
        <f>(X2/3)/D2</f>
        <v>0.35412307843903529</v>
      </c>
      <c r="W2">
        <f>(X2/3)/L2</f>
        <v>5.681447965426127</v>
      </c>
      <c r="X2">
        <f>B2+D2+L2</f>
        <v>38058.315486</v>
      </c>
      <c r="Z2" s="4">
        <f>(AC2/3)/F2</f>
        <v>179.02789416658499</v>
      </c>
      <c r="AA2">
        <f>(AC2/3)/N2</f>
        <v>0.33565512790970575</v>
      </c>
      <c r="AB2">
        <f>(AC2/3)/R2</f>
        <v>65.937457573128455</v>
      </c>
      <c r="AC2">
        <f>F2+N2+R2</f>
        <v>157.31820189999999</v>
      </c>
      <c r="AE2" s="4">
        <f>(AH2/3)/H2</f>
        <v>4.5080720029239769</v>
      </c>
      <c r="AF2">
        <f>(AH2/3)/J2</f>
        <v>0.39167015972817631</v>
      </c>
      <c r="AG2">
        <f>(AH2/3)/P2</f>
        <v>4.4443069195443305</v>
      </c>
      <c r="AH2">
        <f>H2+J2+P2</f>
        <v>61.670425000000002</v>
      </c>
      <c r="AI2" s="21"/>
      <c r="AJ2">
        <f>B2/$AM2</f>
        <v>3.7192555212295083E-5</v>
      </c>
      <c r="AK2">
        <f>D2/$AM2</f>
        <v>0.94129231792137757</v>
      </c>
      <c r="AL2">
        <f>L2/$AM2</f>
        <v>5.867048952341012E-2</v>
      </c>
      <c r="AM2">
        <f>B2+L2+D2</f>
        <v>38058.315486</v>
      </c>
      <c r="AN2">
        <f>AJ2*B2+AK2*D2+AL2*L2</f>
        <v>33851.861385917793</v>
      </c>
      <c r="AP2">
        <f>F2/$AS2</f>
        <v>1.8619072457120426E-3</v>
      </c>
      <c r="AQ2">
        <f>N2/$AS2</f>
        <v>0.99308279724242132</v>
      </c>
      <c r="AR2">
        <f>R2/$AS2</f>
        <v>5.0552955118666415E-3</v>
      </c>
      <c r="AS2">
        <f>F2+N2+R2</f>
        <v>157.31820189999999</v>
      </c>
      <c r="AT2">
        <f>AP2*F2+AQ2*N2+AR2*R2</f>
        <v>155.15389121394008</v>
      </c>
      <c r="AV2">
        <f>H2/$AY2</f>
        <v>7.3941439514970092E-2</v>
      </c>
      <c r="AW2">
        <f>J2/$AY2</f>
        <v>0.85105623968052757</v>
      </c>
      <c r="AX2">
        <f>P2/$AY2</f>
        <v>7.5002320804502323E-2</v>
      </c>
      <c r="AY2">
        <f>H2+J2+P2</f>
        <v>61.670425000000002</v>
      </c>
      <c r="AZ2">
        <f>AV2*H2+AW2*J2+AX2*P2</f>
        <v>45.351777313527911</v>
      </c>
    </row>
    <row r="3" spans="1:55" x14ac:dyDescent="0.3">
      <c r="A3" s="2">
        <v>44366</v>
      </c>
      <c r="B3" s="4">
        <v>1.3844380000000001</v>
      </c>
      <c r="C3" s="5">
        <v>44423600926</v>
      </c>
      <c r="D3" s="4">
        <v>35490.5</v>
      </c>
      <c r="E3" s="5">
        <v>667400859261</v>
      </c>
      <c r="F3" s="4">
        <v>0.28599999999999998</v>
      </c>
      <c r="G3" s="5">
        <v>37382435534</v>
      </c>
      <c r="H3" s="4">
        <v>4.4638999999999998</v>
      </c>
      <c r="I3" s="5">
        <v>4277995453</v>
      </c>
      <c r="J3" s="4">
        <v>50.951999999999998</v>
      </c>
      <c r="K3" s="5">
        <v>5949230456</v>
      </c>
      <c r="L3" s="4">
        <v>2166.27</v>
      </c>
      <c r="M3" s="5">
        <v>253490067194</v>
      </c>
      <c r="N3" s="4">
        <v>152.80000000000001</v>
      </c>
      <c r="O3" s="5">
        <v>10232841370</v>
      </c>
      <c r="P3" s="4">
        <v>4.4752349999999996</v>
      </c>
      <c r="Q3" s="5">
        <v>630112529</v>
      </c>
      <c r="R3" s="4">
        <v>0.76056999999999997</v>
      </c>
      <c r="S3" s="11">
        <v>35193703528</v>
      </c>
      <c r="T3" s="2">
        <v>44366</v>
      </c>
      <c r="U3">
        <f>$U$2*B3</f>
        <v>12407.841588167566</v>
      </c>
      <c r="V3">
        <f>$V$2*D3</f>
        <v>12568.005115340582</v>
      </c>
      <c r="W3">
        <f>$W$2*L3</f>
        <v>12307.550284063656</v>
      </c>
      <c r="X3">
        <f>SUM(U3:W3)</f>
        <v>37283.396987571803</v>
      </c>
      <c r="Y3" s="14">
        <f>LN(X3/X2)*100</f>
        <v>-2.0571494878657637</v>
      </c>
      <c r="Z3" s="4">
        <f>$Z$2*F3</f>
        <v>51.201977731643304</v>
      </c>
      <c r="AA3">
        <f>$AA$2*N3</f>
        <v>51.28810354460304</v>
      </c>
      <c r="AB3">
        <f>$AB$2*R3</f>
        <v>50.150052106394305</v>
      </c>
      <c r="AC3">
        <f>SUM(Z3:AB3)</f>
        <v>152.64013338264064</v>
      </c>
      <c r="AD3" s="14">
        <f>LN(AC3/AC2)*100</f>
        <v>-3.018743639033906</v>
      </c>
      <c r="AE3" s="4">
        <f>$AE$2*H3</f>
        <v>20.123582613852339</v>
      </c>
      <c r="AF3">
        <f>$AF$2*J3</f>
        <v>19.956377978470037</v>
      </c>
      <c r="AG3">
        <f>$AG$2*P3</f>
        <v>19.88931787708697</v>
      </c>
      <c r="AH3">
        <f>SUM(AE3:AG3)</f>
        <v>59.969278469409346</v>
      </c>
      <c r="AI3" s="22">
        <f>LN(AH3/AH2)*100</f>
        <v>-2.797207491660044</v>
      </c>
      <c r="AJ3">
        <f t="shared" ref="AJ3:AJ66" si="0">B3/$AM3</f>
        <v>3.6763299228572781E-5</v>
      </c>
      <c r="AK3">
        <f t="shared" ref="AK3:AK66" si="1">D3/$AM3</f>
        <v>0.9424386438913569</v>
      </c>
      <c r="AL3">
        <f t="shared" ref="AL3:AL66" si="2">L3/$AM3</f>
        <v>5.7524592809414618E-2</v>
      </c>
      <c r="AM3">
        <f t="shared" ref="AM3:AM66" si="3">B3+L3+D3</f>
        <v>37658.154437999998</v>
      </c>
      <c r="AN3">
        <f t="shared" ref="AN3:AN66" si="4">AJ3*B3+AK3*D3+AL3*L3</f>
        <v>33572.232541587968</v>
      </c>
      <c r="AO3" s="22">
        <f>LN(AN3/AN2)*100</f>
        <v>-0.82946742412819741</v>
      </c>
      <c r="AP3">
        <f t="shared" ref="AP3:AP66" si="5">F3/$AS3</f>
        <v>1.8589949714186019E-3</v>
      </c>
      <c r="AQ3">
        <f t="shared" ref="AQ3:AQ66" si="6">N3/$AS3</f>
        <v>0.99319731340126727</v>
      </c>
      <c r="AR3">
        <f t="shared" ref="AR3:AR66" si="7">R3/$AS3</f>
        <v>4.9436916273141477E-3</v>
      </c>
      <c r="AS3">
        <f t="shared" ref="AS3:AS66" si="8">F3+N3+R3</f>
        <v>153.84657000000001</v>
      </c>
      <c r="AT3">
        <f t="shared" ref="AT3:AT66" si="9">AP3*F3+AQ3*N3+AR3*R3</f>
        <v>151.76484118381649</v>
      </c>
      <c r="AU3" s="22">
        <f>LN(AT3/AT2)*100</f>
        <v>-2.2085245534335169</v>
      </c>
      <c r="AV3">
        <f t="shared" ref="AV3:AV66" si="10">H3/$AY3</f>
        <v>7.4533568281850052E-2</v>
      </c>
      <c r="AW3">
        <f t="shared" ref="AW3:AW66" si="11">J3/$AY3</f>
        <v>0.85074360337302002</v>
      </c>
      <c r="AX3">
        <f t="shared" ref="AX3:AX66" si="12">P3/$AY3</f>
        <v>7.4722828345129874E-2</v>
      </c>
      <c r="AY3">
        <f t="shared" ref="AY3:AY66" si="13">H3+J3+P3</f>
        <v>59.891134999999998</v>
      </c>
      <c r="AZ3">
        <f t="shared" ref="AZ3:AZ66" si="14">AV3*H3+AW3*J3+AX3*P3</f>
        <v>44.014200691224573</v>
      </c>
      <c r="BA3" s="22">
        <f>LN(AZ3/AZ2)*100</f>
        <v>-2.9937041999871443</v>
      </c>
      <c r="BB3" s="14">
        <f>Y3-AI3</f>
        <v>0.74005800379428033</v>
      </c>
      <c r="BC3" s="14">
        <f>AO3-BA3</f>
        <v>2.1642367758589467</v>
      </c>
    </row>
    <row r="4" spans="1:55" x14ac:dyDescent="0.3">
      <c r="A4" s="2">
        <v>44367</v>
      </c>
      <c r="B4" s="4">
        <v>1.4256180000000001</v>
      </c>
      <c r="C4" s="5">
        <v>45657297092</v>
      </c>
      <c r="D4" s="4">
        <v>35595</v>
      </c>
      <c r="E4" s="5">
        <v>668968868770</v>
      </c>
      <c r="F4" s="4">
        <v>0.28024700000000002</v>
      </c>
      <c r="G4" s="5">
        <v>36545750822</v>
      </c>
      <c r="H4" s="4">
        <v>4.5090000000000003</v>
      </c>
      <c r="I4" s="5">
        <v>4311067171</v>
      </c>
      <c r="J4" s="4">
        <v>50.966999999999999</v>
      </c>
      <c r="K4" s="5">
        <v>5945034612</v>
      </c>
      <c r="L4" s="4">
        <v>2243.1</v>
      </c>
      <c r="M4" s="5">
        <v>261416943134</v>
      </c>
      <c r="N4" s="4">
        <v>154.86000000000001</v>
      </c>
      <c r="O4" s="5">
        <v>10352804487</v>
      </c>
      <c r="P4" s="4">
        <v>4.5878800000000002</v>
      </c>
      <c r="Q4" s="5">
        <v>644819568</v>
      </c>
      <c r="R4" s="4">
        <v>0.77410000000000001</v>
      </c>
      <c r="S4" s="11">
        <v>35873098744</v>
      </c>
      <c r="T4" s="2">
        <v>44367</v>
      </c>
      <c r="U4">
        <f t="shared" ref="U4:U67" si="15">$U$2*B4</f>
        <v>12776.91186549363</v>
      </c>
      <c r="V4">
        <f t="shared" ref="V4:V67" si="16">$V$2*D4</f>
        <v>12605.01097703746</v>
      </c>
      <c r="W4">
        <f t="shared" ref="W4:W67" si="17">$W$2*L4</f>
        <v>12744.055931247345</v>
      </c>
      <c r="X4">
        <f t="shared" ref="X4:X67" si="18">SUM(U4:W4)</f>
        <v>38125.978773778435</v>
      </c>
      <c r="Y4" s="14">
        <f t="shared" ref="Y4:Y67" si="19">LN(X4/X3)*100</f>
        <v>2.2347800775487237</v>
      </c>
      <c r="Z4" s="4">
        <f t="shared" ref="Z4:Z67" si="20">$Z$2*F4</f>
        <v>50.17203025650295</v>
      </c>
      <c r="AA4">
        <f t="shared" ref="AA4:AA67" si="21">$AA$2*N4</f>
        <v>51.979553108097036</v>
      </c>
      <c r="AB4">
        <f t="shared" ref="AB4:AB67" si="22">$AB$2*R4</f>
        <v>51.042185907358736</v>
      </c>
      <c r="AC4">
        <f t="shared" ref="AC4:AC67" si="23">SUM(Z4:AB4)</f>
        <v>153.19376927195873</v>
      </c>
      <c r="AD4" s="14">
        <f t="shared" ref="AD4:AD67" si="24">LN(AC4/AC3)*100</f>
        <v>0.36205043932003883</v>
      </c>
      <c r="AE4" s="4">
        <f t="shared" ref="AE4:AE67" si="25">$AE$2*H4</f>
        <v>20.326896661184215</v>
      </c>
      <c r="AF4">
        <f t="shared" ref="AF4:AF67" si="26">$AF$2*J4</f>
        <v>19.962253030865963</v>
      </c>
      <c r="AG4">
        <f t="shared" ref="AG4:AG67" si="27">$AG$2*P4</f>
        <v>20.389946830039044</v>
      </c>
      <c r="AH4">
        <f t="shared" ref="AH4:AH67" si="28">SUM(AE4:AG4)</f>
        <v>60.679096522089218</v>
      </c>
      <c r="AI4" s="22">
        <f t="shared" ref="AI4:AI67" si="29">LN(AH4/AH3)*100</f>
        <v>1.1766859566375207</v>
      </c>
      <c r="AJ4">
        <f t="shared" si="0"/>
        <v>3.7675366609824605E-5</v>
      </c>
      <c r="AK4">
        <f t="shared" si="1"/>
        <v>0.94068304025110994</v>
      </c>
      <c r="AL4">
        <f t="shared" si="2"/>
        <v>5.9279284382280223E-2</v>
      </c>
      <c r="AM4">
        <f t="shared" si="3"/>
        <v>37839.525618</v>
      </c>
      <c r="AN4">
        <f t="shared" si="4"/>
        <v>33616.582234246831</v>
      </c>
      <c r="AO4" s="22">
        <f t="shared" ref="AO4:AO67" si="30">LN(AN4/AN3)*100</f>
        <v>0.13201512557671646</v>
      </c>
      <c r="AP4">
        <f t="shared" si="5"/>
        <v>1.7974420275768464E-3</v>
      </c>
      <c r="AQ4">
        <f t="shared" si="6"/>
        <v>0.99323765246568352</v>
      </c>
      <c r="AR4">
        <f t="shared" si="7"/>
        <v>4.964905506739543E-3</v>
      </c>
      <c r="AS4">
        <f t="shared" si="8"/>
        <v>155.91434700000002</v>
      </c>
      <c r="AT4">
        <f t="shared" si="9"/>
        <v>153.81712992192442</v>
      </c>
      <c r="AU4" s="22">
        <f t="shared" ref="AU4:AU67" si="31">LN(AT4/AT3)*100</f>
        <v>1.3432203395044602</v>
      </c>
      <c r="AV4">
        <f t="shared" si="10"/>
        <v>7.5070075393064858E-2</v>
      </c>
      <c r="AW4">
        <f t="shared" si="11"/>
        <v>0.84854658074037181</v>
      </c>
      <c r="AX4">
        <f t="shared" si="12"/>
        <v>7.6383343866563411E-2</v>
      </c>
      <c r="AY4">
        <f t="shared" si="13"/>
        <v>60.063879999999997</v>
      </c>
      <c r="AZ4">
        <f t="shared" si="14"/>
        <v>43.936802166200387</v>
      </c>
      <c r="BA4" s="22">
        <f t="shared" ref="BA4:BA67" si="32">LN(AZ4/AZ3)*100</f>
        <v>-0.17600378049048707</v>
      </c>
      <c r="BB4" s="14">
        <f>Y4-AI4</f>
        <v>1.0580941209112029</v>
      </c>
      <c r="BC4" s="14">
        <f t="shared" ref="BC4:BC67" si="33">AO4-BA4</f>
        <v>0.3080189060672035</v>
      </c>
    </row>
    <row r="5" spans="1:55" x14ac:dyDescent="0.3">
      <c r="A5" s="2">
        <v>44368</v>
      </c>
      <c r="B5" s="4">
        <v>1.1744920000000001</v>
      </c>
      <c r="C5" s="5">
        <v>37616158232</v>
      </c>
      <c r="D5" s="4">
        <v>31655.200000000001</v>
      </c>
      <c r="E5" s="5">
        <v>593627575887</v>
      </c>
      <c r="F5" s="4">
        <v>0.1783672</v>
      </c>
      <c r="G5" s="5">
        <v>23250576500</v>
      </c>
      <c r="H5" s="4">
        <v>3.5310000000000001</v>
      </c>
      <c r="I5" s="5">
        <v>3364614598</v>
      </c>
      <c r="J5" s="4">
        <v>39.417000000000002</v>
      </c>
      <c r="K5" s="5">
        <v>4586020696</v>
      </c>
      <c r="L5" s="4">
        <v>1886.83</v>
      </c>
      <c r="M5" s="5">
        <v>219790202020</v>
      </c>
      <c r="N5" s="4">
        <v>124.69</v>
      </c>
      <c r="O5" s="5">
        <v>8329797675</v>
      </c>
      <c r="P5" s="4">
        <v>3.459946</v>
      </c>
      <c r="Q5" s="5">
        <v>485129543</v>
      </c>
      <c r="R5" s="4">
        <v>0.60823000000000005</v>
      </c>
      <c r="S5" s="11">
        <v>28203450403</v>
      </c>
      <c r="T5" s="2">
        <v>44368</v>
      </c>
      <c r="U5">
        <f t="shared" si="15"/>
        <v>10526.228464236103</v>
      </c>
      <c r="V5">
        <f t="shared" si="16"/>
        <v>11209.83687260335</v>
      </c>
      <c r="W5">
        <f t="shared" si="17"/>
        <v>10719.926464604978</v>
      </c>
      <c r="X5">
        <f t="shared" si="18"/>
        <v>32455.99180144443</v>
      </c>
      <c r="Y5" s="14">
        <f t="shared" si="19"/>
        <v>-16.101083405400303</v>
      </c>
      <c r="Z5" s="4">
        <f t="shared" si="20"/>
        <v>31.932704204390099</v>
      </c>
      <c r="AA5">
        <f t="shared" si="21"/>
        <v>41.852837899061207</v>
      </c>
      <c r="AB5">
        <f t="shared" si="22"/>
        <v>40.105139819703922</v>
      </c>
      <c r="AC5">
        <f t="shared" si="23"/>
        <v>113.89068192315523</v>
      </c>
      <c r="AD5" s="14">
        <f t="shared" si="24"/>
        <v>-29.6464528102982</v>
      </c>
      <c r="AE5" s="4">
        <f t="shared" si="25"/>
        <v>15.918002242324564</v>
      </c>
      <c r="AF5">
        <f t="shared" si="26"/>
        <v>15.438462686005526</v>
      </c>
      <c r="AG5">
        <f t="shared" si="27"/>
        <v>15.377061949049729</v>
      </c>
      <c r="AH5">
        <f t="shared" si="28"/>
        <v>46.733526877379816</v>
      </c>
      <c r="AI5" s="22">
        <f t="shared" si="29"/>
        <v>-26.11374377689442</v>
      </c>
      <c r="AJ5">
        <f t="shared" si="0"/>
        <v>3.5014305215833341E-5</v>
      </c>
      <c r="AK5">
        <f t="shared" si="1"/>
        <v>0.94371424792016245</v>
      </c>
      <c r="AL5">
        <f t="shared" si="2"/>
        <v>5.625073777462155E-2</v>
      </c>
      <c r="AM5">
        <f t="shared" si="3"/>
        <v>33543.204492000004</v>
      </c>
      <c r="AN5">
        <f t="shared" si="4"/>
        <v>29979.598881441638</v>
      </c>
      <c r="AO5" s="22">
        <f t="shared" si="30"/>
        <v>-11.450235105852355</v>
      </c>
      <c r="AP5">
        <f t="shared" si="5"/>
        <v>1.4215176692725933E-3</v>
      </c>
      <c r="AQ5">
        <f t="shared" si="6"/>
        <v>0.99373112422911636</v>
      </c>
      <c r="AR5">
        <f t="shared" si="7"/>
        <v>4.8473581016109995E-3</v>
      </c>
      <c r="AS5">
        <f t="shared" si="8"/>
        <v>125.4765972</v>
      </c>
      <c r="AT5">
        <f t="shared" si="9"/>
        <v>123.91153574087308</v>
      </c>
      <c r="AU5" s="22">
        <f t="shared" si="31"/>
        <v>-21.61965392210811</v>
      </c>
      <c r="AV5">
        <f t="shared" si="10"/>
        <v>7.60861081850078E-2</v>
      </c>
      <c r="AW5">
        <f t="shared" si="11"/>
        <v>0.8493588576404566</v>
      </c>
      <c r="AX5">
        <f t="shared" si="12"/>
        <v>7.4555034174535531E-2</v>
      </c>
      <c r="AY5">
        <f t="shared" si="13"/>
        <v>46.407946000000003</v>
      </c>
      <c r="AZ5">
        <f t="shared" si="14"/>
        <v>34.005794531887197</v>
      </c>
      <c r="BA5" s="22">
        <f t="shared" si="32"/>
        <v>-25.622134952191246</v>
      </c>
      <c r="BB5" s="14">
        <f t="shared" ref="BB5:BB67" si="34">Y5-AI5</f>
        <v>10.012660371494118</v>
      </c>
      <c r="BC5" s="14">
        <f t="shared" si="33"/>
        <v>14.17189984633889</v>
      </c>
    </row>
    <row r="6" spans="1:55" x14ac:dyDescent="0.3">
      <c r="A6" s="2">
        <v>44369</v>
      </c>
      <c r="B6" s="4">
        <v>1.1543410000000001</v>
      </c>
      <c r="C6" s="5">
        <v>36842244269</v>
      </c>
      <c r="D6" s="4">
        <v>32516.2</v>
      </c>
      <c r="E6" s="5">
        <v>609180639390</v>
      </c>
      <c r="F6" s="4">
        <v>0.19055320000000001</v>
      </c>
      <c r="G6" s="5">
        <v>24858743142</v>
      </c>
      <c r="H6" s="4">
        <v>3.3837000000000002</v>
      </c>
      <c r="I6" s="5">
        <v>3232462406</v>
      </c>
      <c r="J6" s="4">
        <v>36.36</v>
      </c>
      <c r="K6" s="5">
        <v>4248525672</v>
      </c>
      <c r="L6" s="4">
        <v>1879.95</v>
      </c>
      <c r="M6" s="5">
        <v>218244605870</v>
      </c>
      <c r="N6" s="4">
        <v>119.61</v>
      </c>
      <c r="O6" s="5">
        <v>7983767844</v>
      </c>
      <c r="P6" s="4">
        <v>3.3168869999999999</v>
      </c>
      <c r="Q6" s="5">
        <v>464663973</v>
      </c>
      <c r="R6" s="4">
        <v>0.54635999999999996</v>
      </c>
      <c r="S6" s="11">
        <v>25206364296</v>
      </c>
      <c r="T6" s="2">
        <v>44369</v>
      </c>
      <c r="U6">
        <f t="shared" si="15"/>
        <v>10345.62780473155</v>
      </c>
      <c r="V6">
        <f t="shared" si="16"/>
        <v>11514.736843139359</v>
      </c>
      <c r="W6">
        <f t="shared" si="17"/>
        <v>10680.838102602847</v>
      </c>
      <c r="X6">
        <f t="shared" si="18"/>
        <v>32541.202750473756</v>
      </c>
      <c r="Y6" s="14">
        <f t="shared" si="19"/>
        <v>0.26219900238566868</v>
      </c>
      <c r="Z6" s="4">
        <f t="shared" si="20"/>
        <v>34.114338122704105</v>
      </c>
      <c r="AA6">
        <f t="shared" si="21"/>
        <v>40.147709849279906</v>
      </c>
      <c r="AB6">
        <f t="shared" si="22"/>
        <v>36.025589319654458</v>
      </c>
      <c r="AC6">
        <f t="shared" si="23"/>
        <v>110.28763729163846</v>
      </c>
      <c r="AD6" s="14">
        <f t="shared" si="24"/>
        <v>-3.214722042820608</v>
      </c>
      <c r="AE6" s="4">
        <f t="shared" si="25"/>
        <v>15.253963236293862</v>
      </c>
      <c r="AF6">
        <f t="shared" si="26"/>
        <v>14.241127007716491</v>
      </c>
      <c r="AG6">
        <f t="shared" si="27"/>
        <v>14.741263845446635</v>
      </c>
      <c r="AH6">
        <f t="shared" si="28"/>
        <v>44.236354089456988</v>
      </c>
      <c r="AI6" s="22">
        <f t="shared" si="29"/>
        <v>-5.4914885644644595</v>
      </c>
      <c r="AJ6">
        <f t="shared" si="0"/>
        <v>3.3559054179256677E-5</v>
      </c>
      <c r="AK6">
        <f t="shared" si="1"/>
        <v>0.94531244883751508</v>
      </c>
      <c r="AL6">
        <f t="shared" si="2"/>
        <v>5.4653992108305599E-2</v>
      </c>
      <c r="AM6">
        <f t="shared" si="3"/>
        <v>34397.304341000003</v>
      </c>
      <c r="AN6">
        <f t="shared" si="4"/>
        <v>30840.715460093008</v>
      </c>
      <c r="AO6" s="22">
        <f t="shared" si="30"/>
        <v>2.8318634474497326</v>
      </c>
      <c r="AP6">
        <f t="shared" si="5"/>
        <v>1.5833659122052165E-3</v>
      </c>
      <c r="AQ6">
        <f t="shared" si="6"/>
        <v>0.99387675861054003</v>
      </c>
      <c r="AR6">
        <f t="shared" si="7"/>
        <v>4.5398754772548663E-3</v>
      </c>
      <c r="AS6">
        <f t="shared" si="8"/>
        <v>120.34691319999999</v>
      </c>
      <c r="AT6">
        <f t="shared" si="9"/>
        <v>118.88038121921377</v>
      </c>
      <c r="AU6" s="22">
        <f t="shared" si="31"/>
        <v>-4.1450101833468302</v>
      </c>
      <c r="AV6">
        <f t="shared" si="10"/>
        <v>7.8579978484733623E-2</v>
      </c>
      <c r="AW6">
        <f t="shared" si="11"/>
        <v>0.84439164751748508</v>
      </c>
      <c r="AX6">
        <f t="shared" si="12"/>
        <v>7.7028373997781313E-2</v>
      </c>
      <c r="AY6">
        <f t="shared" si="13"/>
        <v>43.060586999999998</v>
      </c>
      <c r="AZ6">
        <f t="shared" si="14"/>
        <v>31.223465789278929</v>
      </c>
      <c r="BA6" s="22">
        <f t="shared" si="32"/>
        <v>-8.5361016749297587</v>
      </c>
      <c r="BB6" s="14">
        <f t="shared" si="34"/>
        <v>5.7536875668501279</v>
      </c>
      <c r="BC6" s="14">
        <f t="shared" si="33"/>
        <v>11.367965122379491</v>
      </c>
    </row>
    <row r="7" spans="1:55" x14ac:dyDescent="0.3">
      <c r="A7" s="2">
        <v>44370</v>
      </c>
      <c r="B7" s="4">
        <v>1.250003</v>
      </c>
      <c r="C7" s="5">
        <v>40025421747</v>
      </c>
      <c r="D7" s="4">
        <v>33683.300000000003</v>
      </c>
      <c r="E7" s="5">
        <v>632011278436</v>
      </c>
      <c r="F7" s="4">
        <v>0.23455029999999999</v>
      </c>
      <c r="G7" s="5">
        <v>30217348680</v>
      </c>
      <c r="H7" s="4">
        <v>3.669</v>
      </c>
      <c r="I7" s="5">
        <v>3514925148</v>
      </c>
      <c r="J7" s="4">
        <v>40.645000000000003</v>
      </c>
      <c r="K7" s="5">
        <v>4718367835</v>
      </c>
      <c r="L7" s="4">
        <v>1967.62</v>
      </c>
      <c r="M7" s="5">
        <v>231625292667</v>
      </c>
      <c r="N7" s="4">
        <v>128.97999999999999</v>
      </c>
      <c r="O7" s="5">
        <v>8589365951</v>
      </c>
      <c r="P7" s="4">
        <v>3.7086350000000001</v>
      </c>
      <c r="Q7" s="5">
        <v>511465958</v>
      </c>
      <c r="R7" s="4">
        <v>0.63771</v>
      </c>
      <c r="S7" s="11">
        <v>28973825088</v>
      </c>
      <c r="T7" s="2">
        <v>44370</v>
      </c>
      <c r="U7">
        <f t="shared" si="15"/>
        <v>11202.985766595702</v>
      </c>
      <c r="V7">
        <f t="shared" si="16"/>
        <v>11928.033887985559</v>
      </c>
      <c r="W7">
        <f t="shared" si="17"/>
        <v>11178.930645731756</v>
      </c>
      <c r="X7">
        <f t="shared" si="18"/>
        <v>34309.950300313016</v>
      </c>
      <c r="Y7" s="14">
        <f t="shared" si="19"/>
        <v>5.2928344998426597</v>
      </c>
      <c r="Z7" s="4">
        <f t="shared" si="20"/>
        <v>41.991046285140754</v>
      </c>
      <c r="AA7">
        <f t="shared" si="21"/>
        <v>43.292798397793845</v>
      </c>
      <c r="AB7">
        <f t="shared" si="22"/>
        <v>42.048976068959746</v>
      </c>
      <c r="AC7">
        <f t="shared" si="23"/>
        <v>127.33282075189435</v>
      </c>
      <c r="AD7" s="14">
        <f t="shared" si="24"/>
        <v>14.37124570220185</v>
      </c>
      <c r="AE7" s="4">
        <f t="shared" si="25"/>
        <v>16.54011617872807</v>
      </c>
      <c r="AF7">
        <f t="shared" si="26"/>
        <v>15.919433642151727</v>
      </c>
      <c r="AG7">
        <f t="shared" si="27"/>
        <v>16.48231219256429</v>
      </c>
      <c r="AH7">
        <f t="shared" si="28"/>
        <v>48.941862013444094</v>
      </c>
      <c r="AI7" s="22">
        <f t="shared" si="29"/>
        <v>10.108616241790761</v>
      </c>
      <c r="AJ7">
        <f t="shared" si="0"/>
        <v>3.506106360131281E-5</v>
      </c>
      <c r="AK7">
        <f t="shared" si="1"/>
        <v>0.94477559142026057</v>
      </c>
      <c r="AL7">
        <f t="shared" si="2"/>
        <v>5.5189347516138049E-2</v>
      </c>
      <c r="AM7">
        <f t="shared" si="3"/>
        <v>35652.170003000007</v>
      </c>
      <c r="AN7">
        <f t="shared" si="4"/>
        <v>31931.751386272208</v>
      </c>
      <c r="AO7" s="22">
        <f t="shared" si="30"/>
        <v>3.4765108508449343</v>
      </c>
      <c r="AP7">
        <f t="shared" si="5"/>
        <v>1.8062858471474756E-3</v>
      </c>
      <c r="AQ7">
        <f t="shared" si="6"/>
        <v>0.99328267141453841</v>
      </c>
      <c r="AR7">
        <f t="shared" si="7"/>
        <v>4.9110427383141989E-3</v>
      </c>
      <c r="AS7">
        <f t="shared" si="8"/>
        <v>129.85226029999998</v>
      </c>
      <c r="AT7">
        <f t="shared" si="9"/>
        <v>128.11715444499913</v>
      </c>
      <c r="AU7" s="22">
        <f t="shared" si="31"/>
        <v>7.4827326696996153</v>
      </c>
      <c r="AV7">
        <f t="shared" si="10"/>
        <v>7.6401471930892584E-2</v>
      </c>
      <c r="AW7">
        <f t="shared" si="11"/>
        <v>0.84637171617092655</v>
      </c>
      <c r="AX7">
        <f t="shared" si="12"/>
        <v>7.7226811898180925E-2</v>
      </c>
      <c r="AY7">
        <f t="shared" si="13"/>
        <v>48.022635000000001</v>
      </c>
      <c r="AZ7">
        <f t="shared" si="14"/>
        <v>34.967501461825769</v>
      </c>
      <c r="BA7" s="22">
        <f t="shared" si="32"/>
        <v>11.324917972238097</v>
      </c>
      <c r="BB7" s="14">
        <f t="shared" si="34"/>
        <v>-4.8157817419481015</v>
      </c>
      <c r="BC7" s="14">
        <f t="shared" si="33"/>
        <v>-7.848407121393163</v>
      </c>
    </row>
    <row r="8" spans="1:55" x14ac:dyDescent="0.3">
      <c r="A8" s="2">
        <v>44371</v>
      </c>
      <c r="B8" s="4">
        <v>1.358665</v>
      </c>
      <c r="C8" s="5">
        <v>43322008773</v>
      </c>
      <c r="D8" s="4">
        <v>34666.6</v>
      </c>
      <c r="E8" s="5">
        <v>649643997441</v>
      </c>
      <c r="F8" s="4">
        <v>0.26350430000000002</v>
      </c>
      <c r="G8" s="5">
        <v>34205589763</v>
      </c>
      <c r="H8" s="4">
        <v>3.9213</v>
      </c>
      <c r="I8" s="5">
        <v>3733105966</v>
      </c>
      <c r="J8" s="4">
        <v>43.079000000000001</v>
      </c>
      <c r="K8" s="5">
        <v>5012277481</v>
      </c>
      <c r="L8" s="4">
        <v>1988.19</v>
      </c>
      <c r="M8" s="5">
        <v>231509317649</v>
      </c>
      <c r="N8" s="4">
        <v>134.47999999999999</v>
      </c>
      <c r="O8" s="5">
        <v>8977171801</v>
      </c>
      <c r="P8" s="4">
        <v>3.8787400000000001</v>
      </c>
      <c r="Q8" s="5">
        <v>545441675</v>
      </c>
      <c r="R8" s="4">
        <v>0.67012000000000005</v>
      </c>
      <c r="S8" s="11">
        <v>31076307998</v>
      </c>
      <c r="T8" s="2">
        <v>44371</v>
      </c>
      <c r="U8">
        <f t="shared" si="15"/>
        <v>12176.854500806599</v>
      </c>
      <c r="V8">
        <f t="shared" si="16"/>
        <v>12276.243111014661</v>
      </c>
      <c r="W8">
        <f t="shared" si="17"/>
        <v>11295.798030380573</v>
      </c>
      <c r="X8">
        <f t="shared" si="18"/>
        <v>35748.895642201831</v>
      </c>
      <c r="Y8" s="14">
        <f t="shared" si="19"/>
        <v>4.1083969214494083</v>
      </c>
      <c r="Z8" s="4">
        <f t="shared" si="20"/>
        <v>47.174619932840066</v>
      </c>
      <c r="AA8">
        <f t="shared" si="21"/>
        <v>45.138901601297228</v>
      </c>
      <c r="AB8">
        <f t="shared" si="22"/>
        <v>44.186009068904845</v>
      </c>
      <c r="AC8">
        <f t="shared" si="23"/>
        <v>136.49953060304213</v>
      </c>
      <c r="AD8" s="14">
        <f t="shared" si="24"/>
        <v>6.9516881391869578</v>
      </c>
      <c r="AE8" s="4">
        <f t="shared" si="25"/>
        <v>17.677502745065791</v>
      </c>
      <c r="AF8">
        <f t="shared" si="26"/>
        <v>16.872758810930108</v>
      </c>
      <c r="AG8">
        <f t="shared" si="27"/>
        <v>17.238311021113375</v>
      </c>
      <c r="AH8">
        <f t="shared" si="28"/>
        <v>51.788572577109278</v>
      </c>
      <c r="AI8" s="22">
        <f t="shared" si="29"/>
        <v>5.6536414155579608</v>
      </c>
      <c r="AJ8">
        <f t="shared" si="0"/>
        <v>3.7065132303363874E-5</v>
      </c>
      <c r="AK8">
        <f t="shared" si="1"/>
        <v>0.94572401254745941</v>
      </c>
      <c r="AL8">
        <f t="shared" si="2"/>
        <v>5.4238922320237158E-2</v>
      </c>
      <c r="AM8">
        <f t="shared" si="3"/>
        <v>36656.148665000001</v>
      </c>
      <c r="AN8">
        <f t="shared" si="4"/>
        <v>32892.873386704727</v>
      </c>
      <c r="AO8" s="22">
        <f t="shared" si="30"/>
        <v>2.9655163891579752</v>
      </c>
      <c r="AP8">
        <f t="shared" si="5"/>
        <v>1.9459216261446749E-3</v>
      </c>
      <c r="AQ8">
        <f t="shared" si="6"/>
        <v>0.9931053887315533</v>
      </c>
      <c r="AR8">
        <f t="shared" si="7"/>
        <v>4.948689642302116E-3</v>
      </c>
      <c r="AS8">
        <f t="shared" si="8"/>
        <v>135.41362429999998</v>
      </c>
      <c r="AT8">
        <f t="shared" si="9"/>
        <v>133.55664165123835</v>
      </c>
      <c r="AU8" s="22">
        <f t="shared" si="31"/>
        <v>4.1580555472069403</v>
      </c>
      <c r="AV8">
        <f t="shared" si="10"/>
        <v>7.7071029642068717E-2</v>
      </c>
      <c r="AW8">
        <f t="shared" si="11"/>
        <v>0.8466944344861852</v>
      </c>
      <c r="AX8">
        <f t="shared" si="12"/>
        <v>7.6234535871746001E-2</v>
      </c>
      <c r="AY8">
        <f t="shared" si="13"/>
        <v>50.879040000000003</v>
      </c>
      <c r="AZ8">
        <f t="shared" si="14"/>
        <v>37.072662115432991</v>
      </c>
      <c r="BA8" s="22">
        <f t="shared" si="32"/>
        <v>5.8460727310545586</v>
      </c>
      <c r="BB8" s="14">
        <f t="shared" si="34"/>
        <v>-1.5452444941085526</v>
      </c>
      <c r="BC8" s="14">
        <f t="shared" si="33"/>
        <v>-2.8805563418965834</v>
      </c>
    </row>
    <row r="9" spans="1:55" x14ac:dyDescent="0.3">
      <c r="A9" s="2">
        <v>44372</v>
      </c>
      <c r="B9" s="4">
        <v>1.2547079999999999</v>
      </c>
      <c r="C9" s="5">
        <v>40139874006</v>
      </c>
      <c r="D9" s="4">
        <v>31583.7</v>
      </c>
      <c r="E9" s="5">
        <v>592978211189</v>
      </c>
      <c r="F9" s="4">
        <v>0.2376683</v>
      </c>
      <c r="G9" s="5">
        <v>31131171916</v>
      </c>
      <c r="H9" s="4">
        <v>3.5472999999999999</v>
      </c>
      <c r="I9" s="5">
        <v>3389411818</v>
      </c>
      <c r="J9" s="4">
        <v>39.610999999999997</v>
      </c>
      <c r="K9" s="5">
        <v>4608997753</v>
      </c>
      <c r="L9" s="4">
        <v>1810.18</v>
      </c>
      <c r="M9" s="5">
        <v>211131091602</v>
      </c>
      <c r="N9" s="4">
        <v>125.21</v>
      </c>
      <c r="O9" s="5">
        <v>8389960278</v>
      </c>
      <c r="P9" s="4">
        <v>3.5362209999999998</v>
      </c>
      <c r="Q9" s="5">
        <v>498373522</v>
      </c>
      <c r="R9" s="4">
        <v>0.61128000000000005</v>
      </c>
      <c r="S9" s="11">
        <v>28362814442</v>
      </c>
      <c r="T9" s="2">
        <v>44372</v>
      </c>
      <c r="U9">
        <f t="shared" si="15"/>
        <v>11245.15370381812</v>
      </c>
      <c r="V9">
        <f t="shared" si="16"/>
        <v>11184.517072494958</v>
      </c>
      <c r="W9">
        <f t="shared" si="17"/>
        <v>10284.443478055067</v>
      </c>
      <c r="X9">
        <f t="shared" si="18"/>
        <v>32714.114254368142</v>
      </c>
      <c r="Y9" s="14">
        <f t="shared" si="19"/>
        <v>-8.8712764183314494</v>
      </c>
      <c r="Z9" s="4">
        <f t="shared" si="20"/>
        <v>42.549255259152169</v>
      </c>
      <c r="AA9">
        <f t="shared" si="21"/>
        <v>42.027378565574253</v>
      </c>
      <c r="AB9">
        <f t="shared" si="22"/>
        <v>40.306249065301962</v>
      </c>
      <c r="AC9">
        <f t="shared" si="23"/>
        <v>124.88288289002838</v>
      </c>
      <c r="AD9" s="14">
        <f t="shared" si="24"/>
        <v>-8.8944814590736101</v>
      </c>
      <c r="AE9" s="4">
        <f t="shared" si="25"/>
        <v>15.991483815972224</v>
      </c>
      <c r="AF9">
        <f t="shared" si="26"/>
        <v>15.51444669699279</v>
      </c>
      <c r="AG9">
        <f t="shared" si="27"/>
        <v>15.716051459337971</v>
      </c>
      <c r="AH9">
        <f t="shared" si="28"/>
        <v>47.221981972302984</v>
      </c>
      <c r="AI9" s="22">
        <f t="shared" si="29"/>
        <v>-9.2310014378798897</v>
      </c>
      <c r="AJ9">
        <f t="shared" si="0"/>
        <v>3.757158073985632E-5</v>
      </c>
      <c r="AK9">
        <f t="shared" si="1"/>
        <v>0.94575752654274947</v>
      </c>
      <c r="AL9">
        <f t="shared" si="2"/>
        <v>5.4204901876510801E-2</v>
      </c>
      <c r="AM9">
        <f t="shared" si="3"/>
        <v>33395.134707999998</v>
      </c>
      <c r="AN9">
        <f t="shared" si="4"/>
        <v>29968.642667488421</v>
      </c>
      <c r="AO9" s="22">
        <f t="shared" si="30"/>
        <v>-9.3104429324964286</v>
      </c>
      <c r="AP9">
        <f t="shared" si="5"/>
        <v>1.8853742888159573E-3</v>
      </c>
      <c r="AQ9">
        <f t="shared" si="6"/>
        <v>0.99326546578843711</v>
      </c>
      <c r="AR9">
        <f t="shared" si="7"/>
        <v>4.849159922747032E-3</v>
      </c>
      <c r="AS9">
        <f t="shared" si="8"/>
        <v>126.05894829999998</v>
      </c>
      <c r="AT9">
        <f t="shared" si="9"/>
        <v>124.37018125954987</v>
      </c>
      <c r="AU9" s="22">
        <f t="shared" si="31"/>
        <v>-7.1263218803489519</v>
      </c>
      <c r="AV9">
        <f t="shared" si="10"/>
        <v>7.596822762139481E-2</v>
      </c>
      <c r="AW9">
        <f t="shared" si="11"/>
        <v>0.84830081028136051</v>
      </c>
      <c r="AX9">
        <f t="shared" si="12"/>
        <v>7.5730962097244781E-2</v>
      </c>
      <c r="AY9">
        <f t="shared" si="13"/>
        <v>46.694520999999995</v>
      </c>
      <c r="AZ9">
        <f t="shared" si="14"/>
        <v>34.139326908414823</v>
      </c>
      <c r="BA9" s="22">
        <f t="shared" si="32"/>
        <v>-8.2429826244523117</v>
      </c>
      <c r="BB9" s="14">
        <f t="shared" si="34"/>
        <v>0.35972501954844027</v>
      </c>
      <c r="BC9" s="14">
        <f t="shared" si="33"/>
        <v>-1.067460308044117</v>
      </c>
    </row>
    <row r="10" spans="1:55" x14ac:dyDescent="0.3">
      <c r="A10" s="2">
        <v>44373</v>
      </c>
      <c r="B10" s="4">
        <v>1.2516609999999999</v>
      </c>
      <c r="C10" s="5">
        <v>39946961386</v>
      </c>
      <c r="D10" s="4">
        <v>32277</v>
      </c>
      <c r="E10" s="5">
        <v>603276028309</v>
      </c>
      <c r="F10" s="4">
        <v>0.24575920000000001</v>
      </c>
      <c r="G10" s="5">
        <v>31867533719</v>
      </c>
      <c r="H10" s="4">
        <v>3.5583999999999998</v>
      </c>
      <c r="I10" s="5">
        <v>3402208947</v>
      </c>
      <c r="J10" s="4">
        <v>40.433999999999997</v>
      </c>
      <c r="K10" s="5">
        <v>4712508083</v>
      </c>
      <c r="L10" s="4">
        <v>1830.01</v>
      </c>
      <c r="M10" s="5">
        <v>213021180909</v>
      </c>
      <c r="N10" s="4">
        <v>126.72</v>
      </c>
      <c r="O10" s="5">
        <v>8454677797</v>
      </c>
      <c r="P10" s="4">
        <v>3.5468489999999999</v>
      </c>
      <c r="Q10" s="5">
        <v>497980646</v>
      </c>
      <c r="R10" s="4">
        <v>0.61604999999999999</v>
      </c>
      <c r="S10" s="11">
        <v>28460517498</v>
      </c>
      <c r="T10" s="2">
        <v>44373</v>
      </c>
      <c r="U10">
        <f t="shared" si="15"/>
        <v>11217.845371253465</v>
      </c>
      <c r="V10">
        <f t="shared" si="16"/>
        <v>11430.030602776742</v>
      </c>
      <c r="W10">
        <f t="shared" si="17"/>
        <v>10397.106591209467</v>
      </c>
      <c r="X10">
        <f t="shared" si="18"/>
        <v>33044.982565239668</v>
      </c>
      <c r="Y10" s="14">
        <f t="shared" si="19"/>
        <v>1.0063127963329819</v>
      </c>
      <c r="Z10" s="4">
        <f t="shared" si="20"/>
        <v>43.997752048064598</v>
      </c>
      <c r="AA10">
        <f t="shared" si="21"/>
        <v>42.534217808717912</v>
      </c>
      <c r="AB10">
        <f t="shared" si="22"/>
        <v>40.620770737925781</v>
      </c>
      <c r="AC10">
        <f t="shared" si="23"/>
        <v>127.15274059470829</v>
      </c>
      <c r="AD10" s="14">
        <f t="shared" si="24"/>
        <v>1.8012684441408755</v>
      </c>
      <c r="AE10" s="4">
        <f t="shared" si="25"/>
        <v>16.041523415204679</v>
      </c>
      <c r="AF10">
        <f t="shared" si="26"/>
        <v>15.836791238449081</v>
      </c>
      <c r="AG10">
        <f t="shared" si="27"/>
        <v>15.763285553278889</v>
      </c>
      <c r="AH10">
        <f t="shared" si="28"/>
        <v>47.641600206932651</v>
      </c>
      <c r="AI10" s="22">
        <f t="shared" si="29"/>
        <v>0.88468295592523671</v>
      </c>
      <c r="AJ10">
        <f t="shared" si="0"/>
        <v>3.6696710387652846E-5</v>
      </c>
      <c r="AK10">
        <f t="shared" si="1"/>
        <v>0.94631031979287605</v>
      </c>
      <c r="AL10">
        <f t="shared" si="2"/>
        <v>5.365298349673641E-2</v>
      </c>
      <c r="AM10">
        <f t="shared" si="3"/>
        <v>34108.261660999997</v>
      </c>
      <c r="AN10">
        <f t="shared" si="4"/>
        <v>30642.243734215364</v>
      </c>
      <c r="AO10" s="22">
        <f t="shared" si="30"/>
        <v>2.2227980518559156</v>
      </c>
      <c r="AP10">
        <f t="shared" si="5"/>
        <v>1.9262871528553307E-3</v>
      </c>
      <c r="AQ10">
        <f t="shared" si="6"/>
        <v>0.99324504641058187</v>
      </c>
      <c r="AR10">
        <f t="shared" si="7"/>
        <v>4.8286664365628073E-3</v>
      </c>
      <c r="AS10">
        <f t="shared" si="8"/>
        <v>127.5818092</v>
      </c>
      <c r="AT10">
        <f t="shared" si="9"/>
        <v>125.86746038389683</v>
      </c>
      <c r="AU10" s="22">
        <f t="shared" si="31"/>
        <v>1.1967000513090051</v>
      </c>
      <c r="AV10">
        <f t="shared" si="10"/>
        <v>7.4851834533608219E-2</v>
      </c>
      <c r="AW10">
        <f t="shared" si="11"/>
        <v>0.85053930910856412</v>
      </c>
      <c r="AX10">
        <f t="shared" si="12"/>
        <v>7.4608856357827616E-2</v>
      </c>
      <c r="AY10">
        <f t="shared" si="13"/>
        <v>47.539248999999998</v>
      </c>
      <c r="AZ10">
        <f t="shared" si="14"/>
        <v>34.921685540063976</v>
      </c>
      <c r="BA10" s="22">
        <f t="shared" si="32"/>
        <v>2.2657996879702735</v>
      </c>
      <c r="BB10" s="14">
        <f t="shared" si="34"/>
        <v>0.12162984040774516</v>
      </c>
      <c r="BC10" s="14">
        <f t="shared" si="33"/>
        <v>-4.3001636114357922E-2</v>
      </c>
    </row>
    <row r="11" spans="1:55" x14ac:dyDescent="0.3">
      <c r="A11" s="2">
        <v>44374</v>
      </c>
      <c r="B11" s="4">
        <v>1.336381</v>
      </c>
      <c r="C11" s="5">
        <v>42654792253</v>
      </c>
      <c r="D11" s="4">
        <v>34675.300000000003</v>
      </c>
      <c r="E11" s="5">
        <v>649461677014</v>
      </c>
      <c r="F11" s="4">
        <v>0.26500000000000001</v>
      </c>
      <c r="G11" s="5">
        <v>34431598886</v>
      </c>
      <c r="H11" s="4">
        <v>3.7696999999999998</v>
      </c>
      <c r="I11" s="5">
        <v>3595820064</v>
      </c>
      <c r="J11" s="4">
        <v>42.267000000000003</v>
      </c>
      <c r="K11" s="5">
        <v>4923668235</v>
      </c>
      <c r="L11" s="4">
        <v>1983.32</v>
      </c>
      <c r="M11" s="5">
        <v>230473556118</v>
      </c>
      <c r="N11" s="4">
        <v>132.51</v>
      </c>
      <c r="O11" s="5">
        <v>8834541326</v>
      </c>
      <c r="P11" s="4">
        <v>3.69828</v>
      </c>
      <c r="Q11" s="5">
        <v>519568633</v>
      </c>
      <c r="R11" s="4">
        <v>0.64793999999999996</v>
      </c>
      <c r="S11" s="11">
        <v>29916626946</v>
      </c>
      <c r="T11" s="2">
        <v>44374</v>
      </c>
      <c r="U11">
        <f t="shared" si="15"/>
        <v>11977.137112270077</v>
      </c>
      <c r="V11">
        <f t="shared" si="16"/>
        <v>12279.323981797081</v>
      </c>
      <c r="W11">
        <f t="shared" si="17"/>
        <v>11268.129378788946</v>
      </c>
      <c r="X11">
        <f t="shared" si="18"/>
        <v>35524.5904728561</v>
      </c>
      <c r="Y11" s="14">
        <f t="shared" si="19"/>
        <v>7.2355404743373377</v>
      </c>
      <c r="Z11" s="4">
        <f t="shared" si="20"/>
        <v>47.442391954145023</v>
      </c>
      <c r="AA11">
        <f t="shared" si="21"/>
        <v>44.477660999315106</v>
      </c>
      <c r="AB11">
        <f t="shared" si="22"/>
        <v>42.72351625993285</v>
      </c>
      <c r="AC11">
        <f t="shared" si="23"/>
        <v>134.64356921339299</v>
      </c>
      <c r="AD11" s="14">
        <f t="shared" si="24"/>
        <v>5.7242013176180082</v>
      </c>
      <c r="AE11" s="4">
        <f t="shared" si="25"/>
        <v>16.994079029422515</v>
      </c>
      <c r="AF11">
        <f t="shared" si="26"/>
        <v>16.554722641230828</v>
      </c>
      <c r="AG11">
        <f t="shared" si="27"/>
        <v>16.436291394412407</v>
      </c>
      <c r="AH11">
        <f t="shared" si="28"/>
        <v>49.985093065065755</v>
      </c>
      <c r="AI11" s="22">
        <f t="shared" si="29"/>
        <v>4.8018488788124865</v>
      </c>
      <c r="AJ11">
        <f t="shared" si="0"/>
        <v>3.6453425806382434E-5</v>
      </c>
      <c r="AK11">
        <f t="shared" si="1"/>
        <v>0.94586310031649135</v>
      </c>
      <c r="AL11">
        <f t="shared" si="2"/>
        <v>5.4100446257702266E-2</v>
      </c>
      <c r="AM11">
        <f t="shared" si="3"/>
        <v>36659.956381000004</v>
      </c>
      <c r="AN11">
        <f t="shared" si="4"/>
        <v>32905.385308191922</v>
      </c>
      <c r="AO11" s="22">
        <f t="shared" si="30"/>
        <v>7.1256760440365623</v>
      </c>
      <c r="AP11">
        <f t="shared" si="5"/>
        <v>1.9861651976789004E-3</v>
      </c>
      <c r="AQ11">
        <f t="shared" si="6"/>
        <v>0.99315754846955107</v>
      </c>
      <c r="AR11">
        <f t="shared" si="7"/>
        <v>4.856286332770062E-3</v>
      </c>
      <c r="AS11">
        <f t="shared" si="8"/>
        <v>133.42293999999998</v>
      </c>
      <c r="AT11">
        <f t="shared" si="9"/>
        <v>131.60697966364404</v>
      </c>
      <c r="AU11" s="22">
        <f t="shared" si="31"/>
        <v>4.4590602843106035</v>
      </c>
      <c r="AV11">
        <f t="shared" si="10"/>
        <v>7.5795747781541273E-2</v>
      </c>
      <c r="AW11">
        <f t="shared" si="11"/>
        <v>0.84984451587192766</v>
      </c>
      <c r="AX11">
        <f t="shared" si="12"/>
        <v>7.4359736346531161E-2</v>
      </c>
      <c r="AY11">
        <f t="shared" si="13"/>
        <v>49.73498</v>
      </c>
      <c r="AZ11">
        <f t="shared" si="14"/>
        <v>36.481108508506502</v>
      </c>
      <c r="BA11" s="22">
        <f t="shared" si="32"/>
        <v>4.3686553068487193</v>
      </c>
      <c r="BB11" s="14">
        <f t="shared" si="34"/>
        <v>2.4336915955248513</v>
      </c>
      <c r="BC11" s="14">
        <f t="shared" si="33"/>
        <v>2.757020737187843</v>
      </c>
    </row>
    <row r="12" spans="1:55" x14ac:dyDescent="0.3">
      <c r="A12" s="2">
        <v>44375</v>
      </c>
      <c r="B12" s="4">
        <v>1.3260000000000001</v>
      </c>
      <c r="C12" s="5">
        <v>42320964648</v>
      </c>
      <c r="D12" s="4">
        <v>34472</v>
      </c>
      <c r="E12" s="5">
        <v>645442759493</v>
      </c>
      <c r="F12" s="4">
        <v>0.2570808</v>
      </c>
      <c r="G12" s="5">
        <v>33446496885</v>
      </c>
      <c r="H12" s="4">
        <v>3.8298999999999999</v>
      </c>
      <c r="I12" s="5">
        <v>3667056331</v>
      </c>
      <c r="J12" s="4">
        <v>43.396000000000001</v>
      </c>
      <c r="K12" s="5">
        <v>5039814313</v>
      </c>
      <c r="L12" s="4">
        <v>2083.4499999999998</v>
      </c>
      <c r="M12" s="5">
        <v>242239400958</v>
      </c>
      <c r="N12" s="4">
        <v>137.53</v>
      </c>
      <c r="O12" s="5">
        <v>9169836136</v>
      </c>
      <c r="P12" s="4">
        <v>3.8552770000000001</v>
      </c>
      <c r="Q12" s="5">
        <v>540436505</v>
      </c>
      <c r="R12" s="4">
        <v>0.64359</v>
      </c>
      <c r="S12" s="11">
        <v>29769741286</v>
      </c>
      <c r="T12" s="2">
        <v>44375</v>
      </c>
      <c r="U12">
        <f t="shared" si="15"/>
        <v>11884.098779367652</v>
      </c>
      <c r="V12">
        <f t="shared" si="16"/>
        <v>12207.330759950424</v>
      </c>
      <c r="W12">
        <f t="shared" si="17"/>
        <v>11837.012763567063</v>
      </c>
      <c r="X12">
        <f t="shared" si="18"/>
        <v>35928.442302885138</v>
      </c>
      <c r="Y12" s="14">
        <f t="shared" si="19"/>
        <v>1.1304100463495832</v>
      </c>
      <c r="Z12" s="4">
        <f t="shared" si="20"/>
        <v>46.024634254661002</v>
      </c>
      <c r="AA12">
        <f t="shared" si="21"/>
        <v>46.162649741421831</v>
      </c>
      <c r="AB12">
        <f t="shared" si="22"/>
        <v>42.43668831948974</v>
      </c>
      <c r="AC12">
        <f t="shared" si="23"/>
        <v>134.62397231557259</v>
      </c>
      <c r="AD12" s="14">
        <f t="shared" si="24"/>
        <v>-1.4555707489834684E-2</v>
      </c>
      <c r="AE12" s="4">
        <f t="shared" si="25"/>
        <v>17.265464963998539</v>
      </c>
      <c r="AF12">
        <f t="shared" si="26"/>
        <v>16.99691825156394</v>
      </c>
      <c r="AG12">
        <f t="shared" si="27"/>
        <v>17.134034247860107</v>
      </c>
      <c r="AH12">
        <f t="shared" si="28"/>
        <v>51.396417463422587</v>
      </c>
      <c r="AI12" s="22">
        <f t="shared" si="29"/>
        <v>2.7843648599533952</v>
      </c>
      <c r="AJ12">
        <f t="shared" si="0"/>
        <v>3.6272345241823297E-5</v>
      </c>
      <c r="AK12">
        <f t="shared" si="1"/>
        <v>0.94297155744806382</v>
      </c>
      <c r="AL12">
        <f t="shared" si="2"/>
        <v>5.6992170206694372E-2</v>
      </c>
      <c r="AM12">
        <f t="shared" si="3"/>
        <v>36556.775999999998</v>
      </c>
      <c r="AN12">
        <f t="shared" si="4"/>
        <v>32624.855913463922</v>
      </c>
      <c r="AO12" s="22">
        <f t="shared" si="30"/>
        <v>-0.85618823675727529</v>
      </c>
      <c r="AP12">
        <f t="shared" si="5"/>
        <v>1.8571086776818537E-3</v>
      </c>
      <c r="AQ12">
        <f t="shared" si="6"/>
        <v>0.993493704864717</v>
      </c>
      <c r="AR12">
        <f t="shared" si="7"/>
        <v>4.6491864576011285E-3</v>
      </c>
      <c r="AS12">
        <f t="shared" si="8"/>
        <v>138.4306708</v>
      </c>
      <c r="AT12">
        <f t="shared" si="9"/>
        <v>136.63865882694131</v>
      </c>
      <c r="AU12" s="22">
        <f t="shared" si="31"/>
        <v>3.7519860172899557</v>
      </c>
      <c r="AV12">
        <f t="shared" si="10"/>
        <v>7.4976737517226735E-2</v>
      </c>
      <c r="AW12">
        <f t="shared" si="11"/>
        <v>0.84954972748572333</v>
      </c>
      <c r="AX12">
        <f t="shared" si="12"/>
        <v>7.5473534997049882E-2</v>
      </c>
      <c r="AY12">
        <f t="shared" si="13"/>
        <v>51.081177000000004</v>
      </c>
      <c r="AZ12">
        <f t="shared" si="14"/>
        <v>37.445184764570499</v>
      </c>
      <c r="BA12" s="22">
        <f t="shared" si="32"/>
        <v>2.6083572490528604</v>
      </c>
      <c r="BB12" s="14">
        <f t="shared" si="34"/>
        <v>-1.653954813603812</v>
      </c>
      <c r="BC12" s="14">
        <f t="shared" si="33"/>
        <v>-3.4645454858101354</v>
      </c>
    </row>
    <row r="13" spans="1:55" x14ac:dyDescent="0.3">
      <c r="A13" s="2">
        <v>44376</v>
      </c>
      <c r="B13" s="4">
        <v>1.3712679999999999</v>
      </c>
      <c r="C13" s="5">
        <v>43716553290</v>
      </c>
      <c r="D13" s="4">
        <v>35903.300000000003</v>
      </c>
      <c r="E13" s="5">
        <v>672333423402</v>
      </c>
      <c r="F13" s="4">
        <v>0.26328679999999999</v>
      </c>
      <c r="G13" s="5">
        <v>34221491748</v>
      </c>
      <c r="H13" s="4">
        <v>4.1079999999999997</v>
      </c>
      <c r="I13" s="5">
        <v>3923621167</v>
      </c>
      <c r="J13" s="4">
        <v>56.658999999999999</v>
      </c>
      <c r="K13" s="5">
        <v>6548630865</v>
      </c>
      <c r="L13" s="4">
        <v>2166.12</v>
      </c>
      <c r="M13" s="5">
        <v>251715870101</v>
      </c>
      <c r="N13" s="4">
        <v>144.05000000000001</v>
      </c>
      <c r="O13" s="5">
        <v>9592516724</v>
      </c>
      <c r="P13" s="4">
        <v>4.1909409999999996</v>
      </c>
      <c r="Q13" s="5">
        <v>589395680</v>
      </c>
      <c r="R13" s="4">
        <v>0.7056</v>
      </c>
      <c r="S13" s="11">
        <v>32382442285</v>
      </c>
      <c r="T13" s="2">
        <v>44376</v>
      </c>
      <c r="U13">
        <f t="shared" si="15"/>
        <v>12289.807213413213</v>
      </c>
      <c r="V13">
        <f t="shared" si="16"/>
        <v>12714.187122120216</v>
      </c>
      <c r="W13">
        <f t="shared" si="17"/>
        <v>12306.698066868841</v>
      </c>
      <c r="X13">
        <f t="shared" si="18"/>
        <v>37310.692402402274</v>
      </c>
      <c r="Y13" s="14">
        <f t="shared" si="19"/>
        <v>3.775069863005359</v>
      </c>
      <c r="Z13" s="4">
        <f t="shared" si="20"/>
        <v>47.135681365858822</v>
      </c>
      <c r="AA13">
        <f t="shared" si="21"/>
        <v>48.351121175393118</v>
      </c>
      <c r="AB13">
        <f t="shared" si="22"/>
        <v>46.525470063599435</v>
      </c>
      <c r="AC13">
        <f t="shared" si="23"/>
        <v>142.01227260485138</v>
      </c>
      <c r="AD13" s="14">
        <f t="shared" si="24"/>
        <v>5.3427978895904644</v>
      </c>
      <c r="AE13" s="4">
        <f t="shared" si="25"/>
        <v>18.519159788011695</v>
      </c>
      <c r="AF13">
        <f t="shared" si="26"/>
        <v>22.191639580038743</v>
      </c>
      <c r="AG13">
        <f t="shared" si="27"/>
        <v>18.625828085702036</v>
      </c>
      <c r="AH13">
        <f t="shared" si="28"/>
        <v>59.33662745375247</v>
      </c>
      <c r="AI13" s="22">
        <f t="shared" si="29"/>
        <v>14.365830808950996</v>
      </c>
      <c r="AJ13">
        <f t="shared" si="0"/>
        <v>3.6018899380024305E-5</v>
      </c>
      <c r="AK13">
        <f t="shared" si="1"/>
        <v>0.94306681852914731</v>
      </c>
      <c r="AL13">
        <f t="shared" si="2"/>
        <v>5.6897162571472717E-2</v>
      </c>
      <c r="AM13">
        <f t="shared" si="3"/>
        <v>38070.791268000001</v>
      </c>
      <c r="AN13">
        <f t="shared" si="4"/>
        <v>33982.457036878419</v>
      </c>
      <c r="AO13" s="22">
        <f t="shared" si="30"/>
        <v>4.0769972766960949</v>
      </c>
      <c r="AP13">
        <f t="shared" si="5"/>
        <v>1.8155345542205607E-3</v>
      </c>
      <c r="AQ13">
        <f t="shared" si="6"/>
        <v>0.99331889230858439</v>
      </c>
      <c r="AR13">
        <f t="shared" si="7"/>
        <v>4.8655731371949817E-3</v>
      </c>
      <c r="AS13">
        <f t="shared" si="8"/>
        <v>145.01888680000002</v>
      </c>
      <c r="AT13">
        <f t="shared" si="9"/>
        <v>143.09149759174025</v>
      </c>
      <c r="AU13" s="22">
        <f t="shared" si="31"/>
        <v>4.6144354330853643</v>
      </c>
      <c r="AV13">
        <f t="shared" si="10"/>
        <v>6.3240920767485539E-2</v>
      </c>
      <c r="AW13">
        <f t="shared" si="11"/>
        <v>0.87224131688533668</v>
      </c>
      <c r="AX13">
        <f t="shared" si="12"/>
        <v>6.4517762347177848E-2</v>
      </c>
      <c r="AY13">
        <f t="shared" si="13"/>
        <v>64.957940999999991</v>
      </c>
      <c r="AZ13">
        <f t="shared" si="14"/>
        <v>49.95050461136816</v>
      </c>
      <c r="BA13" s="22">
        <f t="shared" si="32"/>
        <v>28.815448339189526</v>
      </c>
      <c r="BB13" s="14">
        <f t="shared" si="34"/>
        <v>-10.590760945945636</v>
      </c>
      <c r="BC13" s="14">
        <f t="shared" si="33"/>
        <v>-24.738451062493432</v>
      </c>
    </row>
    <row r="14" spans="1:55" x14ac:dyDescent="0.3">
      <c r="A14" s="2">
        <v>44377</v>
      </c>
      <c r="B14" s="4">
        <v>1.3846830000000001</v>
      </c>
      <c r="C14" s="5">
        <v>44196834747</v>
      </c>
      <c r="D14" s="4">
        <v>35046.199999999997</v>
      </c>
      <c r="E14" s="5">
        <v>656852513238</v>
      </c>
      <c r="F14" s="4">
        <v>0.2542857</v>
      </c>
      <c r="G14" s="5">
        <v>33111043725</v>
      </c>
      <c r="H14" s="4">
        <v>4.1387999999999998</v>
      </c>
      <c r="I14" s="5">
        <v>3948856020</v>
      </c>
      <c r="J14" s="4">
        <v>57.933999999999997</v>
      </c>
      <c r="K14" s="5">
        <v>6702822474</v>
      </c>
      <c r="L14" s="4">
        <v>2276.66</v>
      </c>
      <c r="M14" s="5">
        <v>265001225921</v>
      </c>
      <c r="N14" s="4">
        <v>144.16999999999999</v>
      </c>
      <c r="O14" s="5">
        <v>9621414741</v>
      </c>
      <c r="P14" s="4">
        <v>4.3683969999999999</v>
      </c>
      <c r="Q14" s="5">
        <v>613107768</v>
      </c>
      <c r="R14" s="4">
        <v>0.70304</v>
      </c>
      <c r="S14" s="11">
        <v>32597010801</v>
      </c>
      <c r="T14" s="2">
        <v>44377</v>
      </c>
      <c r="U14">
        <f t="shared" si="15"/>
        <v>12410.037368107947</v>
      </c>
      <c r="V14">
        <f t="shared" si="16"/>
        <v>12410.668231590118</v>
      </c>
      <c r="W14">
        <f t="shared" si="17"/>
        <v>12934.725324967045</v>
      </c>
      <c r="X14">
        <f t="shared" si="18"/>
        <v>37755.43092466511</v>
      </c>
      <c r="Y14" s="14">
        <f t="shared" si="19"/>
        <v>1.1849385748827435</v>
      </c>
      <c r="Z14" s="4">
        <f t="shared" si="20"/>
        <v>45.524233387675977</v>
      </c>
      <c r="AA14">
        <f t="shared" si="21"/>
        <v>48.391399790742277</v>
      </c>
      <c r="AB14">
        <f t="shared" si="22"/>
        <v>46.356670172212226</v>
      </c>
      <c r="AC14">
        <f t="shared" si="23"/>
        <v>140.27230335063049</v>
      </c>
      <c r="AD14" s="14">
        <f t="shared" si="24"/>
        <v>-1.2327923228899977</v>
      </c>
      <c r="AE14" s="4">
        <f t="shared" si="25"/>
        <v>18.658008405701754</v>
      </c>
      <c r="AF14">
        <f t="shared" si="26"/>
        <v>22.691019033692164</v>
      </c>
      <c r="AG14">
        <f t="shared" si="27"/>
        <v>19.414497014416693</v>
      </c>
      <c r="AH14">
        <f t="shared" si="28"/>
        <v>60.763524453810618</v>
      </c>
      <c r="AI14" s="22">
        <f t="shared" si="29"/>
        <v>2.3762903231200858</v>
      </c>
      <c r="AJ14">
        <f t="shared" si="0"/>
        <v>3.7098754757405151E-5</v>
      </c>
      <c r="AK14">
        <f t="shared" si="1"/>
        <v>0.93896608752976118</v>
      </c>
      <c r="AL14">
        <f t="shared" si="2"/>
        <v>6.0996813715481449E-2</v>
      </c>
      <c r="AM14">
        <f t="shared" si="3"/>
        <v>37324.244682999997</v>
      </c>
      <c r="AN14">
        <f t="shared" si="4"/>
        <v>33046.062354069021</v>
      </c>
      <c r="AO14" s="22">
        <f t="shared" si="30"/>
        <v>-2.7942004840459709</v>
      </c>
      <c r="AP14">
        <f t="shared" si="5"/>
        <v>1.7521559001620881E-3</v>
      </c>
      <c r="AQ14">
        <f t="shared" si="6"/>
        <v>0.99340354619378213</v>
      </c>
      <c r="AR14">
        <f t="shared" si="7"/>
        <v>4.8442979060558831E-3</v>
      </c>
      <c r="AS14">
        <f t="shared" si="8"/>
        <v>145.12732569999997</v>
      </c>
      <c r="AT14">
        <f t="shared" si="9"/>
        <v>143.22284053814701</v>
      </c>
      <c r="AU14" s="22">
        <f t="shared" si="31"/>
        <v>9.1747382599078192E-2</v>
      </c>
      <c r="AV14">
        <f t="shared" si="10"/>
        <v>6.229267663555188E-2</v>
      </c>
      <c r="AW14">
        <f t="shared" si="11"/>
        <v>0.87195900459168418</v>
      </c>
      <c r="AX14">
        <f t="shared" si="12"/>
        <v>6.5748318772763825E-2</v>
      </c>
      <c r="AY14">
        <f t="shared" si="13"/>
        <v>66.441197000000003</v>
      </c>
      <c r="AZ14">
        <f t="shared" si="14"/>
        <v>51.061104660555834</v>
      </c>
      <c r="BA14" s="22">
        <f t="shared" si="32"/>
        <v>2.1990438764563804</v>
      </c>
      <c r="BB14" s="14">
        <f t="shared" si="34"/>
        <v>-1.1913517482373424</v>
      </c>
      <c r="BC14" s="14">
        <f t="shared" si="33"/>
        <v>-4.9932443605023513</v>
      </c>
    </row>
    <row r="15" spans="1:55" x14ac:dyDescent="0.3">
      <c r="A15" s="2">
        <v>44378</v>
      </c>
      <c r="B15" s="4">
        <v>1.3360650000000001</v>
      </c>
      <c r="C15" s="5">
        <v>42667882477</v>
      </c>
      <c r="D15" s="4">
        <v>33532.400000000001</v>
      </c>
      <c r="E15" s="5">
        <v>629339325298</v>
      </c>
      <c r="F15" s="4">
        <v>0.24446000000000001</v>
      </c>
      <c r="G15" s="5">
        <v>31852848923</v>
      </c>
      <c r="H15" s="4">
        <v>3.9275000000000002</v>
      </c>
      <c r="I15" s="5">
        <v>3760283635</v>
      </c>
      <c r="J15" s="4">
        <v>53.241999999999997</v>
      </c>
      <c r="K15" s="5">
        <v>6192257747</v>
      </c>
      <c r="L15" s="4">
        <v>2109.25</v>
      </c>
      <c r="M15" s="5">
        <v>246278235669</v>
      </c>
      <c r="N15" s="4">
        <v>137.43</v>
      </c>
      <c r="O15" s="5">
        <v>9183632148</v>
      </c>
      <c r="P15" s="4">
        <v>4.1485580000000004</v>
      </c>
      <c r="Q15" s="5">
        <v>583412233</v>
      </c>
      <c r="R15" s="4">
        <v>0.66035999999999995</v>
      </c>
      <c r="S15" s="11">
        <v>30511435260</v>
      </c>
      <c r="T15" s="2">
        <v>44378</v>
      </c>
      <c r="U15">
        <f t="shared" si="15"/>
        <v>11974.305004265341</v>
      </c>
      <c r="V15">
        <f t="shared" si="16"/>
        <v>11874.596715449108</v>
      </c>
      <c r="W15">
        <f t="shared" si="17"/>
        <v>11983.594121075059</v>
      </c>
      <c r="X15">
        <f t="shared" si="18"/>
        <v>35832.49584078951</v>
      </c>
      <c r="Y15" s="14">
        <f t="shared" si="19"/>
        <v>-5.2274144159882896</v>
      </c>
      <c r="Z15" s="4">
        <f t="shared" si="20"/>
        <v>43.765159007963369</v>
      </c>
      <c r="AA15">
        <f t="shared" si="21"/>
        <v>46.129084228630866</v>
      </c>
      <c r="AB15">
        <f t="shared" si="22"/>
        <v>43.542459482991106</v>
      </c>
      <c r="AC15">
        <f t="shared" si="23"/>
        <v>133.43670271958536</v>
      </c>
      <c r="AD15" s="14">
        <f t="shared" si="24"/>
        <v>-4.9958328962606418</v>
      </c>
      <c r="AE15" s="4">
        <f t="shared" si="25"/>
        <v>17.705452791483921</v>
      </c>
      <c r="AF15">
        <f t="shared" si="26"/>
        <v>20.853302644247563</v>
      </c>
      <c r="AG15">
        <f t="shared" si="27"/>
        <v>18.43746502553099</v>
      </c>
      <c r="AH15">
        <f t="shared" si="28"/>
        <v>56.996220461262475</v>
      </c>
      <c r="AI15" s="22">
        <f t="shared" si="29"/>
        <v>-6.4004724258580765</v>
      </c>
      <c r="AJ15">
        <f t="shared" si="0"/>
        <v>3.7484653995136585E-5</v>
      </c>
      <c r="AK15">
        <f t="shared" si="1"/>
        <v>0.94078537468350565</v>
      </c>
      <c r="AL15">
        <f t="shared" si="2"/>
        <v>5.9177140662499086E-2</v>
      </c>
      <c r="AM15">
        <f t="shared" si="3"/>
        <v>35642.986065000005</v>
      </c>
      <c r="AN15">
        <f t="shared" si="4"/>
        <v>31671.610932061496</v>
      </c>
      <c r="AO15" s="22">
        <f t="shared" si="30"/>
        <v>-4.2481691672698974</v>
      </c>
      <c r="AP15">
        <f t="shared" si="5"/>
        <v>1.7671617312257318E-3</v>
      </c>
      <c r="AQ15">
        <f t="shared" si="6"/>
        <v>0.99345920282398892</v>
      </c>
      <c r="AR15">
        <f t="shared" si="7"/>
        <v>4.7736354447853397E-3</v>
      </c>
      <c r="AS15">
        <f t="shared" si="8"/>
        <v>138.33482000000001</v>
      </c>
      <c r="AT15">
        <f t="shared" si="9"/>
        <v>136.53468256235993</v>
      </c>
      <c r="AU15" s="22">
        <f t="shared" si="31"/>
        <v>-4.7823075715436731</v>
      </c>
      <c r="AV15">
        <f t="shared" si="10"/>
        <v>6.4051278336309997E-2</v>
      </c>
      <c r="AW15">
        <f t="shared" si="11"/>
        <v>0.86829233893871849</v>
      </c>
      <c r="AX15">
        <f t="shared" si="12"/>
        <v>6.7656382724971501E-2</v>
      </c>
      <c r="AY15">
        <f t="shared" si="13"/>
        <v>61.318058000000001</v>
      </c>
      <c r="AZ15">
        <f t="shared" si="14"/>
        <v>46.761858533245849</v>
      </c>
      <c r="BA15" s="22">
        <f t="shared" si="32"/>
        <v>-8.7955164103812358</v>
      </c>
      <c r="BB15" s="14">
        <f t="shared" si="34"/>
        <v>1.1730580098697869</v>
      </c>
      <c r="BC15" s="14">
        <f t="shared" si="33"/>
        <v>4.5473472431113384</v>
      </c>
    </row>
    <row r="16" spans="1:55" x14ac:dyDescent="0.3">
      <c r="A16" s="2">
        <v>44379</v>
      </c>
      <c r="B16" s="4">
        <v>1.394795</v>
      </c>
      <c r="C16" s="5">
        <v>44545865589</v>
      </c>
      <c r="D16" s="4">
        <v>33802.9</v>
      </c>
      <c r="E16" s="5">
        <v>635450784106</v>
      </c>
      <c r="F16" s="4">
        <v>0.2452</v>
      </c>
      <c r="G16" s="5">
        <v>31949253278</v>
      </c>
      <c r="H16" s="4">
        <v>3.9224999999999999</v>
      </c>
      <c r="I16" s="5">
        <v>3756671647</v>
      </c>
      <c r="J16" s="4">
        <v>53.792000000000002</v>
      </c>
      <c r="K16" s="5">
        <v>6254108971</v>
      </c>
      <c r="L16" s="4">
        <v>2154.67</v>
      </c>
      <c r="M16" s="5">
        <v>250552745326</v>
      </c>
      <c r="N16" s="4">
        <v>136.97</v>
      </c>
      <c r="O16" s="5">
        <v>9141322350</v>
      </c>
      <c r="P16" s="4">
        <v>4.140949</v>
      </c>
      <c r="Q16" s="5">
        <v>581596872</v>
      </c>
      <c r="R16" s="4">
        <v>0.65717000000000003</v>
      </c>
      <c r="S16" s="11">
        <v>30307589485</v>
      </c>
      <c r="T16" s="2">
        <v>44379</v>
      </c>
      <c r="U16">
        <f t="shared" si="15"/>
        <v>12500.664824259506</v>
      </c>
      <c r="V16">
        <f t="shared" si="16"/>
        <v>11970.387008166867</v>
      </c>
      <c r="W16">
        <f t="shared" si="17"/>
        <v>12241.645487664713</v>
      </c>
      <c r="X16">
        <f t="shared" si="18"/>
        <v>36712.697320091087</v>
      </c>
      <c r="Y16" s="14">
        <f t="shared" si="19"/>
        <v>2.426748450736377</v>
      </c>
      <c r="Z16" s="4">
        <f t="shared" si="20"/>
        <v>43.897639649646642</v>
      </c>
      <c r="AA16">
        <f t="shared" si="21"/>
        <v>45.974682869792396</v>
      </c>
      <c r="AB16">
        <f t="shared" si="22"/>
        <v>43.332118993332827</v>
      </c>
      <c r="AC16">
        <f t="shared" si="23"/>
        <v>133.20444151277187</v>
      </c>
      <c r="AD16" s="14">
        <f t="shared" si="24"/>
        <v>-0.17421262290556289</v>
      </c>
      <c r="AE16" s="4">
        <f t="shared" si="25"/>
        <v>17.682912431469298</v>
      </c>
      <c r="AF16">
        <f t="shared" si="26"/>
        <v>21.06872123209806</v>
      </c>
      <c r="AG16">
        <f t="shared" si="27"/>
        <v>18.403648294180176</v>
      </c>
      <c r="AH16">
        <f t="shared" si="28"/>
        <v>57.155281957747533</v>
      </c>
      <c r="AI16" s="22">
        <f t="shared" si="29"/>
        <v>0.278685073889958</v>
      </c>
      <c r="AJ16">
        <f t="shared" si="0"/>
        <v>3.8788519301143579E-5</v>
      </c>
      <c r="AK16">
        <f t="shared" si="1"/>
        <v>0.94004096593737885</v>
      </c>
      <c r="AL16">
        <f t="shared" si="2"/>
        <v>5.9920245543320018E-2</v>
      </c>
      <c r="AM16">
        <f t="shared" si="3"/>
        <v>35958.964795</v>
      </c>
      <c r="AN16">
        <f t="shared" si="4"/>
        <v>31905.219177051484</v>
      </c>
      <c r="AO16" s="22">
        <f t="shared" si="30"/>
        <v>0.73488815325704371</v>
      </c>
      <c r="AP16">
        <f t="shared" si="5"/>
        <v>1.7784564086335789E-3</v>
      </c>
      <c r="AQ16">
        <f t="shared" si="6"/>
        <v>0.99345503381134292</v>
      </c>
      <c r="AR16">
        <f t="shared" si="7"/>
        <v>4.7665097800233648E-3</v>
      </c>
      <c r="AS16">
        <f t="shared" si="8"/>
        <v>137.87237000000002</v>
      </c>
      <c r="AT16">
        <f t="shared" si="9"/>
        <v>136.07710446588317</v>
      </c>
      <c r="AU16" s="22">
        <f t="shared" si="31"/>
        <v>-0.33569973711348894</v>
      </c>
      <c r="AV16">
        <f t="shared" si="10"/>
        <v>6.3413976673259612E-2</v>
      </c>
      <c r="AW16">
        <f t="shared" si="11"/>
        <v>0.86964044186309275</v>
      </c>
      <c r="AX16">
        <f t="shared" si="12"/>
        <v>6.694558146364761E-2</v>
      </c>
      <c r="AY16">
        <f t="shared" si="13"/>
        <v>61.855449</v>
      </c>
      <c r="AZ16">
        <f t="shared" si="14"/>
        <v>47.305658210816652</v>
      </c>
      <c r="BA16" s="22">
        <f t="shared" si="32"/>
        <v>1.1562030216868229</v>
      </c>
      <c r="BB16" s="14">
        <f t="shared" si="34"/>
        <v>2.148063376846419</v>
      </c>
      <c r="BC16" s="14">
        <f t="shared" si="33"/>
        <v>-0.42131486842977917</v>
      </c>
    </row>
    <row r="17" spans="1:55" x14ac:dyDescent="0.3">
      <c r="A17" s="2">
        <v>44380</v>
      </c>
      <c r="B17" s="4">
        <v>1.4043699999999999</v>
      </c>
      <c r="C17" s="5">
        <v>44943241986</v>
      </c>
      <c r="D17" s="4">
        <v>34685.4</v>
      </c>
      <c r="E17" s="5">
        <v>649939701346</v>
      </c>
      <c r="F17" s="4">
        <v>0.24632039999999999</v>
      </c>
      <c r="G17" s="5">
        <v>32104908915</v>
      </c>
      <c r="H17" s="4">
        <v>4.0517000000000003</v>
      </c>
      <c r="I17" s="5">
        <v>3863820290</v>
      </c>
      <c r="J17" s="4">
        <v>56.9</v>
      </c>
      <c r="K17" s="5">
        <v>6610289374</v>
      </c>
      <c r="L17" s="4">
        <v>2227</v>
      </c>
      <c r="M17" s="5">
        <v>259447545608</v>
      </c>
      <c r="N17" s="4">
        <v>140.11000000000001</v>
      </c>
      <c r="O17" s="5">
        <v>9364007879</v>
      </c>
      <c r="P17" s="4">
        <v>4.5966760000000004</v>
      </c>
      <c r="Q17" s="5">
        <v>644403951</v>
      </c>
      <c r="R17" s="4">
        <v>0.67286999999999997</v>
      </c>
      <c r="S17" s="11">
        <v>31051722073</v>
      </c>
      <c r="T17" s="2">
        <v>44380</v>
      </c>
      <c r="U17">
        <f t="shared" si="15"/>
        <v>12586.479489276431</v>
      </c>
      <c r="V17">
        <f t="shared" si="16"/>
        <v>12282.900624889315</v>
      </c>
      <c r="W17">
        <f t="shared" si="17"/>
        <v>12652.584619003985</v>
      </c>
      <c r="X17">
        <f t="shared" si="18"/>
        <v>37521.964733169734</v>
      </c>
      <c r="Y17" s="14">
        <f t="shared" si="19"/>
        <v>2.1803816474675912</v>
      </c>
      <c r="Z17" s="4">
        <f t="shared" si="20"/>
        <v>44.098222502270879</v>
      </c>
      <c r="AA17">
        <f t="shared" si="21"/>
        <v>47.028639971428881</v>
      </c>
      <c r="AB17">
        <f t="shared" si="22"/>
        <v>44.367337077230943</v>
      </c>
      <c r="AC17">
        <f t="shared" si="23"/>
        <v>135.49419955093072</v>
      </c>
      <c r="AD17" s="14">
        <f t="shared" si="24"/>
        <v>1.7043729420422995</v>
      </c>
      <c r="AE17" s="4">
        <f t="shared" si="25"/>
        <v>18.265355334247079</v>
      </c>
      <c r="AF17">
        <f t="shared" si="26"/>
        <v>22.286032088533233</v>
      </c>
      <c r="AG17">
        <f t="shared" si="27"/>
        <v>20.429038953703358</v>
      </c>
      <c r="AH17">
        <f t="shared" si="28"/>
        <v>60.980426376483663</v>
      </c>
      <c r="AI17" s="22">
        <f t="shared" si="29"/>
        <v>6.4781124928719587</v>
      </c>
      <c r="AJ17">
        <f t="shared" si="0"/>
        <v>3.8044575030075663E-5</v>
      </c>
      <c r="AK17">
        <f t="shared" si="1"/>
        <v>0.93963222138623481</v>
      </c>
      <c r="AL17">
        <f t="shared" si="2"/>
        <v>6.0329734038735171E-2</v>
      </c>
      <c r="AM17">
        <f t="shared" si="3"/>
        <v>36913.804369999998</v>
      </c>
      <c r="AN17">
        <f t="shared" si="4"/>
        <v>32725.873822803031</v>
      </c>
      <c r="AO17" s="22">
        <f t="shared" si="30"/>
        <v>2.5396406461053496</v>
      </c>
      <c r="AP17">
        <f t="shared" si="5"/>
        <v>1.7465916049107517E-3</v>
      </c>
      <c r="AQ17">
        <f t="shared" si="6"/>
        <v>0.99348226847652676</v>
      </c>
      <c r="AR17">
        <f t="shared" si="7"/>
        <v>4.7711399185625608E-3</v>
      </c>
      <c r="AS17">
        <f t="shared" si="8"/>
        <v>141.0291904</v>
      </c>
      <c r="AT17">
        <f t="shared" si="9"/>
        <v>139.20044121430593</v>
      </c>
      <c r="AU17" s="22">
        <f t="shared" si="31"/>
        <v>2.2693247852537368</v>
      </c>
      <c r="AV17">
        <f t="shared" si="10"/>
        <v>6.1812362826502369E-2</v>
      </c>
      <c r="AW17">
        <f t="shared" si="11"/>
        <v>0.86806117057728471</v>
      </c>
      <c r="AX17">
        <f t="shared" si="12"/>
        <v>7.0126466596212855E-2</v>
      </c>
      <c r="AY17">
        <f t="shared" si="13"/>
        <v>65.548376000000005</v>
      </c>
      <c r="AZ17">
        <f t="shared" si="14"/>
        <v>49.965474402279256</v>
      </c>
      <c r="BA17" s="22">
        <f t="shared" si="32"/>
        <v>5.4702342709700833</v>
      </c>
      <c r="BB17" s="14">
        <f t="shared" si="34"/>
        <v>-4.2977308454043675</v>
      </c>
      <c r="BC17" s="14">
        <f t="shared" si="33"/>
        <v>-2.9305936248647337</v>
      </c>
    </row>
    <row r="18" spans="1:55" x14ac:dyDescent="0.3">
      <c r="A18" s="2">
        <v>44381</v>
      </c>
      <c r="B18" s="4">
        <v>1.4611909999999999</v>
      </c>
      <c r="C18" s="5">
        <v>46583637656</v>
      </c>
      <c r="D18" s="4">
        <v>35305</v>
      </c>
      <c r="E18" s="5">
        <v>661574836315</v>
      </c>
      <c r="F18" s="4">
        <v>0.24671290000000001</v>
      </c>
      <c r="G18" s="5">
        <v>32117665811</v>
      </c>
      <c r="H18" s="4">
        <v>4.0599999999999996</v>
      </c>
      <c r="I18" s="5">
        <v>3876833963</v>
      </c>
      <c r="J18" s="4">
        <v>56.381</v>
      </c>
      <c r="K18" s="5">
        <v>6542118089</v>
      </c>
      <c r="L18" s="4">
        <v>2323.6</v>
      </c>
      <c r="M18" s="5">
        <v>270621669241</v>
      </c>
      <c r="N18" s="4">
        <v>144.91</v>
      </c>
      <c r="O18" s="5">
        <v>9672815313</v>
      </c>
      <c r="P18" s="4">
        <v>4.5340939999999996</v>
      </c>
      <c r="Q18" s="5">
        <v>634061248</v>
      </c>
      <c r="R18" s="4">
        <v>0.69586999999999999</v>
      </c>
      <c r="S18" s="11">
        <v>32069596319</v>
      </c>
      <c r="T18" s="2">
        <v>44381</v>
      </c>
      <c r="U18">
        <f t="shared" si="15"/>
        <v>13095.730150469832</v>
      </c>
      <c r="V18">
        <f t="shared" si="16"/>
        <v>12502.31528429014</v>
      </c>
      <c r="W18">
        <f t="shared" si="17"/>
        <v>13201.412492464147</v>
      </c>
      <c r="X18">
        <f t="shared" si="18"/>
        <v>38799.457927224124</v>
      </c>
      <c r="Y18" s="14">
        <f t="shared" si="19"/>
        <v>3.3479787860224541</v>
      </c>
      <c r="Z18" s="4">
        <f t="shared" si="20"/>
        <v>44.168490950731268</v>
      </c>
      <c r="AA18">
        <f t="shared" si="21"/>
        <v>48.639784585395461</v>
      </c>
      <c r="AB18">
        <f t="shared" si="22"/>
        <v>45.883898601412895</v>
      </c>
      <c r="AC18">
        <f t="shared" si="23"/>
        <v>138.69217413753961</v>
      </c>
      <c r="AD18" s="14">
        <f t="shared" si="24"/>
        <v>2.3328071122762526</v>
      </c>
      <c r="AE18" s="4">
        <f t="shared" si="25"/>
        <v>18.302772331871346</v>
      </c>
      <c r="AF18">
        <f t="shared" si="26"/>
        <v>22.082755275634309</v>
      </c>
      <c r="AG18">
        <f t="shared" si="27"/>
        <v>20.15090533806443</v>
      </c>
      <c r="AH18">
        <f t="shared" si="28"/>
        <v>60.536432945570084</v>
      </c>
      <c r="AI18" s="22">
        <f t="shared" si="29"/>
        <v>-0.73075523704538592</v>
      </c>
      <c r="AJ18">
        <f t="shared" si="0"/>
        <v>3.8830417856175943E-5</v>
      </c>
      <c r="AK18">
        <f t="shared" si="1"/>
        <v>0.93821266515622659</v>
      </c>
      <c r="AL18">
        <f t="shared" si="2"/>
        <v>6.1748504425917235E-2</v>
      </c>
      <c r="AM18">
        <f t="shared" si="3"/>
        <v>37630.061191000001</v>
      </c>
      <c r="AN18">
        <f t="shared" si="4"/>
        <v>33267.077024963306</v>
      </c>
      <c r="AO18" s="22">
        <f t="shared" si="30"/>
        <v>1.6402216557986009</v>
      </c>
      <c r="AP18">
        <f t="shared" si="5"/>
        <v>1.6915223240794592E-3</v>
      </c>
      <c r="AQ18">
        <f t="shared" si="6"/>
        <v>0.99353742744037465</v>
      </c>
      <c r="AR18">
        <f t="shared" si="7"/>
        <v>4.7710502355457424E-3</v>
      </c>
      <c r="AS18">
        <f t="shared" si="8"/>
        <v>145.85258290000002</v>
      </c>
      <c r="AT18">
        <f t="shared" si="9"/>
        <v>143.9772459614901</v>
      </c>
      <c r="AU18" s="22">
        <f t="shared" si="31"/>
        <v>3.3740355395831383</v>
      </c>
      <c r="AV18">
        <f t="shared" si="10"/>
        <v>6.2485480975217979E-2</v>
      </c>
      <c r="AW18">
        <f t="shared" si="11"/>
        <v>0.86773248839008987</v>
      </c>
      <c r="AX18">
        <f t="shared" si="12"/>
        <v>6.9782030634692113E-2</v>
      </c>
      <c r="AY18">
        <f t="shared" si="13"/>
        <v>64.975093999999999</v>
      </c>
      <c r="AZ18">
        <f t="shared" si="14"/>
        <v>49.493714767089614</v>
      </c>
      <c r="BA18" s="22">
        <f t="shared" si="32"/>
        <v>-0.94865678500650319</v>
      </c>
      <c r="BB18" s="14">
        <f t="shared" si="34"/>
        <v>4.0787340230678399</v>
      </c>
      <c r="BC18" s="14">
        <f t="shared" si="33"/>
        <v>2.5888784408051042</v>
      </c>
    </row>
    <row r="19" spans="1:55" x14ac:dyDescent="0.3">
      <c r="A19" s="2">
        <v>44382</v>
      </c>
      <c r="B19" s="4">
        <v>1.4040619999999999</v>
      </c>
      <c r="C19" s="5">
        <v>44881335858</v>
      </c>
      <c r="D19" s="4">
        <v>33697.599999999999</v>
      </c>
      <c r="E19" s="5">
        <v>632696207200</v>
      </c>
      <c r="F19" s="4">
        <v>0.23121369999999999</v>
      </c>
      <c r="G19" s="5">
        <v>30183443827</v>
      </c>
      <c r="H19" s="4">
        <v>3.8235999999999999</v>
      </c>
      <c r="I19" s="5">
        <v>3647131266</v>
      </c>
      <c r="J19" s="4">
        <v>53.771000000000001</v>
      </c>
      <c r="K19" s="5">
        <v>6244004144</v>
      </c>
      <c r="L19" s="4">
        <v>2196.96</v>
      </c>
      <c r="M19" s="5">
        <v>256297846064</v>
      </c>
      <c r="N19" s="4">
        <v>137.85</v>
      </c>
      <c r="O19" s="5">
        <v>9216722526</v>
      </c>
      <c r="P19" s="4">
        <v>4.4119619999999999</v>
      </c>
      <c r="Q19" s="5">
        <v>619711879</v>
      </c>
      <c r="R19" s="4">
        <v>0.65214000000000005</v>
      </c>
      <c r="S19" s="11">
        <v>30193951998</v>
      </c>
      <c r="T19" s="2">
        <v>44382</v>
      </c>
      <c r="U19">
        <f t="shared" si="15"/>
        <v>12583.719080208524</v>
      </c>
      <c r="V19">
        <f t="shared" si="16"/>
        <v>11933.097848007235</v>
      </c>
      <c r="W19">
        <f t="shared" si="17"/>
        <v>12481.913922122583</v>
      </c>
      <c r="X19">
        <f t="shared" si="18"/>
        <v>36998.730850338346</v>
      </c>
      <c r="Y19" s="14">
        <f t="shared" si="19"/>
        <v>-4.7522664870088223</v>
      </c>
      <c r="Z19" s="4">
        <f t="shared" si="20"/>
        <v>41.393701813464531</v>
      </c>
      <c r="AA19">
        <f t="shared" si="21"/>
        <v>46.270059382352933</v>
      </c>
      <c r="AB19">
        <f t="shared" si="22"/>
        <v>43.000453581739997</v>
      </c>
      <c r="AC19">
        <f t="shared" si="23"/>
        <v>130.66421477755748</v>
      </c>
      <c r="AD19" s="14">
        <f t="shared" si="24"/>
        <v>-5.9626116295201852</v>
      </c>
      <c r="AE19" s="4">
        <f t="shared" si="25"/>
        <v>17.237064110380118</v>
      </c>
      <c r="AF19">
        <f t="shared" si="26"/>
        <v>21.060496158743771</v>
      </c>
      <c r="AG19">
        <f t="shared" si="27"/>
        <v>19.608113245366642</v>
      </c>
      <c r="AH19">
        <f t="shared" si="28"/>
        <v>57.90567351449053</v>
      </c>
      <c r="AI19" s="22">
        <f t="shared" si="29"/>
        <v>-4.4430013297231934</v>
      </c>
      <c r="AJ19">
        <f t="shared" si="0"/>
        <v>3.9114759463623397E-5</v>
      </c>
      <c r="AK19">
        <f t="shared" si="1"/>
        <v>0.93875734725489035</v>
      </c>
      <c r="AL19">
        <f t="shared" si="2"/>
        <v>6.1203537985645984E-2</v>
      </c>
      <c r="AM19">
        <f t="shared" si="3"/>
        <v>35895.964061999999</v>
      </c>
      <c r="AN19">
        <f t="shared" si="4"/>
        <v>31768.331364588881</v>
      </c>
      <c r="AO19" s="22">
        <f t="shared" si="30"/>
        <v>-4.6098305451956954</v>
      </c>
      <c r="AP19">
        <f t="shared" si="5"/>
        <v>1.6666049932014292E-3</v>
      </c>
      <c r="AQ19">
        <f t="shared" si="6"/>
        <v>0.993632722943394</v>
      </c>
      <c r="AR19">
        <f t="shared" si="7"/>
        <v>4.7006720634044617E-3</v>
      </c>
      <c r="AS19">
        <f t="shared" si="8"/>
        <v>138.73335370000001</v>
      </c>
      <c r="AT19">
        <f t="shared" si="9"/>
        <v>136.97572169593317</v>
      </c>
      <c r="AU19" s="22">
        <f t="shared" si="31"/>
        <v>-4.9851576708541154</v>
      </c>
      <c r="AV19">
        <f t="shared" si="10"/>
        <v>6.1664441257039855E-2</v>
      </c>
      <c r="AW19">
        <f t="shared" si="11"/>
        <v>0.86718241208083746</v>
      </c>
      <c r="AX19">
        <f t="shared" si="12"/>
        <v>7.1153146662122621E-2</v>
      </c>
      <c r="AY19">
        <f t="shared" si="13"/>
        <v>62.006562000000002</v>
      </c>
      <c r="AZ19">
        <f t="shared" si="14"/>
        <v>47.178970616842847</v>
      </c>
      <c r="BA19" s="22">
        <f t="shared" si="32"/>
        <v>-4.7897431579172656</v>
      </c>
      <c r="BB19" s="14">
        <f t="shared" si="34"/>
        <v>-0.30926515728562887</v>
      </c>
      <c r="BC19" s="14">
        <f t="shared" si="33"/>
        <v>0.17991261272157022</v>
      </c>
    </row>
    <row r="20" spans="1:55" x14ac:dyDescent="0.3">
      <c r="A20" s="2">
        <v>44383</v>
      </c>
      <c r="B20" s="4">
        <v>1.417065</v>
      </c>
      <c r="C20" s="5">
        <v>45301575642</v>
      </c>
      <c r="D20" s="4">
        <v>34235</v>
      </c>
      <c r="E20" s="5">
        <v>641899161594</v>
      </c>
      <c r="F20" s="4">
        <v>0.23427999999999999</v>
      </c>
      <c r="G20" s="5">
        <v>30552518424</v>
      </c>
      <c r="H20" s="4">
        <v>3.8824999999999998</v>
      </c>
      <c r="I20" s="5">
        <v>3707456940</v>
      </c>
      <c r="J20" s="4">
        <v>54.808</v>
      </c>
      <c r="K20" s="5">
        <v>6364030161</v>
      </c>
      <c r="L20" s="4">
        <v>2322.37</v>
      </c>
      <c r="M20" s="5">
        <v>271028619181</v>
      </c>
      <c r="N20" s="4">
        <v>139.03</v>
      </c>
      <c r="O20" s="5">
        <v>9277626785</v>
      </c>
      <c r="P20" s="4">
        <v>4.529217</v>
      </c>
      <c r="Q20" s="5">
        <v>638943673</v>
      </c>
      <c r="R20" s="4">
        <v>0.66534000000000004</v>
      </c>
      <c r="S20" s="11">
        <v>30722840711</v>
      </c>
      <c r="T20" s="2">
        <v>44383</v>
      </c>
      <c r="U20">
        <f t="shared" si="15"/>
        <v>12700.256739656577</v>
      </c>
      <c r="V20">
        <f t="shared" si="16"/>
        <v>12123.403590360373</v>
      </c>
      <c r="W20">
        <f t="shared" si="17"/>
        <v>13194.424311466673</v>
      </c>
      <c r="X20">
        <f t="shared" si="18"/>
        <v>38018.084641483627</v>
      </c>
      <c r="Y20" s="14">
        <f t="shared" si="19"/>
        <v>2.7178347420646096</v>
      </c>
      <c r="Z20" s="4">
        <f t="shared" si="20"/>
        <v>41.942655045347529</v>
      </c>
      <c r="AA20">
        <f t="shared" si="21"/>
        <v>46.666132433286393</v>
      </c>
      <c r="AB20">
        <f t="shared" si="22"/>
        <v>43.870828021705286</v>
      </c>
      <c r="AC20">
        <f t="shared" si="23"/>
        <v>132.47961550033921</v>
      </c>
      <c r="AD20" s="14">
        <f t="shared" si="24"/>
        <v>1.3798001821589025</v>
      </c>
      <c r="AE20" s="4">
        <f t="shared" si="25"/>
        <v>17.50258955135234</v>
      </c>
      <c r="AF20">
        <f t="shared" si="26"/>
        <v>21.466658114381886</v>
      </c>
      <c r="AG20">
        <f t="shared" si="27"/>
        <v>20.129230453217815</v>
      </c>
      <c r="AH20">
        <f t="shared" si="28"/>
        <v>59.098478118952045</v>
      </c>
      <c r="AI20" s="22">
        <f t="shared" si="29"/>
        <v>2.0389805193251678</v>
      </c>
      <c r="AJ20">
        <f t="shared" si="0"/>
        <v>3.8761269554170865E-5</v>
      </c>
      <c r="AK20">
        <f t="shared" si="1"/>
        <v>0.93643697585293517</v>
      </c>
      <c r="AL20">
        <f t="shared" si="2"/>
        <v>6.3524262877510757E-2</v>
      </c>
      <c r="AM20">
        <f t="shared" si="3"/>
        <v>36558.787064999997</v>
      </c>
      <c r="AN20">
        <f t="shared" si="4"/>
        <v>32206.446765631317</v>
      </c>
      <c r="AO20" s="22">
        <f t="shared" si="30"/>
        <v>1.3696718082756965</v>
      </c>
      <c r="AP20">
        <f t="shared" si="5"/>
        <v>1.6742702510018964E-3</v>
      </c>
      <c r="AQ20">
        <f t="shared" si="6"/>
        <v>0.99357091086218918</v>
      </c>
      <c r="AR20">
        <f t="shared" si="7"/>
        <v>4.7548188868089545E-3</v>
      </c>
      <c r="AS20">
        <f t="shared" si="8"/>
        <v>139.92962</v>
      </c>
      <c r="AT20">
        <f t="shared" si="9"/>
        <v>138.13971955640272</v>
      </c>
      <c r="AU20" s="22">
        <f t="shared" si="31"/>
        <v>0.8461937292759889</v>
      </c>
      <c r="AV20">
        <f t="shared" si="10"/>
        <v>6.1412802591318143E-2</v>
      </c>
      <c r="AW20">
        <f t="shared" si="11"/>
        <v>0.86694472232452413</v>
      </c>
      <c r="AX20">
        <f t="shared" si="12"/>
        <v>7.1642475084157678E-2</v>
      </c>
      <c r="AY20">
        <f t="shared" si="13"/>
        <v>63.219717000000003</v>
      </c>
      <c r="AZ20">
        <f t="shared" si="14"/>
        <v>48.078425863296559</v>
      </c>
      <c r="BA20" s="22">
        <f t="shared" si="32"/>
        <v>1.8885294211603427</v>
      </c>
      <c r="BB20" s="14">
        <f t="shared" si="34"/>
        <v>0.67885422273944185</v>
      </c>
      <c r="BC20" s="14">
        <f t="shared" si="33"/>
        <v>-0.51885761288464627</v>
      </c>
    </row>
    <row r="21" spans="1:55" x14ac:dyDescent="0.3">
      <c r="A21" s="2">
        <v>44384</v>
      </c>
      <c r="B21" s="4">
        <v>1.402358</v>
      </c>
      <c r="C21" s="5">
        <v>44824477555</v>
      </c>
      <c r="D21" s="4">
        <v>33885.1</v>
      </c>
      <c r="E21" s="5">
        <v>634802817185</v>
      </c>
      <c r="F21" s="4">
        <v>0.22410379999999999</v>
      </c>
      <c r="G21" s="5">
        <v>29213771029</v>
      </c>
      <c r="H21" s="4">
        <v>3.82</v>
      </c>
      <c r="I21" s="5">
        <v>3652193815</v>
      </c>
      <c r="J21" s="4">
        <v>52.665999999999997</v>
      </c>
      <c r="K21" s="5">
        <v>6142555067</v>
      </c>
      <c r="L21" s="4">
        <v>2318.11</v>
      </c>
      <c r="M21" s="5">
        <v>269950094549</v>
      </c>
      <c r="N21" s="4">
        <v>137.33000000000001</v>
      </c>
      <c r="O21" s="5">
        <v>9169859958</v>
      </c>
      <c r="P21" s="4">
        <v>4.5007080000000004</v>
      </c>
      <c r="Q21" s="5">
        <v>631007419</v>
      </c>
      <c r="R21" s="4">
        <v>0.65237000000000001</v>
      </c>
      <c r="S21" s="11">
        <v>30084411207</v>
      </c>
      <c r="T21" s="2">
        <v>44384</v>
      </c>
      <c r="U21">
        <f t="shared" si="15"/>
        <v>12568.447206663997</v>
      </c>
      <c r="V21">
        <f t="shared" si="16"/>
        <v>11999.495925214555</v>
      </c>
      <c r="W21">
        <f t="shared" si="17"/>
        <v>13170.221343133961</v>
      </c>
      <c r="X21">
        <f t="shared" si="18"/>
        <v>37738.164475012512</v>
      </c>
      <c r="Y21" s="14">
        <f t="shared" si="19"/>
        <v>-0.73900554389281137</v>
      </c>
      <c r="Z21" s="4">
        <f t="shared" si="20"/>
        <v>40.120831388729528</v>
      </c>
      <c r="AA21">
        <f t="shared" si="21"/>
        <v>46.095518715839894</v>
      </c>
      <c r="AB21">
        <f t="shared" si="22"/>
        <v>43.01561919698181</v>
      </c>
      <c r="AC21">
        <f t="shared" si="23"/>
        <v>129.23196930155123</v>
      </c>
      <c r="AD21" s="14">
        <f t="shared" si="24"/>
        <v>-2.4819787155764663</v>
      </c>
      <c r="AE21" s="4">
        <f t="shared" si="25"/>
        <v>17.22083505116959</v>
      </c>
      <c r="AF21">
        <f t="shared" si="26"/>
        <v>20.627700632244132</v>
      </c>
      <c r="AG21">
        <f t="shared" si="27"/>
        <v>20.002527707248525</v>
      </c>
      <c r="AH21">
        <f t="shared" si="28"/>
        <v>57.851063390662247</v>
      </c>
      <c r="AI21" s="22">
        <f t="shared" si="29"/>
        <v>-2.133333780033317</v>
      </c>
      <c r="AJ21">
        <f t="shared" si="0"/>
        <v>3.8734236017586475E-5</v>
      </c>
      <c r="AK21">
        <f t="shared" si="1"/>
        <v>0.93593323593513178</v>
      </c>
      <c r="AL21">
        <f t="shared" si="2"/>
        <v>6.4028029828850683E-2</v>
      </c>
      <c r="AM21">
        <f t="shared" si="3"/>
        <v>36204.612357999998</v>
      </c>
      <c r="AN21">
        <f t="shared" si="4"/>
        <v>31862.615363531353</v>
      </c>
      <c r="AO21" s="22">
        <f t="shared" si="30"/>
        <v>-1.073325226017507</v>
      </c>
      <c r="AP21">
        <f t="shared" si="5"/>
        <v>1.6215144908790806E-3</v>
      </c>
      <c r="AQ21">
        <f t="shared" si="6"/>
        <v>0.99365822905467993</v>
      </c>
      <c r="AR21">
        <f t="shared" si="7"/>
        <v>4.7202564544411383E-3</v>
      </c>
      <c r="AS21">
        <f t="shared" si="8"/>
        <v>138.2064738</v>
      </c>
      <c r="AT21">
        <f t="shared" si="9"/>
        <v>136.46252733734156</v>
      </c>
      <c r="AU21" s="22">
        <f t="shared" si="31"/>
        <v>-1.221558158338089</v>
      </c>
      <c r="AV21">
        <f t="shared" si="10"/>
        <v>6.2636599437372487E-2</v>
      </c>
      <c r="AW21">
        <f t="shared" si="11"/>
        <v>0.86356522145776415</v>
      </c>
      <c r="AX21">
        <f t="shared" si="12"/>
        <v>7.3798179104863318E-2</v>
      </c>
      <c r="AY21">
        <f t="shared" si="13"/>
        <v>60.986708</v>
      </c>
      <c r="AZ21">
        <f t="shared" si="14"/>
        <v>46.051941818228059</v>
      </c>
      <c r="BA21" s="22">
        <f t="shared" si="32"/>
        <v>-4.3063620325239285</v>
      </c>
      <c r="BB21" s="14">
        <f t="shared" si="34"/>
        <v>1.3943282361405056</v>
      </c>
      <c r="BC21" s="14">
        <f t="shared" si="33"/>
        <v>3.2330368065064214</v>
      </c>
    </row>
    <row r="22" spans="1:55" x14ac:dyDescent="0.3">
      <c r="A22" s="2">
        <v>44385</v>
      </c>
      <c r="B22" s="4">
        <v>1.3287599999999999</v>
      </c>
      <c r="C22" s="5">
        <v>42493280929</v>
      </c>
      <c r="D22" s="4">
        <v>32882.199999999997</v>
      </c>
      <c r="E22" s="5">
        <v>616492852697</v>
      </c>
      <c r="F22" s="4">
        <v>0.2073546</v>
      </c>
      <c r="G22" s="5">
        <v>27062076763</v>
      </c>
      <c r="H22" s="4">
        <v>3.5992999999999999</v>
      </c>
      <c r="I22" s="5">
        <v>3445186555</v>
      </c>
      <c r="J22" s="4">
        <v>49.68</v>
      </c>
      <c r="K22" s="5">
        <v>5771965228</v>
      </c>
      <c r="L22" s="4">
        <v>2114.87</v>
      </c>
      <c r="M22" s="5">
        <v>247225603542</v>
      </c>
      <c r="N22" s="4">
        <v>132.16</v>
      </c>
      <c r="O22" s="5">
        <v>8831912211</v>
      </c>
      <c r="P22" s="4">
        <v>4.0793850000000003</v>
      </c>
      <c r="Q22" s="5">
        <v>572517089</v>
      </c>
      <c r="R22" s="4">
        <v>0.62407000000000001</v>
      </c>
      <c r="S22" s="11">
        <v>28767723727</v>
      </c>
      <c r="T22" s="2">
        <v>44385</v>
      </c>
      <c r="U22">
        <f t="shared" si="15"/>
        <v>11908.834912573575</v>
      </c>
      <c r="V22">
        <f t="shared" si="16"/>
        <v>11644.345889848046</v>
      </c>
      <c r="W22">
        <f t="shared" si="17"/>
        <v>12015.523858640752</v>
      </c>
      <c r="X22">
        <f t="shared" si="18"/>
        <v>35568.704661062373</v>
      </c>
      <c r="Y22" s="14">
        <f t="shared" si="19"/>
        <v>-5.9205734011539644</v>
      </c>
      <c r="Z22" s="4">
        <f t="shared" si="20"/>
        <v>37.122257383754565</v>
      </c>
      <c r="AA22">
        <f t="shared" si="21"/>
        <v>44.360181704546712</v>
      </c>
      <c r="AB22">
        <f t="shared" si="22"/>
        <v>41.149589147662276</v>
      </c>
      <c r="AC22">
        <f t="shared" si="23"/>
        <v>122.63202823596356</v>
      </c>
      <c r="AD22" s="14">
        <f t="shared" si="24"/>
        <v>-5.2420770041318505</v>
      </c>
      <c r="AE22" s="4">
        <f t="shared" si="25"/>
        <v>16.225903560124269</v>
      </c>
      <c r="AF22">
        <f t="shared" si="26"/>
        <v>19.458173535295799</v>
      </c>
      <c r="AG22">
        <f t="shared" si="27"/>
        <v>18.130038982985351</v>
      </c>
      <c r="AH22">
        <f t="shared" si="28"/>
        <v>53.814116078405419</v>
      </c>
      <c r="AI22" s="22">
        <f t="shared" si="29"/>
        <v>-7.2336021940335362</v>
      </c>
      <c r="AJ22">
        <f t="shared" si="0"/>
        <v>3.7966308376332128E-5</v>
      </c>
      <c r="AK22">
        <f t="shared" si="1"/>
        <v>0.93953441200233934</v>
      </c>
      <c r="AL22">
        <f t="shared" si="2"/>
        <v>6.0427621689284394E-2</v>
      </c>
      <c r="AM22">
        <f t="shared" si="3"/>
        <v>34998.398759999996</v>
      </c>
      <c r="AN22">
        <f t="shared" si="4"/>
        <v>31021.755057073446</v>
      </c>
      <c r="AO22" s="22">
        <f t="shared" si="30"/>
        <v>-2.6744655973474161</v>
      </c>
      <c r="AP22">
        <f t="shared" si="5"/>
        <v>1.5591576721857299E-3</v>
      </c>
      <c r="AQ22">
        <f t="shared" si="6"/>
        <v>0.99374828412808813</v>
      </c>
      <c r="AR22">
        <f t="shared" si="7"/>
        <v>4.6925581997262107E-3</v>
      </c>
      <c r="AS22">
        <f t="shared" si="8"/>
        <v>132.99142459999999</v>
      </c>
      <c r="AT22">
        <f t="shared" si="9"/>
        <v>131.33702501367929</v>
      </c>
      <c r="AU22" s="22">
        <f t="shared" si="31"/>
        <v>-3.8283322458987987</v>
      </c>
      <c r="AV22">
        <f t="shared" si="10"/>
        <v>6.2750741234740642E-2</v>
      </c>
      <c r="AW22">
        <f t="shared" si="11"/>
        <v>0.86612864294221525</v>
      </c>
      <c r="AX22">
        <f t="shared" si="12"/>
        <v>7.1120615823044062E-2</v>
      </c>
      <c r="AY22">
        <f t="shared" si="13"/>
        <v>57.358685000000001</v>
      </c>
      <c r="AZ22">
        <f t="shared" si="14"/>
        <v>43.54525809767474</v>
      </c>
      <c r="BA22" s="22">
        <f t="shared" si="32"/>
        <v>-5.5969116142190352</v>
      </c>
      <c r="BB22" s="14">
        <f t="shared" si="34"/>
        <v>1.3130287928795719</v>
      </c>
      <c r="BC22" s="14">
        <f t="shared" si="33"/>
        <v>2.9224460168716191</v>
      </c>
    </row>
    <row r="23" spans="1:55" x14ac:dyDescent="0.3">
      <c r="A23" s="2">
        <v>44386</v>
      </c>
      <c r="B23" s="4">
        <v>1.3490519999999999</v>
      </c>
      <c r="C23" s="5">
        <v>43110752874</v>
      </c>
      <c r="D23" s="4">
        <v>33791</v>
      </c>
      <c r="E23" s="5">
        <v>633784072787</v>
      </c>
      <c r="F23" s="4">
        <v>0.21980910000000001</v>
      </c>
      <c r="G23" s="5">
        <v>28663595549</v>
      </c>
      <c r="H23" s="4">
        <v>4.2168999999999999</v>
      </c>
      <c r="I23" s="5">
        <v>4023282898</v>
      </c>
      <c r="J23" s="4">
        <v>50.676000000000002</v>
      </c>
      <c r="K23" s="5">
        <v>5829433387</v>
      </c>
      <c r="L23" s="4">
        <v>2146.91</v>
      </c>
      <c r="M23" s="5">
        <v>250363856991</v>
      </c>
      <c r="N23" s="4">
        <v>134.44999999999999</v>
      </c>
      <c r="O23" s="5">
        <v>8982978741</v>
      </c>
      <c r="P23" s="4">
        <v>4.1657010000000003</v>
      </c>
      <c r="Q23" s="5">
        <v>583560565</v>
      </c>
      <c r="R23" s="4">
        <v>0.63846000000000003</v>
      </c>
      <c r="S23" s="11">
        <v>29402391754</v>
      </c>
      <c r="T23" s="2">
        <v>44386</v>
      </c>
      <c r="U23">
        <f t="shared" si="15"/>
        <v>12090.699265839734</v>
      </c>
      <c r="V23">
        <f t="shared" si="16"/>
        <v>11966.172943533442</v>
      </c>
      <c r="W23">
        <f t="shared" si="17"/>
        <v>12197.557451453005</v>
      </c>
      <c r="X23">
        <f t="shared" si="18"/>
        <v>36254.429660826179</v>
      </c>
      <c r="Y23" s="14">
        <f t="shared" si="19"/>
        <v>1.909540269131375</v>
      </c>
      <c r="Z23" s="4">
        <f t="shared" si="20"/>
        <v>39.351960291652297</v>
      </c>
      <c r="AA23">
        <f t="shared" si="21"/>
        <v>45.128831947459936</v>
      </c>
      <c r="AB23">
        <f t="shared" si="22"/>
        <v>42.098429162139595</v>
      </c>
      <c r="AC23">
        <f t="shared" si="23"/>
        <v>126.57922140125183</v>
      </c>
      <c r="AD23" s="14">
        <f t="shared" si="24"/>
        <v>3.1680137174076388</v>
      </c>
      <c r="AE23" s="4">
        <f t="shared" si="25"/>
        <v>19.010088829130119</v>
      </c>
      <c r="AF23">
        <f t="shared" si="26"/>
        <v>19.848277014385065</v>
      </c>
      <c r="AG23">
        <f t="shared" si="27"/>
        <v>18.513653779052738</v>
      </c>
      <c r="AH23">
        <f t="shared" si="28"/>
        <v>57.372019622567926</v>
      </c>
      <c r="AI23" s="22">
        <f t="shared" si="29"/>
        <v>6.4020908063868287</v>
      </c>
      <c r="AJ23">
        <f t="shared" si="0"/>
        <v>3.7537000917244169E-5</v>
      </c>
      <c r="AK23">
        <f t="shared" si="1"/>
        <v>0.94022528263891814</v>
      </c>
      <c r="AL23">
        <f t="shared" si="2"/>
        <v>5.9737180360164531E-2</v>
      </c>
      <c r="AM23">
        <f t="shared" si="3"/>
        <v>35939.259052000001</v>
      </c>
      <c r="AN23">
        <f t="shared" si="4"/>
        <v>31899.402926178089</v>
      </c>
      <c r="AO23" s="22">
        <f t="shared" si="30"/>
        <v>2.7898558177806656</v>
      </c>
      <c r="AP23">
        <f t="shared" si="5"/>
        <v>1.624506036933703E-3</v>
      </c>
      <c r="AQ23">
        <f t="shared" si="6"/>
        <v>0.99365693533951205</v>
      </c>
      <c r="AR23">
        <f t="shared" si="7"/>
        <v>4.7185586235542207E-3</v>
      </c>
      <c r="AS23">
        <f t="shared" si="8"/>
        <v>135.30826909999999</v>
      </c>
      <c r="AT23">
        <f t="shared" si="9"/>
        <v>133.60054464854611</v>
      </c>
      <c r="AU23" s="22">
        <f t="shared" si="31"/>
        <v>1.7087608328930217</v>
      </c>
      <c r="AV23">
        <f t="shared" si="10"/>
        <v>7.140196226456498E-2</v>
      </c>
      <c r="AW23">
        <f t="shared" si="11"/>
        <v>0.85806299407600262</v>
      </c>
      <c r="AX23">
        <f t="shared" si="12"/>
        <v>7.0535043659432431E-2</v>
      </c>
      <c r="AY23">
        <f t="shared" si="13"/>
        <v>59.058601000000003</v>
      </c>
      <c r="AZ23">
        <f t="shared" si="14"/>
        <v>44.078123124376098</v>
      </c>
      <c r="BA23" s="22">
        <f t="shared" si="32"/>
        <v>1.2162771814578193</v>
      </c>
      <c r="BB23" s="14">
        <f t="shared" si="34"/>
        <v>-4.4925505372554539</v>
      </c>
      <c r="BC23" s="14">
        <f t="shared" si="33"/>
        <v>1.5735786363228463</v>
      </c>
    </row>
    <row r="24" spans="1:55" x14ac:dyDescent="0.3">
      <c r="A24" s="2">
        <v>44387</v>
      </c>
      <c r="B24" s="4">
        <v>1.3350059999999999</v>
      </c>
      <c r="C24" s="5">
        <v>42683018964</v>
      </c>
      <c r="D24" s="4">
        <v>33522.199999999997</v>
      </c>
      <c r="E24" s="5">
        <v>628615338753</v>
      </c>
      <c r="F24" s="4">
        <v>0.213564</v>
      </c>
      <c r="G24" s="5">
        <v>27891519500</v>
      </c>
      <c r="H24" s="4">
        <v>3.9697</v>
      </c>
      <c r="I24" s="5">
        <v>3793598986</v>
      </c>
      <c r="J24" s="4">
        <v>49.325000000000003</v>
      </c>
      <c r="K24" s="5">
        <v>5719235085</v>
      </c>
      <c r="L24" s="4">
        <v>2111.0300000000002</v>
      </c>
      <c r="M24" s="5">
        <v>246276605890</v>
      </c>
      <c r="N24" s="4">
        <v>133.91</v>
      </c>
      <c r="O24" s="5">
        <v>8943975130</v>
      </c>
      <c r="P24" s="4">
        <v>4.0489259999999998</v>
      </c>
      <c r="Q24" s="5">
        <v>569320726</v>
      </c>
      <c r="R24" s="4">
        <v>0.62414000000000003</v>
      </c>
      <c r="S24" s="11">
        <v>28878759908</v>
      </c>
      <c r="T24" s="2">
        <v>44387</v>
      </c>
      <c r="U24">
        <f t="shared" si="15"/>
        <v>11964.813857502631</v>
      </c>
      <c r="V24">
        <f t="shared" si="16"/>
        <v>11870.984660049027</v>
      </c>
      <c r="W24">
        <f t="shared" si="17"/>
        <v>11993.707098453518</v>
      </c>
      <c r="X24">
        <f t="shared" si="18"/>
        <v>35829.505616005175</v>
      </c>
      <c r="Y24" s="14">
        <f t="shared" si="19"/>
        <v>-1.1789838199722062</v>
      </c>
      <c r="Z24" s="4">
        <f t="shared" si="20"/>
        <v>38.23391318979256</v>
      </c>
      <c r="AA24">
        <f t="shared" si="21"/>
        <v>44.947578178388696</v>
      </c>
      <c r="AB24">
        <f t="shared" si="22"/>
        <v>41.154204769692399</v>
      </c>
      <c r="AC24">
        <f t="shared" si="23"/>
        <v>124.33569613787365</v>
      </c>
      <c r="AD24" s="14">
        <f t="shared" si="24"/>
        <v>-1.7883233702407599</v>
      </c>
      <c r="AE24" s="4">
        <f t="shared" si="25"/>
        <v>17.895693430007313</v>
      </c>
      <c r="AF24">
        <f t="shared" si="26"/>
        <v>19.319130628592298</v>
      </c>
      <c r="AG24">
        <f t="shared" si="27"/>
        <v>17.994669838522949</v>
      </c>
      <c r="AH24">
        <f t="shared" si="28"/>
        <v>55.209493897122556</v>
      </c>
      <c r="AI24" s="22">
        <f t="shared" si="29"/>
        <v>-3.8421792071119376</v>
      </c>
      <c r="AJ24">
        <f t="shared" si="0"/>
        <v>3.74637939252301E-5</v>
      </c>
      <c r="AK24">
        <f t="shared" si="1"/>
        <v>0.94072145946935715</v>
      </c>
      <c r="AL24">
        <f t="shared" si="2"/>
        <v>5.9241076736717677E-2</v>
      </c>
      <c r="AM24">
        <f t="shared" si="3"/>
        <v>35634.565005999997</v>
      </c>
      <c r="AN24">
        <f t="shared" si="4"/>
        <v>31660.112648861585</v>
      </c>
      <c r="AO24" s="22">
        <f t="shared" si="30"/>
        <v>-0.75296800398468811</v>
      </c>
      <c r="AP24">
        <f t="shared" si="5"/>
        <v>1.5849175433816668E-3</v>
      </c>
      <c r="AQ24">
        <f t="shared" si="6"/>
        <v>0.993783166798894</v>
      </c>
      <c r="AR24">
        <f t="shared" si="7"/>
        <v>4.6319156577243059E-3</v>
      </c>
      <c r="AS24">
        <f t="shared" si="8"/>
        <v>134.747704</v>
      </c>
      <c r="AT24">
        <f t="shared" si="9"/>
        <v>133.08073331120875</v>
      </c>
      <c r="AU24" s="22">
        <f t="shared" si="31"/>
        <v>-0.38983763661732485</v>
      </c>
      <c r="AV24">
        <f t="shared" si="10"/>
        <v>6.9226525717086665E-2</v>
      </c>
      <c r="AW24">
        <f t="shared" si="11"/>
        <v>0.8601653477580925</v>
      </c>
      <c r="AX24">
        <f t="shared" si="12"/>
        <v>7.0608126524820722E-2</v>
      </c>
      <c r="AY24">
        <f t="shared" si="13"/>
        <v>57.343626000000008</v>
      </c>
      <c r="AZ24">
        <f t="shared" si="14"/>
        <v>42.988351396604671</v>
      </c>
      <c r="BA24" s="22">
        <f t="shared" si="32"/>
        <v>-2.5034403849303764</v>
      </c>
      <c r="BB24" s="14">
        <f t="shared" si="34"/>
        <v>2.6631953871397314</v>
      </c>
      <c r="BC24" s="14">
        <f t="shared" si="33"/>
        <v>1.7504723809456881</v>
      </c>
    </row>
    <row r="25" spans="1:55" x14ac:dyDescent="0.3">
      <c r="A25" s="2">
        <v>44388</v>
      </c>
      <c r="B25" s="4">
        <v>1.3483670000000001</v>
      </c>
      <c r="C25" s="5">
        <v>43068287170</v>
      </c>
      <c r="D25" s="4">
        <v>34246.9</v>
      </c>
      <c r="E25" s="5">
        <v>642138104626</v>
      </c>
      <c r="F25" s="4">
        <v>0.2158969</v>
      </c>
      <c r="G25" s="5">
        <v>28147268916</v>
      </c>
      <c r="H25" s="4">
        <v>4.0716000000000001</v>
      </c>
      <c r="I25" s="5">
        <v>3889623600</v>
      </c>
      <c r="J25" s="4">
        <v>50.1</v>
      </c>
      <c r="K25" s="5">
        <v>5779657381</v>
      </c>
      <c r="L25" s="4">
        <v>2140.08</v>
      </c>
      <c r="M25" s="5">
        <v>249601597225</v>
      </c>
      <c r="N25" s="4">
        <v>134.19999999999999</v>
      </c>
      <c r="O25" s="5">
        <v>8961233126</v>
      </c>
      <c r="P25" s="4">
        <v>4.1616980000000003</v>
      </c>
      <c r="Q25" s="5">
        <v>583001938</v>
      </c>
      <c r="R25" s="4">
        <v>0.63499000000000005</v>
      </c>
      <c r="S25" s="11">
        <v>29362251755</v>
      </c>
      <c r="T25" s="2">
        <v>44388</v>
      </c>
      <c r="U25">
        <f t="shared" si="15"/>
        <v>12084.560044373773</v>
      </c>
      <c r="V25">
        <f t="shared" si="16"/>
        <v>12127.617654993797</v>
      </c>
      <c r="W25">
        <f t="shared" si="17"/>
        <v>12158.753161849145</v>
      </c>
      <c r="X25">
        <f t="shared" si="18"/>
        <v>36370.930861216715</v>
      </c>
      <c r="Y25" s="14">
        <f t="shared" si="19"/>
        <v>1.4998119700362396</v>
      </c>
      <c r="Z25" s="4">
        <f t="shared" si="20"/>
        <v>38.651567364093779</v>
      </c>
      <c r="AA25">
        <f t="shared" si="21"/>
        <v>45.044918165482507</v>
      </c>
      <c r="AB25">
        <f t="shared" si="22"/>
        <v>41.86962618436084</v>
      </c>
      <c r="AC25">
        <f t="shared" si="23"/>
        <v>125.56611171393712</v>
      </c>
      <c r="AD25" s="14">
        <f t="shared" si="24"/>
        <v>0.98472718487364852</v>
      </c>
      <c r="AE25" s="4">
        <f t="shared" si="25"/>
        <v>18.355065967105265</v>
      </c>
      <c r="AF25">
        <f t="shared" si="26"/>
        <v>19.622675002381634</v>
      </c>
      <c r="AG25">
        <f t="shared" si="27"/>
        <v>18.495863218453803</v>
      </c>
      <c r="AH25">
        <f t="shared" si="28"/>
        <v>56.473604187940708</v>
      </c>
      <c r="AI25" s="22">
        <f t="shared" si="29"/>
        <v>2.2638417090106238</v>
      </c>
      <c r="AJ25">
        <f t="shared" si="0"/>
        <v>3.7054931086716605E-5</v>
      </c>
      <c r="AK25">
        <f t="shared" si="1"/>
        <v>0.94115068036645433</v>
      </c>
      <c r="AL25">
        <f t="shared" si="2"/>
        <v>5.8812264702458948E-2</v>
      </c>
      <c r="AM25">
        <f t="shared" si="3"/>
        <v>36388.328367000002</v>
      </c>
      <c r="AN25">
        <f t="shared" si="4"/>
        <v>32357.356236850013</v>
      </c>
      <c r="AO25" s="22">
        <f t="shared" si="30"/>
        <v>2.1783777834290552</v>
      </c>
      <c r="AP25">
        <f t="shared" si="5"/>
        <v>1.5986337073066645E-3</v>
      </c>
      <c r="AQ25">
        <f t="shared" si="6"/>
        <v>0.99369950898115889</v>
      </c>
      <c r="AR25">
        <f t="shared" si="7"/>
        <v>4.7018573115346213E-3</v>
      </c>
      <c r="AS25">
        <f t="shared" si="8"/>
        <v>135.05088689999997</v>
      </c>
      <c r="AT25">
        <f t="shared" si="9"/>
        <v>133.35780487770742</v>
      </c>
      <c r="AU25" s="22">
        <f t="shared" si="31"/>
        <v>0.20798167431631095</v>
      </c>
      <c r="AV25">
        <f t="shared" si="10"/>
        <v>6.9798899421047653E-2</v>
      </c>
      <c r="AW25">
        <f t="shared" si="11"/>
        <v>0.85885766307949885</v>
      </c>
      <c r="AX25">
        <f t="shared" si="12"/>
        <v>7.1343437499453571E-2</v>
      </c>
      <c r="AY25">
        <f t="shared" si="13"/>
        <v>58.333297999999999</v>
      </c>
      <c r="AZ25">
        <f t="shared" si="14"/>
        <v>43.609871960320234</v>
      </c>
      <c r="BA25" s="22">
        <f t="shared" si="32"/>
        <v>1.4354364593102096</v>
      </c>
      <c r="BB25" s="14">
        <f t="shared" si="34"/>
        <v>-0.7640297389743842</v>
      </c>
      <c r="BC25" s="14">
        <f t="shared" si="33"/>
        <v>0.74294132411884561</v>
      </c>
    </row>
    <row r="26" spans="1:55" x14ac:dyDescent="0.3">
      <c r="A26" s="2">
        <v>44389</v>
      </c>
      <c r="B26" s="4">
        <v>1.313186</v>
      </c>
      <c r="C26" s="5">
        <v>42137184441</v>
      </c>
      <c r="D26" s="4">
        <v>33107.300000000003</v>
      </c>
      <c r="E26" s="5">
        <v>621827984940</v>
      </c>
      <c r="F26" s="4">
        <v>0.20792440000000001</v>
      </c>
      <c r="G26" s="5">
        <v>27131951860</v>
      </c>
      <c r="H26" s="4">
        <v>4.1936</v>
      </c>
      <c r="I26" s="5">
        <v>4008565138</v>
      </c>
      <c r="J26" s="4">
        <v>48.399000000000001</v>
      </c>
      <c r="K26" s="5">
        <v>5561498187</v>
      </c>
      <c r="L26" s="4">
        <v>2033.39</v>
      </c>
      <c r="M26" s="5">
        <v>237619933340</v>
      </c>
      <c r="N26" s="4">
        <v>133.61000000000001</v>
      </c>
      <c r="O26" s="5">
        <v>8913992723</v>
      </c>
      <c r="P26" s="4">
        <v>4.0837149999999998</v>
      </c>
      <c r="Q26" s="5">
        <v>572224492</v>
      </c>
      <c r="R26" s="4">
        <v>0.62936000000000003</v>
      </c>
      <c r="S26" s="11">
        <v>29096477844</v>
      </c>
      <c r="T26" s="2">
        <v>44389</v>
      </c>
      <c r="U26">
        <f t="shared" si="15"/>
        <v>11769.255007302178</v>
      </c>
      <c r="V26">
        <f t="shared" si="16"/>
        <v>11724.058994804675</v>
      </c>
      <c r="W26">
        <f t="shared" si="17"/>
        <v>11552.599478417833</v>
      </c>
      <c r="X26">
        <f t="shared" si="18"/>
        <v>35045.913480524687</v>
      </c>
      <c r="Y26" s="14">
        <f t="shared" si="19"/>
        <v>-3.7110837333044282</v>
      </c>
      <c r="Z26" s="4">
        <f t="shared" si="20"/>
        <v>37.224267477850688</v>
      </c>
      <c r="AA26">
        <f t="shared" si="21"/>
        <v>44.846881640015788</v>
      </c>
      <c r="AB26">
        <f t="shared" si="22"/>
        <v>41.498398298224124</v>
      </c>
      <c r="AC26">
        <f t="shared" si="23"/>
        <v>123.56954741609059</v>
      </c>
      <c r="AD26" s="14">
        <f t="shared" si="24"/>
        <v>-1.6028271895437856</v>
      </c>
      <c r="AE26" s="4">
        <f t="shared" si="25"/>
        <v>18.905050751461989</v>
      </c>
      <c r="AF26">
        <f t="shared" si="26"/>
        <v>18.956444060684007</v>
      </c>
      <c r="AG26">
        <f t="shared" si="27"/>
        <v>18.149282831946973</v>
      </c>
      <c r="AH26">
        <f t="shared" si="28"/>
        <v>56.010777644092968</v>
      </c>
      <c r="AI26" s="22">
        <f t="shared" si="29"/>
        <v>-0.8229216326590566</v>
      </c>
      <c r="AJ26">
        <f t="shared" si="0"/>
        <v>3.7367989327459619E-5</v>
      </c>
      <c r="AK26">
        <f t="shared" si="1"/>
        <v>0.94210053492879453</v>
      </c>
      <c r="AL26">
        <f t="shared" si="2"/>
        <v>5.7862097081878054E-2</v>
      </c>
      <c r="AM26">
        <f t="shared" si="3"/>
        <v>35142.003186000002</v>
      </c>
      <c r="AN26">
        <f t="shared" si="4"/>
        <v>31308.061298704521</v>
      </c>
      <c r="AO26" s="22">
        <f t="shared" si="30"/>
        <v>-3.2965776497056183</v>
      </c>
      <c r="AP26">
        <f t="shared" si="5"/>
        <v>1.5465124560001898E-3</v>
      </c>
      <c r="AQ26">
        <f t="shared" si="6"/>
        <v>0.99377239634302361</v>
      </c>
      <c r="AR26">
        <f t="shared" si="7"/>
        <v>4.6810912009763138E-3</v>
      </c>
      <c r="AS26">
        <f t="shared" si="8"/>
        <v>134.4472844</v>
      </c>
      <c r="AT26">
        <f t="shared" si="9"/>
        <v>132.78119752462416</v>
      </c>
      <c r="AU26" s="22">
        <f t="shared" si="31"/>
        <v>-0.43331360685938386</v>
      </c>
      <c r="AV26">
        <f t="shared" si="10"/>
        <v>7.3992107637908353E-2</v>
      </c>
      <c r="AW26">
        <f t="shared" si="11"/>
        <v>0.85395460167090964</v>
      </c>
      <c r="AX26">
        <f t="shared" si="12"/>
        <v>7.205329069118202E-2</v>
      </c>
      <c r="AY26">
        <f t="shared" si="13"/>
        <v>56.676315000000002</v>
      </c>
      <c r="AZ26">
        <f t="shared" si="14"/>
        <v>41.935087172855624</v>
      </c>
      <c r="BA26" s="22">
        <f t="shared" si="32"/>
        <v>-3.9160666638333965</v>
      </c>
      <c r="BB26" s="14">
        <f t="shared" si="34"/>
        <v>-2.8881621006453715</v>
      </c>
      <c r="BC26" s="14">
        <f t="shared" si="33"/>
        <v>0.61948901412777824</v>
      </c>
    </row>
    <row r="27" spans="1:55" x14ac:dyDescent="0.3">
      <c r="A27" s="2">
        <v>44390</v>
      </c>
      <c r="B27" s="4">
        <v>1.2655259999999999</v>
      </c>
      <c r="C27" s="5">
        <v>40534617721</v>
      </c>
      <c r="D27" s="4">
        <v>32722.9</v>
      </c>
      <c r="E27" s="5">
        <v>613343664760</v>
      </c>
      <c r="F27" s="4">
        <v>0.19985939999999999</v>
      </c>
      <c r="G27" s="5">
        <v>26085611532</v>
      </c>
      <c r="H27" s="4">
        <v>3.8853</v>
      </c>
      <c r="I27" s="5">
        <v>3713617313</v>
      </c>
      <c r="J27" s="4">
        <v>46.021000000000001</v>
      </c>
      <c r="K27" s="5">
        <v>5300051613</v>
      </c>
      <c r="L27" s="4">
        <v>1939.07</v>
      </c>
      <c r="M27" s="5">
        <v>226371110382</v>
      </c>
      <c r="N27" s="4">
        <v>131.53</v>
      </c>
      <c r="O27" s="5">
        <v>8766047578</v>
      </c>
      <c r="P27" s="4">
        <v>3.9020549999999998</v>
      </c>
      <c r="Q27" s="5">
        <v>546015401</v>
      </c>
      <c r="R27" s="4">
        <v>0.61799000000000004</v>
      </c>
      <c r="S27" s="11">
        <v>28632301527</v>
      </c>
      <c r="T27" s="2">
        <v>44390</v>
      </c>
      <c r="U27">
        <f t="shared" si="15"/>
        <v>11342.108591144815</v>
      </c>
      <c r="V27">
        <f t="shared" si="16"/>
        <v>11587.934083452708</v>
      </c>
      <c r="W27">
        <f t="shared" si="17"/>
        <v>11016.72530631884</v>
      </c>
      <c r="X27">
        <f t="shared" si="18"/>
        <v>33946.767980916367</v>
      </c>
      <c r="Y27" s="14">
        <f t="shared" si="19"/>
        <v>-3.1865365453751791</v>
      </c>
      <c r="Z27" s="4">
        <f t="shared" si="20"/>
        <v>35.780407511397172</v>
      </c>
      <c r="AA27">
        <f t="shared" si="21"/>
        <v>44.148718973963597</v>
      </c>
      <c r="AB27">
        <f t="shared" si="22"/>
        <v>40.748689405617654</v>
      </c>
      <c r="AC27">
        <f t="shared" si="23"/>
        <v>120.67781589097842</v>
      </c>
      <c r="AD27" s="14">
        <f t="shared" si="24"/>
        <v>-2.3679818762409841</v>
      </c>
      <c r="AE27" s="4">
        <f t="shared" si="25"/>
        <v>17.515212152960526</v>
      </c>
      <c r="AF27">
        <f t="shared" si="26"/>
        <v>18.025052420850404</v>
      </c>
      <c r="AG27">
        <f t="shared" si="27"/>
        <v>17.341930036942554</v>
      </c>
      <c r="AH27">
        <f t="shared" si="28"/>
        <v>52.882194610753487</v>
      </c>
      <c r="AI27" s="22">
        <f t="shared" si="29"/>
        <v>-5.7477433749255109</v>
      </c>
      <c r="AJ27">
        <f t="shared" si="0"/>
        <v>3.6509171195249829E-5</v>
      </c>
      <c r="AK27">
        <f t="shared" si="1"/>
        <v>0.94402324259244041</v>
      </c>
      <c r="AL27">
        <f t="shared" si="2"/>
        <v>5.5940248236364239E-2</v>
      </c>
      <c r="AM27">
        <f t="shared" si="3"/>
        <v>34663.235526000004</v>
      </c>
      <c r="AN27">
        <f t="shared" si="4"/>
        <v>30999.650268379162</v>
      </c>
      <c r="AO27" s="22">
        <f t="shared" si="30"/>
        <v>-0.98996911089919859</v>
      </c>
      <c r="AP27">
        <f t="shared" si="5"/>
        <v>1.510106895624403E-3</v>
      </c>
      <c r="AQ27">
        <f t="shared" si="6"/>
        <v>0.99382045568773703</v>
      </c>
      <c r="AR27">
        <f t="shared" si="7"/>
        <v>4.6694374166385208E-3</v>
      </c>
      <c r="AS27">
        <f t="shared" si="8"/>
        <v>132.3478494</v>
      </c>
      <c r="AT27">
        <f t="shared" si="9"/>
        <v>130.72039201129527</v>
      </c>
      <c r="AU27" s="22">
        <f t="shared" si="31"/>
        <v>-1.5642012143691997</v>
      </c>
      <c r="AV27">
        <f t="shared" si="10"/>
        <v>7.2206258674884227E-2</v>
      </c>
      <c r="AW27">
        <f t="shared" si="11"/>
        <v>0.85527609978041519</v>
      </c>
      <c r="AX27">
        <f t="shared" si="12"/>
        <v>7.2517641544700626E-2</v>
      </c>
      <c r="AY27">
        <f t="shared" si="13"/>
        <v>53.808354999999999</v>
      </c>
      <c r="AZ27">
        <f t="shared" si="14"/>
        <v>39.924172190601723</v>
      </c>
      <c r="BA27" s="22">
        <f t="shared" si="32"/>
        <v>-4.9140919420820728</v>
      </c>
      <c r="BB27" s="14">
        <f t="shared" si="34"/>
        <v>2.5612068295503319</v>
      </c>
      <c r="BC27" s="14">
        <f t="shared" si="33"/>
        <v>3.9241228311828742</v>
      </c>
    </row>
    <row r="28" spans="1:55" x14ac:dyDescent="0.3">
      <c r="A28" s="2">
        <v>44391</v>
      </c>
      <c r="B28" s="4">
        <v>1.262786</v>
      </c>
      <c r="C28" s="5">
        <v>40444089747</v>
      </c>
      <c r="D28" s="4">
        <v>32815.199999999997</v>
      </c>
      <c r="E28" s="5">
        <v>615635042692</v>
      </c>
      <c r="F28" s="4">
        <v>0.19755010000000001</v>
      </c>
      <c r="G28" s="5">
        <v>25738852158</v>
      </c>
      <c r="H28" s="4">
        <v>3.7978000000000001</v>
      </c>
      <c r="I28" s="5">
        <v>3628520738</v>
      </c>
      <c r="J28" s="4">
        <v>45.62</v>
      </c>
      <c r="K28" s="5">
        <v>5310980910</v>
      </c>
      <c r="L28" s="4">
        <v>1993.71</v>
      </c>
      <c r="M28" s="5">
        <v>232727182406</v>
      </c>
      <c r="N28" s="4">
        <v>130.97</v>
      </c>
      <c r="O28" s="5">
        <v>8748745626</v>
      </c>
      <c r="P28" s="4">
        <v>3.8858999999999999</v>
      </c>
      <c r="Q28" s="5">
        <v>546507768</v>
      </c>
      <c r="R28" s="4">
        <v>0.62</v>
      </c>
      <c r="S28" s="11">
        <v>28669334327</v>
      </c>
      <c r="T28" s="2">
        <v>44391</v>
      </c>
      <c r="U28">
        <f t="shared" si="15"/>
        <v>11317.551705280965</v>
      </c>
      <c r="V28">
        <f t="shared" si="16"/>
        <v>11620.61964359263</v>
      </c>
      <c r="W28">
        <f t="shared" si="17"/>
        <v>11327.159623149724</v>
      </c>
      <c r="X28">
        <f t="shared" si="18"/>
        <v>34265.330972023323</v>
      </c>
      <c r="Y28" s="14">
        <f t="shared" si="19"/>
        <v>0.93404340885267101</v>
      </c>
      <c r="Z28" s="4">
        <f t="shared" si="20"/>
        <v>35.366978395398284</v>
      </c>
      <c r="AA28">
        <f t="shared" si="21"/>
        <v>43.960752102334162</v>
      </c>
      <c r="AB28">
        <f t="shared" si="22"/>
        <v>40.881223695339642</v>
      </c>
      <c r="AC28">
        <f t="shared" si="23"/>
        <v>120.20895419307209</v>
      </c>
      <c r="AD28" s="14">
        <f t="shared" si="24"/>
        <v>-0.38928023305992032</v>
      </c>
      <c r="AE28" s="4">
        <f t="shared" si="25"/>
        <v>17.120755852704679</v>
      </c>
      <c r="AF28">
        <f t="shared" si="26"/>
        <v>17.867992686799404</v>
      </c>
      <c r="AG28">
        <f t="shared" si="27"/>
        <v>17.270132258657313</v>
      </c>
      <c r="AH28">
        <f t="shared" si="28"/>
        <v>52.2588807981614</v>
      </c>
      <c r="AI28" s="22">
        <f t="shared" si="29"/>
        <v>-1.1856852567454357</v>
      </c>
      <c r="AJ28">
        <f t="shared" si="0"/>
        <v>3.6276349668332269E-5</v>
      </c>
      <c r="AK28">
        <f t="shared" si="1"/>
        <v>0.94268994876111789</v>
      </c>
      <c r="AL28">
        <f t="shared" si="2"/>
        <v>5.7273774889213799E-2</v>
      </c>
      <c r="AM28">
        <f t="shared" si="3"/>
        <v>34810.172785999996</v>
      </c>
      <c r="AN28">
        <f t="shared" si="4"/>
        <v>31048.746550129472</v>
      </c>
      <c r="AO28" s="22">
        <f t="shared" si="30"/>
        <v>0.15825160524335471</v>
      </c>
      <c r="AP28">
        <f t="shared" si="5"/>
        <v>1.4990042674751869E-3</v>
      </c>
      <c r="AQ28">
        <f t="shared" si="6"/>
        <v>0.99379645422212004</v>
      </c>
      <c r="AR28">
        <f t="shared" si="7"/>
        <v>4.7045415104047831E-3</v>
      </c>
      <c r="AS28">
        <f t="shared" si="8"/>
        <v>131.7875501</v>
      </c>
      <c r="AT28">
        <f t="shared" si="9"/>
        <v>130.16073455365043</v>
      </c>
      <c r="AU28" s="22">
        <f t="shared" si="31"/>
        <v>-0.42905236078658454</v>
      </c>
      <c r="AV28">
        <f t="shared" si="10"/>
        <v>7.1248337357444236E-2</v>
      </c>
      <c r="AW28">
        <f t="shared" si="11"/>
        <v>0.85585053195181571</v>
      </c>
      <c r="AX28">
        <f t="shared" si="12"/>
        <v>7.2901130690740043E-2</v>
      </c>
      <c r="AY28">
        <f t="shared" si="13"/>
        <v>53.303699999999999</v>
      </c>
      <c r="AZ28">
        <f t="shared" si="14"/>
        <v>39.59777470700908</v>
      </c>
      <c r="BA28" s="22">
        <f t="shared" si="32"/>
        <v>-0.82090373606752542</v>
      </c>
      <c r="BB28" s="14">
        <f t="shared" si="34"/>
        <v>2.1197286655981067</v>
      </c>
      <c r="BC28" s="14">
        <f t="shared" si="33"/>
        <v>0.97915534131088011</v>
      </c>
    </row>
    <row r="29" spans="1:55" x14ac:dyDescent="0.3">
      <c r="A29" s="2">
        <v>44392</v>
      </c>
      <c r="B29" s="4">
        <v>1.225487</v>
      </c>
      <c r="C29" s="5">
        <v>39192389324</v>
      </c>
      <c r="D29" s="4">
        <v>31832.6</v>
      </c>
      <c r="E29" s="5">
        <v>596124462729</v>
      </c>
      <c r="F29" s="4">
        <v>0.18526000000000001</v>
      </c>
      <c r="G29" s="5">
        <v>24119278080</v>
      </c>
      <c r="H29" s="4">
        <v>3.6718999999999999</v>
      </c>
      <c r="I29" s="5">
        <v>3494515741</v>
      </c>
      <c r="J29" s="4">
        <v>43.100999999999999</v>
      </c>
      <c r="K29" s="5">
        <v>5548735359</v>
      </c>
      <c r="L29" s="4">
        <v>1917.46</v>
      </c>
      <c r="M29" s="5">
        <v>223049018143</v>
      </c>
      <c r="N29" s="4">
        <v>125.82</v>
      </c>
      <c r="O29" s="5">
        <v>8376864629</v>
      </c>
      <c r="P29" s="4">
        <v>3.7511519999999998</v>
      </c>
      <c r="Q29" s="5">
        <v>525556917</v>
      </c>
      <c r="R29" s="4">
        <v>0.59772999999999998</v>
      </c>
      <c r="S29" s="11">
        <v>27588649222</v>
      </c>
      <c r="T29" s="2">
        <v>44392</v>
      </c>
      <c r="U29">
        <f t="shared" si="15"/>
        <v>10983.264374683955</v>
      </c>
      <c r="V29">
        <f t="shared" si="16"/>
        <v>11272.658306718435</v>
      </c>
      <c r="W29">
        <f t="shared" si="17"/>
        <v>10893.949215785982</v>
      </c>
      <c r="X29">
        <f t="shared" si="18"/>
        <v>33149.871897188372</v>
      </c>
      <c r="Y29" s="14">
        <f t="shared" si="19"/>
        <v>-3.3095231891380186</v>
      </c>
      <c r="Z29" s="4">
        <f t="shared" si="20"/>
        <v>33.166707673301538</v>
      </c>
      <c r="AA29">
        <f t="shared" si="21"/>
        <v>42.232128193599173</v>
      </c>
      <c r="AB29">
        <f t="shared" si="22"/>
        <v>39.412796515186074</v>
      </c>
      <c r="AC29">
        <f t="shared" si="23"/>
        <v>114.81163238208678</v>
      </c>
      <c r="AD29" s="14">
        <f t="shared" si="24"/>
        <v>-4.5938707323005561</v>
      </c>
      <c r="AE29" s="4">
        <f t="shared" si="25"/>
        <v>16.553189587536551</v>
      </c>
      <c r="AF29">
        <f t="shared" si="26"/>
        <v>16.881375554444126</v>
      </c>
      <c r="AG29">
        <f t="shared" si="27"/>
        <v>16.671270789862554</v>
      </c>
      <c r="AH29">
        <f t="shared" si="28"/>
        <v>50.105835931843231</v>
      </c>
      <c r="AI29" s="22">
        <f t="shared" si="29"/>
        <v>-4.2072356858595406</v>
      </c>
      <c r="AJ29">
        <f t="shared" si="0"/>
        <v>3.6309342957382214E-5</v>
      </c>
      <c r="AK29">
        <f t="shared" si="1"/>
        <v>0.94315222489113715</v>
      </c>
      <c r="AL29">
        <f t="shared" si="2"/>
        <v>5.6811465765905393E-2</v>
      </c>
      <c r="AM29">
        <f t="shared" si="3"/>
        <v>33751.285487000001</v>
      </c>
      <c r="AN29">
        <f t="shared" si="4"/>
        <v>30131.921271713731</v>
      </c>
      <c r="AO29" s="22">
        <f t="shared" si="30"/>
        <v>-2.9973321628695069</v>
      </c>
      <c r="AP29">
        <f t="shared" si="5"/>
        <v>1.4633145710065776E-3</v>
      </c>
      <c r="AQ29">
        <f t="shared" si="6"/>
        <v>0.99381539093192039</v>
      </c>
      <c r="AR29">
        <f t="shared" si="7"/>
        <v>4.7212944970730945E-3</v>
      </c>
      <c r="AS29">
        <f t="shared" si="8"/>
        <v>126.60298999999999</v>
      </c>
      <c r="AT29">
        <f t="shared" si="9"/>
        <v>125.04494564007138</v>
      </c>
      <c r="AU29" s="22">
        <f t="shared" si="31"/>
        <v>-4.0096868566922614</v>
      </c>
      <c r="AV29">
        <f t="shared" si="10"/>
        <v>7.2676277033362255E-2</v>
      </c>
      <c r="AW29">
        <f t="shared" si="11"/>
        <v>0.85307884648681787</v>
      </c>
      <c r="AX29">
        <f t="shared" si="12"/>
        <v>7.4244876479819949E-2</v>
      </c>
      <c r="AY29">
        <f t="shared" si="13"/>
        <v>50.524051999999998</v>
      </c>
      <c r="AZ29">
        <f t="shared" si="14"/>
        <v>37.313915200964168</v>
      </c>
      <c r="BA29" s="22">
        <f t="shared" si="32"/>
        <v>-5.9406603646422553</v>
      </c>
      <c r="BB29" s="14">
        <f t="shared" si="34"/>
        <v>0.89771249672152198</v>
      </c>
      <c r="BC29" s="14">
        <f t="shared" si="33"/>
        <v>2.9433282017727485</v>
      </c>
    </row>
    <row r="30" spans="1:55" x14ac:dyDescent="0.3">
      <c r="A30" s="2">
        <v>44393</v>
      </c>
      <c r="B30" s="4">
        <v>1.172784</v>
      </c>
      <c r="C30" s="5">
        <v>37607081948</v>
      </c>
      <c r="D30" s="4">
        <v>31405.9</v>
      </c>
      <c r="E30" s="5">
        <v>589415807378</v>
      </c>
      <c r="F30" s="4">
        <v>0.1721154</v>
      </c>
      <c r="G30" s="5">
        <v>22485395253</v>
      </c>
      <c r="H30" s="4">
        <v>3.657</v>
      </c>
      <c r="I30" s="5">
        <v>3492509585</v>
      </c>
      <c r="J30" s="4">
        <v>41.442999999999998</v>
      </c>
      <c r="K30" s="5">
        <v>5305250894</v>
      </c>
      <c r="L30" s="4">
        <v>1875.39</v>
      </c>
      <c r="M30" s="5">
        <v>219480196483</v>
      </c>
      <c r="N30" s="4">
        <v>120.66</v>
      </c>
      <c r="O30" s="5">
        <v>8079782735</v>
      </c>
      <c r="P30" s="4">
        <v>3.6027040000000001</v>
      </c>
      <c r="Q30" s="5">
        <v>505790145</v>
      </c>
      <c r="R30" s="4">
        <v>0.59062000000000003</v>
      </c>
      <c r="S30" s="11">
        <v>27303612344</v>
      </c>
      <c r="T30" s="2">
        <v>44393</v>
      </c>
      <c r="U30">
        <f t="shared" si="15"/>
        <v>10510.920741223161</v>
      </c>
      <c r="V30">
        <f t="shared" si="16"/>
        <v>11121.553989148499</v>
      </c>
      <c r="W30">
        <f t="shared" si="17"/>
        <v>10654.930699880504</v>
      </c>
      <c r="X30">
        <f t="shared" si="18"/>
        <v>32287.405430252162</v>
      </c>
      <c r="Y30" s="14">
        <f t="shared" si="19"/>
        <v>-2.6361622858006606</v>
      </c>
      <c r="Z30" s="4">
        <f t="shared" si="20"/>
        <v>30.813457615639443</v>
      </c>
      <c r="AA30">
        <f t="shared" si="21"/>
        <v>40.500147733585095</v>
      </c>
      <c r="AB30">
        <f t="shared" si="22"/>
        <v>38.943981191841132</v>
      </c>
      <c r="AC30">
        <f t="shared" si="23"/>
        <v>110.25758654106566</v>
      </c>
      <c r="AD30" s="14">
        <f t="shared" si="24"/>
        <v>-4.0473481998920846</v>
      </c>
      <c r="AE30" s="4">
        <f t="shared" si="25"/>
        <v>16.486019314692985</v>
      </c>
      <c r="AF30">
        <f t="shared" si="26"/>
        <v>16.23198642961481</v>
      </c>
      <c r="AG30">
        <f t="shared" si="27"/>
        <v>16.011522316270039</v>
      </c>
      <c r="AH30">
        <f t="shared" si="28"/>
        <v>48.729528060577834</v>
      </c>
      <c r="AI30" s="22">
        <f t="shared" si="29"/>
        <v>-2.7852314945810961</v>
      </c>
      <c r="AJ30">
        <f t="shared" si="0"/>
        <v>3.5237296218469649E-5</v>
      </c>
      <c r="AK30">
        <f t="shared" si="1"/>
        <v>0.94361706956066582</v>
      </c>
      <c r="AL30">
        <f t="shared" si="2"/>
        <v>5.634769314311569E-2</v>
      </c>
      <c r="AM30">
        <f t="shared" si="3"/>
        <v>33282.462784000003</v>
      </c>
      <c r="AN30">
        <f t="shared" si="4"/>
        <v>29740.817266484719</v>
      </c>
      <c r="AO30" s="22">
        <f t="shared" si="30"/>
        <v>-1.3064696146181751</v>
      </c>
      <c r="AP30">
        <f t="shared" si="5"/>
        <v>1.4174890677022254E-3</v>
      </c>
      <c r="AQ30">
        <f t="shared" si="6"/>
        <v>0.99371834774198309</v>
      </c>
      <c r="AR30">
        <f t="shared" si="7"/>
        <v>4.8641631903146871E-3</v>
      </c>
      <c r="AS30">
        <f t="shared" si="8"/>
        <v>121.42273539999999</v>
      </c>
      <c r="AT30">
        <f t="shared" si="9"/>
        <v>119.90517268230903</v>
      </c>
      <c r="AU30" s="22">
        <f t="shared" si="31"/>
        <v>-4.1972035054657786</v>
      </c>
      <c r="AV30">
        <f t="shared" si="10"/>
        <v>7.5088233293987131E-2</v>
      </c>
      <c r="AW30">
        <f t="shared" si="11"/>
        <v>0.85093837910929959</v>
      </c>
      <c r="AX30">
        <f t="shared" si="12"/>
        <v>7.3973387596713319E-2</v>
      </c>
      <c r="AY30">
        <f t="shared" si="13"/>
        <v>48.702703999999997</v>
      </c>
      <c r="AZ30">
        <f t="shared" si="14"/>
        <v>35.806541133971038</v>
      </c>
      <c r="BA30" s="22">
        <f t="shared" si="32"/>
        <v>-4.1235728811569654</v>
      </c>
      <c r="BB30" s="14">
        <f t="shared" si="34"/>
        <v>0.1490692087804355</v>
      </c>
      <c r="BC30" s="14">
        <f t="shared" si="33"/>
        <v>2.8171032665387905</v>
      </c>
    </row>
    <row r="31" spans="1:55" x14ac:dyDescent="0.3">
      <c r="A31" s="2">
        <v>44394</v>
      </c>
      <c r="B31" s="4">
        <v>1.1724460000000001</v>
      </c>
      <c r="C31" s="5">
        <v>37561799511</v>
      </c>
      <c r="D31" s="4">
        <v>31510</v>
      </c>
      <c r="E31" s="5">
        <v>591536476392</v>
      </c>
      <c r="F31" s="4">
        <v>0.18700629999999999</v>
      </c>
      <c r="G31" s="5">
        <v>24285670257</v>
      </c>
      <c r="H31" s="4">
        <v>3.6562000000000001</v>
      </c>
      <c r="I31" s="5">
        <v>3492333874</v>
      </c>
      <c r="J31" s="4">
        <v>41.7</v>
      </c>
      <c r="K31" s="5">
        <v>5330398671</v>
      </c>
      <c r="L31" s="4">
        <v>1898.77</v>
      </c>
      <c r="M31" s="5">
        <v>221657905577</v>
      </c>
      <c r="N31" s="4">
        <v>119.87</v>
      </c>
      <c r="O31" s="5">
        <v>8012097000</v>
      </c>
      <c r="P31" s="4">
        <v>3.6906080000000001</v>
      </c>
      <c r="Q31" s="5">
        <v>514732266</v>
      </c>
      <c r="R31" s="4">
        <v>0.58204</v>
      </c>
      <c r="S31" s="11">
        <v>26917870005</v>
      </c>
      <c r="T31" s="2">
        <v>44394</v>
      </c>
      <c r="U31">
        <f t="shared" si="15"/>
        <v>10507.891461142146</v>
      </c>
      <c r="V31">
        <f t="shared" si="16"/>
        <v>11158.418201614002</v>
      </c>
      <c r="W31">
        <f t="shared" si="17"/>
        <v>10787.762953312167</v>
      </c>
      <c r="X31">
        <f t="shared" si="18"/>
        <v>32454.072616068312</v>
      </c>
      <c r="Y31" s="14">
        <f t="shared" si="19"/>
        <v>0.51487101941495794</v>
      </c>
      <c r="Z31" s="4">
        <f t="shared" si="20"/>
        <v>33.479344084884637</v>
      </c>
      <c r="AA31">
        <f t="shared" si="21"/>
        <v>40.234980182536432</v>
      </c>
      <c r="AB31">
        <f t="shared" si="22"/>
        <v>38.378237805863684</v>
      </c>
      <c r="AC31">
        <f t="shared" si="23"/>
        <v>112.09256207328474</v>
      </c>
      <c r="AD31" s="14">
        <f t="shared" si="24"/>
        <v>1.6505652935277633</v>
      </c>
      <c r="AE31" s="4">
        <f t="shared" si="25"/>
        <v>16.482412857090644</v>
      </c>
      <c r="AF31">
        <f t="shared" si="26"/>
        <v>16.332645660664955</v>
      </c>
      <c r="AG31">
        <f t="shared" si="27"/>
        <v>16.402194671725663</v>
      </c>
      <c r="AH31">
        <f t="shared" si="28"/>
        <v>49.217253189481269</v>
      </c>
      <c r="AI31" s="22">
        <f t="shared" si="29"/>
        <v>0.99590645826408397</v>
      </c>
      <c r="AJ31">
        <f t="shared" si="0"/>
        <v>3.5092727318971213E-5</v>
      </c>
      <c r="AK31">
        <f t="shared" si="1"/>
        <v>0.94313242385643581</v>
      </c>
      <c r="AL31">
        <f t="shared" si="2"/>
        <v>5.6832483416245153E-2</v>
      </c>
      <c r="AM31">
        <f t="shared" si="3"/>
        <v>33409.942446000001</v>
      </c>
      <c r="AN31">
        <f t="shared" si="4"/>
        <v>29826.014531396882</v>
      </c>
      <c r="AO31" s="22">
        <f t="shared" si="30"/>
        <v>0.28605625122847889</v>
      </c>
      <c r="AP31">
        <f t="shared" si="5"/>
        <v>1.5501307887908922E-3</v>
      </c>
      <c r="AQ31">
        <f t="shared" si="6"/>
        <v>0.99362522894878025</v>
      </c>
      <c r="AR31">
        <f t="shared" si="7"/>
        <v>4.8246402624288649E-3</v>
      </c>
      <c r="AS31">
        <f t="shared" si="8"/>
        <v>120.6390463</v>
      </c>
      <c r="AT31">
        <f t="shared" si="9"/>
        <v>119.10895421193196</v>
      </c>
      <c r="AU31" s="22">
        <f t="shared" si="31"/>
        <v>-0.66625469049444197</v>
      </c>
      <c r="AV31">
        <f t="shared" si="10"/>
        <v>7.4545116167396674E-2</v>
      </c>
      <c r="AW31">
        <f t="shared" si="11"/>
        <v>0.85020823373459908</v>
      </c>
      <c r="AX31">
        <f t="shared" si="12"/>
        <v>7.5246650098004339E-2</v>
      </c>
      <c r="AY31">
        <f t="shared" si="13"/>
        <v>49.046807999999999</v>
      </c>
      <c r="AZ31">
        <f t="shared" si="14"/>
        <v>36.003941089288915</v>
      </c>
      <c r="BA31" s="22">
        <f t="shared" si="32"/>
        <v>0.5497817210623821</v>
      </c>
      <c r="BB31" s="14">
        <f t="shared" si="34"/>
        <v>-0.48103543884912603</v>
      </c>
      <c r="BC31" s="14">
        <f t="shared" si="33"/>
        <v>-0.26372546983390321</v>
      </c>
    </row>
    <row r="32" spans="1:55" x14ac:dyDescent="0.3">
      <c r="A32" s="2">
        <v>44395</v>
      </c>
      <c r="B32" s="4">
        <v>1.1811050000000001</v>
      </c>
      <c r="C32" s="5">
        <v>37926948422</v>
      </c>
      <c r="D32" s="4">
        <v>31780.1</v>
      </c>
      <c r="E32" s="5">
        <v>596513309277</v>
      </c>
      <c r="F32" s="4">
        <v>0.18146480000000001</v>
      </c>
      <c r="G32" s="5">
        <v>23780392196</v>
      </c>
      <c r="H32" s="4">
        <v>3.6345999999999998</v>
      </c>
      <c r="I32" s="5">
        <v>3484660543</v>
      </c>
      <c r="J32" s="4">
        <v>42.098999999999997</v>
      </c>
      <c r="K32" s="5">
        <v>5400358691</v>
      </c>
      <c r="L32" s="4">
        <v>1892.04</v>
      </c>
      <c r="M32" s="5">
        <v>221300983041</v>
      </c>
      <c r="N32" s="4">
        <v>119.27</v>
      </c>
      <c r="O32" s="5">
        <v>7977715524</v>
      </c>
      <c r="P32" s="4">
        <v>3.6551840000000002</v>
      </c>
      <c r="Q32" s="5">
        <v>513199674</v>
      </c>
      <c r="R32" s="4">
        <v>0.58743000000000001</v>
      </c>
      <c r="S32" s="11">
        <v>27171802325</v>
      </c>
      <c r="T32" s="2">
        <v>44395</v>
      </c>
      <c r="U32">
        <f t="shared" si="15"/>
        <v>10585.496597892181</v>
      </c>
      <c r="V32">
        <f t="shared" si="16"/>
        <v>11254.066845100384</v>
      </c>
      <c r="W32">
        <f t="shared" si="17"/>
        <v>10749.526808504848</v>
      </c>
      <c r="X32">
        <f t="shared" si="18"/>
        <v>32589.090251497411</v>
      </c>
      <c r="Y32" s="14">
        <f t="shared" si="19"/>
        <v>0.41516378788459235</v>
      </c>
      <c r="Z32" s="4">
        <f t="shared" si="20"/>
        <v>32.487261009360516</v>
      </c>
      <c r="AA32">
        <f t="shared" si="21"/>
        <v>40.033587105790602</v>
      </c>
      <c r="AB32">
        <f t="shared" si="22"/>
        <v>38.733640702182846</v>
      </c>
      <c r="AC32">
        <f t="shared" si="23"/>
        <v>111.25448881733396</v>
      </c>
      <c r="AD32" s="14">
        <f t="shared" si="24"/>
        <v>-0.7504707906435879</v>
      </c>
      <c r="AE32" s="4">
        <f t="shared" si="25"/>
        <v>16.385038501827484</v>
      </c>
      <c r="AF32">
        <f t="shared" si="26"/>
        <v>16.488922054396493</v>
      </c>
      <c r="AG32">
        <f t="shared" si="27"/>
        <v>16.244759543407724</v>
      </c>
      <c r="AH32">
        <f t="shared" si="28"/>
        <v>49.118720099631702</v>
      </c>
      <c r="AI32" s="22">
        <f t="shared" si="29"/>
        <v>-0.20040097134354373</v>
      </c>
      <c r="AJ32">
        <f t="shared" si="0"/>
        <v>3.5075393850136842E-5</v>
      </c>
      <c r="AK32">
        <f t="shared" si="1"/>
        <v>0.94377682263366414</v>
      </c>
      <c r="AL32">
        <f t="shared" si="2"/>
        <v>5.618810197248586E-2</v>
      </c>
      <c r="AM32">
        <f t="shared" si="3"/>
        <v>33673.321104999995</v>
      </c>
      <c r="AN32">
        <f t="shared" si="4"/>
        <v>30099.631978863854</v>
      </c>
      <c r="AO32" s="22">
        <f t="shared" si="30"/>
        <v>0.91319615181045355</v>
      </c>
      <c r="AP32">
        <f t="shared" si="5"/>
        <v>1.5117166840159879E-3</v>
      </c>
      <c r="AQ32">
        <f t="shared" si="6"/>
        <v>0.99359461946662309</v>
      </c>
      <c r="AR32">
        <f t="shared" si="7"/>
        <v>4.8936638493609326E-3</v>
      </c>
      <c r="AS32">
        <f t="shared" si="8"/>
        <v>120.03889479999999</v>
      </c>
      <c r="AT32">
        <f t="shared" si="9"/>
        <v>118.50917927210487</v>
      </c>
      <c r="AU32" s="22">
        <f t="shared" si="31"/>
        <v>-0.50482360482242383</v>
      </c>
      <c r="AV32">
        <f t="shared" si="10"/>
        <v>7.3591607357654326E-2</v>
      </c>
      <c r="AW32">
        <f t="shared" si="11"/>
        <v>0.85240001049631031</v>
      </c>
      <c r="AX32">
        <f t="shared" si="12"/>
        <v>7.4008382146035431E-2</v>
      </c>
      <c r="AY32">
        <f t="shared" si="13"/>
        <v>49.388783999999994</v>
      </c>
      <c r="AZ32">
        <f t="shared" si="14"/>
        <v>36.423178352272373</v>
      </c>
      <c r="BA32" s="22">
        <f t="shared" si="32"/>
        <v>1.1576932744934996</v>
      </c>
      <c r="BB32" s="14">
        <f t="shared" si="34"/>
        <v>0.61556475922813614</v>
      </c>
      <c r="BC32" s="14">
        <f t="shared" si="33"/>
        <v>-0.24449712268304602</v>
      </c>
    </row>
    <row r="33" spans="1:55" x14ac:dyDescent="0.3">
      <c r="A33" s="2">
        <v>44396</v>
      </c>
      <c r="B33" s="4">
        <v>1.1216010000000001</v>
      </c>
      <c r="C33" s="5">
        <v>35921750170</v>
      </c>
      <c r="D33" s="4">
        <v>30820.5</v>
      </c>
      <c r="E33" s="5">
        <v>578178147283</v>
      </c>
      <c r="F33" s="4">
        <v>0.17349990000000001</v>
      </c>
      <c r="G33" s="5">
        <v>22650379923</v>
      </c>
      <c r="H33" s="4">
        <v>3.4300999999999999</v>
      </c>
      <c r="I33" s="5">
        <v>3279352478</v>
      </c>
      <c r="J33" s="4">
        <v>41.612000000000002</v>
      </c>
      <c r="K33" s="5">
        <v>5339291957</v>
      </c>
      <c r="L33" s="4">
        <v>1817.31</v>
      </c>
      <c r="M33" s="5">
        <v>212189036787</v>
      </c>
      <c r="N33" s="4">
        <v>113.09</v>
      </c>
      <c r="O33" s="5">
        <v>7554023623</v>
      </c>
      <c r="P33" s="4">
        <v>3.346454</v>
      </c>
      <c r="Q33" s="5">
        <v>466824084</v>
      </c>
      <c r="R33" s="4">
        <v>0.55723999999999996</v>
      </c>
      <c r="S33" s="11">
        <v>25795497465</v>
      </c>
      <c r="T33" s="2">
        <v>44396</v>
      </c>
      <c r="U33">
        <f t="shared" si="15"/>
        <v>10052.199905759833</v>
      </c>
      <c r="V33">
        <f t="shared" si="16"/>
        <v>10914.250339030286</v>
      </c>
      <c r="W33">
        <f t="shared" si="17"/>
        <v>10324.952202048555</v>
      </c>
      <c r="X33">
        <f t="shared" si="18"/>
        <v>31291.402446838671</v>
      </c>
      <c r="Y33" s="14">
        <f t="shared" si="19"/>
        <v>-4.0634199896772261</v>
      </c>
      <c r="Z33" s="4">
        <f t="shared" si="20"/>
        <v>31.061321735113079</v>
      </c>
      <c r="AA33">
        <f t="shared" si="21"/>
        <v>37.959238415308626</v>
      </c>
      <c r="AB33">
        <f t="shared" si="22"/>
        <v>36.742988858050097</v>
      </c>
      <c r="AC33">
        <f t="shared" si="23"/>
        <v>105.7635490084718</v>
      </c>
      <c r="AD33" s="14">
        <f t="shared" si="24"/>
        <v>-5.0614336421320676</v>
      </c>
      <c r="AE33" s="4">
        <f t="shared" si="25"/>
        <v>15.463137777229534</v>
      </c>
      <c r="AF33">
        <f t="shared" si="26"/>
        <v>16.298178686608875</v>
      </c>
      <c r="AG33">
        <f t="shared" si="27"/>
        <v>14.872668668136804</v>
      </c>
      <c r="AH33">
        <f t="shared" si="28"/>
        <v>46.633985131975209</v>
      </c>
      <c r="AI33" s="22">
        <f t="shared" si="29"/>
        <v>-5.191065689277619</v>
      </c>
      <c r="AJ33">
        <f t="shared" si="0"/>
        <v>3.4363900562407994E-5</v>
      </c>
      <c r="AK33">
        <f t="shared" si="1"/>
        <v>0.94428642385634076</v>
      </c>
      <c r="AL33">
        <f t="shared" si="2"/>
        <v>5.5679212243096854E-2</v>
      </c>
      <c r="AM33">
        <f t="shared" si="3"/>
        <v>32638.931601</v>
      </c>
      <c r="AN33">
        <f t="shared" si="4"/>
        <v>29204.566154208438</v>
      </c>
      <c r="AO33" s="22">
        <f t="shared" si="30"/>
        <v>-3.0187872871223309</v>
      </c>
      <c r="AP33">
        <f t="shared" si="5"/>
        <v>1.5243258843022161E-3</v>
      </c>
      <c r="AQ33">
        <f t="shared" si="6"/>
        <v>0.99357990555462916</v>
      </c>
      <c r="AR33">
        <f t="shared" si="7"/>
        <v>4.8957685610687193E-3</v>
      </c>
      <c r="AS33">
        <f t="shared" si="8"/>
        <v>113.82073989999999</v>
      </c>
      <c r="AT33">
        <f t="shared" si="9"/>
        <v>112.36694410763447</v>
      </c>
      <c r="AU33" s="22">
        <f t="shared" si="31"/>
        <v>-5.32206171499028</v>
      </c>
      <c r="AV33">
        <f t="shared" si="10"/>
        <v>7.0886598512532525E-2</v>
      </c>
      <c r="AW33">
        <f t="shared" si="11"/>
        <v>0.85995543491545534</v>
      </c>
      <c r="AX33">
        <f t="shared" si="12"/>
        <v>6.9157966572012036E-2</v>
      </c>
      <c r="AY33">
        <f t="shared" si="13"/>
        <v>48.388554000000006</v>
      </c>
      <c r="AZ33">
        <f t="shared" si="14"/>
        <v>36.259047633126542</v>
      </c>
      <c r="BA33" s="22">
        <f t="shared" si="32"/>
        <v>-0.45163998739325151</v>
      </c>
      <c r="BB33" s="14">
        <f t="shared" si="34"/>
        <v>1.127645699600393</v>
      </c>
      <c r="BC33" s="14">
        <f t="shared" si="33"/>
        <v>-2.5671472997290792</v>
      </c>
    </row>
    <row r="34" spans="1:55" x14ac:dyDescent="0.3">
      <c r="A34" s="2">
        <v>44397</v>
      </c>
      <c r="B34" s="4">
        <v>1.0564119999999999</v>
      </c>
      <c r="C34" s="5">
        <v>33844708095</v>
      </c>
      <c r="D34" s="4">
        <v>29788.1</v>
      </c>
      <c r="E34" s="5">
        <v>559244324356</v>
      </c>
      <c r="F34" s="4">
        <v>0.1705805</v>
      </c>
      <c r="G34" s="5">
        <v>22293165688</v>
      </c>
      <c r="H34" s="4">
        <v>3.2593999999999999</v>
      </c>
      <c r="I34" s="5">
        <v>3120321602</v>
      </c>
      <c r="J34" s="4">
        <v>39.46</v>
      </c>
      <c r="K34" s="5">
        <v>5068212374</v>
      </c>
      <c r="L34" s="4">
        <v>1785.01</v>
      </c>
      <c r="M34" s="5">
        <v>208735078074</v>
      </c>
      <c r="N34" s="4">
        <v>107.22</v>
      </c>
      <c r="O34" s="5">
        <v>7169174710</v>
      </c>
      <c r="P34" s="4">
        <v>3.1619380000000001</v>
      </c>
      <c r="Q34" s="5">
        <v>445550431</v>
      </c>
      <c r="R34" s="4">
        <v>0.52841000000000005</v>
      </c>
      <c r="S34" s="11">
        <v>24489903049</v>
      </c>
      <c r="T34" s="2">
        <v>44397</v>
      </c>
      <c r="U34">
        <f t="shared" si="15"/>
        <v>9467.9521566435433</v>
      </c>
      <c r="V34">
        <f t="shared" si="16"/>
        <v>10548.653672849827</v>
      </c>
      <c r="W34">
        <f t="shared" si="17"/>
        <v>10141.44143276529</v>
      </c>
      <c r="X34">
        <f t="shared" si="18"/>
        <v>30158.04726225866</v>
      </c>
      <c r="Y34" s="14">
        <f t="shared" si="19"/>
        <v>-3.6891582507097356</v>
      </c>
      <c r="Z34" s="4">
        <f t="shared" si="20"/>
        <v>30.538667700883149</v>
      </c>
      <c r="AA34">
        <f t="shared" si="21"/>
        <v>35.988942814478648</v>
      </c>
      <c r="AB34">
        <f t="shared" si="22"/>
        <v>34.842011956216808</v>
      </c>
      <c r="AC34">
        <f t="shared" si="23"/>
        <v>101.36962247157861</v>
      </c>
      <c r="AD34" s="14">
        <f t="shared" si="24"/>
        <v>-4.2432467605342703</v>
      </c>
      <c r="AE34" s="4">
        <f t="shared" si="25"/>
        <v>14.69360988633041</v>
      </c>
      <c r="AF34">
        <f t="shared" si="26"/>
        <v>15.455304502873839</v>
      </c>
      <c r="AG34">
        <f t="shared" si="27"/>
        <v>14.052622932570163</v>
      </c>
      <c r="AH34">
        <f t="shared" si="28"/>
        <v>44.20153732177441</v>
      </c>
      <c r="AI34" s="22">
        <f t="shared" si="29"/>
        <v>-5.3570000488616119</v>
      </c>
      <c r="AJ34">
        <f t="shared" si="0"/>
        <v>3.3458112122906361E-5</v>
      </c>
      <c r="AK34">
        <f t="shared" si="1"/>
        <v>0.94343266616466581</v>
      </c>
      <c r="AL34">
        <f t="shared" si="2"/>
        <v>5.6533875723211287E-2</v>
      </c>
      <c r="AM34">
        <f t="shared" si="3"/>
        <v>31574.166411999999</v>
      </c>
      <c r="AN34">
        <f t="shared" si="4"/>
        <v>28203.98017182992</v>
      </c>
      <c r="AO34" s="22">
        <f t="shared" si="30"/>
        <v>-3.4861963363373674</v>
      </c>
      <c r="AP34">
        <f t="shared" si="5"/>
        <v>1.5806346891282309E-3</v>
      </c>
      <c r="AQ34">
        <f t="shared" si="6"/>
        <v>0.99352300742657529</v>
      </c>
      <c r="AR34">
        <f t="shared" si="7"/>
        <v>4.8963578842965557E-3</v>
      </c>
      <c r="AS34">
        <f t="shared" si="8"/>
        <v>107.91899049999999</v>
      </c>
      <c r="AT34">
        <f t="shared" si="9"/>
        <v>106.52839376620263</v>
      </c>
      <c r="AU34" s="22">
        <f t="shared" si="31"/>
        <v>-5.335824488789136</v>
      </c>
      <c r="AV34">
        <f t="shared" si="10"/>
        <v>7.1039776564493382E-2</v>
      </c>
      <c r="AW34">
        <f t="shared" si="11"/>
        <v>0.86004466565469384</v>
      </c>
      <c r="AX34">
        <f t="shared" si="12"/>
        <v>6.8915557780812764E-2</v>
      </c>
      <c r="AY34">
        <f t="shared" si="13"/>
        <v>45.881338</v>
      </c>
      <c r="AZ34">
        <f t="shared" si="14"/>
        <v>34.386816275406872</v>
      </c>
      <c r="BA34" s="22">
        <f t="shared" si="32"/>
        <v>-5.3015696924461775</v>
      </c>
      <c r="BB34" s="14">
        <f t="shared" si="34"/>
        <v>1.6678417981518763</v>
      </c>
      <c r="BC34" s="14">
        <f t="shared" si="33"/>
        <v>1.8153733561088101</v>
      </c>
    </row>
    <row r="35" spans="1:55" x14ac:dyDescent="0.3">
      <c r="A35" s="2">
        <v>44398</v>
      </c>
      <c r="B35" s="4">
        <v>1.169397</v>
      </c>
      <c r="C35" s="5">
        <v>37427098012</v>
      </c>
      <c r="D35" s="4">
        <v>32125</v>
      </c>
      <c r="E35" s="5">
        <v>602489309202</v>
      </c>
      <c r="F35" s="4">
        <v>0.1904073</v>
      </c>
      <c r="G35" s="5">
        <v>24847259523</v>
      </c>
      <c r="H35" s="4">
        <v>3.4992999999999999</v>
      </c>
      <c r="I35" s="5">
        <v>3340571974</v>
      </c>
      <c r="J35" s="4">
        <v>42.963999999999999</v>
      </c>
      <c r="K35" s="5">
        <v>5514836510</v>
      </c>
      <c r="L35" s="4">
        <v>1995</v>
      </c>
      <c r="M35" s="5">
        <v>232520574470</v>
      </c>
      <c r="N35" s="4">
        <v>117.56</v>
      </c>
      <c r="O35" s="5">
        <v>7840731172</v>
      </c>
      <c r="P35" s="4">
        <v>3.4593120000000002</v>
      </c>
      <c r="Q35" s="5">
        <v>484428604</v>
      </c>
      <c r="R35" s="4">
        <v>0.56955999999999996</v>
      </c>
      <c r="S35" s="11">
        <v>26371148756</v>
      </c>
      <c r="T35" s="2">
        <v>44398</v>
      </c>
      <c r="U35">
        <f t="shared" si="15"/>
        <v>10480.565203843284</v>
      </c>
      <c r="V35">
        <f t="shared" si="16"/>
        <v>11376.203894854008</v>
      </c>
      <c r="W35">
        <f t="shared" si="17"/>
        <v>11334.488691025123</v>
      </c>
      <c r="X35">
        <f t="shared" si="18"/>
        <v>33191.257789722411</v>
      </c>
      <c r="Y35" s="14">
        <f t="shared" si="19"/>
        <v>9.5834726563763848</v>
      </c>
      <c r="Z35" s="4">
        <f t="shared" si="20"/>
        <v>34.0882179529452</v>
      </c>
      <c r="AA35">
        <f t="shared" si="21"/>
        <v>39.459616837065006</v>
      </c>
      <c r="AB35">
        <f t="shared" si="22"/>
        <v>37.555338335351038</v>
      </c>
      <c r="AC35">
        <f t="shared" si="23"/>
        <v>111.10317312536124</v>
      </c>
      <c r="AD35" s="14">
        <f t="shared" si="24"/>
        <v>9.1685792096530516</v>
      </c>
      <c r="AE35" s="4">
        <f t="shared" si="25"/>
        <v>15.775096359831872</v>
      </c>
      <c r="AF35">
        <f t="shared" si="26"/>
        <v>16.827716742561368</v>
      </c>
      <c r="AG35">
        <f t="shared" si="27"/>
        <v>15.374244258462738</v>
      </c>
      <c r="AH35">
        <f t="shared" si="28"/>
        <v>47.97705736085598</v>
      </c>
      <c r="AI35" s="22">
        <f t="shared" si="29"/>
        <v>8.1963355479770659</v>
      </c>
      <c r="AJ35">
        <f t="shared" si="0"/>
        <v>3.4271891047872928E-5</v>
      </c>
      <c r="AK35">
        <f t="shared" si="1"/>
        <v>0.94149762648007296</v>
      </c>
      <c r="AL35">
        <f t="shared" si="2"/>
        <v>5.8468101628879242E-2</v>
      </c>
      <c r="AM35">
        <f t="shared" si="3"/>
        <v>34121.169396999998</v>
      </c>
      <c r="AN35">
        <f t="shared" si="4"/>
        <v>30362.255153499405</v>
      </c>
      <c r="AO35" s="22">
        <f t="shared" si="30"/>
        <v>7.3737121357400852</v>
      </c>
      <c r="AP35">
        <f t="shared" si="5"/>
        <v>1.6092575441406499E-3</v>
      </c>
      <c r="AQ35">
        <f t="shared" si="6"/>
        <v>0.99357701563529754</v>
      </c>
      <c r="AR35">
        <f t="shared" si="7"/>
        <v>4.8137268205617565E-3</v>
      </c>
      <c r="AS35">
        <f t="shared" si="8"/>
        <v>118.3199673</v>
      </c>
      <c r="AT35">
        <f t="shared" si="9"/>
        <v>116.80796207871748</v>
      </c>
      <c r="AU35" s="22">
        <f t="shared" si="31"/>
        <v>9.2119678803726561</v>
      </c>
      <c r="AV35">
        <f t="shared" si="10"/>
        <v>7.0094489446986472E-2</v>
      </c>
      <c r="AW35">
        <f t="shared" si="11"/>
        <v>0.86061202086140853</v>
      </c>
      <c r="AX35">
        <f t="shared" si="12"/>
        <v>6.9293489691605092E-2</v>
      </c>
      <c r="AY35">
        <f t="shared" si="13"/>
        <v>49.922611999999994</v>
      </c>
      <c r="AZ35">
        <f t="shared" si="14"/>
        <v>37.460324311623445</v>
      </c>
      <c r="BA35" s="22">
        <f t="shared" si="32"/>
        <v>8.5609111409936229</v>
      </c>
      <c r="BB35" s="14">
        <f t="shared" si="34"/>
        <v>1.3871371083993189</v>
      </c>
      <c r="BC35" s="14">
        <f t="shared" si="33"/>
        <v>-1.1871990052535377</v>
      </c>
    </row>
    <row r="36" spans="1:55" x14ac:dyDescent="0.3">
      <c r="A36" s="2">
        <v>44399</v>
      </c>
      <c r="B36" s="4">
        <v>1.1839740000000001</v>
      </c>
      <c r="C36" s="5">
        <v>38005877809</v>
      </c>
      <c r="D36" s="4">
        <v>32283.3</v>
      </c>
      <c r="E36" s="5">
        <v>606316858335</v>
      </c>
      <c r="F36" s="4">
        <v>0.1909662</v>
      </c>
      <c r="G36" s="5">
        <v>24973475960</v>
      </c>
      <c r="H36" s="4">
        <v>3.5529000000000002</v>
      </c>
      <c r="I36" s="5">
        <v>3406200002</v>
      </c>
      <c r="J36" s="4">
        <v>43.351999999999997</v>
      </c>
      <c r="K36" s="5">
        <v>5586112143</v>
      </c>
      <c r="L36" s="4">
        <v>2018.2</v>
      </c>
      <c r="M36" s="5">
        <v>236545322693</v>
      </c>
      <c r="N36" s="4">
        <v>120.25</v>
      </c>
      <c r="O36" s="5">
        <v>8059405734</v>
      </c>
      <c r="P36" s="4">
        <v>3.5640079999999998</v>
      </c>
      <c r="Q36" s="5">
        <v>502646620</v>
      </c>
      <c r="R36" s="4">
        <v>0.59331999999999996</v>
      </c>
      <c r="S36" s="11">
        <v>27398591367</v>
      </c>
      <c r="T36" s="2">
        <v>44399</v>
      </c>
      <c r="U36">
        <f t="shared" si="15"/>
        <v>10611.209629112396</v>
      </c>
      <c r="V36">
        <f t="shared" si="16"/>
        <v>11432.261578170908</v>
      </c>
      <c r="W36">
        <f t="shared" si="17"/>
        <v>11466.298283823009</v>
      </c>
      <c r="X36">
        <f t="shared" si="18"/>
        <v>33509.769491106315</v>
      </c>
      <c r="Y36" s="14">
        <f t="shared" si="19"/>
        <v>0.95505012553587321</v>
      </c>
      <c r="Z36" s="4">
        <f t="shared" si="20"/>
        <v>34.1882766429949</v>
      </c>
      <c r="AA36">
        <f t="shared" si="21"/>
        <v>40.362529131142118</v>
      </c>
      <c r="AB36">
        <f t="shared" si="22"/>
        <v>39.122012327288573</v>
      </c>
      <c r="AC36">
        <f t="shared" si="23"/>
        <v>113.67281810142559</v>
      </c>
      <c r="AD36" s="14">
        <f t="shared" si="24"/>
        <v>2.2865048123353811</v>
      </c>
      <c r="AE36" s="4">
        <f t="shared" si="25"/>
        <v>16.016729019188599</v>
      </c>
      <c r="AF36">
        <f t="shared" si="26"/>
        <v>16.979684764535897</v>
      </c>
      <c r="AG36">
        <f t="shared" si="27"/>
        <v>15.839545415711349</v>
      </c>
      <c r="AH36">
        <f t="shared" si="28"/>
        <v>48.835959199435841</v>
      </c>
      <c r="AI36" s="22">
        <f t="shared" si="29"/>
        <v>1.7743985351252185</v>
      </c>
      <c r="AJ36">
        <f t="shared" si="0"/>
        <v>3.4515491583614937E-5</v>
      </c>
      <c r="AK36">
        <f t="shared" si="1"/>
        <v>0.94113043820330189</v>
      </c>
      <c r="AL36">
        <f t="shared" si="2"/>
        <v>5.8835046305114526E-2</v>
      </c>
      <c r="AM36">
        <f t="shared" si="3"/>
        <v>34302.683974</v>
      </c>
      <c r="AN36">
        <f t="shared" si="4"/>
        <v>30501.537206967085</v>
      </c>
      <c r="AO36" s="22">
        <f t="shared" si="30"/>
        <v>0.45768523846766707</v>
      </c>
      <c r="AP36">
        <f t="shared" si="5"/>
        <v>1.5777859811098715E-3</v>
      </c>
      <c r="AQ36">
        <f t="shared" si="6"/>
        <v>0.99352013198389055</v>
      </c>
      <c r="AR36">
        <f t="shared" si="7"/>
        <v>4.9020820349994342E-3</v>
      </c>
      <c r="AS36">
        <f t="shared" si="8"/>
        <v>121.03428620000001</v>
      </c>
      <c r="AT36">
        <f t="shared" si="9"/>
        <v>119.47400567816906</v>
      </c>
      <c r="AU36" s="22">
        <f t="shared" si="31"/>
        <v>2.2567585450787906</v>
      </c>
      <c r="AV36">
        <f t="shared" si="10"/>
        <v>7.0397798184973617E-2</v>
      </c>
      <c r="AW36">
        <f t="shared" si="11"/>
        <v>0.85898430772466883</v>
      </c>
      <c r="AX36">
        <f t="shared" si="12"/>
        <v>7.0617894090357569E-2</v>
      </c>
      <c r="AY36">
        <f t="shared" si="13"/>
        <v>50.468907999999999</v>
      </c>
      <c r="AZ36">
        <f t="shared" si="14"/>
        <v>37.740486785132418</v>
      </c>
      <c r="BA36" s="22">
        <f t="shared" si="32"/>
        <v>0.74510837212682424</v>
      </c>
      <c r="BB36" s="14">
        <f t="shared" si="34"/>
        <v>-0.81934840958934529</v>
      </c>
      <c r="BC36" s="14">
        <f t="shared" si="33"/>
        <v>-0.28742313365915717</v>
      </c>
    </row>
    <row r="37" spans="1:55" x14ac:dyDescent="0.3">
      <c r="A37" s="2">
        <v>44400</v>
      </c>
      <c r="B37" s="4">
        <v>1.2068810000000001</v>
      </c>
      <c r="C37" s="5">
        <v>38651366081</v>
      </c>
      <c r="D37" s="4">
        <v>33639</v>
      </c>
      <c r="E37" s="5">
        <v>630147722704</v>
      </c>
      <c r="F37" s="4">
        <v>0.194797</v>
      </c>
      <c r="G37" s="5">
        <v>25428016014</v>
      </c>
      <c r="H37" s="4">
        <v>3.6448</v>
      </c>
      <c r="I37" s="5">
        <v>3471788625</v>
      </c>
      <c r="J37" s="4">
        <v>45.847999999999999</v>
      </c>
      <c r="K37" s="5">
        <v>5893504470</v>
      </c>
      <c r="L37" s="4">
        <v>2124.0300000000002</v>
      </c>
      <c r="M37" s="5">
        <v>248204064165</v>
      </c>
      <c r="N37" s="4">
        <v>124.33</v>
      </c>
      <c r="O37" s="5">
        <v>8293948518</v>
      </c>
      <c r="P37" s="4">
        <v>3.7031489999999998</v>
      </c>
      <c r="Q37" s="5">
        <v>519857433</v>
      </c>
      <c r="R37" s="4">
        <v>0.60912999999999995</v>
      </c>
      <c r="S37" s="11">
        <v>28185910678</v>
      </c>
      <c r="T37" s="2">
        <v>44400</v>
      </c>
      <c r="U37">
        <f t="shared" si="15"/>
        <v>10816.510572354458</v>
      </c>
      <c r="V37">
        <f t="shared" si="16"/>
        <v>11912.346235610708</v>
      </c>
      <c r="W37">
        <f t="shared" si="17"/>
        <v>12067.565922004058</v>
      </c>
      <c r="X37">
        <f t="shared" si="18"/>
        <v>34796.422729969228</v>
      </c>
      <c r="Y37" s="14">
        <f t="shared" si="19"/>
        <v>3.7677563464384134</v>
      </c>
      <c r="Z37" s="4">
        <f t="shared" si="20"/>
        <v>34.874096699968256</v>
      </c>
      <c r="AA37">
        <f t="shared" si="21"/>
        <v>41.732002053013716</v>
      </c>
      <c r="AB37">
        <f t="shared" si="22"/>
        <v>40.164483531519735</v>
      </c>
      <c r="AC37">
        <f t="shared" si="23"/>
        <v>116.77058228450171</v>
      </c>
      <c r="AD37" s="14">
        <f t="shared" si="24"/>
        <v>2.6886869323077693</v>
      </c>
      <c r="AE37" s="4">
        <f t="shared" si="25"/>
        <v>16.431020836257311</v>
      </c>
      <c r="AF37">
        <f t="shared" si="26"/>
        <v>17.957293483217427</v>
      </c>
      <c r="AG37">
        <f t="shared" si="27"/>
        <v>16.457930724803667</v>
      </c>
      <c r="AH37">
        <f t="shared" si="28"/>
        <v>50.846245044278405</v>
      </c>
      <c r="AI37" s="22">
        <f t="shared" si="29"/>
        <v>4.0339365652198182</v>
      </c>
      <c r="AJ37">
        <f t="shared" si="0"/>
        <v>3.3745470482586033E-5</v>
      </c>
      <c r="AK37">
        <f t="shared" si="1"/>
        <v>0.94057647900970465</v>
      </c>
      <c r="AL37">
        <f t="shared" si="2"/>
        <v>5.9389775519812817E-2</v>
      </c>
      <c r="AM37">
        <f t="shared" si="3"/>
        <v>35764.236880999997</v>
      </c>
      <c r="AN37">
        <f t="shared" si="4"/>
        <v>31766.197883031571</v>
      </c>
      <c r="AO37" s="22">
        <f t="shared" si="30"/>
        <v>4.0625682219018158</v>
      </c>
      <c r="AP37">
        <f t="shared" si="5"/>
        <v>1.5567081180150289E-3</v>
      </c>
      <c r="AQ37">
        <f t="shared" si="6"/>
        <v>0.99357546734707691</v>
      </c>
      <c r="AR37">
        <f t="shared" si="7"/>
        <v>4.8678245349081072E-3</v>
      </c>
      <c r="AS37">
        <f t="shared" si="8"/>
        <v>125.13392699999999</v>
      </c>
      <c r="AT37">
        <f t="shared" si="9"/>
        <v>123.5345062352923</v>
      </c>
      <c r="AU37" s="22">
        <f t="shared" si="31"/>
        <v>3.3421697753560409</v>
      </c>
      <c r="AV37">
        <f t="shared" si="10"/>
        <v>6.8516495494797922E-2</v>
      </c>
      <c r="AW37">
        <f t="shared" si="11"/>
        <v>0.86187013977323723</v>
      </c>
      <c r="AX37">
        <f t="shared" si="12"/>
        <v>6.9613364731964833E-2</v>
      </c>
      <c r="AY37">
        <f t="shared" si="13"/>
        <v>53.195948999999999</v>
      </c>
      <c r="AZ37">
        <f t="shared" si="14"/>
        <v>40.02253975309663</v>
      </c>
      <c r="BA37" s="22">
        <f t="shared" si="32"/>
        <v>5.870935099391402</v>
      </c>
      <c r="BB37" s="14">
        <f t="shared" si="34"/>
        <v>-0.26618021878140485</v>
      </c>
      <c r="BC37" s="14">
        <f t="shared" si="33"/>
        <v>-1.8083668774895862</v>
      </c>
    </row>
    <row r="38" spans="1:55" x14ac:dyDescent="0.3">
      <c r="A38" s="2">
        <v>44401</v>
      </c>
      <c r="B38" s="4">
        <v>1.233203</v>
      </c>
      <c r="C38" s="5">
        <v>39522561923</v>
      </c>
      <c r="D38" s="4">
        <v>34284.6</v>
      </c>
      <c r="E38" s="5">
        <v>643518528651</v>
      </c>
      <c r="F38" s="4">
        <v>0.197161</v>
      </c>
      <c r="G38" s="5">
        <v>25764256256</v>
      </c>
      <c r="H38" s="4">
        <v>3.6707000000000001</v>
      </c>
      <c r="I38" s="5">
        <v>3509678678</v>
      </c>
      <c r="J38" s="4">
        <v>49.655999999999999</v>
      </c>
      <c r="K38" s="5">
        <v>6370203113</v>
      </c>
      <c r="L38" s="4">
        <v>2187</v>
      </c>
      <c r="M38" s="5">
        <v>255761140995</v>
      </c>
      <c r="N38" s="4">
        <v>126.11</v>
      </c>
      <c r="O38" s="5">
        <v>8423398595</v>
      </c>
      <c r="P38" s="4">
        <v>3.7285279999999998</v>
      </c>
      <c r="Q38" s="5">
        <v>523197298</v>
      </c>
      <c r="R38" s="4">
        <v>0.60962000000000005</v>
      </c>
      <c r="S38" s="11">
        <v>28213825525</v>
      </c>
      <c r="T38" s="2">
        <v>44401</v>
      </c>
      <c r="U38">
        <f t="shared" si="15"/>
        <v>11052.4179992553</v>
      </c>
      <c r="V38">
        <f t="shared" si="16"/>
        <v>12140.968095050948</v>
      </c>
      <c r="W38">
        <f t="shared" si="17"/>
        <v>12425.326700386941</v>
      </c>
      <c r="X38">
        <f t="shared" si="18"/>
        <v>35618.712794693187</v>
      </c>
      <c r="Y38" s="14">
        <f t="shared" si="19"/>
        <v>2.3356553677062677</v>
      </c>
      <c r="Z38" s="4">
        <f t="shared" si="20"/>
        <v>35.297318641778062</v>
      </c>
      <c r="AA38">
        <f t="shared" si="21"/>
        <v>42.329468180692992</v>
      </c>
      <c r="AB38">
        <f t="shared" si="22"/>
        <v>40.196792885730574</v>
      </c>
      <c r="AC38">
        <f t="shared" si="23"/>
        <v>117.82357970820162</v>
      </c>
      <c r="AD38" s="14">
        <f t="shared" si="24"/>
        <v>0.89772438203974958</v>
      </c>
      <c r="AE38" s="4">
        <f t="shared" si="25"/>
        <v>16.547779901133044</v>
      </c>
      <c r="AF38">
        <f t="shared" si="26"/>
        <v>19.448773451462323</v>
      </c>
      <c r="AG38">
        <f t="shared" si="27"/>
        <v>16.570722790114782</v>
      </c>
      <c r="AH38">
        <f t="shared" si="28"/>
        <v>52.567276142710156</v>
      </c>
      <c r="AI38" s="22">
        <f t="shared" si="29"/>
        <v>3.3287523580539746</v>
      </c>
      <c r="AJ38">
        <f t="shared" si="0"/>
        <v>3.3811549356098974E-5</v>
      </c>
      <c r="AK38">
        <f t="shared" si="1"/>
        <v>0.94000375044020401</v>
      </c>
      <c r="AL38">
        <f t="shared" si="2"/>
        <v>5.996243801043985E-2</v>
      </c>
      <c r="AM38">
        <f t="shared" si="3"/>
        <v>36472.833203000002</v>
      </c>
      <c r="AN38">
        <f t="shared" si="4"/>
        <v>32358.790475967555</v>
      </c>
      <c r="AO38" s="22">
        <f t="shared" si="30"/>
        <v>1.8482949567719402</v>
      </c>
      <c r="AP38">
        <f t="shared" si="5"/>
        <v>1.5534667555112353E-3</v>
      </c>
      <c r="AQ38">
        <f t="shared" si="6"/>
        <v>0.99364322831351981</v>
      </c>
      <c r="AR38">
        <f t="shared" si="7"/>
        <v>4.8033049309689005E-3</v>
      </c>
      <c r="AS38">
        <f t="shared" si="8"/>
        <v>126.916781</v>
      </c>
      <c r="AT38">
        <f t="shared" si="9"/>
        <v>125.31158199642898</v>
      </c>
      <c r="AU38" s="22">
        <f t="shared" si="31"/>
        <v>1.4282772002492856</v>
      </c>
      <c r="AV38">
        <f t="shared" si="10"/>
        <v>6.4335909760977555E-2</v>
      </c>
      <c r="AW38">
        <f t="shared" si="11"/>
        <v>0.87031463619775562</v>
      </c>
      <c r="AX38">
        <f t="shared" si="12"/>
        <v>6.5349454041266825E-2</v>
      </c>
      <c r="AY38">
        <f t="shared" si="13"/>
        <v>57.055228</v>
      </c>
      <c r="AZ38">
        <f t="shared" si="14"/>
        <v>43.696158668172949</v>
      </c>
      <c r="BA38" s="22">
        <f t="shared" si="32"/>
        <v>8.7817406669448381</v>
      </c>
      <c r="BB38" s="14">
        <f t="shared" si="34"/>
        <v>-0.99309699034770693</v>
      </c>
      <c r="BC38" s="14">
        <f t="shared" si="33"/>
        <v>-6.9334457101728981</v>
      </c>
    </row>
    <row r="39" spans="1:55" x14ac:dyDescent="0.3">
      <c r="A39" s="2">
        <v>44402</v>
      </c>
      <c r="B39" s="4">
        <v>1.2297929999999999</v>
      </c>
      <c r="C39" s="5">
        <v>39362500130</v>
      </c>
      <c r="D39" s="4">
        <v>35413.599999999999</v>
      </c>
      <c r="E39" s="5">
        <v>663401935103</v>
      </c>
      <c r="F39" s="4">
        <v>0.19803660000000001</v>
      </c>
      <c r="G39" s="5">
        <v>25838253837</v>
      </c>
      <c r="H39" s="4">
        <v>3.6566000000000001</v>
      </c>
      <c r="I39" s="5">
        <v>3495898803</v>
      </c>
      <c r="J39" s="4">
        <v>48.63</v>
      </c>
      <c r="K39" s="5">
        <v>6239852922</v>
      </c>
      <c r="L39" s="4">
        <v>2192.33</v>
      </c>
      <c r="M39" s="5">
        <v>256042010286</v>
      </c>
      <c r="N39" s="4">
        <v>127.73</v>
      </c>
      <c r="O39" s="5">
        <v>8517473115</v>
      </c>
      <c r="P39" s="4">
        <v>3.7808700000000002</v>
      </c>
      <c r="Q39" s="5">
        <v>529820253</v>
      </c>
      <c r="R39" s="4">
        <v>0.60677999999999999</v>
      </c>
      <c r="S39" s="11">
        <v>28053282512</v>
      </c>
      <c r="T39" s="2">
        <v>44402</v>
      </c>
      <c r="U39">
        <f t="shared" si="15"/>
        <v>11021.856327432037</v>
      </c>
      <c r="V39">
        <f t="shared" si="16"/>
        <v>12540.773050608619</v>
      </c>
      <c r="W39">
        <f t="shared" si="17"/>
        <v>12455.608818042661</v>
      </c>
      <c r="X39">
        <f t="shared" si="18"/>
        <v>36018.238196083315</v>
      </c>
      <c r="Y39" s="14">
        <f t="shared" si="19"/>
        <v>1.1154286669253279</v>
      </c>
      <c r="Z39" s="4">
        <f t="shared" si="20"/>
        <v>35.454075465910329</v>
      </c>
      <c r="AA39">
        <f t="shared" si="21"/>
        <v>42.87322948790672</v>
      </c>
      <c r="AB39">
        <f t="shared" si="22"/>
        <v>40.00953050622288</v>
      </c>
      <c r="AC39">
        <f t="shared" si="23"/>
        <v>118.33683546003994</v>
      </c>
      <c r="AD39" s="14">
        <f t="shared" si="24"/>
        <v>0.43466773174213508</v>
      </c>
      <c r="AE39" s="4">
        <f t="shared" si="25"/>
        <v>16.484216085891813</v>
      </c>
      <c r="AF39">
        <f t="shared" si="26"/>
        <v>19.046919867581217</v>
      </c>
      <c r="AG39">
        <f t="shared" si="27"/>
        <v>16.803346702897574</v>
      </c>
      <c r="AH39">
        <f t="shared" si="28"/>
        <v>52.334482656370596</v>
      </c>
      <c r="AI39" s="22">
        <f t="shared" si="29"/>
        <v>-0.44383215524414532</v>
      </c>
      <c r="AJ39">
        <f t="shared" si="0"/>
        <v>3.2701033706589756E-5</v>
      </c>
      <c r="AK39">
        <f t="shared" si="1"/>
        <v>0.94167175066998021</v>
      </c>
      <c r="AL39">
        <f t="shared" si="2"/>
        <v>5.8295548296313213E-2</v>
      </c>
      <c r="AM39">
        <f t="shared" si="3"/>
        <v>37607.159792999999</v>
      </c>
      <c r="AN39">
        <f t="shared" si="4"/>
        <v>33475.789829138375</v>
      </c>
      <c r="AO39" s="22">
        <f t="shared" si="30"/>
        <v>3.393677153751788</v>
      </c>
      <c r="AP39">
        <f t="shared" si="5"/>
        <v>1.5407234027204424E-3</v>
      </c>
      <c r="AQ39">
        <f t="shared" si="6"/>
        <v>0.99373853231918807</v>
      </c>
      <c r="AR39">
        <f t="shared" si="7"/>
        <v>4.7207442780915747E-3</v>
      </c>
      <c r="AS39">
        <f t="shared" si="8"/>
        <v>128.5348166</v>
      </c>
      <c r="AT39">
        <f t="shared" si="9"/>
        <v>126.93339230596717</v>
      </c>
      <c r="AU39" s="22">
        <f t="shared" si="31"/>
        <v>1.2859187084549446</v>
      </c>
      <c r="AV39">
        <f t="shared" si="10"/>
        <v>6.5217852704964219E-2</v>
      </c>
      <c r="AW39">
        <f t="shared" si="11"/>
        <v>0.86734785785768476</v>
      </c>
      <c r="AX39">
        <f t="shared" si="12"/>
        <v>6.7434289437351108E-2</v>
      </c>
      <c r="AY39">
        <f t="shared" si="13"/>
        <v>56.06747</v>
      </c>
      <c r="AZ39">
        <f t="shared" si="14"/>
        <v>42.672562209725186</v>
      </c>
      <c r="BA39" s="22">
        <f t="shared" si="32"/>
        <v>-2.3704053411361619</v>
      </c>
      <c r="BB39" s="14">
        <f t="shared" si="34"/>
        <v>1.5592608221694733</v>
      </c>
      <c r="BC39" s="14">
        <f t="shared" si="33"/>
        <v>5.7640824948879494</v>
      </c>
    </row>
    <row r="40" spans="1:55" x14ac:dyDescent="0.3">
      <c r="A40" s="2">
        <v>44403</v>
      </c>
      <c r="B40" s="4">
        <v>1.2553859999999999</v>
      </c>
      <c r="C40" s="5">
        <v>40323473451</v>
      </c>
      <c r="D40" s="4">
        <v>37274.9</v>
      </c>
      <c r="E40" s="5">
        <v>700734471386</v>
      </c>
      <c r="F40" s="4">
        <v>0.2037301</v>
      </c>
      <c r="G40" s="5">
        <v>26697377236</v>
      </c>
      <c r="H40" s="4">
        <v>3.6937000000000002</v>
      </c>
      <c r="I40" s="5">
        <v>3525785844</v>
      </c>
      <c r="J40" s="4">
        <v>48.503999999999998</v>
      </c>
      <c r="K40" s="5">
        <v>6249076065</v>
      </c>
      <c r="L40" s="4">
        <v>2229.46</v>
      </c>
      <c r="M40" s="5">
        <v>260978030148</v>
      </c>
      <c r="N40" s="4">
        <v>131.44999999999999</v>
      </c>
      <c r="O40" s="5">
        <v>8768763474</v>
      </c>
      <c r="P40" s="4">
        <v>3.8</v>
      </c>
      <c r="Q40" s="5">
        <v>533153260</v>
      </c>
      <c r="R40" s="4">
        <v>0.62558000000000002</v>
      </c>
      <c r="S40" s="11">
        <v>28944383705</v>
      </c>
      <c r="T40" s="2">
        <v>44403</v>
      </c>
      <c r="U40">
        <f t="shared" si="15"/>
        <v>11251.230188714357</v>
      </c>
      <c r="V40">
        <f t="shared" si="16"/>
        <v>13199.902336507197</v>
      </c>
      <c r="W40">
        <f t="shared" si="17"/>
        <v>12666.560980998933</v>
      </c>
      <c r="X40">
        <f t="shared" si="18"/>
        <v>37117.693506220487</v>
      </c>
      <c r="Y40" s="14">
        <f t="shared" si="19"/>
        <v>3.0068343113254192</v>
      </c>
      <c r="Z40" s="4">
        <f t="shared" si="20"/>
        <v>36.473370781347775</v>
      </c>
      <c r="AA40">
        <f t="shared" si="21"/>
        <v>44.121866563730819</v>
      </c>
      <c r="AB40">
        <f t="shared" si="22"/>
        <v>41.2491547085977</v>
      </c>
      <c r="AC40">
        <f t="shared" si="23"/>
        <v>121.8443920536763</v>
      </c>
      <c r="AD40" s="14">
        <f t="shared" si="24"/>
        <v>2.9209659846538525</v>
      </c>
      <c r="AE40" s="4">
        <f t="shared" si="25"/>
        <v>16.651465557200293</v>
      </c>
      <c r="AF40">
        <f t="shared" si="26"/>
        <v>18.997569427455463</v>
      </c>
      <c r="AG40">
        <f t="shared" si="27"/>
        <v>16.888366294268454</v>
      </c>
      <c r="AH40">
        <f t="shared" si="28"/>
        <v>52.537401278924207</v>
      </c>
      <c r="AI40" s="22">
        <f t="shared" si="29"/>
        <v>0.38698432444656383</v>
      </c>
      <c r="AJ40">
        <f t="shared" si="0"/>
        <v>3.1777406521425393E-5</v>
      </c>
      <c r="AK40">
        <f t="shared" si="1"/>
        <v>0.94353422002912213</v>
      </c>
      <c r="AL40">
        <f t="shared" si="2"/>
        <v>5.643400256435635E-2</v>
      </c>
      <c r="AM40">
        <f t="shared" si="3"/>
        <v>39505.615386000005</v>
      </c>
      <c r="AN40">
        <f t="shared" si="4"/>
        <v>35295.961089413569</v>
      </c>
      <c r="AO40" s="22">
        <f t="shared" si="30"/>
        <v>5.2946054766662352</v>
      </c>
      <c r="AP40">
        <f t="shared" si="5"/>
        <v>1.5401509113253228E-3</v>
      </c>
      <c r="AQ40">
        <f t="shared" si="6"/>
        <v>0.99373061365852999</v>
      </c>
      <c r="AR40">
        <f t="shared" si="7"/>
        <v>4.7292354301445667E-3</v>
      </c>
      <c r="AS40">
        <f t="shared" si="8"/>
        <v>132.2793101</v>
      </c>
      <c r="AT40">
        <f t="shared" si="9"/>
        <v>130.62916145561334</v>
      </c>
      <c r="AU40" s="22">
        <f t="shared" si="31"/>
        <v>2.8700001400700446</v>
      </c>
      <c r="AV40">
        <f t="shared" si="10"/>
        <v>6.5961637710120244E-2</v>
      </c>
      <c r="AW40">
        <f t="shared" si="11"/>
        <v>0.86617843232847069</v>
      </c>
      <c r="AX40">
        <f t="shared" si="12"/>
        <v>6.7859929961409132E-2</v>
      </c>
      <c r="AY40">
        <f t="shared" si="13"/>
        <v>55.997699999999995</v>
      </c>
      <c r="AZ40">
        <f t="shared" si="14"/>
        <v>42.51462891672336</v>
      </c>
      <c r="BA40" s="22">
        <f t="shared" si="32"/>
        <v>-0.37079159873859541</v>
      </c>
      <c r="BB40" s="14">
        <f t="shared" si="34"/>
        <v>2.6198499868788554</v>
      </c>
      <c r="BC40" s="14">
        <f t="shared" si="33"/>
        <v>5.6653970754048304</v>
      </c>
    </row>
    <row r="41" spans="1:55" x14ac:dyDescent="0.3">
      <c r="A41" s="2">
        <v>44404</v>
      </c>
      <c r="B41" s="4">
        <v>1.280465</v>
      </c>
      <c r="C41" s="5">
        <v>40962783555</v>
      </c>
      <c r="D41" s="4">
        <v>39506.199999999997</v>
      </c>
      <c r="E41" s="5">
        <v>739612127373</v>
      </c>
      <c r="F41" s="4">
        <v>0.20602490000000001</v>
      </c>
      <c r="G41" s="5">
        <v>26892542421</v>
      </c>
      <c r="H41" s="4">
        <v>3.7555000000000001</v>
      </c>
      <c r="I41" s="5">
        <v>3587844741</v>
      </c>
      <c r="J41" s="4">
        <v>49.584000000000003</v>
      </c>
      <c r="K41" s="5">
        <v>6369656179</v>
      </c>
      <c r="L41" s="4">
        <v>2301.73</v>
      </c>
      <c r="M41" s="5">
        <v>268599779831</v>
      </c>
      <c r="N41" s="4">
        <v>134.63999999999999</v>
      </c>
      <c r="O41" s="5">
        <v>8986068606</v>
      </c>
      <c r="P41" s="4">
        <v>3.929351</v>
      </c>
      <c r="Q41" s="5">
        <v>550936728</v>
      </c>
      <c r="R41" s="4">
        <v>0.64500000000000002</v>
      </c>
      <c r="S41" s="11">
        <v>29853187867</v>
      </c>
      <c r="T41" s="2">
        <v>44404</v>
      </c>
      <c r="U41">
        <f t="shared" si="15"/>
        <v>11475.99739330543</v>
      </c>
      <c r="V41">
        <f t="shared" si="16"/>
        <v>13990.057161428214</v>
      </c>
      <c r="W41">
        <f t="shared" si="17"/>
        <v>13077.15922546028</v>
      </c>
      <c r="X41">
        <f t="shared" si="18"/>
        <v>38543.213780193924</v>
      </c>
      <c r="Y41" s="14">
        <f t="shared" si="19"/>
        <v>3.7686277842396669</v>
      </c>
      <c r="Z41" s="4">
        <f t="shared" si="20"/>
        <v>36.884203992881254</v>
      </c>
      <c r="AA41">
        <f t="shared" si="21"/>
        <v>45.192606421762775</v>
      </c>
      <c r="AB41">
        <f t="shared" si="22"/>
        <v>42.529660134667857</v>
      </c>
      <c r="AC41">
        <f t="shared" si="23"/>
        <v>124.60647054931189</v>
      </c>
      <c r="AD41" s="14">
        <f t="shared" si="24"/>
        <v>2.2415779924468486</v>
      </c>
      <c r="AE41" s="4">
        <f t="shared" si="25"/>
        <v>16.930064406980996</v>
      </c>
      <c r="AF41">
        <f t="shared" si="26"/>
        <v>19.420573199961897</v>
      </c>
      <c r="AG41">
        <f t="shared" si="27"/>
        <v>17.463241838618433</v>
      </c>
      <c r="AH41">
        <f t="shared" si="28"/>
        <v>53.813879445561327</v>
      </c>
      <c r="AI41" s="22">
        <f t="shared" si="29"/>
        <v>2.4006094885330893</v>
      </c>
      <c r="AJ41">
        <f t="shared" si="0"/>
        <v>3.0626385568125558E-5</v>
      </c>
      <c r="AK41">
        <f t="shared" si="1"/>
        <v>0.94491619336060095</v>
      </c>
      <c r="AL41">
        <f t="shared" si="2"/>
        <v>5.5053180253830949E-2</v>
      </c>
      <c r="AM41">
        <f t="shared" si="3"/>
        <v>41809.210464999996</v>
      </c>
      <c r="AN41">
        <f t="shared" si="4"/>
        <v>37456.765713944238</v>
      </c>
      <c r="AO41" s="22">
        <f t="shared" si="30"/>
        <v>5.9418812901930931</v>
      </c>
      <c r="AP41">
        <f t="shared" si="5"/>
        <v>1.5205796852747848E-3</v>
      </c>
      <c r="AQ41">
        <f t="shared" si="6"/>
        <v>0.99371895739494109</v>
      </c>
      <c r="AR41">
        <f t="shared" si="7"/>
        <v>4.7604629197841438E-3</v>
      </c>
      <c r="AS41">
        <f t="shared" si="8"/>
        <v>135.49102489999999</v>
      </c>
      <c r="AT41">
        <f t="shared" si="9"/>
        <v>133.79770419951572</v>
      </c>
      <c r="AU41" s="22">
        <f t="shared" si="31"/>
        <v>2.3966508852837074</v>
      </c>
      <c r="AV41">
        <f t="shared" si="10"/>
        <v>6.5576660513059715E-2</v>
      </c>
      <c r="AW41">
        <f t="shared" si="11"/>
        <v>0.86581097986408018</v>
      </c>
      <c r="AX41">
        <f t="shared" si="12"/>
        <v>6.8612359622860261E-2</v>
      </c>
      <c r="AY41">
        <f t="shared" si="13"/>
        <v>57.268850999999998</v>
      </c>
      <c r="AZ41">
        <f t="shared" si="14"/>
        <v>43.446246818033799</v>
      </c>
      <c r="BA41" s="22">
        <f t="shared" si="32"/>
        <v>2.1676242139681148</v>
      </c>
      <c r="BB41" s="14">
        <f t="shared" si="34"/>
        <v>1.3680182957065776</v>
      </c>
      <c r="BC41" s="14">
        <f t="shared" si="33"/>
        <v>3.7742570762249783</v>
      </c>
    </row>
    <row r="42" spans="1:55" x14ac:dyDescent="0.3">
      <c r="A42" s="2">
        <v>44405</v>
      </c>
      <c r="B42" s="4">
        <v>1.2865629999999999</v>
      </c>
      <c r="C42" s="5">
        <v>41156576293</v>
      </c>
      <c r="D42" s="4">
        <v>40011</v>
      </c>
      <c r="E42" s="5">
        <v>750706646107</v>
      </c>
      <c r="F42" s="4">
        <v>0.2055999</v>
      </c>
      <c r="G42" s="5">
        <v>26829420693</v>
      </c>
      <c r="H42" s="4">
        <v>3.915</v>
      </c>
      <c r="I42" s="5">
        <v>3727211525</v>
      </c>
      <c r="J42" s="4">
        <v>49.228999999999999</v>
      </c>
      <c r="K42" s="5">
        <v>6334103182</v>
      </c>
      <c r="L42" s="4">
        <v>2300.1</v>
      </c>
      <c r="M42" s="5">
        <v>268421055914</v>
      </c>
      <c r="N42" s="4">
        <v>140.43</v>
      </c>
      <c r="O42" s="5">
        <v>9334430992</v>
      </c>
      <c r="P42" s="4">
        <v>3.915991</v>
      </c>
      <c r="Q42" s="5">
        <v>550040700</v>
      </c>
      <c r="R42" s="4">
        <v>0.73363999999999996</v>
      </c>
      <c r="S42" s="11">
        <v>33597124069</v>
      </c>
      <c r="T42" s="2">
        <v>44405</v>
      </c>
      <c r="U42">
        <f t="shared" si="15"/>
        <v>11530.649907903155</v>
      </c>
      <c r="V42">
        <f t="shared" si="16"/>
        <v>14168.818491424241</v>
      </c>
      <c r="W42">
        <f t="shared" si="17"/>
        <v>13067.898465276634</v>
      </c>
      <c r="X42">
        <f t="shared" si="18"/>
        <v>38767.366864604031</v>
      </c>
      <c r="Y42" s="14">
        <f t="shared" si="19"/>
        <v>0.5798784866257074</v>
      </c>
      <c r="Z42" s="4">
        <f t="shared" si="20"/>
        <v>36.808117137860457</v>
      </c>
      <c r="AA42">
        <f t="shared" si="21"/>
        <v>47.136049612359983</v>
      </c>
      <c r="AB42">
        <f t="shared" si="22"/>
        <v>48.374356373949958</v>
      </c>
      <c r="AC42">
        <f t="shared" si="23"/>
        <v>132.31852312417038</v>
      </c>
      <c r="AD42" s="14">
        <f t="shared" si="24"/>
        <v>6.0051534240431934</v>
      </c>
      <c r="AE42" s="4">
        <f t="shared" si="25"/>
        <v>17.649101891447369</v>
      </c>
      <c r="AF42">
        <f t="shared" si="26"/>
        <v>19.281530293258392</v>
      </c>
      <c r="AG42">
        <f t="shared" si="27"/>
        <v>17.403865898173322</v>
      </c>
      <c r="AH42">
        <f t="shared" si="28"/>
        <v>54.33449808287908</v>
      </c>
      <c r="AI42" s="22">
        <f t="shared" si="29"/>
        <v>0.96279328615428983</v>
      </c>
      <c r="AJ42">
        <f t="shared" si="0"/>
        <v>3.0406297174573293E-5</v>
      </c>
      <c r="AK42">
        <f t="shared" si="1"/>
        <v>0.94560962521994818</v>
      </c>
      <c r="AL42">
        <f t="shared" si="2"/>
        <v>5.4359968482877274E-2</v>
      </c>
      <c r="AM42">
        <f t="shared" si="3"/>
        <v>42312.386563</v>
      </c>
      <c r="AN42">
        <f t="shared" si="4"/>
        <v>37959.820117302428</v>
      </c>
      <c r="AO42" s="22">
        <f t="shared" si="30"/>
        <v>1.3340881422554276</v>
      </c>
      <c r="AP42">
        <f t="shared" si="5"/>
        <v>1.4543467882082032E-3</v>
      </c>
      <c r="AQ42">
        <f t="shared" si="6"/>
        <v>0.993356122586042</v>
      </c>
      <c r="AR42">
        <f t="shared" si="7"/>
        <v>5.189530625749653E-3</v>
      </c>
      <c r="AS42">
        <f t="shared" si="8"/>
        <v>141.36923990000003</v>
      </c>
      <c r="AT42">
        <f t="shared" si="9"/>
        <v>139.50110655556037</v>
      </c>
      <c r="AU42" s="22">
        <f t="shared" si="31"/>
        <v>4.1743544430023816</v>
      </c>
      <c r="AV42">
        <f t="shared" si="10"/>
        <v>6.8611998203785204E-2</v>
      </c>
      <c r="AW42">
        <f t="shared" si="11"/>
        <v>0.86275863590654966</v>
      </c>
      <c r="AX42">
        <f t="shared" si="12"/>
        <v>6.8629365889665145E-2</v>
      </c>
      <c r="AY42">
        <f t="shared" si="13"/>
        <v>57.059990999999997</v>
      </c>
      <c r="AZ42">
        <f t="shared" si="14"/>
        <v>43.010112839170993</v>
      </c>
      <c r="BA42" s="22">
        <f t="shared" si="32"/>
        <v>-1.0089198299862165</v>
      </c>
      <c r="BB42" s="14">
        <f t="shared" si="34"/>
        <v>-0.38291479952858243</v>
      </c>
      <c r="BC42" s="14">
        <f t="shared" si="33"/>
        <v>2.3430079722416441</v>
      </c>
    </row>
    <row r="43" spans="1:55" x14ac:dyDescent="0.3">
      <c r="A43" s="2">
        <v>44406</v>
      </c>
      <c r="B43" s="4">
        <v>1.2840009999999999</v>
      </c>
      <c r="C43" s="5">
        <v>41175159882</v>
      </c>
      <c r="D43" s="4">
        <v>40000</v>
      </c>
      <c r="E43" s="5">
        <v>750980784072</v>
      </c>
      <c r="F43" s="4">
        <v>0.20499970000000001</v>
      </c>
      <c r="G43" s="5">
        <v>26731261931</v>
      </c>
      <c r="H43" s="4">
        <v>3.9579</v>
      </c>
      <c r="I43" s="5">
        <v>3783682475</v>
      </c>
      <c r="J43" s="4">
        <v>49.4</v>
      </c>
      <c r="K43" s="5">
        <v>6345153753</v>
      </c>
      <c r="L43" s="4">
        <v>2381.58</v>
      </c>
      <c r="M43" s="5">
        <v>278318371381</v>
      </c>
      <c r="N43" s="4">
        <v>141.4</v>
      </c>
      <c r="O43" s="5">
        <v>9433537631</v>
      </c>
      <c r="P43" s="4">
        <v>4.0918799999999997</v>
      </c>
      <c r="Q43" s="5">
        <v>573588609</v>
      </c>
      <c r="R43" s="4">
        <v>0.74995000000000001</v>
      </c>
      <c r="S43" s="11">
        <v>34642507878</v>
      </c>
      <c r="T43" s="2">
        <v>44406</v>
      </c>
      <c r="U43">
        <f t="shared" si="15"/>
        <v>11507.688323383743</v>
      </c>
      <c r="V43">
        <f t="shared" si="16"/>
        <v>14164.923137561411</v>
      </c>
      <c r="W43">
        <f t="shared" si="17"/>
        <v>13530.822845499555</v>
      </c>
      <c r="X43">
        <f t="shared" si="18"/>
        <v>39203.434306444709</v>
      </c>
      <c r="Y43" s="14">
        <f t="shared" si="19"/>
        <v>1.1185520268135087</v>
      </c>
      <c r="Z43" s="4">
        <f t="shared" si="20"/>
        <v>36.700664595781674</v>
      </c>
      <c r="AA43">
        <f t="shared" si="21"/>
        <v>47.461635086432395</v>
      </c>
      <c r="AB43">
        <f t="shared" si="22"/>
        <v>49.449796306967684</v>
      </c>
      <c r="AC43">
        <f t="shared" si="23"/>
        <v>133.61209598918174</v>
      </c>
      <c r="AD43" s="14">
        <f t="shared" si="24"/>
        <v>0.9728726027566813</v>
      </c>
      <c r="AE43" s="4">
        <f t="shared" si="25"/>
        <v>17.842498180372807</v>
      </c>
      <c r="AF43">
        <f t="shared" si="26"/>
        <v>19.348505890571911</v>
      </c>
      <c r="AG43">
        <f t="shared" si="27"/>
        <v>18.185570597945055</v>
      </c>
      <c r="AH43">
        <f t="shared" si="28"/>
        <v>55.376574668889774</v>
      </c>
      <c r="AI43" s="22">
        <f t="shared" si="29"/>
        <v>1.8997315402412305</v>
      </c>
      <c r="AJ43">
        <f t="shared" si="0"/>
        <v>3.0295286320662628E-5</v>
      </c>
      <c r="AK43">
        <f t="shared" si="1"/>
        <v>0.94377765502246902</v>
      </c>
      <c r="AL43">
        <f t="shared" si="2"/>
        <v>5.6192049691210291E-2</v>
      </c>
      <c r="AM43">
        <f t="shared" si="3"/>
        <v>42382.864001000002</v>
      </c>
      <c r="AN43">
        <f t="shared" si="4"/>
        <v>37884.932101501523</v>
      </c>
      <c r="AO43" s="22">
        <f t="shared" si="30"/>
        <v>-0.1974771831853111</v>
      </c>
      <c r="AP43">
        <f t="shared" si="5"/>
        <v>1.4400602187139824E-3</v>
      </c>
      <c r="AQ43">
        <f t="shared" si="6"/>
        <v>0.99329177031067428</v>
      </c>
      <c r="AR43">
        <f t="shared" si="7"/>
        <v>5.2681694706116699E-3</v>
      </c>
      <c r="AS43">
        <f t="shared" si="8"/>
        <v>142.35494970000002</v>
      </c>
      <c r="AT43">
        <f t="shared" si="9"/>
        <v>140.45570239753667</v>
      </c>
      <c r="AU43" s="22">
        <f t="shared" si="31"/>
        <v>0.68196201062320616</v>
      </c>
      <c r="AV43">
        <f t="shared" si="10"/>
        <v>6.8893214212482623E-2</v>
      </c>
      <c r="AW43">
        <f t="shared" si="11"/>
        <v>0.85988144776185382</v>
      </c>
      <c r="AX43">
        <f t="shared" si="12"/>
        <v>7.1225338025663443E-2</v>
      </c>
      <c r="AY43">
        <f t="shared" si="13"/>
        <v>57.449780000000004</v>
      </c>
      <c r="AZ43">
        <f t="shared" si="14"/>
        <v>43.042261508127616</v>
      </c>
      <c r="BA43" s="22">
        <f t="shared" si="32"/>
        <v>7.4718845810254411E-2</v>
      </c>
      <c r="BB43" s="14">
        <f t="shared" si="34"/>
        <v>-0.78117951342772174</v>
      </c>
      <c r="BC43" s="14">
        <f t="shared" si="33"/>
        <v>-0.2721960289955655</v>
      </c>
    </row>
    <row r="44" spans="1:55" x14ac:dyDescent="0.3">
      <c r="A44" s="2">
        <v>44407</v>
      </c>
      <c r="B44" s="4">
        <v>1.3103340000000001</v>
      </c>
      <c r="C44" s="5">
        <v>41972555572</v>
      </c>
      <c r="D44" s="4">
        <v>42229.599999999999</v>
      </c>
      <c r="E44" s="5">
        <v>792829863258</v>
      </c>
      <c r="F44" s="4">
        <v>0.20885110000000001</v>
      </c>
      <c r="G44" s="5">
        <v>27283032724</v>
      </c>
      <c r="H44" s="4">
        <v>4.0682999999999998</v>
      </c>
      <c r="I44" s="5">
        <v>3889718912</v>
      </c>
      <c r="J44" s="4">
        <v>50.896000000000001</v>
      </c>
      <c r="K44" s="5">
        <v>6571616798</v>
      </c>
      <c r="L44" s="4">
        <v>2463.8200000000002</v>
      </c>
      <c r="M44" s="5">
        <v>288404129264</v>
      </c>
      <c r="N44" s="4">
        <v>145.79</v>
      </c>
      <c r="O44" s="5">
        <v>9730834708</v>
      </c>
      <c r="P44" s="4">
        <v>4.2364540000000002</v>
      </c>
      <c r="Q44" s="5">
        <v>596831284</v>
      </c>
      <c r="R44" s="4">
        <v>0.75282000000000004</v>
      </c>
      <c r="S44" s="11">
        <v>34832471453</v>
      </c>
      <c r="T44" s="2">
        <v>44407</v>
      </c>
      <c r="U44">
        <f t="shared" si="15"/>
        <v>11743.694336322726</v>
      </c>
      <c r="V44">
        <f t="shared" si="16"/>
        <v>14954.475953249084</v>
      </c>
      <c r="W44">
        <f t="shared" si="17"/>
        <v>13998.065126176201</v>
      </c>
      <c r="X44">
        <f t="shared" si="18"/>
        <v>40696.235415748015</v>
      </c>
      <c r="Y44" s="14">
        <f t="shared" si="19"/>
        <v>3.7371239425789202</v>
      </c>
      <c r="Z44" s="4">
        <f t="shared" si="20"/>
        <v>37.390172627374859</v>
      </c>
      <c r="AA44">
        <f t="shared" si="21"/>
        <v>48.935161097955998</v>
      </c>
      <c r="AB44">
        <f t="shared" si="22"/>
        <v>49.639036810202569</v>
      </c>
      <c r="AC44">
        <f t="shared" si="23"/>
        <v>135.96437053553342</v>
      </c>
      <c r="AD44" s="14">
        <f t="shared" si="24"/>
        <v>1.745207421123719</v>
      </c>
      <c r="AE44" s="4">
        <f t="shared" si="25"/>
        <v>18.340189329495615</v>
      </c>
      <c r="AF44">
        <f t="shared" si="26"/>
        <v>19.934444449525262</v>
      </c>
      <c r="AG44">
        <f t="shared" si="27"/>
        <v>18.82810182653126</v>
      </c>
      <c r="AH44">
        <f t="shared" si="28"/>
        <v>57.102735605552134</v>
      </c>
      <c r="AI44" s="22">
        <f t="shared" si="29"/>
        <v>3.0695360123800275</v>
      </c>
      <c r="AJ44">
        <f t="shared" si="0"/>
        <v>2.9317415950560237E-5</v>
      </c>
      <c r="AK44">
        <f t="shared" si="1"/>
        <v>0.94484516819816822</v>
      </c>
      <c r="AL44">
        <f t="shared" si="2"/>
        <v>5.5125514385881251E-2</v>
      </c>
      <c r="AM44">
        <f t="shared" si="3"/>
        <v>44694.730334</v>
      </c>
      <c r="AN44">
        <f t="shared" si="4"/>
        <v>40036.252898211191</v>
      </c>
      <c r="AO44" s="22">
        <f t="shared" si="30"/>
        <v>5.5231902951712328</v>
      </c>
      <c r="AP44">
        <f t="shared" si="5"/>
        <v>1.4231599438324896E-3</v>
      </c>
      <c r="AQ44">
        <f t="shared" si="6"/>
        <v>0.99344694957957436</v>
      </c>
      <c r="AR44">
        <f t="shared" si="7"/>
        <v>5.1298904765930122E-3</v>
      </c>
      <c r="AS44">
        <f t="shared" si="8"/>
        <v>146.75167110000001</v>
      </c>
      <c r="AT44">
        <f t="shared" si="9"/>
        <v>144.83878989187448</v>
      </c>
      <c r="AU44" s="22">
        <f t="shared" si="31"/>
        <v>3.0729176436062704</v>
      </c>
      <c r="AV44">
        <f t="shared" si="10"/>
        <v>6.8720408527229229E-2</v>
      </c>
      <c r="AW44">
        <f t="shared" si="11"/>
        <v>0.85971877993310686</v>
      </c>
      <c r="AX44">
        <f t="shared" si="12"/>
        <v>7.1560811539663829E-2</v>
      </c>
      <c r="AY44">
        <f t="shared" si="13"/>
        <v>59.200754000000003</v>
      </c>
      <c r="AZ44">
        <f t="shared" si="14"/>
        <v>44.338986347777194</v>
      </c>
      <c r="BA44" s="22">
        <f t="shared" si="32"/>
        <v>2.9681884221783372</v>
      </c>
      <c r="BB44" s="14">
        <f t="shared" si="34"/>
        <v>0.66758793019889273</v>
      </c>
      <c r="BC44" s="14">
        <f t="shared" si="33"/>
        <v>2.5550018729928956</v>
      </c>
    </row>
    <row r="45" spans="1:55" x14ac:dyDescent="0.3">
      <c r="A45" s="2">
        <v>44408</v>
      </c>
      <c r="B45" s="4">
        <v>1.318233</v>
      </c>
      <c r="C45" s="5">
        <v>42401988602</v>
      </c>
      <c r="D45" s="4">
        <v>41488.5</v>
      </c>
      <c r="E45" s="5">
        <v>781431379811</v>
      </c>
      <c r="F45" s="4">
        <v>0.20763200000000001</v>
      </c>
      <c r="G45" s="5">
        <v>27219722411</v>
      </c>
      <c r="H45" s="4">
        <v>4.069</v>
      </c>
      <c r="I45" s="5">
        <v>3907462245</v>
      </c>
      <c r="J45" s="4">
        <v>51.323</v>
      </c>
      <c r="K45" s="5">
        <v>6615956803</v>
      </c>
      <c r="L45" s="4">
        <v>2530.5300000000002</v>
      </c>
      <c r="M45" s="5">
        <v>296532997873</v>
      </c>
      <c r="N45" s="4">
        <v>144.43</v>
      </c>
      <c r="O45" s="5">
        <v>9674641376</v>
      </c>
      <c r="P45" s="4">
        <v>4.4619</v>
      </c>
      <c r="Q45" s="5">
        <v>627265925</v>
      </c>
      <c r="R45" s="4">
        <v>0.74643999999999999</v>
      </c>
      <c r="S45" s="11">
        <v>34631811111</v>
      </c>
      <c r="T45" s="2">
        <v>44408</v>
      </c>
      <c r="U45">
        <f t="shared" si="15"/>
        <v>11814.488074074025</v>
      </c>
      <c r="V45">
        <f t="shared" si="16"/>
        <v>14692.035339817916</v>
      </c>
      <c r="W45">
        <f t="shared" si="17"/>
        <v>14377.074519949778</v>
      </c>
      <c r="X45">
        <f t="shared" si="18"/>
        <v>40883.597933841716</v>
      </c>
      <c r="Y45" s="14">
        <f t="shared" si="19"/>
        <v>0.4593361859919991</v>
      </c>
      <c r="Z45" s="4">
        <f t="shared" si="20"/>
        <v>37.171919721596375</v>
      </c>
      <c r="AA45">
        <f t="shared" si="21"/>
        <v>48.478670123998803</v>
      </c>
      <c r="AB45">
        <f t="shared" si="22"/>
        <v>49.218355830886004</v>
      </c>
      <c r="AC45">
        <f t="shared" si="23"/>
        <v>134.86894567648119</v>
      </c>
      <c r="AD45" s="14">
        <f t="shared" si="24"/>
        <v>-0.80893358900029377</v>
      </c>
      <c r="AE45" s="4">
        <f t="shared" si="25"/>
        <v>18.343344979897662</v>
      </c>
      <c r="AF45">
        <f t="shared" si="26"/>
        <v>20.101687607729193</v>
      </c>
      <c r="AG45">
        <f t="shared" si="27"/>
        <v>19.830053044314848</v>
      </c>
      <c r="AH45">
        <f t="shared" si="28"/>
        <v>58.275085631941707</v>
      </c>
      <c r="AI45" s="22">
        <f t="shared" si="29"/>
        <v>2.0322629823032536</v>
      </c>
      <c r="AJ45">
        <f t="shared" si="0"/>
        <v>2.9945992090352943E-5</v>
      </c>
      <c r="AK45">
        <f t="shared" si="1"/>
        <v>0.94248459327039147</v>
      </c>
      <c r="AL45">
        <f t="shared" si="2"/>
        <v>5.7485460737518201E-2</v>
      </c>
      <c r="AM45">
        <f t="shared" si="3"/>
        <v>44020.348232999997</v>
      </c>
      <c r="AN45">
        <f t="shared" si="4"/>
        <v>39247.740770334545</v>
      </c>
      <c r="AO45" s="22">
        <f t="shared" si="30"/>
        <v>-1.9891483526707332</v>
      </c>
      <c r="AP45">
        <f t="shared" si="5"/>
        <v>1.428161951606363E-3</v>
      </c>
      <c r="AQ45">
        <f t="shared" si="6"/>
        <v>0.99343757547250433</v>
      </c>
      <c r="AR45">
        <f t="shared" si="7"/>
        <v>5.1342625758893307E-3</v>
      </c>
      <c r="AS45">
        <f t="shared" si="8"/>
        <v>145.384072</v>
      </c>
      <c r="AT45">
        <f t="shared" si="9"/>
        <v>143.4863179765733</v>
      </c>
      <c r="AU45" s="22">
        <f t="shared" si="31"/>
        <v>-0.93816445271239901</v>
      </c>
      <c r="AV45">
        <f t="shared" si="10"/>
        <v>6.7982203331779539E-2</v>
      </c>
      <c r="AW45">
        <f t="shared" si="11"/>
        <v>0.85747127589012573</v>
      </c>
      <c r="AX45">
        <f t="shared" si="12"/>
        <v>7.4546520778094663E-2</v>
      </c>
      <c r="AY45">
        <f t="shared" si="13"/>
        <v>59.853900000000003</v>
      </c>
      <c r="AZ45">
        <f t="shared" si="14"/>
        <v>44.617236998925712</v>
      </c>
      <c r="BA45" s="22">
        <f t="shared" si="32"/>
        <v>0.62559211297519401</v>
      </c>
      <c r="BB45" s="14">
        <f t="shared" si="34"/>
        <v>-1.5729267963112545</v>
      </c>
      <c r="BC45" s="14">
        <f t="shared" si="33"/>
        <v>-2.6147404656459274</v>
      </c>
    </row>
    <row r="46" spans="1:55" x14ac:dyDescent="0.3">
      <c r="A46" s="2">
        <v>44409</v>
      </c>
      <c r="B46" s="4">
        <v>1.3161579999999999</v>
      </c>
      <c r="C46" s="5">
        <v>42274401646</v>
      </c>
      <c r="D46" s="4">
        <v>39889.1</v>
      </c>
      <c r="E46" s="5">
        <v>750472428208</v>
      </c>
      <c r="F46" s="4">
        <v>0.20486389999999999</v>
      </c>
      <c r="G46" s="5">
        <v>26715951375</v>
      </c>
      <c r="H46" s="4">
        <v>3.9434999999999998</v>
      </c>
      <c r="I46" s="5">
        <v>3770702689</v>
      </c>
      <c r="J46" s="4">
        <v>50.34</v>
      </c>
      <c r="K46" s="5">
        <v>6488271711</v>
      </c>
      <c r="L46" s="4">
        <v>2557.4499999999998</v>
      </c>
      <c r="M46" s="5">
        <v>299564961374</v>
      </c>
      <c r="N46" s="4">
        <v>140.47999999999999</v>
      </c>
      <c r="O46" s="5">
        <v>9394436650</v>
      </c>
      <c r="P46" s="4">
        <v>4.3407359999999997</v>
      </c>
      <c r="Q46" s="5">
        <v>605163270</v>
      </c>
      <c r="R46" s="4">
        <v>0.72533000000000003</v>
      </c>
      <c r="S46" s="11">
        <v>33619230717</v>
      </c>
      <c r="T46" s="2">
        <v>44409</v>
      </c>
      <c r="U46">
        <f t="shared" si="15"/>
        <v>11795.891162334065</v>
      </c>
      <c r="V46">
        <f t="shared" si="16"/>
        <v>14125.650888162521</v>
      </c>
      <c r="W46">
        <f t="shared" si="17"/>
        <v>14530.019099179048</v>
      </c>
      <c r="X46">
        <f t="shared" si="18"/>
        <v>40451.561149675632</v>
      </c>
      <c r="Y46" s="14">
        <f t="shared" si="19"/>
        <v>-1.0623716789972211</v>
      </c>
      <c r="Z46" s="4">
        <f t="shared" si="20"/>
        <v>36.676352607753849</v>
      </c>
      <c r="AA46">
        <f t="shared" si="21"/>
        <v>47.152832368755462</v>
      </c>
      <c r="AB46">
        <f t="shared" si="22"/>
        <v>47.826416101517268</v>
      </c>
      <c r="AC46">
        <f t="shared" si="23"/>
        <v>131.65560107802656</v>
      </c>
      <c r="AD46" s="14">
        <f t="shared" si="24"/>
        <v>-2.4114103910686779</v>
      </c>
      <c r="AE46" s="4">
        <f t="shared" si="25"/>
        <v>17.777581943530702</v>
      </c>
      <c r="AF46">
        <f t="shared" si="26"/>
        <v>19.716675840716398</v>
      </c>
      <c r="AG46">
        <f t="shared" si="27"/>
        <v>19.291563040715179</v>
      </c>
      <c r="AH46">
        <f t="shared" si="28"/>
        <v>56.785820824962272</v>
      </c>
      <c r="AI46" s="22">
        <f t="shared" si="29"/>
        <v>-2.5887993166159458</v>
      </c>
      <c r="AJ46">
        <f t="shared" si="0"/>
        <v>3.1006458489597085E-5</v>
      </c>
      <c r="AK46">
        <f t="shared" si="1"/>
        <v>0.9397197930167861</v>
      </c>
      <c r="AL46">
        <f t="shared" si="2"/>
        <v>6.0249200524724288E-2</v>
      </c>
      <c r="AM46">
        <f t="shared" si="3"/>
        <v>42447.866157999997</v>
      </c>
      <c r="AN46">
        <f t="shared" si="4"/>
        <v>37638.661154317233</v>
      </c>
      <c r="AO46" s="22">
        <f t="shared" si="30"/>
        <v>-4.1862138253518983</v>
      </c>
      <c r="AP46">
        <f t="shared" si="5"/>
        <v>1.4487208761263144E-3</v>
      </c>
      <c r="AQ46">
        <f t="shared" si="6"/>
        <v>0.99342201665703245</v>
      </c>
      <c r="AR46">
        <f t="shared" si="7"/>
        <v>5.129262466841155E-3</v>
      </c>
      <c r="AS46">
        <f t="shared" si="8"/>
        <v>141.4101939</v>
      </c>
      <c r="AT46">
        <f t="shared" si="9"/>
        <v>139.5599420985337</v>
      </c>
      <c r="AU46" s="22">
        <f t="shared" si="31"/>
        <v>-2.7745484110396075</v>
      </c>
      <c r="AV46">
        <f t="shared" si="10"/>
        <v>6.7267401147880199E-2</v>
      </c>
      <c r="AW46">
        <f t="shared" si="11"/>
        <v>0.85868922880291354</v>
      </c>
      <c r="AX46">
        <f t="shared" si="12"/>
        <v>7.4043370049206261E-2</v>
      </c>
      <c r="AY46">
        <f t="shared" si="13"/>
        <v>58.624236000000003</v>
      </c>
      <c r="AZ46">
        <f t="shared" si="14"/>
        <v>43.813087496299246</v>
      </c>
      <c r="BA46" s="22">
        <f t="shared" si="32"/>
        <v>-1.8187690122921363</v>
      </c>
      <c r="BB46" s="14">
        <f t="shared" si="34"/>
        <v>1.5264276376187247</v>
      </c>
      <c r="BC46" s="14">
        <f t="shared" si="33"/>
        <v>-2.3674448130597621</v>
      </c>
    </row>
    <row r="47" spans="1:55" x14ac:dyDescent="0.3">
      <c r="A47" s="2">
        <v>44410</v>
      </c>
      <c r="B47" s="4">
        <v>1.31141</v>
      </c>
      <c r="C47" s="5">
        <v>42028573157</v>
      </c>
      <c r="D47" s="4">
        <v>39152.300000000003</v>
      </c>
      <c r="E47" s="5">
        <v>735995665489</v>
      </c>
      <c r="F47" s="4">
        <v>0.20331830000000001</v>
      </c>
      <c r="G47" s="5">
        <v>26609268619</v>
      </c>
      <c r="H47" s="4">
        <v>4.0324999999999998</v>
      </c>
      <c r="I47" s="5">
        <v>3852976270</v>
      </c>
      <c r="J47" s="4">
        <v>51.357999999999997</v>
      </c>
      <c r="K47" s="5">
        <v>6612327783</v>
      </c>
      <c r="L47" s="4">
        <v>2609.6</v>
      </c>
      <c r="M47" s="5">
        <v>305247273085</v>
      </c>
      <c r="N47" s="4">
        <v>141.41999999999999</v>
      </c>
      <c r="O47" s="5">
        <v>9445862330</v>
      </c>
      <c r="P47" s="4">
        <v>4.4034329999999997</v>
      </c>
      <c r="Q47" s="5">
        <v>613532184</v>
      </c>
      <c r="R47" s="4">
        <v>0.73980000000000001</v>
      </c>
      <c r="S47" s="11">
        <v>34235061801</v>
      </c>
      <c r="T47" s="2">
        <v>44410</v>
      </c>
      <c r="U47">
        <f t="shared" si="15"/>
        <v>11753.337843326193</v>
      </c>
      <c r="V47">
        <f t="shared" si="16"/>
        <v>13864.733003968642</v>
      </c>
      <c r="W47">
        <f t="shared" si="17"/>
        <v>14826.306610576021</v>
      </c>
      <c r="X47">
        <f t="shared" si="18"/>
        <v>40444.377457870854</v>
      </c>
      <c r="Y47" s="14">
        <f t="shared" si="19"/>
        <v>-1.776032752030382E-2</v>
      </c>
      <c r="Z47" s="4">
        <f t="shared" si="20"/>
        <v>36.399647094529975</v>
      </c>
      <c r="AA47">
        <f t="shared" si="21"/>
        <v>47.468348188990582</v>
      </c>
      <c r="AB47">
        <f t="shared" si="22"/>
        <v>48.780531112600436</v>
      </c>
      <c r="AC47">
        <f t="shared" si="23"/>
        <v>132.64852639612099</v>
      </c>
      <c r="AD47" s="14">
        <f t="shared" si="24"/>
        <v>0.75135413036380616</v>
      </c>
      <c r="AE47" s="4">
        <f t="shared" si="25"/>
        <v>18.178800351790937</v>
      </c>
      <c r="AF47">
        <f t="shared" si="26"/>
        <v>20.115396063319679</v>
      </c>
      <c r="AG47">
        <f t="shared" si="27"/>
        <v>19.57020775164985</v>
      </c>
      <c r="AH47">
        <f t="shared" si="28"/>
        <v>57.864404166760465</v>
      </c>
      <c r="AI47" s="22">
        <f t="shared" si="29"/>
        <v>1.8815753092919791</v>
      </c>
      <c r="AJ47">
        <f t="shared" si="0"/>
        <v>3.1401081375796428E-5</v>
      </c>
      <c r="AK47">
        <f t="shared" si="1"/>
        <v>0.93748298270532826</v>
      </c>
      <c r="AL47">
        <f t="shared" si="2"/>
        <v>6.2485616213295882E-2</v>
      </c>
      <c r="AM47">
        <f t="shared" si="3"/>
        <v>41763.211410000004</v>
      </c>
      <c r="AN47">
        <f t="shared" si="4"/>
        <v>36867.677489023736</v>
      </c>
      <c r="AO47" s="22">
        <f t="shared" si="30"/>
        <v>-2.0696525954583258</v>
      </c>
      <c r="AP47">
        <f t="shared" si="5"/>
        <v>1.4281669468039463E-3</v>
      </c>
      <c r="AQ47">
        <f t="shared" si="6"/>
        <v>0.99337526241865126</v>
      </c>
      <c r="AR47">
        <f t="shared" si="7"/>
        <v>5.1965706345447477E-3</v>
      </c>
      <c r="AS47">
        <f t="shared" si="8"/>
        <v>142.3631183</v>
      </c>
      <c r="AT47">
        <f t="shared" si="9"/>
        <v>140.48726440667684</v>
      </c>
      <c r="AU47" s="22">
        <f t="shared" si="31"/>
        <v>0.66226384403192062</v>
      </c>
      <c r="AV47">
        <f t="shared" si="10"/>
        <v>6.7439952478121817E-2</v>
      </c>
      <c r="AW47">
        <f t="shared" si="11"/>
        <v>0.85891657268974098</v>
      </c>
      <c r="AX47">
        <f t="shared" si="12"/>
        <v>7.3643474832137235E-2</v>
      </c>
      <c r="AY47">
        <f t="shared" si="13"/>
        <v>59.793932999999996</v>
      </c>
      <c r="AZ47">
        <f t="shared" si="14"/>
        <v>44.708473055878244</v>
      </c>
      <c r="BA47" s="22">
        <f t="shared" si="32"/>
        <v>2.0230463443688862</v>
      </c>
      <c r="BB47" s="14">
        <f t="shared" si="34"/>
        <v>-1.8993356368122829</v>
      </c>
      <c r="BC47" s="14">
        <f t="shared" si="33"/>
        <v>-4.092698939827212</v>
      </c>
    </row>
    <row r="48" spans="1:55" x14ac:dyDescent="0.3">
      <c r="A48" s="2">
        <v>44411</v>
      </c>
      <c r="B48" s="4">
        <v>1.3685590000000001</v>
      </c>
      <c r="C48" s="5">
        <v>43791682792</v>
      </c>
      <c r="D48" s="4">
        <v>38163</v>
      </c>
      <c r="E48" s="5">
        <v>716341544145</v>
      </c>
      <c r="F48" s="4">
        <v>0.19608</v>
      </c>
      <c r="G48" s="5">
        <v>25614379878</v>
      </c>
      <c r="H48" s="4">
        <v>4.0186999999999999</v>
      </c>
      <c r="I48" s="5">
        <v>3838148424</v>
      </c>
      <c r="J48" s="4">
        <v>49.51</v>
      </c>
      <c r="K48" s="5">
        <v>6355690133</v>
      </c>
      <c r="L48" s="4">
        <v>2507.34</v>
      </c>
      <c r="M48" s="5">
        <v>292673137937</v>
      </c>
      <c r="N48" s="4">
        <v>138.13999999999999</v>
      </c>
      <c r="O48" s="5">
        <v>9231275574</v>
      </c>
      <c r="P48" s="4">
        <v>4.1805750000000002</v>
      </c>
      <c r="Q48" s="5">
        <v>587009891</v>
      </c>
      <c r="R48" s="4">
        <v>0.71242000000000005</v>
      </c>
      <c r="S48" s="11">
        <v>33008209337</v>
      </c>
      <c r="T48" s="2">
        <v>44411</v>
      </c>
      <c r="U48">
        <f t="shared" si="15"/>
        <v>12265.528160929574</v>
      </c>
      <c r="V48">
        <f t="shared" si="16"/>
        <v>13514.399042468904</v>
      </c>
      <c r="W48">
        <f t="shared" si="17"/>
        <v>14245.321741631546</v>
      </c>
      <c r="X48">
        <f t="shared" si="18"/>
        <v>40025.24894503002</v>
      </c>
      <c r="Y48" s="14">
        <f t="shared" si="19"/>
        <v>-1.0417155435864871</v>
      </c>
      <c r="Z48" s="4">
        <f t="shared" si="20"/>
        <v>35.103789488183985</v>
      </c>
      <c r="AA48">
        <f t="shared" si="21"/>
        <v>46.367399369446751</v>
      </c>
      <c r="AB48">
        <f t="shared" si="22"/>
        <v>46.975163524248174</v>
      </c>
      <c r="AC48">
        <f t="shared" si="23"/>
        <v>128.44635238187891</v>
      </c>
      <c r="AD48" s="14">
        <f t="shared" si="24"/>
        <v>-3.2191645589558719</v>
      </c>
      <c r="AE48" s="4">
        <f t="shared" si="25"/>
        <v>18.116588958150587</v>
      </c>
      <c r="AF48">
        <f t="shared" si="26"/>
        <v>19.391589608142009</v>
      </c>
      <c r="AG48">
        <f t="shared" si="27"/>
        <v>18.57975840017404</v>
      </c>
      <c r="AH48">
        <f t="shared" si="28"/>
        <v>56.087936966466643</v>
      </c>
      <c r="AI48" s="22">
        <f t="shared" si="29"/>
        <v>-3.118165222184262</v>
      </c>
      <c r="AJ48">
        <f t="shared" si="0"/>
        <v>3.3648918338768921E-5</v>
      </c>
      <c r="AK48">
        <f t="shared" si="1"/>
        <v>0.93831809265251875</v>
      </c>
      <c r="AL48">
        <f t="shared" si="2"/>
        <v>6.1648258429142531E-2</v>
      </c>
      <c r="AM48">
        <f t="shared" si="3"/>
        <v>40671.708558999999</v>
      </c>
      <c r="AN48">
        <f t="shared" si="4"/>
        <v>35963.606560238331</v>
      </c>
      <c r="AO48" s="22">
        <f t="shared" si="30"/>
        <v>-2.4827720131603175</v>
      </c>
      <c r="AP48">
        <f t="shared" si="5"/>
        <v>1.4101554493575984E-3</v>
      </c>
      <c r="AQ48">
        <f t="shared" si="6"/>
        <v>0.9934663085182508</v>
      </c>
      <c r="AR48">
        <f t="shared" si="7"/>
        <v>5.1235360323915761E-3</v>
      </c>
      <c r="AS48">
        <f t="shared" si="8"/>
        <v>139.04849999999999</v>
      </c>
      <c r="AT48">
        <f t="shared" si="9"/>
        <v>137.24136247153183</v>
      </c>
      <c r="AU48" s="22">
        <f t="shared" si="31"/>
        <v>-2.3375694275844126</v>
      </c>
      <c r="AV48">
        <f t="shared" si="10"/>
        <v>6.9636986428957909E-2</v>
      </c>
      <c r="AW48">
        <f t="shared" si="11"/>
        <v>0.85792101876171556</v>
      </c>
      <c r="AX48">
        <f t="shared" si="12"/>
        <v>7.2441994809326588E-2</v>
      </c>
      <c r="AY48">
        <f t="shared" si="13"/>
        <v>57.709274999999998</v>
      </c>
      <c r="AZ48">
        <f t="shared" si="14"/>
        <v>43.058368988704586</v>
      </c>
      <c r="BA48" s="22">
        <f t="shared" si="32"/>
        <v>-3.7606423903123263</v>
      </c>
      <c r="BB48" s="14">
        <f t="shared" si="34"/>
        <v>2.0764496785977746</v>
      </c>
      <c r="BC48" s="14">
        <f t="shared" si="33"/>
        <v>1.2778703771520088</v>
      </c>
    </row>
    <row r="49" spans="1:55" x14ac:dyDescent="0.3">
      <c r="A49" s="2">
        <v>44412</v>
      </c>
      <c r="B49" s="4">
        <v>1.3775440000000001</v>
      </c>
      <c r="C49" s="5">
        <v>44161819918</v>
      </c>
      <c r="D49" s="4">
        <v>39749</v>
      </c>
      <c r="E49" s="5">
        <v>746313542791</v>
      </c>
      <c r="F49" s="4">
        <v>0.20144590000000001</v>
      </c>
      <c r="G49" s="5">
        <v>26338112359</v>
      </c>
      <c r="H49" s="4">
        <v>4.1189</v>
      </c>
      <c r="I49" s="5">
        <v>3931441467</v>
      </c>
      <c r="J49" s="4">
        <v>51.567999999999998</v>
      </c>
      <c r="K49" s="5">
        <v>6645301763</v>
      </c>
      <c r="L49" s="4">
        <v>2724.91</v>
      </c>
      <c r="M49" s="5">
        <v>318705809705</v>
      </c>
      <c r="N49" s="4">
        <v>142.57</v>
      </c>
      <c r="O49" s="5">
        <v>9520460894</v>
      </c>
      <c r="P49" s="4">
        <v>4.3125739999999997</v>
      </c>
      <c r="Q49" s="5">
        <v>607365412</v>
      </c>
      <c r="R49" s="4">
        <v>0.73048999999999997</v>
      </c>
      <c r="S49" s="11">
        <v>33867793512</v>
      </c>
      <c r="T49" s="2">
        <v>44412</v>
      </c>
      <c r="U49">
        <f t="shared" si="15"/>
        <v>12346.055029355379</v>
      </c>
      <c r="V49">
        <f t="shared" si="16"/>
        <v>14076.038244873214</v>
      </c>
      <c r="W49">
        <f t="shared" si="17"/>
        <v>15481.434375469307</v>
      </c>
      <c r="X49">
        <f t="shared" si="18"/>
        <v>41903.527649697906</v>
      </c>
      <c r="Y49" s="14">
        <f t="shared" si="19"/>
        <v>4.5859536899179876</v>
      </c>
      <c r="Z49" s="4">
        <f t="shared" si="20"/>
        <v>36.064435265492463</v>
      </c>
      <c r="AA49">
        <f t="shared" si="21"/>
        <v>47.85435158608675</v>
      </c>
      <c r="AB49">
        <f t="shared" si="22"/>
        <v>48.166653382594603</v>
      </c>
      <c r="AC49">
        <f t="shared" si="23"/>
        <v>132.0854402341738</v>
      </c>
      <c r="AD49" s="14">
        <f t="shared" si="24"/>
        <v>2.7937661725939229</v>
      </c>
      <c r="AE49" s="4">
        <f t="shared" si="25"/>
        <v>18.568297772843568</v>
      </c>
      <c r="AF49">
        <f t="shared" si="26"/>
        <v>20.197646796862596</v>
      </c>
      <c r="AG49">
        <f t="shared" si="27"/>
        <v>19.166402469246972</v>
      </c>
      <c r="AH49">
        <f t="shared" si="28"/>
        <v>57.932347038953139</v>
      </c>
      <c r="AI49" s="22">
        <f t="shared" si="29"/>
        <v>3.2355137302936114</v>
      </c>
      <c r="AJ49">
        <f t="shared" si="0"/>
        <v>3.2431658021691018E-5</v>
      </c>
      <c r="AK49">
        <f t="shared" si="1"/>
        <v>0.93581473601147847</v>
      </c>
      <c r="AL49">
        <f t="shared" si="2"/>
        <v>6.4152832330499829E-2</v>
      </c>
      <c r="AM49">
        <f t="shared" si="3"/>
        <v>42475.287543999999</v>
      </c>
      <c r="AN49">
        <f t="shared" si="4"/>
        <v>37372.510680742002</v>
      </c>
      <c r="AO49" s="22">
        <f t="shared" si="30"/>
        <v>3.8427927392373746</v>
      </c>
      <c r="AP49">
        <f t="shared" si="5"/>
        <v>1.4037852432902266E-3</v>
      </c>
      <c r="AQ49">
        <f t="shared" si="6"/>
        <v>0.99350576078186548</v>
      </c>
      <c r="AR49">
        <f t="shared" si="7"/>
        <v>5.0904539748442513E-3</v>
      </c>
      <c r="AS49">
        <f t="shared" si="8"/>
        <v>143.50193590000001</v>
      </c>
      <c r="AT49">
        <f t="shared" si="9"/>
        <v>141.64811762717639</v>
      </c>
      <c r="AU49" s="22">
        <f t="shared" si="31"/>
        <v>3.1604791690115501</v>
      </c>
      <c r="AV49">
        <f t="shared" si="10"/>
        <v>6.8648935155664878E-2</v>
      </c>
      <c r="AW49">
        <f t="shared" si="11"/>
        <v>0.8594742013904989</v>
      </c>
      <c r="AX49">
        <f t="shared" si="12"/>
        <v>7.1876863453836287E-2</v>
      </c>
      <c r="AY49">
        <f t="shared" si="13"/>
        <v>59.999473999999992</v>
      </c>
      <c r="AZ49">
        <f t="shared" si="14"/>
        <v>44.91409800885048</v>
      </c>
      <c r="BA49" s="22">
        <f t="shared" si="32"/>
        <v>4.2195118722621467</v>
      </c>
      <c r="BB49" s="14">
        <f t="shared" si="34"/>
        <v>1.3504399596243761</v>
      </c>
      <c r="BC49" s="14">
        <f t="shared" si="33"/>
        <v>-0.37671913302477211</v>
      </c>
    </row>
    <row r="50" spans="1:55" x14ac:dyDescent="0.3">
      <c r="A50" s="2">
        <v>44413</v>
      </c>
      <c r="B50" s="4">
        <v>1.386727</v>
      </c>
      <c r="C50" s="5">
        <v>44469171551</v>
      </c>
      <c r="D50" s="4">
        <v>40886.400000000001</v>
      </c>
      <c r="E50" s="5">
        <v>767423192906</v>
      </c>
      <c r="F50" s="4">
        <v>0.20100850000000001</v>
      </c>
      <c r="G50" s="5">
        <v>26273456617</v>
      </c>
      <c r="H50" s="4">
        <v>4.1887999999999996</v>
      </c>
      <c r="I50" s="5">
        <v>4004268778</v>
      </c>
      <c r="J50" s="4">
        <v>52.567999999999998</v>
      </c>
      <c r="K50" s="5">
        <v>6756120583</v>
      </c>
      <c r="L50" s="4">
        <v>2828.88</v>
      </c>
      <c r="M50" s="5">
        <v>330757177808</v>
      </c>
      <c r="N50" s="4">
        <v>143.52000000000001</v>
      </c>
      <c r="O50" s="5">
        <v>9574726406</v>
      </c>
      <c r="P50" s="4">
        <v>4.4661030000000004</v>
      </c>
      <c r="Q50" s="5">
        <v>626211364</v>
      </c>
      <c r="R50" s="4">
        <v>0.73321000000000003</v>
      </c>
      <c r="S50" s="11">
        <v>33991279560</v>
      </c>
      <c r="T50" s="2">
        <v>44413</v>
      </c>
      <c r="U50">
        <f t="shared" si="15"/>
        <v>12428.356446467697</v>
      </c>
      <c r="V50">
        <f t="shared" si="16"/>
        <v>14478.817834289774</v>
      </c>
      <c r="W50">
        <f t="shared" si="17"/>
        <v>16072.134520434664</v>
      </c>
      <c r="X50">
        <f t="shared" si="18"/>
        <v>42979.308801192135</v>
      </c>
      <c r="Y50" s="14">
        <f t="shared" si="19"/>
        <v>2.5348793713199398</v>
      </c>
      <c r="Z50" s="4">
        <f t="shared" si="20"/>
        <v>35.986128464583999</v>
      </c>
      <c r="AA50">
        <f t="shared" si="21"/>
        <v>48.173223957600975</v>
      </c>
      <c r="AB50">
        <f t="shared" si="22"/>
        <v>48.346003267193517</v>
      </c>
      <c r="AC50">
        <f t="shared" si="23"/>
        <v>132.50535568937849</v>
      </c>
      <c r="AD50" s="14">
        <f t="shared" si="24"/>
        <v>0.3174077210696164</v>
      </c>
      <c r="AE50" s="4">
        <f t="shared" si="25"/>
        <v>18.883412005847951</v>
      </c>
      <c r="AF50">
        <f t="shared" si="26"/>
        <v>20.589316956590771</v>
      </c>
      <c r="AG50">
        <f t="shared" si="27"/>
        <v>19.848732466297694</v>
      </c>
      <c r="AH50">
        <f t="shared" si="28"/>
        <v>59.321461428736413</v>
      </c>
      <c r="AI50" s="22">
        <f t="shared" si="29"/>
        <v>2.3695253949737567</v>
      </c>
      <c r="AJ50">
        <f t="shared" si="0"/>
        <v>3.1720785316496668E-5</v>
      </c>
      <c r="AK50">
        <f t="shared" si="1"/>
        <v>0.93525886260555202</v>
      </c>
      <c r="AL50">
        <f t="shared" si="2"/>
        <v>6.4709416609131487E-2</v>
      </c>
      <c r="AM50">
        <f t="shared" si="3"/>
        <v>43716.666727000003</v>
      </c>
      <c r="AN50">
        <f t="shared" si="4"/>
        <v>38422.423178480945</v>
      </c>
      <c r="AO50" s="22">
        <f t="shared" si="30"/>
        <v>2.7705800475486977</v>
      </c>
      <c r="AP50">
        <f t="shared" si="5"/>
        <v>1.3915031494909232E-3</v>
      </c>
      <c r="AQ50">
        <f t="shared" si="6"/>
        <v>0.99353277107653304</v>
      </c>
      <c r="AR50">
        <f t="shared" si="7"/>
        <v>5.0757257739759256E-3</v>
      </c>
      <c r="AS50">
        <f t="shared" si="8"/>
        <v>144.45421850000002</v>
      </c>
      <c r="AT50">
        <f t="shared" si="9"/>
        <v>142.59582458175959</v>
      </c>
      <c r="AU50" s="22">
        <f t="shared" si="31"/>
        <v>0.6668289631438632</v>
      </c>
      <c r="AV50">
        <f t="shared" si="10"/>
        <v>6.8418839923353514E-2</v>
      </c>
      <c r="AW50">
        <f t="shared" si="11"/>
        <v>0.85863292042848727</v>
      </c>
      <c r="AX50">
        <f t="shared" si="12"/>
        <v>7.2948239648159122E-2</v>
      </c>
      <c r="AY50">
        <f t="shared" si="13"/>
        <v>61.222903000000002</v>
      </c>
      <c r="AZ50">
        <f t="shared" si="14"/>
        <v>45.749002549693017</v>
      </c>
      <c r="BA50" s="22">
        <f t="shared" si="32"/>
        <v>1.8418256992611768</v>
      </c>
      <c r="BB50" s="14">
        <f t="shared" si="34"/>
        <v>0.1653539763461831</v>
      </c>
      <c r="BC50" s="14">
        <f t="shared" si="33"/>
        <v>0.9287543482875209</v>
      </c>
    </row>
    <row r="51" spans="1:55" x14ac:dyDescent="0.3">
      <c r="A51" s="2">
        <v>44414</v>
      </c>
      <c r="B51" s="4">
        <v>1.4009050000000001</v>
      </c>
      <c r="C51" s="5">
        <v>44992820384</v>
      </c>
      <c r="D51" s="4">
        <v>42823.9</v>
      </c>
      <c r="E51" s="5">
        <v>804022903682</v>
      </c>
      <c r="F51" s="4">
        <v>0.2045139</v>
      </c>
      <c r="G51" s="5">
        <v>26761760343</v>
      </c>
      <c r="H51" s="4">
        <v>4.3113000000000001</v>
      </c>
      <c r="I51" s="5">
        <v>4121550050</v>
      </c>
      <c r="J51" s="4">
        <v>53.043999999999997</v>
      </c>
      <c r="K51" s="5">
        <v>6825726028</v>
      </c>
      <c r="L51" s="4">
        <v>2892.33</v>
      </c>
      <c r="M51" s="5">
        <v>338237757600</v>
      </c>
      <c r="N51" s="4">
        <v>147.97</v>
      </c>
      <c r="O51" s="5">
        <v>9866099681</v>
      </c>
      <c r="P51" s="4">
        <v>4.7287650000000001</v>
      </c>
      <c r="Q51" s="5">
        <v>663099587</v>
      </c>
      <c r="R51" s="4">
        <v>0.74685000000000001</v>
      </c>
      <c r="S51" s="11">
        <v>34651347982</v>
      </c>
      <c r="T51" s="2">
        <v>44414</v>
      </c>
      <c r="U51">
        <f t="shared" si="15"/>
        <v>12555.424887262474</v>
      </c>
      <c r="V51">
        <f t="shared" si="16"/>
        <v>15164.931298765403</v>
      </c>
      <c r="W51">
        <f t="shared" si="17"/>
        <v>16432.622393840949</v>
      </c>
      <c r="X51">
        <f t="shared" si="18"/>
        <v>44152.978579868824</v>
      </c>
      <c r="Y51" s="14">
        <f t="shared" si="19"/>
        <v>2.6941580562770269</v>
      </c>
      <c r="Z51" s="4">
        <f t="shared" si="20"/>
        <v>36.613692844795544</v>
      </c>
      <c r="AA51">
        <f t="shared" si="21"/>
        <v>49.666889276799161</v>
      </c>
      <c r="AB51">
        <f t="shared" si="22"/>
        <v>49.245390188490987</v>
      </c>
      <c r="AC51">
        <f t="shared" si="23"/>
        <v>135.52597231008571</v>
      </c>
      <c r="AD51" s="14">
        <f t="shared" si="24"/>
        <v>2.2540234610571597</v>
      </c>
      <c r="AE51" s="4">
        <f t="shared" si="25"/>
        <v>19.435650826206142</v>
      </c>
      <c r="AF51">
        <f t="shared" si="26"/>
        <v>20.775751952621384</v>
      </c>
      <c r="AG51">
        <f t="shared" si="27"/>
        <v>21.016083010399047</v>
      </c>
      <c r="AH51">
        <f t="shared" si="28"/>
        <v>61.227485789226577</v>
      </c>
      <c r="AI51" s="22">
        <f t="shared" si="29"/>
        <v>3.1625049575809561</v>
      </c>
      <c r="AJ51">
        <f t="shared" si="0"/>
        <v>3.0642554573990126E-5</v>
      </c>
      <c r="AK51">
        <f t="shared" si="1"/>
        <v>0.93670426818456343</v>
      </c>
      <c r="AL51">
        <f t="shared" si="2"/>
        <v>6.3265089260862703E-2</v>
      </c>
      <c r="AM51">
        <f t="shared" si="3"/>
        <v>45717.630904999998</v>
      </c>
      <c r="AN51">
        <f t="shared" si="4"/>
        <v>40296.313468858105</v>
      </c>
      <c r="AO51" s="22">
        <f t="shared" si="30"/>
        <v>4.7618761460336181</v>
      </c>
      <c r="AP51">
        <f t="shared" si="5"/>
        <v>1.3733012822614904E-3</v>
      </c>
      <c r="AQ51">
        <f t="shared" si="6"/>
        <v>0.99361163586549728</v>
      </c>
      <c r="AR51">
        <f t="shared" si="7"/>
        <v>5.0150628522413103E-3</v>
      </c>
      <c r="AS51">
        <f t="shared" si="8"/>
        <v>148.92136389999999</v>
      </c>
      <c r="AT51">
        <f t="shared" si="9"/>
        <v>147.02874011790993</v>
      </c>
      <c r="AU51" s="22">
        <f t="shared" si="31"/>
        <v>3.0613851756452806</v>
      </c>
      <c r="AV51">
        <f t="shared" si="10"/>
        <v>6.944293998790188E-2</v>
      </c>
      <c r="AW51">
        <f t="shared" si="11"/>
        <v>0.85438993081396963</v>
      </c>
      <c r="AX51">
        <f t="shared" si="12"/>
        <v>7.6167129198128375E-2</v>
      </c>
      <c r="AY51">
        <f t="shared" si="13"/>
        <v>62.084065000000002</v>
      </c>
      <c r="AZ51">
        <f t="shared" si="14"/>
        <v>45.979825291968638</v>
      </c>
      <c r="BA51" s="22">
        <f t="shared" si="32"/>
        <v>0.50327303837554449</v>
      </c>
      <c r="BB51" s="14">
        <f t="shared" si="34"/>
        <v>-0.4683469013039292</v>
      </c>
      <c r="BC51" s="14">
        <f t="shared" si="33"/>
        <v>4.2586031076580735</v>
      </c>
    </row>
    <row r="52" spans="1:55" x14ac:dyDescent="0.3">
      <c r="A52" s="2">
        <v>44415</v>
      </c>
      <c r="B52" s="4">
        <v>1.475457</v>
      </c>
      <c r="C52" s="5">
        <v>47227026591</v>
      </c>
      <c r="D52" s="4">
        <v>44610.7</v>
      </c>
      <c r="E52" s="5">
        <v>836730623772</v>
      </c>
      <c r="F52" s="4">
        <v>0.26224720000000001</v>
      </c>
      <c r="G52" s="5">
        <v>34041721738</v>
      </c>
      <c r="H52" s="4">
        <v>4.6059000000000001</v>
      </c>
      <c r="I52" s="5">
        <v>4387166814</v>
      </c>
      <c r="J52" s="4">
        <v>61.051000000000002</v>
      </c>
      <c r="K52" s="5">
        <v>7798137661</v>
      </c>
      <c r="L52" s="4">
        <v>3162.58</v>
      </c>
      <c r="M52" s="5">
        <v>369437242138</v>
      </c>
      <c r="N52" s="4">
        <v>155.96</v>
      </c>
      <c r="O52" s="5">
        <v>10404381722</v>
      </c>
      <c r="P52" s="4">
        <v>5.0852649999999997</v>
      </c>
      <c r="Q52" s="5">
        <v>710725583</v>
      </c>
      <c r="R52" s="4">
        <v>0.81845000000000001</v>
      </c>
      <c r="S52" s="11">
        <v>37889814540</v>
      </c>
      <c r="T52" s="2">
        <v>44415</v>
      </c>
      <c r="U52">
        <f t="shared" si="15"/>
        <v>13223.587279569727</v>
      </c>
      <c r="V52">
        <f t="shared" si="16"/>
        <v>15797.67841532027</v>
      </c>
      <c r="W52">
        <f t="shared" si="17"/>
        <v>17968.033706497361</v>
      </c>
      <c r="X52">
        <f t="shared" si="18"/>
        <v>46989.299401387354</v>
      </c>
      <c r="Y52" s="14">
        <f t="shared" si="19"/>
        <v>6.2259513700876692</v>
      </c>
      <c r="Z52" s="4">
        <f t="shared" si="20"/>
        <v>46.94956396708325</v>
      </c>
      <c r="AA52">
        <f t="shared" si="21"/>
        <v>52.348773748797711</v>
      </c>
      <c r="AB52">
        <f t="shared" si="22"/>
        <v>53.966512150726984</v>
      </c>
      <c r="AC52">
        <f t="shared" si="23"/>
        <v>153.26484986660796</v>
      </c>
      <c r="AD52" s="14">
        <f t="shared" si="24"/>
        <v>12.300417022366499</v>
      </c>
      <c r="AE52" s="4">
        <f t="shared" si="25"/>
        <v>20.763728838267546</v>
      </c>
      <c r="AF52">
        <f t="shared" si="26"/>
        <v>23.911854921564892</v>
      </c>
      <c r="AG52">
        <f t="shared" si="27"/>
        <v>22.600478427216597</v>
      </c>
      <c r="AH52">
        <f t="shared" si="28"/>
        <v>67.276062187049035</v>
      </c>
      <c r="AI52" s="22">
        <f t="shared" si="29"/>
        <v>9.420828232213962</v>
      </c>
      <c r="AJ52">
        <f t="shared" si="0"/>
        <v>3.0883611771241727E-5</v>
      </c>
      <c r="AK52">
        <f t="shared" si="1"/>
        <v>0.93377139397714271</v>
      </c>
      <c r="AL52">
        <f t="shared" si="2"/>
        <v>6.6197722411085957E-2</v>
      </c>
      <c r="AM52">
        <f t="shared" si="3"/>
        <v>47774.755456999999</v>
      </c>
      <c r="AN52">
        <f t="shared" si="4"/>
        <v>41865.551163806413</v>
      </c>
      <c r="AO52" s="22">
        <f t="shared" si="30"/>
        <v>3.8203333265635449</v>
      </c>
      <c r="AP52">
        <f t="shared" si="5"/>
        <v>1.6699314551947876E-3</v>
      </c>
      <c r="AQ52">
        <f t="shared" si="6"/>
        <v>0.99311836218719995</v>
      </c>
      <c r="AR52">
        <f t="shared" si="7"/>
        <v>5.2117063576052431E-3</v>
      </c>
      <c r="AS52">
        <f t="shared" si="8"/>
        <v>157.04069720000001</v>
      </c>
      <c r="AT52">
        <f t="shared" si="9"/>
        <v>154.89144322263243</v>
      </c>
      <c r="AU52" s="22">
        <f t="shared" si="31"/>
        <v>5.209642656745495</v>
      </c>
      <c r="AV52">
        <f t="shared" si="10"/>
        <v>6.5108270293961171E-2</v>
      </c>
      <c r="AW52">
        <f t="shared" si="11"/>
        <v>0.86300723196696061</v>
      </c>
      <c r="AX52">
        <f t="shared" si="12"/>
        <v>7.1884497739078235E-2</v>
      </c>
      <c r="AY52">
        <f t="shared" si="13"/>
        <v>70.742165</v>
      </c>
      <c r="AZ52">
        <f t="shared" si="14"/>
        <v>53.352888421356987</v>
      </c>
      <c r="BA52" s="22">
        <f t="shared" si="32"/>
        <v>14.87253975884671</v>
      </c>
      <c r="BB52" s="14">
        <f t="shared" si="34"/>
        <v>-3.1948768621262928</v>
      </c>
      <c r="BC52" s="14">
        <f t="shared" si="33"/>
        <v>-11.052206432283164</v>
      </c>
    </row>
    <row r="53" spans="1:55" x14ac:dyDescent="0.3">
      <c r="A53" s="2">
        <v>44416</v>
      </c>
      <c r="B53" s="4">
        <v>1.4281839999999999</v>
      </c>
      <c r="C53" s="5">
        <v>45828707113</v>
      </c>
      <c r="D53" s="4">
        <v>43845.599999999999</v>
      </c>
      <c r="E53" s="5">
        <v>822545074286</v>
      </c>
      <c r="F53" s="4">
        <v>0.2400159</v>
      </c>
      <c r="G53" s="5">
        <v>31391121979</v>
      </c>
      <c r="H53" s="4">
        <v>4.2991999999999999</v>
      </c>
      <c r="I53" s="5">
        <v>4103148019</v>
      </c>
      <c r="J53" s="4">
        <v>57.113999999999997</v>
      </c>
      <c r="K53" s="5">
        <v>7364345049</v>
      </c>
      <c r="L53" s="4">
        <v>3012.95</v>
      </c>
      <c r="M53" s="5">
        <v>352685939542</v>
      </c>
      <c r="N53" s="4">
        <v>149.94999999999999</v>
      </c>
      <c r="O53" s="5">
        <v>10002728109</v>
      </c>
      <c r="P53" s="4">
        <v>4.7649080000000001</v>
      </c>
      <c r="Q53" s="5">
        <v>668854549</v>
      </c>
      <c r="R53" s="4">
        <v>0.77951999999999999</v>
      </c>
      <c r="S53" s="11">
        <v>36147218021</v>
      </c>
      <c r="T53" s="2">
        <v>44416</v>
      </c>
      <c r="U53">
        <f t="shared" si="15"/>
        <v>12799.909299481455</v>
      </c>
      <c r="V53">
        <f t="shared" si="16"/>
        <v>15526.738848006566</v>
      </c>
      <c r="W53">
        <f t="shared" si="17"/>
        <v>17117.918647430648</v>
      </c>
      <c r="X53">
        <f t="shared" si="18"/>
        <v>45444.566794918668</v>
      </c>
      <c r="Y53" s="14">
        <f t="shared" si="19"/>
        <v>-3.3426632466194337</v>
      </c>
      <c r="Z53" s="4">
        <f t="shared" si="20"/>
        <v>42.969541143497644</v>
      </c>
      <c r="AA53">
        <f t="shared" si="21"/>
        <v>50.331486430060373</v>
      </c>
      <c r="AB53">
        <f t="shared" si="22"/>
        <v>51.39956692740509</v>
      </c>
      <c r="AC53">
        <f t="shared" si="23"/>
        <v>144.70059450096312</v>
      </c>
      <c r="AD53" s="14">
        <f t="shared" si="24"/>
        <v>-5.7500727604831443</v>
      </c>
      <c r="AE53" s="4">
        <f t="shared" si="25"/>
        <v>19.381103154970763</v>
      </c>
      <c r="AF53">
        <f t="shared" si="26"/>
        <v>22.369849502715059</v>
      </c>
      <c r="AG53">
        <f t="shared" si="27"/>
        <v>21.176713595392137</v>
      </c>
      <c r="AH53">
        <f t="shared" si="28"/>
        <v>62.927666253077959</v>
      </c>
      <c r="AI53" s="22">
        <f t="shared" si="29"/>
        <v>-6.6818573177965597</v>
      </c>
      <c r="AJ53">
        <f t="shared" si="0"/>
        <v>3.0477692379456611E-5</v>
      </c>
      <c r="AK53">
        <f t="shared" si="1"/>
        <v>0.93567265071776673</v>
      </c>
      <c r="AL53">
        <f t="shared" si="2"/>
        <v>6.4296871589853824E-2</v>
      </c>
      <c r="AM53">
        <f t="shared" si="3"/>
        <v>46859.978184</v>
      </c>
      <c r="AN53">
        <f t="shared" si="4"/>
        <v>41218.852077095318</v>
      </c>
      <c r="AO53" s="22">
        <f t="shared" si="30"/>
        <v>-1.5567594447540636</v>
      </c>
      <c r="AP53">
        <f t="shared" si="5"/>
        <v>1.5898300181500394E-3</v>
      </c>
      <c r="AQ53">
        <f t="shared" si="6"/>
        <v>0.99324674415985936</v>
      </c>
      <c r="AR53">
        <f t="shared" si="7"/>
        <v>5.1634258219906207E-3</v>
      </c>
      <c r="AS53">
        <f t="shared" si="8"/>
        <v>150.96953589999998</v>
      </c>
      <c r="AT53">
        <f t="shared" si="9"/>
        <v>148.94175586495032</v>
      </c>
      <c r="AU53" s="22">
        <f t="shared" si="31"/>
        <v>-3.9169175953781914</v>
      </c>
      <c r="AV53">
        <f t="shared" si="10"/>
        <v>6.496408147540271E-2</v>
      </c>
      <c r="AW53">
        <f t="shared" si="11"/>
        <v>0.86303464583786538</v>
      </c>
      <c r="AX53">
        <f t="shared" si="12"/>
        <v>7.2001272686731996E-2</v>
      </c>
      <c r="AY53">
        <f t="shared" si="13"/>
        <v>66.178107999999995</v>
      </c>
      <c r="AZ53">
        <f t="shared" si="14"/>
        <v>49.913733781698085</v>
      </c>
      <c r="BA53" s="22">
        <f t="shared" si="32"/>
        <v>-6.6631926287723493</v>
      </c>
      <c r="BB53" s="14">
        <f t="shared" si="34"/>
        <v>3.339194071177126</v>
      </c>
      <c r="BC53" s="14">
        <f t="shared" si="33"/>
        <v>5.1064331840182859</v>
      </c>
    </row>
    <row r="54" spans="1:55" x14ac:dyDescent="0.3">
      <c r="A54" s="2">
        <v>44417</v>
      </c>
      <c r="B54" s="4">
        <v>1.4766109999999999</v>
      </c>
      <c r="C54" s="5">
        <v>47450567061</v>
      </c>
      <c r="D54" s="4">
        <v>46307.1</v>
      </c>
      <c r="E54" s="5">
        <v>870805373889</v>
      </c>
      <c r="F54" s="4">
        <v>0.25671709999999998</v>
      </c>
      <c r="G54" s="5">
        <v>33598450961</v>
      </c>
      <c r="H54" s="4">
        <v>4.5369999999999999</v>
      </c>
      <c r="I54" s="5">
        <v>4339276807</v>
      </c>
      <c r="J54" s="4">
        <v>59.198999999999998</v>
      </c>
      <c r="K54" s="5">
        <v>7622941761</v>
      </c>
      <c r="L54" s="4">
        <v>3164.5</v>
      </c>
      <c r="M54" s="5">
        <v>370765447257</v>
      </c>
      <c r="N54" s="4">
        <v>166.79</v>
      </c>
      <c r="O54" s="5">
        <v>11115402635</v>
      </c>
      <c r="P54" s="4">
        <v>4.9730189999999999</v>
      </c>
      <c r="Q54" s="5">
        <v>699760563</v>
      </c>
      <c r="R54" s="4">
        <v>0.81959000000000004</v>
      </c>
      <c r="S54" s="11">
        <v>37995293623</v>
      </c>
      <c r="T54" s="2">
        <v>44417</v>
      </c>
      <c r="U54">
        <f t="shared" si="15"/>
        <v>13233.929851207275</v>
      </c>
      <c r="V54">
        <f t="shared" si="16"/>
        <v>16398.412805584252</v>
      </c>
      <c r="W54">
        <f t="shared" si="17"/>
        <v>17978.942086590978</v>
      </c>
      <c r="X54">
        <f t="shared" si="18"/>
        <v>47611.284743382508</v>
      </c>
      <c r="Y54" s="14">
        <f t="shared" si="19"/>
        <v>4.6576536568796882</v>
      </c>
      <c r="Z54" s="4">
        <f t="shared" si="20"/>
        <v>45.959521809552612</v>
      </c>
      <c r="AA54">
        <f t="shared" si="21"/>
        <v>55.983918784059817</v>
      </c>
      <c r="AB54">
        <f t="shared" si="22"/>
        <v>54.041680852360351</v>
      </c>
      <c r="AC54">
        <f t="shared" si="23"/>
        <v>155.98512144597277</v>
      </c>
      <c r="AD54" s="14">
        <f t="shared" si="24"/>
        <v>7.5093885218691296</v>
      </c>
      <c r="AE54" s="4">
        <f t="shared" si="25"/>
        <v>20.453122677266084</v>
      </c>
      <c r="AF54">
        <f t="shared" si="26"/>
        <v>23.18648178574831</v>
      </c>
      <c r="AG54">
        <f t="shared" si="27"/>
        <v>22.101622752725426</v>
      </c>
      <c r="AH54">
        <f t="shared" si="28"/>
        <v>65.741227215739826</v>
      </c>
      <c r="AI54" s="22">
        <f t="shared" si="29"/>
        <v>4.3740323735297304</v>
      </c>
      <c r="AJ54">
        <f t="shared" si="0"/>
        <v>2.984675910920983E-5</v>
      </c>
      <c r="AK54">
        <f t="shared" si="1"/>
        <v>0.93600606980856205</v>
      </c>
      <c r="AL54">
        <f t="shared" si="2"/>
        <v>6.396408343232883E-2</v>
      </c>
      <c r="AM54">
        <f t="shared" si="3"/>
        <v>49473.076610999997</v>
      </c>
      <c r="AN54">
        <f t="shared" si="4"/>
        <v>43546.141061325725</v>
      </c>
      <c r="AO54" s="22">
        <f t="shared" si="30"/>
        <v>5.4925363601556469</v>
      </c>
      <c r="AP54">
        <f t="shared" si="5"/>
        <v>1.5292949754775417E-3</v>
      </c>
      <c r="AQ54">
        <f t="shared" si="6"/>
        <v>0.99358830775160356</v>
      </c>
      <c r="AR54">
        <f t="shared" si="7"/>
        <v>4.8823972729188612E-3</v>
      </c>
      <c r="AS54">
        <f t="shared" si="8"/>
        <v>167.8663071</v>
      </c>
      <c r="AT54">
        <f t="shared" si="9"/>
        <v>165.72498801004201</v>
      </c>
      <c r="AU54" s="22">
        <f t="shared" si="31"/>
        <v>10.677438649012219</v>
      </c>
      <c r="AV54">
        <f t="shared" si="10"/>
        <v>6.6032088160071098E-2</v>
      </c>
      <c r="AW54">
        <f t="shared" si="11"/>
        <v>0.861589946437745</v>
      </c>
      <c r="AX54">
        <f t="shared" si="12"/>
        <v>7.2377965402183955E-2</v>
      </c>
      <c r="AY54">
        <f t="shared" si="13"/>
        <v>68.709018999999998</v>
      </c>
      <c r="AZ54">
        <f t="shared" si="14"/>
        <v>51.664787820276715</v>
      </c>
      <c r="BA54" s="22">
        <f t="shared" si="32"/>
        <v>3.4480271845229296</v>
      </c>
      <c r="BB54" s="14">
        <f t="shared" si="34"/>
        <v>0.28362128334995784</v>
      </c>
      <c r="BC54" s="14">
        <f t="shared" si="33"/>
        <v>2.0445091756327174</v>
      </c>
    </row>
    <row r="55" spans="1:55" x14ac:dyDescent="0.3">
      <c r="A55" s="2">
        <v>44418</v>
      </c>
      <c r="B55" s="4">
        <v>1.6781630000000001</v>
      </c>
      <c r="C55" s="5">
        <v>53683896485</v>
      </c>
      <c r="D55" s="4">
        <v>45595.1</v>
      </c>
      <c r="E55" s="5">
        <v>856195142352</v>
      </c>
      <c r="F55" s="4">
        <v>0.25737919999999997</v>
      </c>
      <c r="G55" s="5">
        <v>33657993935</v>
      </c>
      <c r="H55" s="4">
        <v>4.5926</v>
      </c>
      <c r="I55" s="5">
        <v>4392287262</v>
      </c>
      <c r="J55" s="4">
        <v>58.688000000000002</v>
      </c>
      <c r="K55" s="5">
        <v>7587312168</v>
      </c>
      <c r="L55" s="4">
        <v>3141.69</v>
      </c>
      <c r="M55" s="5">
        <v>367745684864</v>
      </c>
      <c r="N55" s="4">
        <v>165.44</v>
      </c>
      <c r="O55" s="5">
        <v>11044915111</v>
      </c>
      <c r="P55" s="4">
        <v>5.1188919999999998</v>
      </c>
      <c r="Q55" s="5">
        <v>718908286</v>
      </c>
      <c r="R55" s="4">
        <v>0.85255999999999998</v>
      </c>
      <c r="S55" s="11">
        <v>39512827527</v>
      </c>
      <c r="T55" s="2">
        <v>44418</v>
      </c>
      <c r="U55">
        <f t="shared" si="15"/>
        <v>15040.31286567116</v>
      </c>
      <c r="V55">
        <f t="shared" si="16"/>
        <v>16146.277173735658</v>
      </c>
      <c r="W55">
        <f t="shared" si="17"/>
        <v>17849.348258499609</v>
      </c>
      <c r="X55">
        <f t="shared" si="18"/>
        <v>49035.938297906425</v>
      </c>
      <c r="Y55" s="14">
        <f t="shared" si="19"/>
        <v>2.9483656349544463</v>
      </c>
      <c r="Z55" s="4">
        <f t="shared" si="20"/>
        <v>46.078056178280306</v>
      </c>
      <c r="AA55">
        <f t="shared" si="21"/>
        <v>55.53078436138172</v>
      </c>
      <c r="AB55">
        <f t="shared" si="22"/>
        <v>56.215638828546396</v>
      </c>
      <c r="AC55">
        <f t="shared" si="23"/>
        <v>157.82447936820842</v>
      </c>
      <c r="AD55" s="14">
        <f t="shared" si="24"/>
        <v>1.1722898101910866</v>
      </c>
      <c r="AE55" s="4">
        <f t="shared" si="25"/>
        <v>20.703771480628657</v>
      </c>
      <c r="AF55">
        <f t="shared" si="26"/>
        <v>22.986338334127211</v>
      </c>
      <c r="AG55">
        <f t="shared" si="27"/>
        <v>22.749927136000117</v>
      </c>
      <c r="AH55">
        <f t="shared" si="28"/>
        <v>66.440036950755996</v>
      </c>
      <c r="AI55" s="22">
        <f t="shared" si="29"/>
        <v>1.0573605117994518</v>
      </c>
      <c r="AJ55">
        <f t="shared" si="0"/>
        <v>3.4432001317472348E-5</v>
      </c>
      <c r="AK55">
        <f t="shared" si="1"/>
        <v>0.93550539683587552</v>
      </c>
      <c r="AL55">
        <f t="shared" si="2"/>
        <v>6.4460171162807015E-2</v>
      </c>
      <c r="AM55">
        <f t="shared" si="3"/>
        <v>48738.468162999998</v>
      </c>
      <c r="AN55">
        <f t="shared" si="4"/>
        <v>42856.976052194419</v>
      </c>
      <c r="AO55" s="22">
        <f t="shared" si="30"/>
        <v>-1.595265651059377</v>
      </c>
      <c r="AP55">
        <f t="shared" si="5"/>
        <v>1.5453575140062252E-3</v>
      </c>
      <c r="AQ55">
        <f t="shared" si="6"/>
        <v>0.99333569735701222</v>
      </c>
      <c r="AR55">
        <f t="shared" si="7"/>
        <v>5.1189451289814693E-3</v>
      </c>
      <c r="AS55">
        <f t="shared" si="8"/>
        <v>166.54993920000001</v>
      </c>
      <c r="AT55">
        <f t="shared" si="9"/>
        <v>164.34221972148393</v>
      </c>
      <c r="AU55" s="22">
        <f t="shared" si="31"/>
        <v>-0.83787564820924765</v>
      </c>
      <c r="AV55">
        <f t="shared" si="10"/>
        <v>6.7143773523932027E-2</v>
      </c>
      <c r="AW55">
        <f t="shared" si="11"/>
        <v>0.85801806832132621</v>
      </c>
      <c r="AX55">
        <f t="shared" si="12"/>
        <v>7.4838158154741846E-2</v>
      </c>
      <c r="AY55">
        <f t="shared" si="13"/>
        <v>68.399491999999995</v>
      </c>
      <c r="AZ55">
        <f t="shared" si="14"/>
        <v>51.046817337001045</v>
      </c>
      <c r="BA55" s="22">
        <f t="shared" si="32"/>
        <v>-1.2033264189119535</v>
      </c>
      <c r="BB55" s="14">
        <f t="shared" si="34"/>
        <v>1.8910051231549945</v>
      </c>
      <c r="BC55" s="14">
        <f t="shared" si="33"/>
        <v>-0.39193923214742354</v>
      </c>
    </row>
    <row r="56" spans="1:55" x14ac:dyDescent="0.3">
      <c r="A56" s="2">
        <v>44419</v>
      </c>
      <c r="B56" s="4">
        <v>1.7999989999999999</v>
      </c>
      <c r="C56" s="5">
        <v>57739089112</v>
      </c>
      <c r="D56" s="4">
        <v>45571.7</v>
      </c>
      <c r="E56" s="5">
        <v>856398622622</v>
      </c>
      <c r="F56" s="4">
        <v>0.2650304</v>
      </c>
      <c r="G56" s="5">
        <v>34699880782</v>
      </c>
      <c r="H56" s="4">
        <v>4.7531999999999996</v>
      </c>
      <c r="I56" s="5">
        <v>4550880581</v>
      </c>
      <c r="J56" s="4">
        <v>60.984999999999999</v>
      </c>
      <c r="K56" s="5">
        <v>7849749179</v>
      </c>
      <c r="L56" s="4">
        <v>3164.5</v>
      </c>
      <c r="M56" s="5">
        <v>370427827541</v>
      </c>
      <c r="N56" s="4">
        <v>170.88</v>
      </c>
      <c r="O56" s="5">
        <v>11410421067</v>
      </c>
      <c r="P56" s="4">
        <v>5.2836249999999998</v>
      </c>
      <c r="Q56" s="5">
        <v>739329190</v>
      </c>
      <c r="R56" s="4">
        <v>1.01214</v>
      </c>
      <c r="S56" s="11">
        <v>46998944149</v>
      </c>
      <c r="T56" s="2">
        <v>44419</v>
      </c>
      <c r="U56">
        <f t="shared" si="15"/>
        <v>16132.25182410482</v>
      </c>
      <c r="V56">
        <f t="shared" si="16"/>
        <v>16137.990693700183</v>
      </c>
      <c r="W56">
        <f t="shared" si="17"/>
        <v>17978.942086590978</v>
      </c>
      <c r="X56">
        <f t="shared" si="18"/>
        <v>50249.184604395981</v>
      </c>
      <c r="Y56" s="14">
        <f t="shared" si="19"/>
        <v>2.4440856099316659</v>
      </c>
      <c r="Z56" s="4">
        <f t="shared" si="20"/>
        <v>47.447834402127683</v>
      </c>
      <c r="AA56">
        <f t="shared" si="21"/>
        <v>57.356748257210519</v>
      </c>
      <c r="AB56">
        <f t="shared" si="22"/>
        <v>66.737938308066234</v>
      </c>
      <c r="AC56">
        <f t="shared" si="23"/>
        <v>171.54252096740441</v>
      </c>
      <c r="AD56" s="14">
        <f t="shared" si="24"/>
        <v>8.3347646088420468</v>
      </c>
      <c r="AE56" s="4">
        <f t="shared" si="25"/>
        <v>21.427767844298245</v>
      </c>
      <c r="AF56">
        <f t="shared" si="26"/>
        <v>23.886004691022833</v>
      </c>
      <c r="AG56">
        <f t="shared" si="27"/>
        <v>23.482051147777412</v>
      </c>
      <c r="AH56">
        <f t="shared" si="28"/>
        <v>68.79582368309849</v>
      </c>
      <c r="AI56" s="22">
        <f t="shared" si="29"/>
        <v>3.48431999190977</v>
      </c>
      <c r="AJ56">
        <f t="shared" si="0"/>
        <v>3.6932147401143501E-5</v>
      </c>
      <c r="AK56">
        <f t="shared" si="1"/>
        <v>0.93503426486386454</v>
      </c>
      <c r="AL56">
        <f t="shared" si="2"/>
        <v>6.4928802988734227E-2</v>
      </c>
      <c r="AM56">
        <f t="shared" si="3"/>
        <v>48737.999999</v>
      </c>
      <c r="AN56">
        <f t="shared" si="4"/>
        <v>42816.568271632248</v>
      </c>
      <c r="AO56" s="22">
        <f t="shared" si="30"/>
        <v>-9.4329664722882067E-2</v>
      </c>
      <c r="AP56">
        <f t="shared" si="5"/>
        <v>1.5394676816783929E-3</v>
      </c>
      <c r="AQ56">
        <f t="shared" si="6"/>
        <v>0.99258136970401789</v>
      </c>
      <c r="AR56">
        <f t="shared" si="7"/>
        <v>5.8791626143037496E-3</v>
      </c>
      <c r="AS56">
        <f t="shared" si="8"/>
        <v>172.15717039999998</v>
      </c>
      <c r="AT56">
        <f t="shared" si="9"/>
        <v>169.6186629964065</v>
      </c>
      <c r="AU56" s="22">
        <f t="shared" si="31"/>
        <v>3.1601799259261898</v>
      </c>
      <c r="AV56">
        <f t="shared" si="10"/>
        <v>6.6925906226712698E-2</v>
      </c>
      <c r="AW56">
        <f t="shared" si="11"/>
        <v>0.85867970866701882</v>
      </c>
      <c r="AX56">
        <f t="shared" si="12"/>
        <v>7.4394385106268376E-2</v>
      </c>
      <c r="AY56">
        <f t="shared" si="13"/>
        <v>71.021825000000007</v>
      </c>
      <c r="AZ56">
        <f t="shared" si="14"/>
        <v>53.077766283542061</v>
      </c>
      <c r="BA56" s="22">
        <f t="shared" si="32"/>
        <v>3.9014927873130927</v>
      </c>
      <c r="BB56" s="14">
        <f t="shared" si="34"/>
        <v>-1.0402343819781041</v>
      </c>
      <c r="BC56" s="14">
        <f t="shared" si="33"/>
        <v>-3.9958224520359749</v>
      </c>
    </row>
    <row r="57" spans="1:55" x14ac:dyDescent="0.3">
      <c r="A57" s="2">
        <v>44420</v>
      </c>
      <c r="B57" s="4">
        <v>1.8315999999999999</v>
      </c>
      <c r="C57" s="5">
        <v>58569010528</v>
      </c>
      <c r="D57" s="4">
        <v>44401.1</v>
      </c>
      <c r="E57" s="5">
        <v>834546790666</v>
      </c>
      <c r="F57" s="4">
        <v>0.2640885</v>
      </c>
      <c r="G57" s="5">
        <v>34527992953</v>
      </c>
      <c r="H57" s="4">
        <v>4.6574999999999998</v>
      </c>
      <c r="I57" s="5">
        <v>4440469018</v>
      </c>
      <c r="J57" s="4">
        <v>60.05</v>
      </c>
      <c r="K57" s="5">
        <v>7730466907</v>
      </c>
      <c r="L57" s="4">
        <v>3048.8</v>
      </c>
      <c r="M57" s="5">
        <v>356323695446</v>
      </c>
      <c r="N57" s="4">
        <v>165.03</v>
      </c>
      <c r="O57" s="5">
        <v>11022927951</v>
      </c>
      <c r="P57" s="4">
        <v>5.0388019999999996</v>
      </c>
      <c r="Q57" s="5">
        <v>704690007</v>
      </c>
      <c r="R57" s="4">
        <v>0.96577000000000002</v>
      </c>
      <c r="S57" s="11">
        <v>44772072920</v>
      </c>
      <c r="T57" s="2">
        <v>44420</v>
      </c>
      <c r="U57">
        <f t="shared" si="15"/>
        <v>16415.471586945543</v>
      </c>
      <c r="V57">
        <f t="shared" si="16"/>
        <v>15723.454218079449</v>
      </c>
      <c r="W57">
        <f t="shared" si="17"/>
        <v>17321.598556991175</v>
      </c>
      <c r="X57">
        <f t="shared" si="18"/>
        <v>49460.524362016164</v>
      </c>
      <c r="Y57" s="14">
        <f t="shared" si="19"/>
        <v>-1.5819456253162449</v>
      </c>
      <c r="Z57" s="4">
        <f t="shared" si="20"/>
        <v>47.279208028612182</v>
      </c>
      <c r="AA57">
        <f t="shared" si="21"/>
        <v>55.393165758938743</v>
      </c>
      <c r="AB57">
        <f t="shared" si="22"/>
        <v>63.680418400400271</v>
      </c>
      <c r="AC57">
        <f t="shared" si="23"/>
        <v>166.3527921879512</v>
      </c>
      <c r="AD57" s="14">
        <f t="shared" si="24"/>
        <v>-3.0720384202159754</v>
      </c>
      <c r="AE57" s="4">
        <f t="shared" si="25"/>
        <v>20.99634535361842</v>
      </c>
      <c r="AF57">
        <f t="shared" si="26"/>
        <v>23.519793091676988</v>
      </c>
      <c r="AG57">
        <f t="shared" si="27"/>
        <v>22.39398259481381</v>
      </c>
      <c r="AH57">
        <f t="shared" si="28"/>
        <v>66.910121040109217</v>
      </c>
      <c r="AI57" s="22">
        <f t="shared" si="29"/>
        <v>-2.7792799024412793</v>
      </c>
      <c r="AJ57">
        <f t="shared" si="0"/>
        <v>3.8599223637183344E-5</v>
      </c>
      <c r="AK57">
        <f t="shared" si="1"/>
        <v>0.93571084769433366</v>
      </c>
      <c r="AL57">
        <f t="shared" si="2"/>
        <v>6.4250553082029149E-2</v>
      </c>
      <c r="AM57">
        <f t="shared" si="3"/>
        <v>47451.731599999999</v>
      </c>
      <c r="AN57">
        <f t="shared" si="4"/>
        <v>41742.47807649571</v>
      </c>
      <c r="AO57" s="22">
        <f t="shared" si="30"/>
        <v>-2.540586759800791</v>
      </c>
      <c r="AP57">
        <f t="shared" si="5"/>
        <v>1.5884080642351802E-3</v>
      </c>
      <c r="AQ57">
        <f t="shared" si="6"/>
        <v>0.99260279353599956</v>
      </c>
      <c r="AR57">
        <f t="shared" si="7"/>
        <v>5.8087983997652682E-3</v>
      </c>
      <c r="AS57">
        <f t="shared" si="8"/>
        <v>166.25985850000001</v>
      </c>
      <c r="AT57">
        <f t="shared" si="9"/>
        <v>163.81526846077961</v>
      </c>
      <c r="AU57" s="22">
        <f t="shared" si="31"/>
        <v>-3.4813377435021686</v>
      </c>
      <c r="AV57">
        <f t="shared" si="10"/>
        <v>6.6777733965020819E-2</v>
      </c>
      <c r="AW57">
        <f t="shared" si="11"/>
        <v>0.86097754688126682</v>
      </c>
      <c r="AX57">
        <f t="shared" si="12"/>
        <v>7.2244719153712264E-2</v>
      </c>
      <c r="AY57">
        <f t="shared" si="13"/>
        <v>69.746302</v>
      </c>
      <c r="AZ57">
        <f t="shared" si="14"/>
        <v>52.376745821523322</v>
      </c>
      <c r="BA57" s="22">
        <f t="shared" si="32"/>
        <v>-1.329541571048634</v>
      </c>
      <c r="BB57" s="14">
        <f t="shared" si="34"/>
        <v>1.1973342771250344</v>
      </c>
      <c r="BC57" s="14">
        <f t="shared" si="33"/>
        <v>-1.2110451887521569</v>
      </c>
    </row>
    <row r="58" spans="1:55" x14ac:dyDescent="0.3">
      <c r="A58" s="2">
        <v>44421</v>
      </c>
      <c r="B58" s="4">
        <v>2.139475</v>
      </c>
      <c r="C58" s="5">
        <v>68594469935</v>
      </c>
      <c r="D58" s="4">
        <v>47823.3</v>
      </c>
      <c r="E58" s="5">
        <v>897802604441</v>
      </c>
      <c r="F58" s="4">
        <v>0.28689690000000001</v>
      </c>
      <c r="G58" s="5">
        <v>37526158135</v>
      </c>
      <c r="H58" s="4">
        <v>5.1623999999999999</v>
      </c>
      <c r="I58" s="5">
        <v>4930529700</v>
      </c>
      <c r="J58" s="4">
        <v>64.227000000000004</v>
      </c>
      <c r="K58" s="5">
        <v>8280779958</v>
      </c>
      <c r="L58" s="4">
        <v>3324.02</v>
      </c>
      <c r="M58" s="5">
        <v>389010223400</v>
      </c>
      <c r="N58" s="4">
        <v>183.41</v>
      </c>
      <c r="O58" s="5">
        <v>12234825688</v>
      </c>
      <c r="P58" s="4">
        <v>5.6196679999999999</v>
      </c>
      <c r="Q58" s="5">
        <v>787771637</v>
      </c>
      <c r="R58" s="4">
        <v>1.0907199999999999</v>
      </c>
      <c r="S58" s="11">
        <v>50593330595</v>
      </c>
      <c r="T58" s="2">
        <v>44421</v>
      </c>
      <c r="U58">
        <f t="shared" si="15"/>
        <v>19174.760358965013</v>
      </c>
      <c r="V58">
        <f t="shared" si="16"/>
        <v>16935.334217113519</v>
      </c>
      <c r="W58">
        <f t="shared" si="17"/>
        <v>18885.246666035753</v>
      </c>
      <c r="X58">
        <f t="shared" si="18"/>
        <v>54995.341242114286</v>
      </c>
      <c r="Y58" s="14">
        <f t="shared" si="19"/>
        <v>10.607361317981729</v>
      </c>
      <c r="Z58" s="4">
        <f t="shared" si="20"/>
        <v>51.36254784992132</v>
      </c>
      <c r="AA58">
        <f t="shared" si="21"/>
        <v>61.56250700991913</v>
      </c>
      <c r="AB58">
        <f t="shared" si="22"/>
        <v>71.91930372416266</v>
      </c>
      <c r="AC58">
        <f t="shared" si="23"/>
        <v>184.84435858400312</v>
      </c>
      <c r="AD58" s="14">
        <f t="shared" si="24"/>
        <v>10.54033786885017</v>
      </c>
      <c r="AE58" s="4">
        <f t="shared" si="25"/>
        <v>23.272470907894739</v>
      </c>
      <c r="AF58">
        <f t="shared" si="26"/>
        <v>25.155799348861581</v>
      </c>
      <c r="AG58">
        <f t="shared" si="27"/>
        <v>24.97552937794185</v>
      </c>
      <c r="AH58">
        <f t="shared" si="28"/>
        <v>73.403799634698174</v>
      </c>
      <c r="AI58" s="22">
        <f t="shared" si="29"/>
        <v>9.262545862906963</v>
      </c>
      <c r="AJ58">
        <f t="shared" si="0"/>
        <v>4.1827910244988953E-5</v>
      </c>
      <c r="AK58">
        <f t="shared" si="1"/>
        <v>0.93497175709890534</v>
      </c>
      <c r="AL58">
        <f t="shared" si="2"/>
        <v>6.4986414990849714E-2</v>
      </c>
      <c r="AM58">
        <f t="shared" si="3"/>
        <v>51149.459475000003</v>
      </c>
      <c r="AN58">
        <f t="shared" si="4"/>
        <v>44929.451063915731</v>
      </c>
      <c r="AO58" s="22">
        <f t="shared" si="30"/>
        <v>7.3574236190037681</v>
      </c>
      <c r="AP58">
        <f t="shared" si="5"/>
        <v>1.5525764378208182E-3</v>
      </c>
      <c r="AQ58">
        <f t="shared" si="6"/>
        <v>0.99254486354058291</v>
      </c>
      <c r="AR58">
        <f t="shared" si="7"/>
        <v>5.9025600215963387E-3</v>
      </c>
      <c r="AS58">
        <f t="shared" si="8"/>
        <v>184.78761689999999</v>
      </c>
      <c r="AT58">
        <f t="shared" si="9"/>
        <v>182.04953689161209</v>
      </c>
      <c r="AU58" s="22">
        <f t="shared" si="31"/>
        <v>10.553944964440214</v>
      </c>
      <c r="AV58">
        <f t="shared" si="10"/>
        <v>6.8823678758413567E-2</v>
      </c>
      <c r="AW58">
        <f t="shared" si="11"/>
        <v>0.85625647288405171</v>
      </c>
      <c r="AX58">
        <f t="shared" si="12"/>
        <v>7.4919848357534569E-2</v>
      </c>
      <c r="AY58">
        <f t="shared" si="13"/>
        <v>75.009068000000013</v>
      </c>
      <c r="AZ58">
        <f t="shared" si="14"/>
        <v>55.771104517526112</v>
      </c>
      <c r="BA58" s="22">
        <f t="shared" si="32"/>
        <v>6.2793184279415559</v>
      </c>
      <c r="BB58" s="14">
        <f t="shared" si="34"/>
        <v>1.344815455074766</v>
      </c>
      <c r="BC58" s="14">
        <f t="shared" si="33"/>
        <v>1.0781051910622121</v>
      </c>
    </row>
    <row r="59" spans="1:55" x14ac:dyDescent="0.3">
      <c r="A59" s="2">
        <v>44422</v>
      </c>
      <c r="B59" s="4">
        <v>2.1915330000000002</v>
      </c>
      <c r="C59" s="5">
        <v>70379942143</v>
      </c>
      <c r="D59" s="4">
        <v>47115.199999999997</v>
      </c>
      <c r="E59" s="5">
        <v>884769956069</v>
      </c>
      <c r="F59" s="4">
        <v>0.29463270000000003</v>
      </c>
      <c r="G59" s="5">
        <v>38355126381</v>
      </c>
      <c r="H59" s="4">
        <v>5.4854000000000003</v>
      </c>
      <c r="I59" s="5">
        <v>5247123863</v>
      </c>
      <c r="J59" s="4">
        <v>67.256</v>
      </c>
      <c r="K59" s="5">
        <v>8649450648</v>
      </c>
      <c r="L59" s="4">
        <v>3266.38</v>
      </c>
      <c r="M59" s="5">
        <v>382406961576</v>
      </c>
      <c r="N59" s="4">
        <v>182.89</v>
      </c>
      <c r="O59" s="5">
        <v>12196454713</v>
      </c>
      <c r="P59" s="4">
        <v>5.6305189999999996</v>
      </c>
      <c r="Q59" s="5">
        <v>791269857</v>
      </c>
      <c r="R59" s="4">
        <v>1.2826500000000001</v>
      </c>
      <c r="S59" s="11">
        <v>59433670765</v>
      </c>
      <c r="T59" s="2">
        <v>44422</v>
      </c>
      <c r="U59">
        <f t="shared" si="15"/>
        <v>19641.32326564399</v>
      </c>
      <c r="V59">
        <f t="shared" si="16"/>
        <v>16684.579665270834</v>
      </c>
      <c r="W59">
        <f t="shared" si="17"/>
        <v>18557.768005308593</v>
      </c>
      <c r="X59">
        <f t="shared" si="18"/>
        <v>54883.670936223418</v>
      </c>
      <c r="Y59" s="14">
        <f t="shared" si="19"/>
        <v>-0.20326055381102423</v>
      </c>
      <c r="Z59" s="4">
        <f t="shared" si="20"/>
        <v>52.747471833615187</v>
      </c>
      <c r="AA59">
        <f t="shared" si="21"/>
        <v>61.387966343406077</v>
      </c>
      <c r="AB59">
        <f t="shared" si="22"/>
        <v>84.574679956173213</v>
      </c>
      <c r="AC59">
        <f t="shared" si="23"/>
        <v>198.71011813319447</v>
      </c>
      <c r="AD59" s="14">
        <f t="shared" si="24"/>
        <v>7.2332903886684532</v>
      </c>
      <c r="AE59" s="4">
        <f t="shared" si="25"/>
        <v>24.728578164839185</v>
      </c>
      <c r="AF59">
        <f t="shared" si="26"/>
        <v>26.342168262678225</v>
      </c>
      <c r="AG59">
        <f t="shared" si="27"/>
        <v>25.023754552325823</v>
      </c>
      <c r="AH59">
        <f t="shared" si="28"/>
        <v>76.094500979843232</v>
      </c>
      <c r="AI59" s="22">
        <f t="shared" si="29"/>
        <v>3.6000301386936044</v>
      </c>
      <c r="AJ59">
        <f t="shared" si="0"/>
        <v>4.3496803302321375E-5</v>
      </c>
      <c r="AK59">
        <f t="shared" si="1"/>
        <v>0.93512650138032682</v>
      </c>
      <c r="AL59">
        <f t="shared" si="2"/>
        <v>6.4830001816370775E-2</v>
      </c>
      <c r="AM59">
        <f t="shared" si="3"/>
        <v>50383.771532999999</v>
      </c>
      <c r="AN59">
        <f t="shared" si="4"/>
        <v>44270.431654492008</v>
      </c>
      <c r="AO59" s="22">
        <f t="shared" si="30"/>
        <v>-1.4776508229367074</v>
      </c>
      <c r="AP59">
        <f t="shared" si="5"/>
        <v>1.5972084354880568E-3</v>
      </c>
      <c r="AQ59">
        <f t="shared" si="6"/>
        <v>0.99144952602481207</v>
      </c>
      <c r="AR59">
        <f t="shared" si="7"/>
        <v>6.9532655396999585E-3</v>
      </c>
      <c r="AS59">
        <f t="shared" si="8"/>
        <v>184.46728269999997</v>
      </c>
      <c r="AT59">
        <f t="shared" si="9"/>
        <v>181.33559301055615</v>
      </c>
      <c r="AU59" s="22">
        <f t="shared" si="31"/>
        <v>-0.39294112000230208</v>
      </c>
      <c r="AV59">
        <f t="shared" si="10"/>
        <v>6.9991906157102018E-2</v>
      </c>
      <c r="AW59">
        <f t="shared" si="11"/>
        <v>0.85816451680862893</v>
      </c>
      <c r="AX59">
        <f t="shared" si="12"/>
        <v>7.1843577034269121E-2</v>
      </c>
      <c r="AY59">
        <f t="shared" si="13"/>
        <v>78.371918999999991</v>
      </c>
      <c r="AZ59">
        <f t="shared" si="14"/>
        <v>58.505162970034732</v>
      </c>
      <c r="BA59" s="22">
        <f t="shared" si="32"/>
        <v>4.7859111167492285</v>
      </c>
      <c r="BB59" s="14">
        <f t="shared" si="34"/>
        <v>-3.8032906925046288</v>
      </c>
      <c r="BC59" s="14">
        <f t="shared" si="33"/>
        <v>-6.2635619396859354</v>
      </c>
    </row>
    <row r="60" spans="1:55" x14ac:dyDescent="0.3">
      <c r="A60" s="2">
        <v>44423</v>
      </c>
      <c r="B60" s="4">
        <v>2.1703229999999998</v>
      </c>
      <c r="C60" s="5">
        <v>69656279631</v>
      </c>
      <c r="D60" s="4">
        <v>47019.3</v>
      </c>
      <c r="E60" s="5">
        <v>883882942188</v>
      </c>
      <c r="F60" s="4">
        <v>0.34050009999999997</v>
      </c>
      <c r="G60" s="5">
        <v>44683830217</v>
      </c>
      <c r="H60" s="4">
        <v>5.7024999999999997</v>
      </c>
      <c r="I60" s="5">
        <v>5438913989</v>
      </c>
      <c r="J60" s="4">
        <v>75.066000000000003</v>
      </c>
      <c r="K60" s="5">
        <v>9658992135</v>
      </c>
      <c r="L60" s="4">
        <v>3311.34</v>
      </c>
      <c r="M60" s="5">
        <v>387728432650</v>
      </c>
      <c r="N60" s="4">
        <v>184.95</v>
      </c>
      <c r="O60" s="5">
        <v>12342845253</v>
      </c>
      <c r="P60" s="4">
        <v>5.69496</v>
      </c>
      <c r="Q60" s="5">
        <v>797820913</v>
      </c>
      <c r="R60" s="4">
        <v>1.2858400000000001</v>
      </c>
      <c r="S60" s="11">
        <v>59793290471</v>
      </c>
      <c r="T60" s="2">
        <v>44423</v>
      </c>
      <c r="U60">
        <f t="shared" si="15"/>
        <v>19451.231459376726</v>
      </c>
      <c r="V60">
        <f t="shared" si="16"/>
        <v>16650.619262048534</v>
      </c>
      <c r="W60">
        <f t="shared" si="17"/>
        <v>18813.205905834151</v>
      </c>
      <c r="X60">
        <f t="shared" si="18"/>
        <v>54915.056627259415</v>
      </c>
      <c r="Y60" s="14">
        <f t="shared" si="19"/>
        <v>5.7169500206961099E-2</v>
      </c>
      <c r="Z60" s="4">
        <f t="shared" si="20"/>
        <v>60.959015866511599</v>
      </c>
      <c r="AA60">
        <f t="shared" si="21"/>
        <v>62.079415906900074</v>
      </c>
      <c r="AB60">
        <f t="shared" si="22"/>
        <v>84.785020445831492</v>
      </c>
      <c r="AC60">
        <f t="shared" si="23"/>
        <v>207.82345221924317</v>
      </c>
      <c r="AD60" s="14">
        <f t="shared" si="24"/>
        <v>4.4841861951789515</v>
      </c>
      <c r="AE60" s="4">
        <f t="shared" si="25"/>
        <v>25.707280596673979</v>
      </c>
      <c r="AF60">
        <f t="shared" si="26"/>
        <v>29.401112210155283</v>
      </c>
      <c r="AG60">
        <f t="shared" si="27"/>
        <v>25.310150134528183</v>
      </c>
      <c r="AH60">
        <f t="shared" si="28"/>
        <v>80.418542941357444</v>
      </c>
      <c r="AI60" s="22">
        <f t="shared" si="29"/>
        <v>5.5268781384166434</v>
      </c>
      <c r="AJ60">
        <f t="shared" si="0"/>
        <v>4.3119448051329103E-5</v>
      </c>
      <c r="AK60">
        <f t="shared" si="1"/>
        <v>0.93416798502336229</v>
      </c>
      <c r="AL60">
        <f t="shared" si="2"/>
        <v>6.5788895528586355E-2</v>
      </c>
      <c r="AM60">
        <f t="shared" si="3"/>
        <v>50332.810323000005</v>
      </c>
      <c r="AN60">
        <f t="shared" si="4"/>
        <v>44141.774233111741</v>
      </c>
      <c r="AO60" s="22">
        <f t="shared" si="30"/>
        <v>-0.29104015877445888</v>
      </c>
      <c r="AP60">
        <f t="shared" si="5"/>
        <v>1.8249907775953846E-3</v>
      </c>
      <c r="AQ60">
        <f t="shared" si="6"/>
        <v>0.99128324577956484</v>
      </c>
      <c r="AR60">
        <f t="shared" si="7"/>
        <v>6.8917634428396638E-3</v>
      </c>
      <c r="AS60">
        <f t="shared" si="8"/>
        <v>186.57634010000001</v>
      </c>
      <c r="AT60">
        <f t="shared" si="9"/>
        <v>183.34731942157813</v>
      </c>
      <c r="AU60" s="22">
        <f t="shared" si="31"/>
        <v>1.1032854837244126</v>
      </c>
      <c r="AV60">
        <f t="shared" si="10"/>
        <v>6.5952715748363533E-2</v>
      </c>
      <c r="AW60">
        <f t="shared" si="11"/>
        <v>0.86818177297091748</v>
      </c>
      <c r="AX60">
        <f t="shared" si="12"/>
        <v>6.5865511280719047E-2</v>
      </c>
      <c r="AY60">
        <f t="shared" si="13"/>
        <v>86.463459999999998</v>
      </c>
      <c r="AZ60">
        <f t="shared" si="14"/>
        <v>65.922129783513185</v>
      </c>
      <c r="BA60" s="22">
        <f t="shared" si="32"/>
        <v>11.935918744690651</v>
      </c>
      <c r="BB60" s="14">
        <f t="shared" si="34"/>
        <v>-5.4697086382096822</v>
      </c>
      <c r="BC60" s="14">
        <f t="shared" si="33"/>
        <v>-12.22695890346511</v>
      </c>
    </row>
    <row r="61" spans="1:55" x14ac:dyDescent="0.3">
      <c r="A61" s="2">
        <v>44424</v>
      </c>
      <c r="B61" s="4">
        <v>2.0738639999999999</v>
      </c>
      <c r="C61" s="5">
        <v>66807041752</v>
      </c>
      <c r="D61" s="4">
        <v>45926.3</v>
      </c>
      <c r="E61" s="5">
        <v>864345726183</v>
      </c>
      <c r="F61" s="4">
        <v>0.31969920000000002</v>
      </c>
      <c r="G61" s="5">
        <v>41975879555</v>
      </c>
      <c r="H61" s="4">
        <v>5.5500999999999996</v>
      </c>
      <c r="I61" s="5">
        <v>5296829817</v>
      </c>
      <c r="J61" s="4">
        <v>68.965999999999994</v>
      </c>
      <c r="K61" s="5">
        <v>8949710003</v>
      </c>
      <c r="L61" s="4">
        <v>3147.34</v>
      </c>
      <c r="M61" s="5">
        <v>369734989544</v>
      </c>
      <c r="N61" s="4">
        <v>178.12</v>
      </c>
      <c r="O61" s="5">
        <v>11939005327</v>
      </c>
      <c r="P61" s="4">
        <v>5.6298300000000001</v>
      </c>
      <c r="Q61" s="5">
        <v>794642194</v>
      </c>
      <c r="R61" s="4">
        <v>1.1854100000000001</v>
      </c>
      <c r="S61" s="11">
        <v>55283063915</v>
      </c>
      <c r="T61" s="2">
        <v>44424</v>
      </c>
      <c r="U61">
        <f t="shared" si="15"/>
        <v>18586.730490931008</v>
      </c>
      <c r="V61">
        <f t="shared" si="16"/>
        <v>16263.562737314667</v>
      </c>
      <c r="W61">
        <f t="shared" si="17"/>
        <v>17881.448439504267</v>
      </c>
      <c r="X61">
        <f t="shared" si="18"/>
        <v>52731.741667749942</v>
      </c>
      <c r="Y61" s="14">
        <f t="shared" si="19"/>
        <v>-4.0569983501755784</v>
      </c>
      <c r="Z61" s="4">
        <f t="shared" si="20"/>
        <v>57.235074542741891</v>
      </c>
      <c r="AA61">
        <f t="shared" si="21"/>
        <v>59.786891383276789</v>
      </c>
      <c r="AB61">
        <f t="shared" si="22"/>
        <v>78.162921581762205</v>
      </c>
      <c r="AC61">
        <f t="shared" si="23"/>
        <v>195.1848875077809</v>
      </c>
      <c r="AD61" s="14">
        <f t="shared" si="24"/>
        <v>-6.2741681442373185</v>
      </c>
      <c r="AE61" s="4">
        <f t="shared" si="25"/>
        <v>25.020250423428362</v>
      </c>
      <c r="AF61">
        <f t="shared" si="26"/>
        <v>27.011924235813407</v>
      </c>
      <c r="AG61">
        <f t="shared" si="27"/>
        <v>25.020692424858257</v>
      </c>
      <c r="AH61">
        <f t="shared" si="28"/>
        <v>77.052867084100029</v>
      </c>
      <c r="AI61" s="22">
        <f t="shared" si="29"/>
        <v>-4.275301142257744</v>
      </c>
      <c r="AJ61">
        <f t="shared" si="0"/>
        <v>4.2258458139746064E-5</v>
      </c>
      <c r="AK61">
        <f t="shared" si="1"/>
        <v>0.93582540902557743</v>
      </c>
      <c r="AL61">
        <f t="shared" si="2"/>
        <v>6.4132332516282836E-2</v>
      </c>
      <c r="AM61">
        <f t="shared" si="3"/>
        <v>49075.713864000005</v>
      </c>
      <c r="AN61">
        <f t="shared" si="4"/>
        <v>43180.844825591477</v>
      </c>
      <c r="AO61" s="22">
        <f t="shared" si="30"/>
        <v>-2.2009605504357643</v>
      </c>
      <c r="AP61">
        <f t="shared" si="5"/>
        <v>1.7798135317709804E-3</v>
      </c>
      <c r="AQ61">
        <f t="shared" si="6"/>
        <v>0.99162083070288265</v>
      </c>
      <c r="AR61">
        <f t="shared" si="7"/>
        <v>6.5993557653464194E-3</v>
      </c>
      <c r="AS61">
        <f t="shared" si="8"/>
        <v>179.6251092</v>
      </c>
      <c r="AT61">
        <f t="shared" si="9"/>
        <v>176.63589431207751</v>
      </c>
      <c r="AU61" s="22">
        <f t="shared" si="31"/>
        <v>-3.7291754835477633</v>
      </c>
      <c r="AV61">
        <f t="shared" si="10"/>
        <v>6.9249929472401162E-2</v>
      </c>
      <c r="AW61">
        <f t="shared" si="11"/>
        <v>0.86050533071361202</v>
      </c>
      <c r="AX61">
        <f t="shared" si="12"/>
        <v>7.0244739813986823E-2</v>
      </c>
      <c r="AY61">
        <f t="shared" si="13"/>
        <v>80.145929999999993</v>
      </c>
      <c r="AZ61">
        <f t="shared" si="14"/>
        <v>60.125420615106712</v>
      </c>
      <c r="BA61" s="22">
        <f t="shared" si="32"/>
        <v>-9.2041469609518138</v>
      </c>
      <c r="BB61" s="14">
        <f t="shared" si="34"/>
        <v>0.21830279208216563</v>
      </c>
      <c r="BC61" s="14">
        <f t="shared" si="33"/>
        <v>7.0031864105160491</v>
      </c>
    </row>
    <row r="62" spans="1:55" x14ac:dyDescent="0.3">
      <c r="A62" s="2">
        <v>44425</v>
      </c>
      <c r="B62" s="4">
        <v>1.926326</v>
      </c>
      <c r="C62" s="5">
        <v>61897198171</v>
      </c>
      <c r="D62" s="4">
        <v>44672.2</v>
      </c>
      <c r="E62" s="5">
        <v>839796717683</v>
      </c>
      <c r="F62" s="4">
        <v>0.29907240000000002</v>
      </c>
      <c r="G62" s="5">
        <v>39195683497</v>
      </c>
      <c r="H62" s="4">
        <v>5.0625999999999998</v>
      </c>
      <c r="I62" s="5">
        <v>4837424056</v>
      </c>
      <c r="J62" s="4">
        <v>62.79</v>
      </c>
      <c r="K62" s="5">
        <v>8121410564</v>
      </c>
      <c r="L62" s="4">
        <v>3011.71</v>
      </c>
      <c r="M62" s="5">
        <v>353182540849</v>
      </c>
      <c r="N62" s="4">
        <v>168.79</v>
      </c>
      <c r="O62" s="5">
        <v>11270686995</v>
      </c>
      <c r="P62" s="4">
        <v>5.2386809999999997</v>
      </c>
      <c r="Q62" s="5">
        <v>735004791</v>
      </c>
      <c r="R62" s="4">
        <v>1.09755</v>
      </c>
      <c r="S62" s="11">
        <v>50975782194</v>
      </c>
      <c r="T62" s="2">
        <v>44425</v>
      </c>
      <c r="U62">
        <f t="shared" si="15"/>
        <v>17264.440773200731</v>
      </c>
      <c r="V62">
        <f t="shared" si="16"/>
        <v>15819.456984644272</v>
      </c>
      <c r="W62">
        <f t="shared" si="17"/>
        <v>17110.87365195352</v>
      </c>
      <c r="X62">
        <f t="shared" si="18"/>
        <v>50194.771409798515</v>
      </c>
      <c r="Y62" s="14">
        <f t="shared" si="19"/>
        <v>-4.9306716828339443</v>
      </c>
      <c r="Z62" s="4">
        <f t="shared" si="20"/>
        <v>53.542301975346575</v>
      </c>
      <c r="AA62">
        <f t="shared" si="21"/>
        <v>56.655229039879231</v>
      </c>
      <c r="AB62">
        <f t="shared" si="22"/>
        <v>72.369656559387138</v>
      </c>
      <c r="AC62">
        <f t="shared" si="23"/>
        <v>182.56718757461294</v>
      </c>
      <c r="AD62" s="14">
        <f t="shared" si="24"/>
        <v>-6.6828994062135427</v>
      </c>
      <c r="AE62" s="4">
        <f t="shared" si="25"/>
        <v>22.822565322002923</v>
      </c>
      <c r="AF62">
        <f t="shared" si="26"/>
        <v>24.592969329332192</v>
      </c>
      <c r="AG62">
        <f t="shared" si="27"/>
        <v>23.282306217585411</v>
      </c>
      <c r="AH62">
        <f t="shared" si="28"/>
        <v>70.697840868920522</v>
      </c>
      <c r="AI62" s="22">
        <f t="shared" si="29"/>
        <v>-8.6076738669627915</v>
      </c>
      <c r="AJ62">
        <f t="shared" si="0"/>
        <v>4.0396187807860657E-5</v>
      </c>
      <c r="AK62">
        <f t="shared" si="1"/>
        <v>0.93680227593372711</v>
      </c>
      <c r="AL62">
        <f t="shared" si="2"/>
        <v>6.3157327878465036E-2</v>
      </c>
      <c r="AM62">
        <f t="shared" si="3"/>
        <v>47685.836325999997</v>
      </c>
      <c r="AN62">
        <f t="shared" si="4"/>
        <v>42039.230264727717</v>
      </c>
      <c r="AO62" s="22">
        <f t="shared" si="30"/>
        <v>-2.6793753852639246</v>
      </c>
      <c r="AP62">
        <f t="shared" si="5"/>
        <v>1.7573202627940514E-3</v>
      </c>
      <c r="AQ62">
        <f t="shared" si="6"/>
        <v>0.99179358294850317</v>
      </c>
      <c r="AR62">
        <f t="shared" si="7"/>
        <v>6.4490967887027061E-3</v>
      </c>
      <c r="AS62">
        <f t="shared" si="8"/>
        <v>170.1866224</v>
      </c>
      <c r="AT62">
        <f t="shared" si="9"/>
        <v>167.41244263804685</v>
      </c>
      <c r="AU62" s="22">
        <f t="shared" si="31"/>
        <v>-5.3630035492459278</v>
      </c>
      <c r="AV62">
        <f t="shared" si="10"/>
        <v>6.9264075423715724E-2</v>
      </c>
      <c r="AW62">
        <f t="shared" si="11"/>
        <v>0.85906279300262922</v>
      </c>
      <c r="AX62">
        <f t="shared" si="12"/>
        <v>7.1673131573655138E-2</v>
      </c>
      <c r="AY62">
        <f t="shared" si="13"/>
        <v>73.091280999999995</v>
      </c>
      <c r="AZ62">
        <f t="shared" si="14"/>
        <v>54.666681753460601</v>
      </c>
      <c r="BA62" s="22">
        <f t="shared" si="32"/>
        <v>-9.5178308944917696</v>
      </c>
      <c r="BB62" s="14">
        <f t="shared" si="34"/>
        <v>3.6770021841288472</v>
      </c>
      <c r="BC62" s="14">
        <f t="shared" si="33"/>
        <v>6.8384555092278454</v>
      </c>
    </row>
    <row r="63" spans="1:55" x14ac:dyDescent="0.3">
      <c r="A63" s="2">
        <v>44426</v>
      </c>
      <c r="B63" s="4">
        <v>2.105264</v>
      </c>
      <c r="C63" s="5">
        <v>67743285953</v>
      </c>
      <c r="D63" s="4">
        <v>44714.7</v>
      </c>
      <c r="E63" s="5">
        <v>841823296233</v>
      </c>
      <c r="F63" s="4">
        <v>0.30314999999999998</v>
      </c>
      <c r="G63" s="5">
        <v>39762275951</v>
      </c>
      <c r="H63" s="4">
        <v>4.9924999999999997</v>
      </c>
      <c r="I63" s="5">
        <v>4776280236</v>
      </c>
      <c r="J63" s="4">
        <v>63.982999999999997</v>
      </c>
      <c r="K63" s="5">
        <v>8265842217</v>
      </c>
      <c r="L63" s="4">
        <v>3014.36</v>
      </c>
      <c r="M63" s="5">
        <v>353837223420</v>
      </c>
      <c r="N63" s="4">
        <v>166.81</v>
      </c>
      <c r="O63" s="5">
        <v>11174161329</v>
      </c>
      <c r="P63" s="4">
        <v>5.1697119999999996</v>
      </c>
      <c r="Q63" s="5">
        <v>725829934</v>
      </c>
      <c r="R63" s="4">
        <v>1.1459999999999999</v>
      </c>
      <c r="S63" s="11">
        <v>53261223014</v>
      </c>
      <c r="T63" s="2">
        <v>44426</v>
      </c>
      <c r="U63">
        <f t="shared" si="15"/>
        <v>18868.148817983907</v>
      </c>
      <c r="V63">
        <f t="shared" si="16"/>
        <v>15834.50721547793</v>
      </c>
      <c r="W63">
        <f t="shared" si="17"/>
        <v>17125.929489061902</v>
      </c>
      <c r="X63">
        <f t="shared" si="18"/>
        <v>51828.585522523746</v>
      </c>
      <c r="Y63" s="14">
        <f t="shared" si="19"/>
        <v>3.2030975029802402</v>
      </c>
      <c r="Z63" s="4">
        <f t="shared" si="20"/>
        <v>54.272306116600234</v>
      </c>
      <c r="AA63">
        <f t="shared" si="21"/>
        <v>55.990631886618019</v>
      </c>
      <c r="AB63">
        <f t="shared" si="22"/>
        <v>75.564326378805205</v>
      </c>
      <c r="AC63">
        <f t="shared" si="23"/>
        <v>185.82726438202346</v>
      </c>
      <c r="AD63" s="14">
        <f t="shared" si="24"/>
        <v>1.7699299733594798</v>
      </c>
      <c r="AE63" s="4">
        <f t="shared" si="25"/>
        <v>22.506549474597954</v>
      </c>
      <c r="AF63">
        <f t="shared" si="26"/>
        <v>25.060231829887904</v>
      </c>
      <c r="AG63">
        <f t="shared" si="27"/>
        <v>22.975786813651357</v>
      </c>
      <c r="AH63">
        <f t="shared" si="28"/>
        <v>70.542568118137211</v>
      </c>
      <c r="AI63" s="22">
        <f t="shared" si="29"/>
        <v>-0.21987024032244878</v>
      </c>
      <c r="AJ63">
        <f t="shared" si="0"/>
        <v>4.4106696083278766E-5</v>
      </c>
      <c r="AK63">
        <f t="shared" si="1"/>
        <v>0.93680302487240785</v>
      </c>
      <c r="AL63">
        <f t="shared" si="2"/>
        <v>6.3152868431508913E-2</v>
      </c>
      <c r="AM63">
        <f t="shared" si="3"/>
        <v>47731.165263999996</v>
      </c>
      <c r="AN63">
        <f t="shared" si="4"/>
        <v>42079.231789603691</v>
      </c>
      <c r="AO63" s="22">
        <f t="shared" si="30"/>
        <v>9.5107606378737441E-2</v>
      </c>
      <c r="AP63">
        <f t="shared" si="5"/>
        <v>1.8016850792364042E-3</v>
      </c>
      <c r="AQ63">
        <f t="shared" si="6"/>
        <v>0.99138739260242326</v>
      </c>
      <c r="AR63">
        <f t="shared" si="7"/>
        <v>6.810922318340489E-3</v>
      </c>
      <c r="AS63">
        <f t="shared" si="8"/>
        <v>168.25914999999998</v>
      </c>
      <c r="AT63">
        <f t="shared" si="9"/>
        <v>165.38168245781884</v>
      </c>
      <c r="AU63" s="22">
        <f t="shared" si="31"/>
        <v>-1.2204454547826042</v>
      </c>
      <c r="AV63">
        <f t="shared" si="10"/>
        <v>6.7334084903553845E-2</v>
      </c>
      <c r="AW63">
        <f t="shared" si="11"/>
        <v>0.86294176352210039</v>
      </c>
      <c r="AX63">
        <f t="shared" si="12"/>
        <v>6.972415157434575E-2</v>
      </c>
      <c r="AY63">
        <f t="shared" si="13"/>
        <v>74.145212000000001</v>
      </c>
      <c r="AZ63">
        <f t="shared" si="14"/>
        <v>55.910222057399253</v>
      </c>
      <c r="BA63" s="22">
        <f t="shared" si="32"/>
        <v>2.2492811590458488</v>
      </c>
      <c r="BB63" s="14">
        <f t="shared" si="34"/>
        <v>3.422967743302689</v>
      </c>
      <c r="BC63" s="14">
        <f t="shared" si="33"/>
        <v>-2.1541735526671113</v>
      </c>
    </row>
    <row r="64" spans="1:55" x14ac:dyDescent="0.3">
      <c r="A64" s="2">
        <v>44427</v>
      </c>
      <c r="B64" s="4">
        <v>2.4398200000000001</v>
      </c>
      <c r="C64" s="5">
        <v>78010364968</v>
      </c>
      <c r="D64" s="4">
        <v>46765.3</v>
      </c>
      <c r="E64" s="5">
        <v>877875534875</v>
      </c>
      <c r="F64" s="4">
        <v>0.31769069999999999</v>
      </c>
      <c r="G64" s="5">
        <v>41522413508</v>
      </c>
      <c r="H64" s="4">
        <v>5.2525000000000004</v>
      </c>
      <c r="I64" s="5">
        <v>5020857830</v>
      </c>
      <c r="J64" s="4">
        <v>67</v>
      </c>
      <c r="K64" s="5">
        <v>8646961534</v>
      </c>
      <c r="L64" s="4">
        <v>3184.67</v>
      </c>
      <c r="M64" s="5">
        <v>372932559773</v>
      </c>
      <c r="N64" s="4">
        <v>175.65</v>
      </c>
      <c r="O64" s="5">
        <v>11714643331</v>
      </c>
      <c r="P64" s="4">
        <v>6.1626880000000002</v>
      </c>
      <c r="Q64" s="5">
        <v>862678124</v>
      </c>
      <c r="R64" s="4">
        <v>1.23437</v>
      </c>
      <c r="S64" s="11">
        <v>57292421910</v>
      </c>
      <c r="T64" s="2">
        <v>44427</v>
      </c>
      <c r="U64">
        <f t="shared" si="15"/>
        <v>21866.562506694409</v>
      </c>
      <c r="V64">
        <f t="shared" si="16"/>
        <v>16560.672000125018</v>
      </c>
      <c r="W64">
        <f t="shared" si="17"/>
        <v>18093.536892053624</v>
      </c>
      <c r="X64">
        <f t="shared" si="18"/>
        <v>56520.771398873054</v>
      </c>
      <c r="Y64" s="14">
        <f t="shared" si="19"/>
        <v>8.6666364849690165</v>
      </c>
      <c r="Z64" s="4">
        <f t="shared" si="20"/>
        <v>56.875497017308298</v>
      </c>
      <c r="AA64">
        <f t="shared" si="21"/>
        <v>58.957823217339815</v>
      </c>
      <c r="AB64">
        <f t="shared" si="22"/>
        <v>81.391219504542562</v>
      </c>
      <c r="AC64">
        <f t="shared" si="23"/>
        <v>197.22453973919067</v>
      </c>
      <c r="AD64" s="14">
        <f t="shared" si="24"/>
        <v>5.952531919559485</v>
      </c>
      <c r="AE64" s="4">
        <f t="shared" si="25"/>
        <v>23.678648195358189</v>
      </c>
      <c r="AF64">
        <f t="shared" si="26"/>
        <v>26.241900701787813</v>
      </c>
      <c r="AG64">
        <f t="shared" si="27"/>
        <v>27.388876921392811</v>
      </c>
      <c r="AH64">
        <f t="shared" si="28"/>
        <v>77.309425818538813</v>
      </c>
      <c r="AI64" s="22">
        <f t="shared" si="29"/>
        <v>9.1599555606999346</v>
      </c>
      <c r="AJ64">
        <f t="shared" si="0"/>
        <v>4.8842888837429864E-5</v>
      </c>
      <c r="AK64">
        <f t="shared" si="1"/>
        <v>0.9361970757470055</v>
      </c>
      <c r="AL64">
        <f t="shared" si="2"/>
        <v>6.3754081364157097E-2</v>
      </c>
      <c r="AM64">
        <f t="shared" si="3"/>
        <v>49952.409820000001</v>
      </c>
      <c r="AN64">
        <f t="shared" si="4"/>
        <v>43984.572935897289</v>
      </c>
      <c r="AO64" s="22">
        <f t="shared" si="30"/>
        <v>4.4284645032845207</v>
      </c>
      <c r="AP64">
        <f t="shared" si="5"/>
        <v>1.7928160583744271E-3</v>
      </c>
      <c r="AQ64">
        <f t="shared" si="6"/>
        <v>0.99124129429494834</v>
      </c>
      <c r="AR64">
        <f t="shared" si="7"/>
        <v>6.9658896466772294E-3</v>
      </c>
      <c r="AS64">
        <f t="shared" si="8"/>
        <v>177.2020607</v>
      </c>
      <c r="AT64">
        <f t="shared" si="9"/>
        <v>174.12070138909942</v>
      </c>
      <c r="AU64" s="22">
        <f t="shared" si="31"/>
        <v>5.1492715342810982</v>
      </c>
      <c r="AV64">
        <f t="shared" si="10"/>
        <v>6.6983197183688448E-2</v>
      </c>
      <c r="AW64">
        <f t="shared" si="11"/>
        <v>0.85442631343305586</v>
      </c>
      <c r="AX64">
        <f t="shared" si="12"/>
        <v>7.8590489383255704E-2</v>
      </c>
      <c r="AY64">
        <f t="shared" si="13"/>
        <v>78.415188000000001</v>
      </c>
      <c r="AZ64">
        <f t="shared" si="14"/>
        <v>58.082720909058388</v>
      </c>
      <c r="BA64" s="22">
        <f t="shared" si="32"/>
        <v>3.812099030253338</v>
      </c>
      <c r="BB64" s="14">
        <f t="shared" si="34"/>
        <v>-0.49331907573091804</v>
      </c>
      <c r="BC64" s="14">
        <f t="shared" si="33"/>
        <v>0.61636547303118272</v>
      </c>
    </row>
    <row r="65" spans="1:55" x14ac:dyDescent="0.3">
      <c r="A65" s="2">
        <v>44428</v>
      </c>
      <c r="B65" s="4">
        <v>2.4569879999999999</v>
      </c>
      <c r="C65" s="5">
        <v>78960066969</v>
      </c>
      <c r="D65" s="4">
        <v>49345.4</v>
      </c>
      <c r="E65" s="5">
        <v>927189789032</v>
      </c>
      <c r="F65" s="4">
        <v>0.3273547</v>
      </c>
      <c r="G65" s="5">
        <v>42880471225</v>
      </c>
      <c r="H65" s="4">
        <v>5.4691000000000001</v>
      </c>
      <c r="I65" s="5">
        <v>5223617585</v>
      </c>
      <c r="J65" s="4">
        <v>70.114999999999995</v>
      </c>
      <c r="K65" s="5">
        <v>9040276248</v>
      </c>
      <c r="L65" s="4">
        <v>3286.67</v>
      </c>
      <c r="M65" s="5">
        <v>385190199131</v>
      </c>
      <c r="N65" s="4">
        <v>183.77</v>
      </c>
      <c r="O65" s="5">
        <v>12257684235</v>
      </c>
      <c r="P65" s="4">
        <v>6.153003</v>
      </c>
      <c r="Q65" s="5">
        <v>862069261</v>
      </c>
      <c r="R65" s="4">
        <v>1.26451</v>
      </c>
      <c r="S65" s="11">
        <v>58704239544</v>
      </c>
      <c r="T65" s="2">
        <v>44428</v>
      </c>
      <c r="U65">
        <f t="shared" si="15"/>
        <v>22020.428425128935</v>
      </c>
      <c r="V65">
        <f t="shared" si="16"/>
        <v>17474.344954805572</v>
      </c>
      <c r="W65">
        <f t="shared" si="17"/>
        <v>18673.044584527088</v>
      </c>
      <c r="X65">
        <f t="shared" si="18"/>
        <v>58167.817964461596</v>
      </c>
      <c r="Y65" s="14">
        <f t="shared" si="19"/>
        <v>2.872403989443943</v>
      </c>
      <c r="Z65" s="4">
        <f t="shared" si="20"/>
        <v>58.605622586534174</v>
      </c>
      <c r="AA65">
        <f t="shared" si="21"/>
        <v>61.683342855966629</v>
      </c>
      <c r="AB65">
        <f t="shared" si="22"/>
        <v>83.378574475796668</v>
      </c>
      <c r="AC65">
        <f t="shared" si="23"/>
        <v>203.66753991829745</v>
      </c>
      <c r="AD65" s="14">
        <f t="shared" si="24"/>
        <v>3.2146082850989237</v>
      </c>
      <c r="AE65" s="4">
        <f t="shared" si="25"/>
        <v>24.655096591191523</v>
      </c>
      <c r="AF65">
        <f t="shared" si="26"/>
        <v>27.461953249341079</v>
      </c>
      <c r="AG65">
        <f t="shared" si="27"/>
        <v>27.345833808877025</v>
      </c>
      <c r="AH65">
        <f t="shared" si="28"/>
        <v>79.462883649409633</v>
      </c>
      <c r="AI65" s="22">
        <f t="shared" si="29"/>
        <v>2.7474154003371063</v>
      </c>
      <c r="AJ65">
        <f t="shared" si="0"/>
        <v>4.668015731499139E-5</v>
      </c>
      <c r="AK65">
        <f t="shared" si="1"/>
        <v>0.93751008746122344</v>
      </c>
      <c r="AL65">
        <f t="shared" si="2"/>
        <v>6.2443232381461676E-2</v>
      </c>
      <c r="AM65">
        <f t="shared" si="3"/>
        <v>52634.526987999998</v>
      </c>
      <c r="AN65">
        <f t="shared" si="4"/>
        <v>46467.040683072824</v>
      </c>
      <c r="AO65" s="22">
        <f t="shared" si="30"/>
        <v>5.4904301414306254</v>
      </c>
      <c r="AP65">
        <f t="shared" si="5"/>
        <v>1.7660304644097594E-3</v>
      </c>
      <c r="AQ65">
        <f t="shared" si="6"/>
        <v>0.99141212404948365</v>
      </c>
      <c r="AR65">
        <f t="shared" si="7"/>
        <v>6.8218454861066142E-3</v>
      </c>
      <c r="AS65">
        <f t="shared" si="8"/>
        <v>185.36186470000001</v>
      </c>
      <c r="AT65">
        <f t="shared" si="9"/>
        <v>182.20101044678211</v>
      </c>
      <c r="AU65" s="22">
        <f t="shared" si="31"/>
        <v>4.5361785751823573</v>
      </c>
      <c r="AV65">
        <f t="shared" si="10"/>
        <v>6.6910861766167576E-2</v>
      </c>
      <c r="AW65">
        <f t="shared" si="11"/>
        <v>0.85781117052802813</v>
      </c>
      <c r="AX65">
        <f t="shared" si="12"/>
        <v>7.5277967705804305E-2</v>
      </c>
      <c r="AY65">
        <f t="shared" si="13"/>
        <v>81.737102999999991</v>
      </c>
      <c r="AZ65">
        <f t="shared" si="14"/>
        <v>60.974557976785754</v>
      </c>
      <c r="BA65" s="22">
        <f t="shared" si="32"/>
        <v>4.858847779552149</v>
      </c>
      <c r="BB65" s="14">
        <f t="shared" si="34"/>
        <v>0.12498858910683674</v>
      </c>
      <c r="BC65" s="14">
        <f t="shared" si="33"/>
        <v>0.63158236187847638</v>
      </c>
    </row>
    <row r="66" spans="1:55" x14ac:dyDescent="0.3">
      <c r="A66" s="2">
        <v>44429</v>
      </c>
      <c r="B66" s="4">
        <v>2.4383430000000001</v>
      </c>
      <c r="C66" s="5">
        <v>78245021572</v>
      </c>
      <c r="D66" s="4">
        <v>48865.4</v>
      </c>
      <c r="E66" s="5">
        <v>919092181743</v>
      </c>
      <c r="F66" s="4">
        <v>0.31690560000000001</v>
      </c>
      <c r="G66" s="5">
        <v>41484604093</v>
      </c>
      <c r="H66" s="4">
        <v>5.3606999999999996</v>
      </c>
      <c r="I66" s="5">
        <v>5117564270</v>
      </c>
      <c r="J66" s="4">
        <v>67.658000000000001</v>
      </c>
      <c r="K66" s="5">
        <v>8719694883</v>
      </c>
      <c r="L66" s="4">
        <v>3226.33</v>
      </c>
      <c r="M66" s="5">
        <v>378102594336</v>
      </c>
      <c r="N66" s="4">
        <v>179.7</v>
      </c>
      <c r="O66" s="5">
        <v>11997857419</v>
      </c>
      <c r="P66" s="4">
        <v>6.1523149999999998</v>
      </c>
      <c r="Q66" s="5">
        <v>861154253</v>
      </c>
      <c r="R66" s="4">
        <v>1.21662</v>
      </c>
      <c r="S66" s="11">
        <v>56531735090</v>
      </c>
      <c r="T66" s="2">
        <v>44429</v>
      </c>
      <c r="U66">
        <f t="shared" si="15"/>
        <v>21853.325090482398</v>
      </c>
      <c r="V66">
        <f t="shared" si="16"/>
        <v>17304.365877154836</v>
      </c>
      <c r="W66">
        <f t="shared" si="17"/>
        <v>18330.226014293276</v>
      </c>
      <c r="X66">
        <f t="shared" si="18"/>
        <v>57487.91698193051</v>
      </c>
      <c r="Y66" s="14">
        <f t="shared" si="19"/>
        <v>-1.1757459587560064</v>
      </c>
      <c r="Z66" s="4">
        <f t="shared" si="20"/>
        <v>56.734942217598118</v>
      </c>
      <c r="AA66">
        <f t="shared" si="21"/>
        <v>60.317226485374121</v>
      </c>
      <c r="AB66">
        <f t="shared" si="22"/>
        <v>80.220829632619541</v>
      </c>
      <c r="AC66">
        <f t="shared" si="23"/>
        <v>197.27299833559178</v>
      </c>
      <c r="AD66" s="14">
        <f t="shared" si="24"/>
        <v>-3.1900410358931071</v>
      </c>
      <c r="AE66" s="4">
        <f t="shared" si="25"/>
        <v>24.166421586074563</v>
      </c>
      <c r="AF66">
        <f t="shared" si="26"/>
        <v>26.499619666888954</v>
      </c>
      <c r="AG66">
        <f t="shared" si="27"/>
        <v>27.342776125716377</v>
      </c>
      <c r="AH66">
        <f t="shared" si="28"/>
        <v>78.008817378679893</v>
      </c>
      <c r="AI66" s="22">
        <f t="shared" si="29"/>
        <v>-1.8468176689908189</v>
      </c>
      <c r="AJ66">
        <f t="shared" si="0"/>
        <v>4.6806448352249111E-5</v>
      </c>
      <c r="AK66">
        <f t="shared" si="1"/>
        <v>0.93802054153660652</v>
      </c>
      <c r="AL66">
        <f t="shared" si="2"/>
        <v>6.1932652015041306E-2</v>
      </c>
      <c r="AM66">
        <f t="shared" si="3"/>
        <v>52094.168342999998</v>
      </c>
      <c r="AN66">
        <f t="shared" si="4"/>
        <v>46036.564257708756</v>
      </c>
      <c r="AO66" s="22">
        <f t="shared" si="30"/>
        <v>-0.93073028487625398</v>
      </c>
      <c r="AP66">
        <f t="shared" si="5"/>
        <v>1.7486036259066187E-3</v>
      </c>
      <c r="AQ66">
        <f t="shared" si="6"/>
        <v>0.99153840000119697</v>
      </c>
      <c r="AR66">
        <f t="shared" si="7"/>
        <v>6.7129963728962518E-3</v>
      </c>
      <c r="AS66">
        <f t="shared" si="8"/>
        <v>181.23352560000001</v>
      </c>
      <c r="AT66">
        <f t="shared" si="9"/>
        <v>178.18817178814351</v>
      </c>
      <c r="AU66" s="22">
        <f t="shared" si="31"/>
        <v>-2.2270393836434179</v>
      </c>
      <c r="AV66">
        <f t="shared" si="10"/>
        <v>6.7710386181104282E-2</v>
      </c>
      <c r="AW66">
        <f t="shared" si="11"/>
        <v>0.85458042946651624</v>
      </c>
      <c r="AX66">
        <f t="shared" si="12"/>
        <v>7.770918435237946E-2</v>
      </c>
      <c r="AY66">
        <f t="shared" si="13"/>
        <v>79.171014999999997</v>
      </c>
      <c r="AZ66">
        <f t="shared" si="14"/>
        <v>58.660269144575516</v>
      </c>
      <c r="BA66" s="22">
        <f t="shared" si="32"/>
        <v>-3.869404307070675</v>
      </c>
      <c r="BB66" s="14">
        <f t="shared" si="34"/>
        <v>0.67107171023481249</v>
      </c>
      <c r="BC66" s="14">
        <f t="shared" si="33"/>
        <v>2.9386740221944212</v>
      </c>
    </row>
    <row r="67" spans="1:55" x14ac:dyDescent="0.3">
      <c r="A67" s="2">
        <v>44430</v>
      </c>
      <c r="B67" s="4">
        <v>2.71</v>
      </c>
      <c r="C67" s="5">
        <v>87185854707</v>
      </c>
      <c r="D67" s="4">
        <v>49293.599999999999</v>
      </c>
      <c r="E67" s="5">
        <v>926961622395</v>
      </c>
      <c r="F67" s="4">
        <v>0.31494040000000001</v>
      </c>
      <c r="G67" s="5">
        <v>41248734626</v>
      </c>
      <c r="H67" s="4">
        <v>5.4275000000000002</v>
      </c>
      <c r="I67" s="5">
        <v>5187953488</v>
      </c>
      <c r="J67" s="4">
        <v>67.605000000000004</v>
      </c>
      <c r="K67" s="5">
        <v>8718198927</v>
      </c>
      <c r="L67" s="4">
        <v>3240.9</v>
      </c>
      <c r="M67" s="5">
        <v>380025418317</v>
      </c>
      <c r="N67" s="4">
        <v>186.27</v>
      </c>
      <c r="O67" s="5">
        <v>12436886133</v>
      </c>
      <c r="P67" s="4">
        <v>6.2853529999999997</v>
      </c>
      <c r="Q67" s="5">
        <v>881139751</v>
      </c>
      <c r="R67" s="4">
        <v>1.2273700000000001</v>
      </c>
      <c r="S67" s="11">
        <v>57054490733</v>
      </c>
      <c r="T67" s="2">
        <v>44430</v>
      </c>
      <c r="U67">
        <f t="shared" si="15"/>
        <v>24288.014850743843</v>
      </c>
      <c r="V67">
        <f t="shared" si="16"/>
        <v>17456.00137934243</v>
      </c>
      <c r="W67">
        <f t="shared" si="17"/>
        <v>18413.004711149537</v>
      </c>
      <c r="X67">
        <f t="shared" si="18"/>
        <v>60157.020941235809</v>
      </c>
      <c r="Y67" s="14">
        <f t="shared" si="19"/>
        <v>4.5383373210324516</v>
      </c>
      <c r="Z67" s="4">
        <f t="shared" si="20"/>
        <v>56.383116599981946</v>
      </c>
      <c r="AA67">
        <f t="shared" si="21"/>
        <v>62.522480675740894</v>
      </c>
      <c r="AB67">
        <f t="shared" si="22"/>
        <v>80.929657301530682</v>
      </c>
      <c r="AC67">
        <f t="shared" si="23"/>
        <v>199.83525457725352</v>
      </c>
      <c r="AD67" s="14">
        <f t="shared" si="24"/>
        <v>1.290475219812562</v>
      </c>
      <c r="AE67" s="4">
        <f t="shared" si="25"/>
        <v>24.467560795869886</v>
      </c>
      <c r="AF67">
        <f t="shared" si="26"/>
        <v>26.478861148423363</v>
      </c>
      <c r="AG67">
        <f t="shared" si="27"/>
        <v>27.934037829678715</v>
      </c>
      <c r="AH67">
        <f t="shared" si="28"/>
        <v>78.880459773971964</v>
      </c>
      <c r="AI67" s="22">
        <f t="shared" si="29"/>
        <v>1.1111675437841291</v>
      </c>
      <c r="AJ67">
        <f t="shared" ref="AJ67:AJ130" si="35">B67/$AM67</f>
        <v>5.1582487916659449E-5</v>
      </c>
      <c r="AK67">
        <f t="shared" ref="AK67:AK130" si="36">D67/$AM67</f>
        <v>0.93826071083713813</v>
      </c>
      <c r="AL67">
        <f t="shared" ref="AL67:AL130" si="37">L67/$AM67</f>
        <v>6.1687706674945247E-2</v>
      </c>
      <c r="AM67">
        <f t="shared" ref="AM67:AM130" si="38">B67+L67+D67</f>
        <v>52537.21</v>
      </c>
      <c r="AN67">
        <f t="shared" ref="AN67:AN130" si="39">AJ67*B67+AK67*D67+AL67*L67</f>
        <v>46450.17200407292</v>
      </c>
      <c r="AO67" s="22">
        <f t="shared" si="30"/>
        <v>0.89442123363077608</v>
      </c>
      <c r="AP67">
        <f t="shared" ref="AP67:AP130" si="40">F67/$AS67</f>
        <v>1.6768890139802037E-3</v>
      </c>
      <c r="AQ67">
        <f t="shared" ref="AQ67:AQ130" si="41">N67/$AS67</f>
        <v>0.99178802285795198</v>
      </c>
      <c r="AR67">
        <f t="shared" ref="AR67:AR130" si="42">R67/$AS67</f>
        <v>6.5350881280676681E-3</v>
      </c>
      <c r="AS67">
        <f t="shared" ref="AS67:AS130" si="43">F67+N67+R67</f>
        <v>187.81231040000003</v>
      </c>
      <c r="AT67">
        <f t="shared" ref="AT67:AT130" si="44">AP67*F67+AQ67*N67+AR67*R67</f>
        <v>184.74890410896327</v>
      </c>
      <c r="AU67" s="22">
        <f t="shared" si="31"/>
        <v>3.6157491274360387</v>
      </c>
      <c r="AV67">
        <f t="shared" ref="AV67:AV130" si="45">H67/$AY67</f>
        <v>6.8427217766471815E-2</v>
      </c>
      <c r="AW67">
        <f t="shared" ref="AW67:AW130" si="46">J67/$AY67</f>
        <v>0.85233018094930035</v>
      </c>
      <c r="AX67">
        <f t="shared" ref="AX67:AX130" si="47">P67/$AY67</f>
        <v>7.9242601284227901E-2</v>
      </c>
      <c r="AY67">
        <f t="shared" ref="AY67:AY130" si="48">H67+J67+P67</f>
        <v>79.317852999999999</v>
      </c>
      <c r="AZ67">
        <f t="shared" ref="AZ67:AZ130" si="49">AV67*H67+AW67*J67+AX67*P67</f>
        <v>58.491238329214603</v>
      </c>
      <c r="BA67" s="22">
        <f t="shared" si="32"/>
        <v>-0.28856808811304907</v>
      </c>
      <c r="BB67" s="14">
        <f t="shared" si="34"/>
        <v>3.4271697772483227</v>
      </c>
      <c r="BC67" s="14">
        <f t="shared" si="33"/>
        <v>1.1829893217438252</v>
      </c>
    </row>
    <row r="68" spans="1:55" x14ac:dyDescent="0.3">
      <c r="A68" s="2">
        <v>44431</v>
      </c>
      <c r="B68" s="4">
        <v>2.917281</v>
      </c>
      <c r="C68" s="5">
        <v>93729022478</v>
      </c>
      <c r="D68" s="4">
        <v>49517.3</v>
      </c>
      <c r="E68" s="5">
        <v>931244272409</v>
      </c>
      <c r="F68" s="4">
        <v>0.31820769999999998</v>
      </c>
      <c r="G68" s="5">
        <v>41639590274</v>
      </c>
      <c r="H68" s="4">
        <v>5.5860000000000003</v>
      </c>
      <c r="I68" s="5">
        <v>5349766286</v>
      </c>
      <c r="J68" s="4">
        <v>68.269000000000005</v>
      </c>
      <c r="K68" s="5">
        <v>8813036012</v>
      </c>
      <c r="L68" s="4">
        <v>3322.69</v>
      </c>
      <c r="M68" s="5">
        <v>389112198985</v>
      </c>
      <c r="N68" s="4">
        <v>187.24</v>
      </c>
      <c r="O68" s="5">
        <v>12489843237</v>
      </c>
      <c r="P68" s="4">
        <v>6.7437659999999999</v>
      </c>
      <c r="Q68" s="5">
        <v>949602733</v>
      </c>
      <c r="R68" s="4">
        <v>1.24621</v>
      </c>
      <c r="S68" s="11">
        <v>57962916947</v>
      </c>
      <c r="T68" s="2">
        <v>44431</v>
      </c>
      <c r="U68">
        <f t="shared" ref="U68:U131" si="50">$U$2*B68</f>
        <v>26145.743266344223</v>
      </c>
      <c r="V68">
        <f t="shared" ref="V68:V131" si="51">$V$2*D68</f>
        <v>17535.218711989244</v>
      </c>
      <c r="W68">
        <f t="shared" ref="W68:W131" si="52">$W$2*L68</f>
        <v>18877.690340241737</v>
      </c>
      <c r="X68">
        <f t="shared" ref="X68:X131" si="53">SUM(U68:W68)</f>
        <v>62558.652318575201</v>
      </c>
      <c r="Y68" s="14">
        <f t="shared" ref="Y68:Y131" si="54">LN(X68/X67)*100</f>
        <v>3.9146394296199531</v>
      </c>
      <c r="Z68" s="4">
        <f t="shared" ref="Z68:Z131" si="55">$Z$2*F68</f>
        <v>56.968054438592425</v>
      </c>
      <c r="AA68">
        <f t="shared" ref="AA68:AA131" si="56">$AA$2*N68</f>
        <v>62.848066149813306</v>
      </c>
      <c r="AB68">
        <f t="shared" ref="AB68:AB131" si="57">$AB$2*R68</f>
        <v>82.171919002208412</v>
      </c>
      <c r="AC68">
        <f t="shared" ref="AC68:AC131" si="58">SUM(Z68:AB68)</f>
        <v>201.98803959061416</v>
      </c>
      <c r="AD68" s="14">
        <f t="shared" ref="AD68:AD131" si="59">LN(AC68/AC67)*100</f>
        <v>1.0715185716068778</v>
      </c>
      <c r="AE68" s="4">
        <f t="shared" ref="AE68:AE131" si="60">$AE$2*H68</f>
        <v>25.182090208333335</v>
      </c>
      <c r="AF68">
        <f t="shared" ref="AF68:AF131" si="61">$AF$2*J68</f>
        <v>26.738930134482871</v>
      </c>
      <c r="AG68">
        <f t="shared" ref="AG68:AG131" si="62">$AG$2*P68</f>
        <v>29.971365897587791</v>
      </c>
      <c r="AH68">
        <f t="shared" ref="AH68:AH131" si="63">SUM(AE68:AG68)</f>
        <v>81.892386240403994</v>
      </c>
      <c r="AI68" s="22">
        <f t="shared" ref="AI68:AI131" si="64">LN(AH68/AH67)*100</f>
        <v>3.7472483385035082</v>
      </c>
      <c r="AJ68">
        <f t="shared" si="35"/>
        <v>5.5206671057800161E-5</v>
      </c>
      <c r="AK68">
        <f t="shared" si="36"/>
        <v>0.93706615604407251</v>
      </c>
      <c r="AL68">
        <f t="shared" si="37"/>
        <v>6.2878637284869712E-2</v>
      </c>
      <c r="AM68">
        <f t="shared" si="38"/>
        <v>52842.907281</v>
      </c>
      <c r="AN68">
        <f t="shared" si="39"/>
        <v>46609.91234905459</v>
      </c>
      <c r="AO68" s="22">
        <f t="shared" ref="AO68:AO131" si="65">LN(AN68/AN67)*100</f>
        <v>0.34330616178242845</v>
      </c>
      <c r="AP68">
        <f t="shared" si="40"/>
        <v>1.685382703839138E-3</v>
      </c>
      <c r="AQ68">
        <f t="shared" si="41"/>
        <v>0.99171408318164589</v>
      </c>
      <c r="AR68">
        <f t="shared" si="42"/>
        <v>6.6005341145150553E-3</v>
      </c>
      <c r="AS68">
        <f t="shared" si="43"/>
        <v>188.80441769999999</v>
      </c>
      <c r="AT68">
        <f t="shared" si="44"/>
        <v>185.69730688830404</v>
      </c>
      <c r="AU68" s="22">
        <f t="shared" ref="AU68:AU131" si="66">LN(AT68/AT67)*100</f>
        <v>0.5120337707747149</v>
      </c>
      <c r="AV68">
        <f t="shared" si="45"/>
        <v>6.9306272009176925E-2</v>
      </c>
      <c r="AW68">
        <f t="shared" si="46"/>
        <v>0.84702289362593974</v>
      </c>
      <c r="AX68">
        <f t="shared" si="47"/>
        <v>8.3670834364883456E-2</v>
      </c>
      <c r="AY68">
        <f t="shared" si="48"/>
        <v>80.598765999999998</v>
      </c>
      <c r="AZ68">
        <f t="shared" si="49"/>
        <v>58.776807288374087</v>
      </c>
      <c r="BA68" s="22">
        <f t="shared" ref="BA68:BA131" si="67">LN(AZ68/AZ67)*100</f>
        <v>0.48703723532271448</v>
      </c>
      <c r="BB68" s="14">
        <f t="shared" ref="BB68:BB131" si="68">Y68-AI68</f>
        <v>0.1673910911164449</v>
      </c>
      <c r="BC68" s="14">
        <f t="shared" ref="BC68:BC131" si="69">AO68-BA68</f>
        <v>-0.14373107354028603</v>
      </c>
    </row>
    <row r="69" spans="1:55" x14ac:dyDescent="0.3">
      <c r="A69" s="2">
        <v>44432</v>
      </c>
      <c r="B69" s="4">
        <v>2.7252710000000002</v>
      </c>
      <c r="C69" s="5">
        <v>87464149417</v>
      </c>
      <c r="D69" s="4">
        <v>47725.4</v>
      </c>
      <c r="E69" s="5">
        <v>896704765697</v>
      </c>
      <c r="F69" s="4">
        <v>0.28901100000000002</v>
      </c>
      <c r="G69" s="5">
        <v>37822315546</v>
      </c>
      <c r="H69" s="4">
        <v>5.0594999999999999</v>
      </c>
      <c r="I69" s="5">
        <v>4839667375</v>
      </c>
      <c r="J69" s="4">
        <v>63.16</v>
      </c>
      <c r="K69" s="5">
        <v>8126081395</v>
      </c>
      <c r="L69" s="4">
        <v>3173.55</v>
      </c>
      <c r="M69" s="5">
        <v>371945926397</v>
      </c>
      <c r="N69" s="4">
        <v>173.6</v>
      </c>
      <c r="O69" s="5">
        <v>11586706056</v>
      </c>
      <c r="P69" s="4">
        <v>6.3122540000000003</v>
      </c>
      <c r="Q69" s="5">
        <v>883461630</v>
      </c>
      <c r="R69" s="4">
        <v>1.1369100000000001</v>
      </c>
      <c r="S69" s="11">
        <v>52902333464</v>
      </c>
      <c r="T69" s="2">
        <v>44432</v>
      </c>
      <c r="U69">
        <f t="shared" si="50"/>
        <v>24424.879158782853</v>
      </c>
      <c r="V69">
        <f t="shared" si="51"/>
        <v>16900.665567734337</v>
      </c>
      <c r="W69">
        <f t="shared" si="52"/>
        <v>18030.359190678086</v>
      </c>
      <c r="X69">
        <f t="shared" si="53"/>
        <v>59355.903917195275</v>
      </c>
      <c r="Y69" s="14">
        <f t="shared" si="54"/>
        <v>-5.2552961394898032</v>
      </c>
      <c r="Z69" s="4">
        <f t="shared" si="55"/>
        <v>51.741030720978898</v>
      </c>
      <c r="AA69">
        <f t="shared" si="56"/>
        <v>58.269730205124915</v>
      </c>
      <c r="AB69">
        <f t="shared" si="57"/>
        <v>74.964954889465474</v>
      </c>
      <c r="AC69">
        <f t="shared" si="58"/>
        <v>184.97571581556929</v>
      </c>
      <c r="AD69" s="14">
        <f t="shared" si="59"/>
        <v>-8.7983935100352024</v>
      </c>
      <c r="AE69" s="4">
        <f t="shared" si="60"/>
        <v>22.80859029879386</v>
      </c>
      <c r="AF69">
        <f t="shared" si="61"/>
        <v>24.737887288431615</v>
      </c>
      <c r="AG69">
        <f t="shared" si="62"/>
        <v>28.053594130121379</v>
      </c>
      <c r="AH69">
        <f t="shared" si="63"/>
        <v>75.60007171734685</v>
      </c>
      <c r="AI69" s="22">
        <f t="shared" si="64"/>
        <v>-7.9948790612771425</v>
      </c>
      <c r="AJ69">
        <f t="shared" si="35"/>
        <v>5.3539907782812357E-5</v>
      </c>
      <c r="AK69">
        <f t="shared" si="36"/>
        <v>0.93759978912109387</v>
      </c>
      <c r="AL69">
        <f t="shared" si="37"/>
        <v>6.2346670971123293E-2</v>
      </c>
      <c r="AM69">
        <f t="shared" si="38"/>
        <v>50901.675271</v>
      </c>
      <c r="AN69">
        <f t="shared" si="39"/>
        <v>44945.185399291026</v>
      </c>
      <c r="AO69" s="22">
        <f t="shared" si="65"/>
        <v>-3.6369584822052587</v>
      </c>
      <c r="AP69">
        <f t="shared" si="40"/>
        <v>1.6512468458886158E-3</v>
      </c>
      <c r="AQ69">
        <f t="shared" si="41"/>
        <v>0.99185308672079497</v>
      </c>
      <c r="AR69">
        <f t="shared" si="42"/>
        <v>6.4956664333164701E-3</v>
      </c>
      <c r="AS69">
        <f t="shared" si="43"/>
        <v>175.02592099999998</v>
      </c>
      <c r="AT69">
        <f t="shared" si="44"/>
        <v>172.19355807135688</v>
      </c>
      <c r="AU69" s="22">
        <f t="shared" si="66"/>
        <v>-7.5498784047378669</v>
      </c>
      <c r="AV69">
        <f t="shared" si="45"/>
        <v>6.7883817681253025E-2</v>
      </c>
      <c r="AW69">
        <f t="shared" si="46"/>
        <v>0.84742403888683482</v>
      </c>
      <c r="AX69">
        <f t="shared" si="47"/>
        <v>8.4692143431912267E-2</v>
      </c>
      <c r="AY69">
        <f t="shared" si="48"/>
        <v>74.531753999999992</v>
      </c>
      <c r="AZ69">
        <f t="shared" si="49"/>
        <v>54.401358792797438</v>
      </c>
      <c r="BA69" s="22">
        <f t="shared" si="67"/>
        <v>-7.7358211865158664</v>
      </c>
      <c r="BB69" s="14">
        <f t="shared" si="68"/>
        <v>2.7395829217873393</v>
      </c>
      <c r="BC69" s="14">
        <f t="shared" si="69"/>
        <v>4.0988627043106076</v>
      </c>
    </row>
    <row r="70" spans="1:55" x14ac:dyDescent="0.3">
      <c r="A70" s="2">
        <v>44433</v>
      </c>
      <c r="B70" s="4">
        <v>2.7418990000000001</v>
      </c>
      <c r="C70" s="5">
        <v>88011861282</v>
      </c>
      <c r="D70" s="4">
        <v>48991.3</v>
      </c>
      <c r="E70" s="5">
        <v>920337950861</v>
      </c>
      <c r="F70" s="4">
        <v>0.29236079999999998</v>
      </c>
      <c r="G70" s="5">
        <v>38285607715</v>
      </c>
      <c r="H70" s="4">
        <v>5.2122000000000002</v>
      </c>
      <c r="I70" s="5">
        <v>4977933634</v>
      </c>
      <c r="J70" s="4">
        <v>63.668999999999997</v>
      </c>
      <c r="K70" s="5">
        <v>8222342898</v>
      </c>
      <c r="L70" s="4">
        <v>3228.54</v>
      </c>
      <c r="M70" s="5">
        <v>378139623273</v>
      </c>
      <c r="N70" s="4">
        <v>177.85</v>
      </c>
      <c r="O70" s="5">
        <v>11855479602</v>
      </c>
      <c r="P70" s="4">
        <v>6.6743880000000004</v>
      </c>
      <c r="Q70" s="5">
        <v>930558925</v>
      </c>
      <c r="R70" s="4">
        <v>1.1739999999999999</v>
      </c>
      <c r="S70" s="11">
        <v>54538542684</v>
      </c>
      <c r="T70" s="2">
        <v>44433</v>
      </c>
      <c r="U70">
        <f t="shared" si="50"/>
        <v>24573.905398981438</v>
      </c>
      <c r="V70">
        <f t="shared" si="51"/>
        <v>17348.949972730312</v>
      </c>
      <c r="W70">
        <f t="shared" si="52"/>
        <v>18342.782014296867</v>
      </c>
      <c r="X70">
        <f t="shared" si="53"/>
        <v>60265.637386008617</v>
      </c>
      <c r="Y70" s="14">
        <f t="shared" si="54"/>
        <v>1.5210487984284384</v>
      </c>
      <c r="Z70" s="4">
        <f t="shared" si="55"/>
        <v>52.340738360858118</v>
      </c>
      <c r="AA70">
        <f t="shared" si="56"/>
        <v>59.696264498741165</v>
      </c>
      <c r="AB70">
        <f t="shared" si="57"/>
        <v>77.410575190852796</v>
      </c>
      <c r="AC70">
        <f t="shared" si="58"/>
        <v>189.44757805045208</v>
      </c>
      <c r="AD70" s="14">
        <f t="shared" si="59"/>
        <v>2.3887802672955938</v>
      </c>
      <c r="AE70" s="4">
        <f t="shared" si="60"/>
        <v>23.496972893640354</v>
      </c>
      <c r="AF70">
        <f t="shared" si="61"/>
        <v>24.937247399733256</v>
      </c>
      <c r="AG70">
        <f t="shared" si="62"/>
        <v>29.663028772123646</v>
      </c>
      <c r="AH70">
        <f t="shared" si="63"/>
        <v>78.097249065497266</v>
      </c>
      <c r="AI70" s="22">
        <f t="shared" si="64"/>
        <v>3.2497601165026655</v>
      </c>
      <c r="AJ70">
        <f t="shared" si="35"/>
        <v>5.2504087318066972E-5</v>
      </c>
      <c r="AK70">
        <f t="shared" si="36"/>
        <v>0.93812481532894343</v>
      </c>
      <c r="AL70">
        <f t="shared" si="37"/>
        <v>6.1822680583738479E-2</v>
      </c>
      <c r="AM70">
        <f t="shared" si="38"/>
        <v>52222.581899000004</v>
      </c>
      <c r="AN70">
        <f t="shared" si="39"/>
        <v>46159.551406357597</v>
      </c>
      <c r="AO70" s="22">
        <f t="shared" si="65"/>
        <v>2.6660258876669394</v>
      </c>
      <c r="AP70">
        <f t="shared" si="40"/>
        <v>1.6304189907472178E-3</v>
      </c>
      <c r="AQ70">
        <f t="shared" si="41"/>
        <v>0.99182249297577751</v>
      </c>
      <c r="AR70">
        <f t="shared" si="42"/>
        <v>6.5470880334751909E-3</v>
      </c>
      <c r="AS70">
        <f t="shared" si="43"/>
        <v>179.31636080000001</v>
      </c>
      <c r="AT70">
        <f t="shared" si="44"/>
        <v>176.40379332769382</v>
      </c>
      <c r="AU70" s="22">
        <f t="shared" si="66"/>
        <v>2.4156465746855904</v>
      </c>
      <c r="AV70">
        <f t="shared" si="45"/>
        <v>6.898497037704214E-2</v>
      </c>
      <c r="AW70">
        <f t="shared" si="46"/>
        <v>0.84267757932080412</v>
      </c>
      <c r="AX70">
        <f t="shared" si="47"/>
        <v>8.8337450302153703E-2</v>
      </c>
      <c r="AY70">
        <f t="shared" si="48"/>
        <v>75.555588</v>
      </c>
      <c r="AZ70">
        <f t="shared" si="49"/>
        <v>54.601600678622788</v>
      </c>
      <c r="BA70" s="22">
        <f t="shared" si="67"/>
        <v>0.36740674207001633</v>
      </c>
      <c r="BB70" s="14">
        <f t="shared" si="68"/>
        <v>-1.7287113180742271</v>
      </c>
      <c r="BC70" s="14">
        <f t="shared" si="69"/>
        <v>2.2986191455969229</v>
      </c>
    </row>
    <row r="71" spans="1:55" x14ac:dyDescent="0.3">
      <c r="A71" s="2">
        <v>44434</v>
      </c>
      <c r="B71" s="4">
        <v>2.532117</v>
      </c>
      <c r="C71" s="5">
        <v>81505551590</v>
      </c>
      <c r="D71" s="4">
        <v>46848.9</v>
      </c>
      <c r="E71" s="5">
        <v>882436522913</v>
      </c>
      <c r="F71" s="4">
        <v>0.26816000000000001</v>
      </c>
      <c r="G71" s="5">
        <v>35233146562</v>
      </c>
      <c r="H71" s="4">
        <v>4.7300000000000004</v>
      </c>
      <c r="I71" s="5">
        <v>4538220909</v>
      </c>
      <c r="J71" s="4">
        <v>59.920999999999999</v>
      </c>
      <c r="K71" s="5">
        <v>7725043339</v>
      </c>
      <c r="L71" s="4">
        <v>3092.74</v>
      </c>
      <c r="M71" s="5">
        <v>363573005236</v>
      </c>
      <c r="N71" s="4">
        <v>167.65</v>
      </c>
      <c r="O71" s="5">
        <v>11220152876</v>
      </c>
      <c r="P71" s="4">
        <v>6.0200699999999996</v>
      </c>
      <c r="Q71" s="5">
        <v>841639799</v>
      </c>
      <c r="R71" s="4">
        <v>1.0722499999999999</v>
      </c>
      <c r="S71" s="11">
        <v>50014517959</v>
      </c>
      <c r="T71" s="2">
        <v>44434</v>
      </c>
      <c r="U71">
        <f t="shared" si="50"/>
        <v>22693.762103254961</v>
      </c>
      <c r="V71">
        <f t="shared" si="51"/>
        <v>16590.276689482522</v>
      </c>
      <c r="W71">
        <f t="shared" si="52"/>
        <v>17571.241380591997</v>
      </c>
      <c r="X71">
        <f t="shared" si="53"/>
        <v>56855.280173329476</v>
      </c>
      <c r="Y71" s="14">
        <f t="shared" si="54"/>
        <v>-5.8252985450250128</v>
      </c>
      <c r="Z71" s="4">
        <f t="shared" si="55"/>
        <v>48.008120099711434</v>
      </c>
      <c r="AA71">
        <f t="shared" si="56"/>
        <v>56.272582194062174</v>
      </c>
      <c r="AB71">
        <f t="shared" si="57"/>
        <v>70.701438882786988</v>
      </c>
      <c r="AC71">
        <f t="shared" si="58"/>
        <v>174.98214117656059</v>
      </c>
      <c r="AD71" s="14">
        <f t="shared" si="59"/>
        <v>-7.9428434977013849</v>
      </c>
      <c r="AE71" s="4">
        <f t="shared" si="60"/>
        <v>21.323180573830413</v>
      </c>
      <c r="AF71">
        <f t="shared" si="61"/>
        <v>23.469267641072054</v>
      </c>
      <c r="AG71">
        <f t="shared" si="62"/>
        <v>26.755038757141236</v>
      </c>
      <c r="AH71">
        <f t="shared" si="63"/>
        <v>71.5474869720437</v>
      </c>
      <c r="AI71" s="22">
        <f t="shared" si="64"/>
        <v>-8.7593450289401389</v>
      </c>
      <c r="AJ71">
        <f t="shared" si="35"/>
        <v>5.0698948299077279E-5</v>
      </c>
      <c r="AK71">
        <f t="shared" si="36"/>
        <v>0.93802535940031262</v>
      </c>
      <c r="AL71">
        <f t="shared" si="37"/>
        <v>6.1923941651388245E-2</v>
      </c>
      <c r="AM71">
        <f t="shared" si="38"/>
        <v>49944.172117000002</v>
      </c>
      <c r="AN71">
        <f t="shared" si="39"/>
        <v>44136.971039687895</v>
      </c>
      <c r="AO71" s="22">
        <f t="shared" si="65"/>
        <v>-4.4806127110881873</v>
      </c>
      <c r="AP71">
        <f t="shared" si="40"/>
        <v>1.5868356080087622E-3</v>
      </c>
      <c r="AQ71">
        <f t="shared" si="41"/>
        <v>0.99206812978322267</v>
      </c>
      <c r="AR71">
        <f t="shared" si="42"/>
        <v>6.3450346087686278E-3</v>
      </c>
      <c r="AS71">
        <f t="shared" si="43"/>
        <v>168.99041</v>
      </c>
      <c r="AT71">
        <f t="shared" si="44"/>
        <v>166.32745094735319</v>
      </c>
      <c r="AU71" s="22">
        <f t="shared" si="66"/>
        <v>-5.8817206054650732</v>
      </c>
      <c r="AV71">
        <f t="shared" si="45"/>
        <v>6.6929791780427267E-2</v>
      </c>
      <c r="AW71">
        <f t="shared" si="46"/>
        <v>0.84788584635834718</v>
      </c>
      <c r="AX71">
        <f t="shared" si="47"/>
        <v>8.5184361861225522E-2</v>
      </c>
      <c r="AY71">
        <f t="shared" si="48"/>
        <v>70.67107</v>
      </c>
      <c r="AZ71">
        <f t="shared" si="49"/>
        <v>51.635561536069851</v>
      </c>
      <c r="BA71" s="22">
        <f t="shared" si="67"/>
        <v>-5.5852586609750583</v>
      </c>
      <c r="BB71" s="14">
        <f t="shared" si="68"/>
        <v>2.9340464839151261</v>
      </c>
      <c r="BC71" s="14">
        <f t="shared" si="69"/>
        <v>1.104645949886871</v>
      </c>
    </row>
    <row r="72" spans="1:55" x14ac:dyDescent="0.3">
      <c r="A72" s="2">
        <v>44435</v>
      </c>
      <c r="B72" s="4">
        <v>2.9473500000000001</v>
      </c>
      <c r="C72" s="5">
        <v>94642300754</v>
      </c>
      <c r="D72" s="4">
        <v>49074.9</v>
      </c>
      <c r="E72" s="5">
        <v>922265559164</v>
      </c>
      <c r="F72" s="4">
        <v>0.294659</v>
      </c>
      <c r="G72" s="5">
        <v>38581365942</v>
      </c>
      <c r="H72" s="4">
        <v>5.0858999999999996</v>
      </c>
      <c r="I72" s="5">
        <v>4863853380</v>
      </c>
      <c r="J72" s="4">
        <v>64.150000000000006</v>
      </c>
      <c r="K72" s="5">
        <v>8299508070</v>
      </c>
      <c r="L72" s="4">
        <v>3275.92</v>
      </c>
      <c r="M72" s="5">
        <v>383584756115</v>
      </c>
      <c r="N72" s="4">
        <v>176.21</v>
      </c>
      <c r="O72" s="5">
        <v>11747419341</v>
      </c>
      <c r="P72" s="4">
        <v>6.5671540000000004</v>
      </c>
      <c r="Q72" s="5">
        <v>919344360</v>
      </c>
      <c r="R72" s="4">
        <v>1.19177</v>
      </c>
      <c r="S72" s="11">
        <v>55280177531</v>
      </c>
      <c r="T72" s="2">
        <v>44435</v>
      </c>
      <c r="U72">
        <f t="shared" si="50"/>
        <v>26415.23268278224</v>
      </c>
      <c r="V72">
        <f t="shared" si="51"/>
        <v>17378.554662087812</v>
      </c>
      <c r="W72">
        <f t="shared" si="52"/>
        <v>18611.969018898759</v>
      </c>
      <c r="X72">
        <f t="shared" si="53"/>
        <v>62405.756363768814</v>
      </c>
      <c r="Y72" s="14">
        <f t="shared" si="54"/>
        <v>9.3148425618146504</v>
      </c>
      <c r="Z72" s="4">
        <f t="shared" si="55"/>
        <v>52.752180267231765</v>
      </c>
      <c r="AA72">
        <f t="shared" si="56"/>
        <v>59.145790088969257</v>
      </c>
      <c r="AB72">
        <f t="shared" si="57"/>
        <v>78.582283811927297</v>
      </c>
      <c r="AC72">
        <f t="shared" si="58"/>
        <v>190.48025416812834</v>
      </c>
      <c r="AD72" s="14">
        <f t="shared" si="59"/>
        <v>8.4864618237341851</v>
      </c>
      <c r="AE72" s="4">
        <f t="shared" si="60"/>
        <v>22.927603399671053</v>
      </c>
      <c r="AF72">
        <f t="shared" si="61"/>
        <v>25.125640746562514</v>
      </c>
      <c r="AG72">
        <f t="shared" si="62"/>
        <v>29.186447963913231</v>
      </c>
      <c r="AH72">
        <f t="shared" si="63"/>
        <v>77.239692110146791</v>
      </c>
      <c r="AI72" s="22">
        <f t="shared" si="64"/>
        <v>7.6552088704378711</v>
      </c>
      <c r="AJ72">
        <f t="shared" si="35"/>
        <v>5.6296808218138673E-5</v>
      </c>
      <c r="AK72">
        <f t="shared" si="36"/>
        <v>0.93737093783376035</v>
      </c>
      <c r="AL72">
        <f t="shared" si="37"/>
        <v>6.2572765358021559E-2</v>
      </c>
      <c r="AM72">
        <f t="shared" si="38"/>
        <v>52353.767350000002</v>
      </c>
      <c r="AN72">
        <f t="shared" si="39"/>
        <v>46206.368576516048</v>
      </c>
      <c r="AO72" s="22">
        <f t="shared" si="65"/>
        <v>4.5819859755486227</v>
      </c>
      <c r="AP72">
        <f t="shared" si="40"/>
        <v>1.6582156527186038E-3</v>
      </c>
      <c r="AQ72">
        <f t="shared" si="41"/>
        <v>0.99163500916498448</v>
      </c>
      <c r="AR72">
        <f t="shared" si="42"/>
        <v>6.7067751822969951E-3</v>
      </c>
      <c r="AS72">
        <f t="shared" si="43"/>
        <v>177.69642899999999</v>
      </c>
      <c r="AT72">
        <f t="shared" si="44"/>
        <v>174.74448650658695</v>
      </c>
      <c r="AU72" s="22">
        <f t="shared" si="66"/>
        <v>4.9366388454961276</v>
      </c>
      <c r="AV72">
        <f t="shared" si="45"/>
        <v>6.7093602851410181E-2</v>
      </c>
      <c r="AW72">
        <f t="shared" si="46"/>
        <v>0.84627197210286542</v>
      </c>
      <c r="AX72">
        <f t="shared" si="47"/>
        <v>8.6634425045724411E-2</v>
      </c>
      <c r="AY72">
        <f t="shared" si="48"/>
        <v>75.803054000000003</v>
      </c>
      <c r="AZ72">
        <f t="shared" si="49"/>
        <v>55.198519976117538</v>
      </c>
      <c r="BA72" s="22">
        <f t="shared" si="67"/>
        <v>6.6725528727062082</v>
      </c>
      <c r="BB72" s="14">
        <f t="shared" si="68"/>
        <v>1.6596336913767793</v>
      </c>
      <c r="BC72" s="14">
        <f t="shared" si="69"/>
        <v>-2.0905668971575855</v>
      </c>
    </row>
    <row r="73" spans="1:55" x14ac:dyDescent="0.3">
      <c r="A73" s="2">
        <v>44436</v>
      </c>
      <c r="B73" s="4">
        <v>2.84903</v>
      </c>
      <c r="C73" s="5">
        <v>91533563952</v>
      </c>
      <c r="D73" s="4">
        <v>48895.7</v>
      </c>
      <c r="E73" s="5">
        <v>919372790254</v>
      </c>
      <c r="F73" s="4">
        <v>0.28602</v>
      </c>
      <c r="G73" s="5">
        <v>37431722049</v>
      </c>
      <c r="H73" s="4">
        <v>5.0064000000000002</v>
      </c>
      <c r="I73" s="5">
        <v>4782192867</v>
      </c>
      <c r="J73" s="4">
        <v>64.228999999999999</v>
      </c>
      <c r="K73" s="5">
        <v>8317295332</v>
      </c>
      <c r="L73" s="4">
        <v>3247.71</v>
      </c>
      <c r="M73" s="5">
        <v>380556000846</v>
      </c>
      <c r="N73" s="4">
        <v>175.57</v>
      </c>
      <c r="O73" s="5">
        <v>11712018985</v>
      </c>
      <c r="P73" s="4">
        <v>6.445964</v>
      </c>
      <c r="Q73" s="5">
        <v>904074429</v>
      </c>
      <c r="R73" s="4">
        <v>1.1458699999999999</v>
      </c>
      <c r="S73" s="11">
        <v>53281544266</v>
      </c>
      <c r="T73" s="2">
        <v>44436</v>
      </c>
      <c r="U73">
        <f t="shared" si="50"/>
        <v>25534.052749156726</v>
      </c>
      <c r="V73">
        <f t="shared" si="51"/>
        <v>17315.095806431538</v>
      </c>
      <c r="W73">
        <f t="shared" si="52"/>
        <v>18451.695371794089</v>
      </c>
      <c r="X73">
        <f t="shared" si="53"/>
        <v>61300.843927382361</v>
      </c>
      <c r="Y73" s="14">
        <f t="shared" si="54"/>
        <v>-1.7863910524900539</v>
      </c>
      <c r="Z73" s="4">
        <f t="shared" si="55"/>
        <v>51.205558289526635</v>
      </c>
      <c r="AA73">
        <f t="shared" si="56"/>
        <v>58.930970807107038</v>
      </c>
      <c r="AB73">
        <f t="shared" si="57"/>
        <v>75.555754509320693</v>
      </c>
      <c r="AC73">
        <f t="shared" si="58"/>
        <v>185.69228360595434</v>
      </c>
      <c r="AD73" s="14">
        <f t="shared" si="59"/>
        <v>-2.5457622048871267</v>
      </c>
      <c r="AE73" s="4">
        <f t="shared" si="60"/>
        <v>22.569211675438599</v>
      </c>
      <c r="AF73">
        <f t="shared" si="61"/>
        <v>25.156582689181036</v>
      </c>
      <c r="AG73">
        <f t="shared" si="62"/>
        <v>28.647842408333652</v>
      </c>
      <c r="AH73">
        <f t="shared" si="63"/>
        <v>76.37363677295329</v>
      </c>
      <c r="AI73" s="22">
        <f t="shared" si="64"/>
        <v>-1.1275903201368089</v>
      </c>
      <c r="AJ73">
        <f t="shared" si="35"/>
        <v>5.4635367004197548E-5</v>
      </c>
      <c r="AK73">
        <f t="shared" si="36"/>
        <v>0.93766457862049257</v>
      </c>
      <c r="AL73">
        <f t="shared" si="37"/>
        <v>6.228078601250335E-2</v>
      </c>
      <c r="AM73">
        <f t="shared" si="38"/>
        <v>52146.259029999994</v>
      </c>
      <c r="AN73">
        <f t="shared" si="39"/>
        <v>46050.036024052482</v>
      </c>
      <c r="AO73" s="22">
        <f t="shared" si="65"/>
        <v>-0.33890915817918682</v>
      </c>
      <c r="AP73">
        <f t="shared" si="40"/>
        <v>1.6159149487047851E-3</v>
      </c>
      <c r="AQ73">
        <f t="shared" si="41"/>
        <v>0.99191031237011085</v>
      </c>
      <c r="AR73">
        <f t="shared" si="42"/>
        <v>6.4737726811843642E-3</v>
      </c>
      <c r="AS73">
        <f t="shared" si="43"/>
        <v>177.00189</v>
      </c>
      <c r="AT73">
        <f t="shared" si="44"/>
        <v>174.15757382871615</v>
      </c>
      <c r="AU73" s="22">
        <f t="shared" si="66"/>
        <v>-0.33643437410641436</v>
      </c>
      <c r="AV73">
        <f t="shared" si="45"/>
        <v>6.6151027616257019E-2</v>
      </c>
      <c r="AW73">
        <f t="shared" si="46"/>
        <v>0.84867656455029006</v>
      </c>
      <c r="AX73">
        <f t="shared" si="47"/>
        <v>8.5172407833452896E-2</v>
      </c>
      <c r="AY73">
        <f t="shared" si="48"/>
        <v>75.681364000000002</v>
      </c>
      <c r="AZ73">
        <f t="shared" si="49"/>
        <v>55.389843843846357</v>
      </c>
      <c r="BA73" s="22">
        <f t="shared" si="67"/>
        <v>0.34601119322765095</v>
      </c>
      <c r="BB73" s="14">
        <f t="shared" si="68"/>
        <v>-0.65880073235324499</v>
      </c>
      <c r="BC73" s="14">
        <f t="shared" si="69"/>
        <v>-0.68492035140683782</v>
      </c>
    </row>
    <row r="74" spans="1:55" x14ac:dyDescent="0.3">
      <c r="A74" s="2">
        <v>44437</v>
      </c>
      <c r="B74" s="4">
        <v>2.8533089999999999</v>
      </c>
      <c r="C74" s="5">
        <v>91806666153</v>
      </c>
      <c r="D74" s="4">
        <v>48787.7</v>
      </c>
      <c r="E74" s="5">
        <v>918057300166</v>
      </c>
      <c r="F74" s="4">
        <v>0.2810491</v>
      </c>
      <c r="G74" s="5">
        <v>36844303305</v>
      </c>
      <c r="H74" s="4">
        <v>5.0654000000000003</v>
      </c>
      <c r="I74" s="5">
        <v>4843857666</v>
      </c>
      <c r="J74" s="4">
        <v>63.348999999999997</v>
      </c>
      <c r="K74" s="5">
        <v>8215940598</v>
      </c>
      <c r="L74" s="4">
        <v>3225.21</v>
      </c>
      <c r="M74" s="5">
        <v>378558550046</v>
      </c>
      <c r="N74" s="4">
        <v>174.45</v>
      </c>
      <c r="O74" s="5">
        <v>11661964188</v>
      </c>
      <c r="P74" s="4">
        <v>6.6816009999999997</v>
      </c>
      <c r="Q74" s="5">
        <v>932924921</v>
      </c>
      <c r="R74" s="4">
        <v>1.14131</v>
      </c>
      <c r="S74" s="11">
        <v>53064210217</v>
      </c>
      <c r="T74" s="2">
        <v>44437</v>
      </c>
      <c r="U74">
        <f t="shared" si="50"/>
        <v>25572.402717993013</v>
      </c>
      <c r="V74">
        <f t="shared" si="51"/>
        <v>17276.850513960122</v>
      </c>
      <c r="W74">
        <f t="shared" si="52"/>
        <v>18323.862792571999</v>
      </c>
      <c r="X74">
        <f t="shared" si="53"/>
        <v>61173.11602452513</v>
      </c>
      <c r="Y74" s="14">
        <f t="shared" si="54"/>
        <v>-0.20857976538788134</v>
      </c>
      <c r="Z74" s="4">
        <f t="shared" si="55"/>
        <v>50.31562853041396</v>
      </c>
      <c r="AA74">
        <f t="shared" si="56"/>
        <v>58.555037063848168</v>
      </c>
      <c r="AB74">
        <f t="shared" si="57"/>
        <v>75.255079702787242</v>
      </c>
      <c r="AC74">
        <f t="shared" si="58"/>
        <v>184.12574529704938</v>
      </c>
      <c r="AD74" s="14">
        <f t="shared" si="59"/>
        <v>-0.84719919326369209</v>
      </c>
      <c r="AE74" s="4">
        <f t="shared" si="60"/>
        <v>22.835187923611116</v>
      </c>
      <c r="AF74">
        <f t="shared" si="61"/>
        <v>24.81191294862024</v>
      </c>
      <c r="AG74">
        <f t="shared" si="62"/>
        <v>29.695085557934316</v>
      </c>
      <c r="AH74">
        <f t="shared" si="63"/>
        <v>77.342186430165668</v>
      </c>
      <c r="AI74" s="22">
        <f t="shared" si="64"/>
        <v>1.260198794049012</v>
      </c>
      <c r="AJ74">
        <f t="shared" si="35"/>
        <v>5.4854698239260634E-5</v>
      </c>
      <c r="AK74">
        <f t="shared" si="36"/>
        <v>0.93794067214156474</v>
      </c>
      <c r="AL74">
        <f t="shared" si="37"/>
        <v>6.2004473160196041E-2</v>
      </c>
      <c r="AM74">
        <f t="shared" si="38"/>
        <v>52015.763308999994</v>
      </c>
      <c r="AN74">
        <f t="shared" si="39"/>
        <v>45959.945733639419</v>
      </c>
      <c r="AO74" s="22">
        <f t="shared" si="65"/>
        <v>-0.19582727326347615</v>
      </c>
      <c r="AP74">
        <f t="shared" si="40"/>
        <v>1.5980288286244978E-3</v>
      </c>
      <c r="AQ74">
        <f t="shared" si="41"/>
        <v>0.99191254892310143</v>
      </c>
      <c r="AR74">
        <f t="shared" si="42"/>
        <v>6.4894222482741468E-3</v>
      </c>
      <c r="AS74">
        <f t="shared" si="43"/>
        <v>175.87235909999998</v>
      </c>
      <c r="AT74">
        <f t="shared" si="44"/>
        <v>173.04699972670528</v>
      </c>
      <c r="AU74" s="22">
        <f t="shared" si="66"/>
        <v>-0.63972538042511873</v>
      </c>
      <c r="AV74">
        <f t="shared" si="45"/>
        <v>6.7452326789012376E-2</v>
      </c>
      <c r="AW74">
        <f t="shared" si="46"/>
        <v>0.84357354794431727</v>
      </c>
      <c r="AX74">
        <f t="shared" si="47"/>
        <v>8.8974125266670326E-2</v>
      </c>
      <c r="AY74">
        <f t="shared" si="48"/>
        <v>75.096001000000001</v>
      </c>
      <c r="AZ74">
        <f t="shared" si="49"/>
        <v>54.375703309197519</v>
      </c>
      <c r="BA74" s="22">
        <f t="shared" si="67"/>
        <v>-1.8478829081798602</v>
      </c>
      <c r="BB74" s="14">
        <f t="shared" si="68"/>
        <v>-1.4687785594368934</v>
      </c>
      <c r="BC74" s="14">
        <f t="shared" si="69"/>
        <v>1.6520556349163842</v>
      </c>
    </row>
    <row r="75" spans="1:55" x14ac:dyDescent="0.3">
      <c r="A75" s="2">
        <v>44438</v>
      </c>
      <c r="B75" s="4">
        <v>2.7349679999999998</v>
      </c>
      <c r="C75" s="5">
        <v>87858366395</v>
      </c>
      <c r="D75" s="4">
        <v>46985.7</v>
      </c>
      <c r="E75" s="5">
        <v>884727824089</v>
      </c>
      <c r="F75" s="4">
        <v>0.27199420000000002</v>
      </c>
      <c r="G75" s="5">
        <v>35668338011</v>
      </c>
      <c r="H75" s="4">
        <v>4.8143000000000002</v>
      </c>
      <c r="I75" s="5">
        <v>4612705593</v>
      </c>
      <c r="J75" s="4">
        <v>62.015000000000001</v>
      </c>
      <c r="K75" s="5">
        <v>8001483900</v>
      </c>
      <c r="L75" s="4">
        <v>3229.03</v>
      </c>
      <c r="M75" s="5">
        <v>378293803192</v>
      </c>
      <c r="N75" s="4">
        <v>167.44</v>
      </c>
      <c r="O75" s="5">
        <v>11176034426</v>
      </c>
      <c r="P75" s="4">
        <v>6.2196999999999996</v>
      </c>
      <c r="Q75" s="5">
        <v>870111826</v>
      </c>
      <c r="R75" s="4">
        <v>1.101</v>
      </c>
      <c r="S75" s="11">
        <v>51231708606</v>
      </c>
      <c r="T75" s="2">
        <v>44438</v>
      </c>
      <c r="U75">
        <f t="shared" si="50"/>
        <v>24511.787232586415</v>
      </c>
      <c r="V75">
        <f t="shared" si="51"/>
        <v>16638.720726612981</v>
      </c>
      <c r="W75">
        <f t="shared" si="52"/>
        <v>18345.565923799928</v>
      </c>
      <c r="X75">
        <f t="shared" si="53"/>
        <v>59496.073882999328</v>
      </c>
      <c r="Y75" s="14">
        <f t="shared" si="54"/>
        <v>-2.7797487146466153</v>
      </c>
      <c r="Z75" s="4">
        <f t="shared" si="55"/>
        <v>48.694548851524956</v>
      </c>
      <c r="AA75">
        <f t="shared" si="56"/>
        <v>56.202094617201134</v>
      </c>
      <c r="AB75">
        <f t="shared" si="57"/>
        <v>72.597140788014428</v>
      </c>
      <c r="AC75">
        <f t="shared" si="58"/>
        <v>177.49378425674053</v>
      </c>
      <c r="AD75" s="14">
        <f t="shared" si="59"/>
        <v>-3.6683332521763368</v>
      </c>
      <c r="AE75" s="4">
        <f t="shared" si="60"/>
        <v>21.703211043676902</v>
      </c>
      <c r="AF75">
        <f t="shared" si="61"/>
        <v>24.289424955542856</v>
      </c>
      <c r="AG75">
        <f t="shared" si="62"/>
        <v>27.64225574748987</v>
      </c>
      <c r="AH75">
        <f t="shared" si="63"/>
        <v>73.634891746709627</v>
      </c>
      <c r="AI75" s="22">
        <f t="shared" si="64"/>
        <v>-4.9120570102909848</v>
      </c>
      <c r="AJ75">
        <f t="shared" si="35"/>
        <v>5.4462486343004356E-5</v>
      </c>
      <c r="AK75">
        <f t="shared" si="36"/>
        <v>0.93564460153336337</v>
      </c>
      <c r="AL75">
        <f t="shared" si="37"/>
        <v>6.4300935980293517E-2</v>
      </c>
      <c r="AM75">
        <f t="shared" si="38"/>
        <v>50217.464968</v>
      </c>
      <c r="AN75">
        <f t="shared" si="39"/>
        <v>44169.546354527753</v>
      </c>
      <c r="AO75" s="22">
        <f t="shared" si="65"/>
        <v>-3.9734717137063122</v>
      </c>
      <c r="AP75">
        <f t="shared" si="40"/>
        <v>1.6112160162135198E-3</v>
      </c>
      <c r="AQ75">
        <f t="shared" si="41"/>
        <v>0.99186677419883118</v>
      </c>
      <c r="AR75">
        <f t="shared" si="42"/>
        <v>6.5220097849552862E-3</v>
      </c>
      <c r="AS75">
        <f t="shared" si="43"/>
        <v>168.81299419999999</v>
      </c>
      <c r="AT75">
        <f t="shared" si="44"/>
        <v>166.08579164603688</v>
      </c>
      <c r="AU75" s="22">
        <f t="shared" si="66"/>
        <v>-4.105876032436492</v>
      </c>
      <c r="AV75">
        <f t="shared" si="45"/>
        <v>6.5905077413790744E-2</v>
      </c>
      <c r="AW75">
        <f t="shared" si="46"/>
        <v>0.84895070432175657</v>
      </c>
      <c r="AX75">
        <f t="shared" si="47"/>
        <v>8.514421826445262E-2</v>
      </c>
      <c r="AY75">
        <f t="shared" si="48"/>
        <v>73.049000000000007</v>
      </c>
      <c r="AZ75">
        <f t="shared" si="49"/>
        <v>53.494536237046361</v>
      </c>
      <c r="BA75" s="22">
        <f t="shared" si="67"/>
        <v>-1.6337901470867067</v>
      </c>
      <c r="BB75" s="14">
        <f t="shared" si="68"/>
        <v>2.1323082956443695</v>
      </c>
      <c r="BC75" s="14">
        <f t="shared" si="69"/>
        <v>-2.3396815666196056</v>
      </c>
    </row>
    <row r="76" spans="1:55" x14ac:dyDescent="0.3">
      <c r="A76" s="2">
        <v>44439</v>
      </c>
      <c r="B76" s="4">
        <v>2.7710180000000002</v>
      </c>
      <c r="C76" s="5">
        <v>89122172069</v>
      </c>
      <c r="D76" s="4">
        <v>47140</v>
      </c>
      <c r="E76" s="5">
        <v>886869903603</v>
      </c>
      <c r="F76" s="4">
        <v>0.27835579999999999</v>
      </c>
      <c r="G76" s="5">
        <v>36501701126</v>
      </c>
      <c r="H76" s="4">
        <v>5.0483000000000002</v>
      </c>
      <c r="I76" s="5">
        <v>4824781440</v>
      </c>
      <c r="J76" s="4">
        <v>64.135000000000005</v>
      </c>
      <c r="K76" s="5">
        <v>8281468789</v>
      </c>
      <c r="L76" s="4">
        <v>3431.05</v>
      </c>
      <c r="M76" s="5">
        <v>402902770210</v>
      </c>
      <c r="N76" s="4">
        <v>171.62</v>
      </c>
      <c r="O76" s="5">
        <v>11458702008</v>
      </c>
      <c r="P76" s="4">
        <v>6.3276810000000001</v>
      </c>
      <c r="Q76" s="5">
        <v>890231334</v>
      </c>
      <c r="R76" s="4">
        <v>1.18651</v>
      </c>
      <c r="S76" s="11">
        <v>55273333181</v>
      </c>
      <c r="T76" s="2">
        <v>44439</v>
      </c>
      <c r="U76">
        <f t="shared" si="50"/>
        <v>24834.880566671036</v>
      </c>
      <c r="V76">
        <f t="shared" si="51"/>
        <v>16693.361917616123</v>
      </c>
      <c r="W76">
        <f t="shared" si="52"/>
        <v>19493.332041775313</v>
      </c>
      <c r="X76">
        <f t="shared" si="53"/>
        <v>61021.574526062468</v>
      </c>
      <c r="Y76" s="14">
        <f t="shared" si="54"/>
        <v>2.5317157183346226</v>
      </c>
      <c r="Z76" s="4">
        <f t="shared" si="55"/>
        <v>49.833452703055094</v>
      </c>
      <c r="AA76">
        <f t="shared" si="56"/>
        <v>57.605133051863703</v>
      </c>
      <c r="AB76">
        <f t="shared" si="57"/>
        <v>78.235452785092633</v>
      </c>
      <c r="AC76">
        <f t="shared" si="58"/>
        <v>185.67403854001142</v>
      </c>
      <c r="AD76" s="14">
        <f t="shared" si="59"/>
        <v>4.5057065323889107</v>
      </c>
      <c r="AE76" s="4">
        <f t="shared" si="60"/>
        <v>22.758099892361113</v>
      </c>
      <c r="AF76">
        <f t="shared" si="61"/>
        <v>25.119765694166588</v>
      </c>
      <c r="AG76">
        <f t="shared" si="62"/>
        <v>28.12215645296919</v>
      </c>
      <c r="AH76">
        <f t="shared" si="63"/>
        <v>76.000022039496898</v>
      </c>
      <c r="AI76" s="22">
        <f t="shared" si="64"/>
        <v>3.1614644236261564</v>
      </c>
      <c r="AJ76">
        <f t="shared" si="35"/>
        <v>5.4791549149781506E-5</v>
      </c>
      <c r="AK76">
        <f t="shared" si="36"/>
        <v>0.93210279648876337</v>
      </c>
      <c r="AL76">
        <f t="shared" si="37"/>
        <v>6.7842411962086804E-2</v>
      </c>
      <c r="AM76">
        <f t="shared" si="38"/>
        <v>50573.821018000002</v>
      </c>
      <c r="AN76">
        <f t="shared" si="39"/>
        <v>44172.096685871191</v>
      </c>
      <c r="AO76" s="22">
        <f t="shared" si="65"/>
        <v>5.773791965756751E-3</v>
      </c>
      <c r="AP76">
        <f t="shared" si="40"/>
        <v>1.6082041529941779E-3</v>
      </c>
      <c r="AQ76">
        <f t="shared" si="41"/>
        <v>0.99153671932419174</v>
      </c>
      <c r="AR76">
        <f t="shared" si="42"/>
        <v>6.8550765228140463E-3</v>
      </c>
      <c r="AS76">
        <f t="shared" si="43"/>
        <v>173.08486580000002</v>
      </c>
      <c r="AT76">
        <f t="shared" si="44"/>
        <v>170.17611304021642</v>
      </c>
      <c r="AU76" s="22">
        <f t="shared" si="66"/>
        <v>2.4329387877725326</v>
      </c>
      <c r="AV76">
        <f t="shared" si="45"/>
        <v>6.6855176997369425E-2</v>
      </c>
      <c r="AW76">
        <f t="shared" si="46"/>
        <v>0.84934666654641933</v>
      </c>
      <c r="AX76">
        <f t="shared" si="47"/>
        <v>8.3798156456211317E-2</v>
      </c>
      <c r="AY76">
        <f t="shared" si="48"/>
        <v>75.510981000000001</v>
      </c>
      <c r="AZ76">
        <f t="shared" si="49"/>
        <v>55.340601451433422</v>
      </c>
      <c r="BA76" s="22">
        <f t="shared" si="67"/>
        <v>3.3927320318150116</v>
      </c>
      <c r="BB76" s="14">
        <f t="shared" si="68"/>
        <v>-0.62974870529153382</v>
      </c>
      <c r="BC76" s="14">
        <f t="shared" si="69"/>
        <v>-3.386958239849255</v>
      </c>
    </row>
    <row r="77" spans="1:55" x14ac:dyDescent="0.3">
      <c r="A77" s="2">
        <v>44440</v>
      </c>
      <c r="B77" s="4">
        <v>2.8707880000000001</v>
      </c>
      <c r="C77" s="5">
        <v>92281796868</v>
      </c>
      <c r="D77" s="4">
        <v>48872.2</v>
      </c>
      <c r="E77" s="5">
        <v>918501510157</v>
      </c>
      <c r="F77" s="4">
        <v>0.29441119999999998</v>
      </c>
      <c r="G77" s="5">
        <v>38596297313</v>
      </c>
      <c r="H77" s="4">
        <v>5.3112000000000004</v>
      </c>
      <c r="I77" s="5">
        <v>5080615024</v>
      </c>
      <c r="J77" s="4">
        <v>69.004999999999995</v>
      </c>
      <c r="K77" s="5">
        <v>8937203258</v>
      </c>
      <c r="L77" s="4">
        <v>3829.08</v>
      </c>
      <c r="M77" s="5">
        <v>450017458312</v>
      </c>
      <c r="N77" s="4">
        <v>181.05</v>
      </c>
      <c r="O77" s="5">
        <v>12080365345</v>
      </c>
      <c r="P77" s="4">
        <v>6.76633</v>
      </c>
      <c r="Q77" s="5">
        <v>949053021</v>
      </c>
      <c r="R77" s="4">
        <v>1.2377</v>
      </c>
      <c r="S77" s="11">
        <v>57474640800</v>
      </c>
      <c r="T77" s="2">
        <v>44440</v>
      </c>
      <c r="U77">
        <f t="shared" si="50"/>
        <v>25729.055932596759</v>
      </c>
      <c r="V77">
        <f t="shared" si="51"/>
        <v>17306.773914088219</v>
      </c>
      <c r="W77">
        <f t="shared" si="52"/>
        <v>21754.718775453875</v>
      </c>
      <c r="X77">
        <f t="shared" si="53"/>
        <v>64790.548622138856</v>
      </c>
      <c r="Y77" s="14">
        <f t="shared" si="54"/>
        <v>5.993225572565164</v>
      </c>
      <c r="Z77" s="4">
        <f t="shared" si="55"/>
        <v>52.707817155057285</v>
      </c>
      <c r="AA77">
        <f t="shared" si="56"/>
        <v>60.770360908052233</v>
      </c>
      <c r="AB77">
        <f t="shared" si="57"/>
        <v>81.610791238261086</v>
      </c>
      <c r="AC77">
        <f t="shared" si="58"/>
        <v>195.08896930137058</v>
      </c>
      <c r="AD77" s="14">
        <f t="shared" si="59"/>
        <v>4.9463051985293802</v>
      </c>
      <c r="AE77" s="4">
        <f t="shared" si="60"/>
        <v>23.943272021929829</v>
      </c>
      <c r="AF77">
        <f t="shared" si="61"/>
        <v>27.027199372042805</v>
      </c>
      <c r="AG77">
        <f t="shared" si="62"/>
        <v>30.071647238920391</v>
      </c>
      <c r="AH77">
        <f t="shared" si="63"/>
        <v>81.042118632893022</v>
      </c>
      <c r="AI77" s="22">
        <f t="shared" si="64"/>
        <v>6.423537237052841</v>
      </c>
      <c r="AJ77">
        <f t="shared" si="35"/>
        <v>5.4469865410555835E-5</v>
      </c>
      <c r="AK77">
        <f t="shared" si="36"/>
        <v>0.92729318790442439</v>
      </c>
      <c r="AL77">
        <f t="shared" si="37"/>
        <v>7.2652342230165062E-2</v>
      </c>
      <c r="AM77">
        <f t="shared" si="38"/>
        <v>52704.150787999999</v>
      </c>
      <c r="AN77">
        <f t="shared" si="39"/>
        <v>45597.04992486073</v>
      </c>
      <c r="AO77" s="22">
        <f t="shared" si="65"/>
        <v>3.1749726765065782</v>
      </c>
      <c r="AP77">
        <f t="shared" si="40"/>
        <v>1.6124865577740125E-3</v>
      </c>
      <c r="AQ77">
        <f t="shared" si="41"/>
        <v>0.99160864561193662</v>
      </c>
      <c r="AR77">
        <f t="shared" si="42"/>
        <v>6.7788678302893885E-3</v>
      </c>
      <c r="AS77">
        <f t="shared" si="43"/>
        <v>182.58211120000001</v>
      </c>
      <c r="AT77">
        <f t="shared" si="44"/>
        <v>179.53961022685715</v>
      </c>
      <c r="AU77" s="22">
        <f t="shared" si="66"/>
        <v>5.3561993496757845</v>
      </c>
      <c r="AV77">
        <f t="shared" si="45"/>
        <v>6.5503629450141737E-2</v>
      </c>
      <c r="AW77">
        <f t="shared" si="46"/>
        <v>0.85104645846645388</v>
      </c>
      <c r="AX77">
        <f t="shared" si="47"/>
        <v>8.3449912083404409E-2</v>
      </c>
      <c r="AY77">
        <f t="shared" si="48"/>
        <v>81.082529999999991</v>
      </c>
      <c r="AZ77">
        <f t="shared" si="49"/>
        <v>59.639013386840539</v>
      </c>
      <c r="BA77" s="22">
        <f t="shared" si="67"/>
        <v>7.4803104355683354</v>
      </c>
      <c r="BB77" s="14">
        <f t="shared" si="68"/>
        <v>-0.43031166448767699</v>
      </c>
      <c r="BC77" s="14">
        <f t="shared" si="69"/>
        <v>-4.3053377590617572</v>
      </c>
    </row>
    <row r="78" spans="1:55" x14ac:dyDescent="0.3">
      <c r="A78" s="2">
        <v>44441</v>
      </c>
      <c r="B78" s="4">
        <v>2.9656739999999999</v>
      </c>
      <c r="C78" s="5">
        <v>94871892668</v>
      </c>
      <c r="D78" s="4">
        <v>49290.3</v>
      </c>
      <c r="E78" s="5">
        <v>927590865738</v>
      </c>
      <c r="F78" s="4">
        <v>0.29469210000000001</v>
      </c>
      <c r="G78" s="5">
        <v>38804148951</v>
      </c>
      <c r="H78" s="4">
        <v>5.2660999999999998</v>
      </c>
      <c r="I78" s="5">
        <v>5035868047</v>
      </c>
      <c r="J78" s="4">
        <v>67.754000000000005</v>
      </c>
      <c r="K78" s="5">
        <v>8779946535</v>
      </c>
      <c r="L78" s="4">
        <v>3787.22</v>
      </c>
      <c r="M78" s="5">
        <v>444924932307</v>
      </c>
      <c r="N78" s="4">
        <v>183.51</v>
      </c>
      <c r="O78" s="5">
        <v>12256930935</v>
      </c>
      <c r="P78" s="4">
        <v>6.7839830000000001</v>
      </c>
      <c r="Q78" s="5">
        <v>952001527</v>
      </c>
      <c r="R78" s="4">
        <v>1.25431</v>
      </c>
      <c r="S78" s="11">
        <v>58472249963</v>
      </c>
      <c r="T78" s="2">
        <v>44441</v>
      </c>
      <c r="U78">
        <f t="shared" si="50"/>
        <v>26579.459097588522</v>
      </c>
      <c r="V78">
        <f t="shared" si="51"/>
        <v>17454.832773183582</v>
      </c>
      <c r="W78">
        <f t="shared" si="52"/>
        <v>21516.893363621137</v>
      </c>
      <c r="X78">
        <f t="shared" si="53"/>
        <v>65551.185234393241</v>
      </c>
      <c r="Y78" s="14">
        <f t="shared" si="54"/>
        <v>1.1671553301449242</v>
      </c>
      <c r="Z78" s="4">
        <f t="shared" si="55"/>
        <v>52.758106090528685</v>
      </c>
      <c r="AA78">
        <f t="shared" si="56"/>
        <v>61.596072522710102</v>
      </c>
      <c r="AB78">
        <f t="shared" si="57"/>
        <v>82.706012408550748</v>
      </c>
      <c r="AC78">
        <f t="shared" si="58"/>
        <v>197.06019102178954</v>
      </c>
      <c r="AD78" s="14">
        <f t="shared" si="59"/>
        <v>1.0053512912761484</v>
      </c>
      <c r="AE78" s="4">
        <f t="shared" si="60"/>
        <v>23.739957974597953</v>
      </c>
      <c r="AF78">
        <f t="shared" si="61"/>
        <v>26.53722000222286</v>
      </c>
      <c r="AG78">
        <f t="shared" si="62"/>
        <v>30.150102588971105</v>
      </c>
      <c r="AH78">
        <f t="shared" si="63"/>
        <v>80.427280565791918</v>
      </c>
      <c r="AI78" s="22">
        <f t="shared" si="64"/>
        <v>-0.76155734982730128</v>
      </c>
      <c r="AJ78">
        <f t="shared" si="35"/>
        <v>5.5871267233951718E-5</v>
      </c>
      <c r="AK78">
        <f t="shared" si="36"/>
        <v>0.92859549746251635</v>
      </c>
      <c r="AL78">
        <f t="shared" si="37"/>
        <v>7.1348631270249735E-2</v>
      </c>
      <c r="AM78">
        <f t="shared" si="38"/>
        <v>53080.485674000003</v>
      </c>
      <c r="AN78">
        <f t="shared" si="39"/>
        <v>46040.963777591955</v>
      </c>
      <c r="AO78" s="22">
        <f t="shared" si="65"/>
        <v>0.96884973210265501</v>
      </c>
      <c r="AP78">
        <f t="shared" si="40"/>
        <v>1.592422398564312E-3</v>
      </c>
      <c r="AQ78">
        <f t="shared" si="41"/>
        <v>0.99162968522243</v>
      </c>
      <c r="AR78">
        <f t="shared" si="42"/>
        <v>6.7778923790057554E-3</v>
      </c>
      <c r="AS78">
        <f t="shared" si="43"/>
        <v>185.05900209999999</v>
      </c>
      <c r="AT78">
        <f t="shared" si="44"/>
        <v>181.98293438765873</v>
      </c>
      <c r="AU78" s="22">
        <f t="shared" si="66"/>
        <v>1.3517062207767394</v>
      </c>
      <c r="AV78">
        <f t="shared" si="45"/>
        <v>6.5987851774451184E-2</v>
      </c>
      <c r="AW78">
        <f t="shared" si="46"/>
        <v>0.84900417939768824</v>
      </c>
      <c r="AX78">
        <f t="shared" si="47"/>
        <v>8.5007968827860589E-2</v>
      </c>
      <c r="AY78">
        <f t="shared" si="48"/>
        <v>79.804083000000006</v>
      </c>
      <c r="AZ78">
        <f t="shared" si="49"/>
        <v>58.447620412533148</v>
      </c>
      <c r="BA78" s="22">
        <f t="shared" si="67"/>
        <v>-2.0178971365840699</v>
      </c>
      <c r="BB78" s="14">
        <f t="shared" si="68"/>
        <v>1.9287126799722256</v>
      </c>
      <c r="BC78" s="14">
        <f t="shared" si="69"/>
        <v>2.9867468686867249</v>
      </c>
    </row>
    <row r="79" spans="1:55" x14ac:dyDescent="0.3">
      <c r="A79" s="2">
        <v>44442</v>
      </c>
      <c r="B79" s="4">
        <v>2.9686110000000001</v>
      </c>
      <c r="C79" s="5">
        <v>95025501146</v>
      </c>
      <c r="D79" s="4">
        <v>50018.6</v>
      </c>
      <c r="E79" s="5">
        <v>940757184680</v>
      </c>
      <c r="F79" s="4">
        <v>0.29602850000000003</v>
      </c>
      <c r="G79" s="5">
        <v>38849891033</v>
      </c>
      <c r="H79" s="4">
        <v>5.6849999999999996</v>
      </c>
      <c r="I79" s="5">
        <v>5433229356</v>
      </c>
      <c r="J79" s="4">
        <v>70.022999999999996</v>
      </c>
      <c r="K79" s="5">
        <v>9068827978</v>
      </c>
      <c r="L79" s="4">
        <v>3938.28</v>
      </c>
      <c r="M79" s="5">
        <v>462538485147</v>
      </c>
      <c r="N79" s="4">
        <v>212.92</v>
      </c>
      <c r="O79" s="5">
        <v>14216035275</v>
      </c>
      <c r="P79" s="4">
        <v>6.9537630000000004</v>
      </c>
      <c r="Q79" s="5">
        <v>975615404</v>
      </c>
      <c r="R79" s="4">
        <v>1.29081</v>
      </c>
      <c r="S79" s="11">
        <v>60106394915</v>
      </c>
      <c r="T79" s="2">
        <v>44442</v>
      </c>
      <c r="U79">
        <f t="shared" si="50"/>
        <v>26605.781569771785</v>
      </c>
      <c r="V79">
        <f t="shared" si="51"/>
        <v>17712.740611210731</v>
      </c>
      <c r="W79">
        <f t="shared" si="52"/>
        <v>22375.132893278409</v>
      </c>
      <c r="X79">
        <f t="shared" si="53"/>
        <v>66693.655074260925</v>
      </c>
      <c r="Y79" s="14">
        <f t="shared" si="54"/>
        <v>1.7278530648618378</v>
      </c>
      <c r="Z79" s="4">
        <f t="shared" si="55"/>
        <v>52.997358968292907</v>
      </c>
      <c r="AA79">
        <f t="shared" si="56"/>
        <v>71.467689834534539</v>
      </c>
      <c r="AB79">
        <f t="shared" si="57"/>
        <v>85.112729609969946</v>
      </c>
      <c r="AC79">
        <f t="shared" si="58"/>
        <v>209.57777841279739</v>
      </c>
      <c r="AD79" s="14">
        <f t="shared" si="59"/>
        <v>6.1585707551183475</v>
      </c>
      <c r="AE79" s="4">
        <f t="shared" si="60"/>
        <v>25.628389336622806</v>
      </c>
      <c r="AF79">
        <f t="shared" si="61"/>
        <v>27.425919594646089</v>
      </c>
      <c r="AG79">
        <f t="shared" si="62"/>
        <v>30.904657017771346</v>
      </c>
      <c r="AH79">
        <f t="shared" si="63"/>
        <v>83.958965949040234</v>
      </c>
      <c r="AI79" s="22">
        <f t="shared" si="64"/>
        <v>4.2974749729431956</v>
      </c>
      <c r="AJ79">
        <f t="shared" si="35"/>
        <v>5.5015184000995011E-5</v>
      </c>
      <c r="AK79">
        <f t="shared" si="36"/>
        <v>0.9269596058466969</v>
      </c>
      <c r="AL79">
        <f t="shared" si="37"/>
        <v>7.2985378969302017E-2</v>
      </c>
      <c r="AM79">
        <f t="shared" si="38"/>
        <v>53959.848611000001</v>
      </c>
      <c r="AN79">
        <f t="shared" si="39"/>
        <v>46652.658762609499</v>
      </c>
      <c r="AO79" s="22">
        <f t="shared" si="65"/>
        <v>1.3198402390365787</v>
      </c>
      <c r="AP79">
        <f t="shared" si="40"/>
        <v>1.3800422497952207E-3</v>
      </c>
      <c r="AQ79">
        <f t="shared" si="41"/>
        <v>0.9926023873593196</v>
      </c>
      <c r="AR79">
        <f t="shared" si="42"/>
        <v>6.0175703908852312E-3</v>
      </c>
      <c r="AS79">
        <f t="shared" si="43"/>
        <v>214.50683849999999</v>
      </c>
      <c r="AT79">
        <f t="shared" si="44"/>
        <v>211.35307638841974</v>
      </c>
      <c r="AU79" s="22">
        <f t="shared" si="66"/>
        <v>14.961716722230753</v>
      </c>
      <c r="AV79">
        <f t="shared" si="45"/>
        <v>6.8774240878457918E-2</v>
      </c>
      <c r="AW79">
        <f t="shared" si="46"/>
        <v>0.84710266825545444</v>
      </c>
      <c r="AX79">
        <f t="shared" si="47"/>
        <v>8.412309086608763E-2</v>
      </c>
      <c r="AY79">
        <f t="shared" si="48"/>
        <v>82.661762999999993</v>
      </c>
      <c r="AZ79">
        <f t="shared" si="49"/>
        <v>60.29262373535596</v>
      </c>
      <c r="BA79" s="22">
        <f t="shared" si="67"/>
        <v>3.1078794552842242</v>
      </c>
      <c r="BB79" s="14">
        <f t="shared" si="68"/>
        <v>-2.5696219080813578</v>
      </c>
      <c r="BC79" s="14">
        <f t="shared" si="69"/>
        <v>-1.7880392162476455</v>
      </c>
    </row>
    <row r="80" spans="1:55" x14ac:dyDescent="0.3">
      <c r="A80" s="2">
        <v>44443</v>
      </c>
      <c r="B80" s="4">
        <v>2.8321779999999999</v>
      </c>
      <c r="C80" s="5">
        <v>90689687423</v>
      </c>
      <c r="D80" s="4">
        <v>49956.1</v>
      </c>
      <c r="E80" s="5">
        <v>939286123133</v>
      </c>
      <c r="F80" s="4">
        <v>0.29929149999999999</v>
      </c>
      <c r="G80" s="5">
        <v>39262373462</v>
      </c>
      <c r="H80" s="4">
        <v>5.7263999999999999</v>
      </c>
      <c r="I80" s="5">
        <v>5455230690</v>
      </c>
      <c r="J80" s="4">
        <v>69.253</v>
      </c>
      <c r="K80" s="5">
        <v>8927924744</v>
      </c>
      <c r="L80" s="4">
        <v>3887.32</v>
      </c>
      <c r="M80" s="5">
        <v>456394981337</v>
      </c>
      <c r="N80" s="4">
        <v>212</v>
      </c>
      <c r="O80" s="5">
        <v>14175482517</v>
      </c>
      <c r="P80" s="4">
        <v>7.2100730000000004</v>
      </c>
      <c r="Q80" s="5">
        <v>1005213513</v>
      </c>
      <c r="R80" s="4">
        <v>1.2565900000000001</v>
      </c>
      <c r="S80" s="11">
        <v>58446890874</v>
      </c>
      <c r="T80" s="2">
        <v>44443</v>
      </c>
      <c r="U80">
        <f t="shared" si="50"/>
        <v>25383.018938726935</v>
      </c>
      <c r="V80">
        <f t="shared" si="51"/>
        <v>17690.607918808291</v>
      </c>
      <c r="W80">
        <f t="shared" si="52"/>
        <v>22085.606304960293</v>
      </c>
      <c r="X80">
        <f t="shared" si="53"/>
        <v>65159.233162495526</v>
      </c>
      <c r="Y80" s="14">
        <f t="shared" si="54"/>
        <v>-2.3275806940639314</v>
      </c>
      <c r="Z80" s="4">
        <f t="shared" si="55"/>
        <v>53.581526986958465</v>
      </c>
      <c r="AA80">
        <f t="shared" si="56"/>
        <v>71.158887116857613</v>
      </c>
      <c r="AB80">
        <f t="shared" si="57"/>
        <v>82.856349811817495</v>
      </c>
      <c r="AC80">
        <f t="shared" si="58"/>
        <v>207.59676391563357</v>
      </c>
      <c r="AD80" s="14">
        <f t="shared" si="59"/>
        <v>-0.94973647083045554</v>
      </c>
      <c r="AE80" s="4">
        <f t="shared" si="60"/>
        <v>25.81502351754386</v>
      </c>
      <c r="AF80">
        <f t="shared" si="61"/>
        <v>27.124333571655395</v>
      </c>
      <c r="AG80">
        <f t="shared" si="62"/>
        <v>32.043777324319748</v>
      </c>
      <c r="AH80">
        <f t="shared" si="63"/>
        <v>84.983134413518997</v>
      </c>
      <c r="AI80" s="22">
        <f t="shared" si="64"/>
        <v>1.2124639256889844</v>
      </c>
      <c r="AJ80">
        <f t="shared" si="35"/>
        <v>5.2597495376978992E-5</v>
      </c>
      <c r="AK80">
        <f t="shared" si="36"/>
        <v>0.92775444862642831</v>
      </c>
      <c r="AL80">
        <f t="shared" si="37"/>
        <v>7.2192953878194799E-2</v>
      </c>
      <c r="AM80">
        <f t="shared" si="38"/>
        <v>53846.252177999995</v>
      </c>
      <c r="AN80">
        <f t="shared" si="39"/>
        <v>46627.631273461964</v>
      </c>
      <c r="AO80" s="22">
        <f t="shared" si="65"/>
        <v>-5.3660831754295174E-2</v>
      </c>
      <c r="AP80">
        <f t="shared" si="40"/>
        <v>1.4014669036403944E-3</v>
      </c>
      <c r="AQ80">
        <f t="shared" si="41"/>
        <v>0.99271440576081726</v>
      </c>
      <c r="AR80">
        <f t="shared" si="42"/>
        <v>5.8841273355423841E-3</v>
      </c>
      <c r="AS80">
        <f t="shared" si="43"/>
        <v>213.5558815</v>
      </c>
      <c r="AT80">
        <f t="shared" si="44"/>
        <v>210.46326740399363</v>
      </c>
      <c r="AU80" s="22">
        <f t="shared" si="66"/>
        <v>-0.42189465504002116</v>
      </c>
      <c r="AV80">
        <f t="shared" si="45"/>
        <v>6.967315631771967E-2</v>
      </c>
      <c r="AW80">
        <f t="shared" si="46"/>
        <v>0.84260182566202857</v>
      </c>
      <c r="AX80">
        <f t="shared" si="47"/>
        <v>8.772501802025183E-2</v>
      </c>
      <c r="AY80">
        <f t="shared" si="48"/>
        <v>82.189472999999992</v>
      </c>
      <c r="AZ80">
        <f t="shared" si="49"/>
        <v>59.384184378762583</v>
      </c>
      <c r="BA80" s="22">
        <f t="shared" si="67"/>
        <v>-1.5181835470867986</v>
      </c>
      <c r="BB80" s="14">
        <f t="shared" si="68"/>
        <v>-3.5400446197529156</v>
      </c>
      <c r="BC80" s="14">
        <f t="shared" si="69"/>
        <v>1.4645227153325033</v>
      </c>
    </row>
    <row r="81" spans="1:55" x14ac:dyDescent="0.3">
      <c r="A81" s="2">
        <v>44444</v>
      </c>
      <c r="B81" s="4">
        <v>2.9135450000000001</v>
      </c>
      <c r="C81" s="5">
        <v>93187277515</v>
      </c>
      <c r="D81" s="4">
        <v>51767.9</v>
      </c>
      <c r="E81" s="5">
        <v>973354882473</v>
      </c>
      <c r="F81" s="4">
        <v>0.31466460000000002</v>
      </c>
      <c r="G81" s="5">
        <v>41252120932</v>
      </c>
      <c r="H81" s="4">
        <v>6.3049999999999997</v>
      </c>
      <c r="I81" s="5">
        <v>6022632508</v>
      </c>
      <c r="J81" s="4">
        <v>73.525999999999996</v>
      </c>
      <c r="K81" s="5">
        <v>9543367328</v>
      </c>
      <c r="L81" s="4">
        <v>3954.01</v>
      </c>
      <c r="M81" s="5">
        <v>463997267858</v>
      </c>
      <c r="N81" s="4">
        <v>232.41</v>
      </c>
      <c r="O81" s="5">
        <v>15442148516</v>
      </c>
      <c r="P81" s="4">
        <v>8.9554609999999997</v>
      </c>
      <c r="Q81" s="5">
        <v>1248500951</v>
      </c>
      <c r="R81" s="4">
        <v>1.3068299999999999</v>
      </c>
      <c r="S81" s="11">
        <v>60760906595</v>
      </c>
      <c r="T81" s="2">
        <v>44444</v>
      </c>
      <c r="U81">
        <f t="shared" si="50"/>
        <v>26112.259862845192</v>
      </c>
      <c r="V81">
        <f t="shared" si="51"/>
        <v>18332.208112324137</v>
      </c>
      <c r="W81">
        <f t="shared" si="52"/>
        <v>22464.50206977456</v>
      </c>
      <c r="X81">
        <f t="shared" si="53"/>
        <v>66908.970044943897</v>
      </c>
      <c r="Y81" s="14">
        <f t="shared" si="54"/>
        <v>2.6499024402154086</v>
      </c>
      <c r="Z81" s="4">
        <f t="shared" si="55"/>
        <v>56.333740706770804</v>
      </c>
      <c r="AA81">
        <f t="shared" si="56"/>
        <v>78.009608277494706</v>
      </c>
      <c r="AB81">
        <f t="shared" si="57"/>
        <v>86.169047680291456</v>
      </c>
      <c r="AC81">
        <f t="shared" si="58"/>
        <v>220.51239666455695</v>
      </c>
      <c r="AD81" s="14">
        <f t="shared" si="59"/>
        <v>6.035635091225946</v>
      </c>
      <c r="AE81" s="4">
        <f t="shared" si="60"/>
        <v>28.423393978435673</v>
      </c>
      <c r="AF81">
        <f t="shared" si="61"/>
        <v>28.797940164173891</v>
      </c>
      <c r="AG81">
        <f t="shared" si="62"/>
        <v>39.800817290009391</v>
      </c>
      <c r="AH81">
        <f t="shared" si="63"/>
        <v>97.022151432618955</v>
      </c>
      <c r="AI81" s="22">
        <f t="shared" si="64"/>
        <v>13.248649957848526</v>
      </c>
      <c r="AJ81">
        <f t="shared" si="35"/>
        <v>5.2284508315171194E-5</v>
      </c>
      <c r="AK81">
        <f t="shared" si="36"/>
        <v>0.92899172589026457</v>
      </c>
      <c r="AL81">
        <f t="shared" si="37"/>
        <v>7.0955989601420286E-2</v>
      </c>
      <c r="AM81">
        <f t="shared" si="38"/>
        <v>55724.823544999999</v>
      </c>
      <c r="AN81">
        <f t="shared" si="39"/>
        <v>48372.511611491813</v>
      </c>
      <c r="AO81" s="22">
        <f t="shared" si="65"/>
        <v>3.6738399280007092</v>
      </c>
      <c r="AP81">
        <f t="shared" si="40"/>
        <v>1.3445395481399454E-3</v>
      </c>
      <c r="AQ81">
        <f t="shared" si="41"/>
        <v>0.99307146842448968</v>
      </c>
      <c r="AR81">
        <f t="shared" si="42"/>
        <v>5.5839920273704907E-3</v>
      </c>
      <c r="AS81">
        <f t="shared" si="43"/>
        <v>234.03149459999997</v>
      </c>
      <c r="AT81">
        <f t="shared" si="44"/>
        <v>230.80746038383586</v>
      </c>
      <c r="AU81" s="22">
        <f t="shared" si="66"/>
        <v>9.2272721880103674</v>
      </c>
      <c r="AV81">
        <f t="shared" si="45"/>
        <v>7.101307934776227E-2</v>
      </c>
      <c r="AW81">
        <f t="shared" si="46"/>
        <v>0.8281217560862123</v>
      </c>
      <c r="AX81">
        <f t="shared" si="47"/>
        <v>0.10086516456602546</v>
      </c>
      <c r="AY81">
        <f t="shared" si="48"/>
        <v>88.786460999999989</v>
      </c>
      <c r="AZ81">
        <f t="shared" si="49"/>
        <v>62.239511750812099</v>
      </c>
      <c r="BA81" s="22">
        <f t="shared" si="67"/>
        <v>4.6962100552415995</v>
      </c>
      <c r="BB81" s="14">
        <f t="shared" si="68"/>
        <v>-10.598747517633118</v>
      </c>
      <c r="BC81" s="14">
        <f t="shared" si="69"/>
        <v>-1.0223701272408903</v>
      </c>
    </row>
    <row r="82" spans="1:55" x14ac:dyDescent="0.3">
      <c r="A82" s="2">
        <v>44445</v>
      </c>
      <c r="B82" s="4">
        <v>2.8343780000000001</v>
      </c>
      <c r="C82" s="5">
        <v>90695322491</v>
      </c>
      <c r="D82" s="4">
        <v>52688.3</v>
      </c>
      <c r="E82" s="5">
        <v>989965076456</v>
      </c>
      <c r="F82" s="4">
        <v>0.30895159999999999</v>
      </c>
      <c r="G82" s="5">
        <v>40500682556</v>
      </c>
      <c r="H82" s="4">
        <v>6.2214</v>
      </c>
      <c r="I82" s="5">
        <v>5953224636</v>
      </c>
      <c r="J82" s="4">
        <v>73.751999999999995</v>
      </c>
      <c r="K82" s="5">
        <v>9542953653</v>
      </c>
      <c r="L82" s="4">
        <v>3928.66</v>
      </c>
      <c r="M82" s="5">
        <v>461261434464</v>
      </c>
      <c r="N82" s="4">
        <v>219.5</v>
      </c>
      <c r="O82" s="5">
        <v>14653919356</v>
      </c>
      <c r="P82" s="4">
        <v>9.027571</v>
      </c>
      <c r="Q82" s="5">
        <v>1263708086</v>
      </c>
      <c r="R82" s="4">
        <v>1.39238</v>
      </c>
      <c r="S82" s="11">
        <v>64666529505</v>
      </c>
      <c r="T82" s="2">
        <v>44445</v>
      </c>
      <c r="U82">
        <f t="shared" si="50"/>
        <v>25402.736146354848</v>
      </c>
      <c r="V82">
        <f t="shared" si="51"/>
        <v>18658.142993719423</v>
      </c>
      <c r="W82">
        <f t="shared" si="52"/>
        <v>22320.477363851009</v>
      </c>
      <c r="X82">
        <f t="shared" si="53"/>
        <v>66381.356503925286</v>
      </c>
      <c r="Y82" s="14">
        <f t="shared" si="54"/>
        <v>-0.79167980211110378</v>
      </c>
      <c r="Z82" s="4">
        <f t="shared" si="55"/>
        <v>55.310954347397093</v>
      </c>
      <c r="AA82">
        <f t="shared" si="56"/>
        <v>73.67630057618041</v>
      </c>
      <c r="AB82">
        <f t="shared" si="57"/>
        <v>91.809997175672592</v>
      </c>
      <c r="AC82">
        <f t="shared" si="58"/>
        <v>220.7972520992501</v>
      </c>
      <c r="AD82" s="14">
        <f t="shared" si="59"/>
        <v>0.12909551153116858</v>
      </c>
      <c r="AE82" s="4">
        <f t="shared" si="60"/>
        <v>28.046519158991231</v>
      </c>
      <c r="AF82">
        <f t="shared" si="61"/>
        <v>28.886457620272459</v>
      </c>
      <c r="AG82">
        <f t="shared" si="62"/>
        <v>40.121296261977733</v>
      </c>
      <c r="AH82">
        <f t="shared" si="63"/>
        <v>97.05427304124143</v>
      </c>
      <c r="AI82" s="22">
        <f t="shared" si="64"/>
        <v>3.3102020508538207E-2</v>
      </c>
      <c r="AJ82">
        <f t="shared" si="35"/>
        <v>5.005984269524858E-5</v>
      </c>
      <c r="AK82">
        <f t="shared" si="36"/>
        <v>0.93056325228324022</v>
      </c>
      <c r="AL82">
        <f t="shared" si="37"/>
        <v>6.9386687874064532E-2</v>
      </c>
      <c r="AM82">
        <f t="shared" si="38"/>
        <v>56619.794378000006</v>
      </c>
      <c r="AN82">
        <f t="shared" si="39"/>
        <v>49302.392652346884</v>
      </c>
      <c r="AO82" s="22">
        <f t="shared" si="65"/>
        <v>1.9040901901784129</v>
      </c>
      <c r="AP82">
        <f t="shared" si="40"/>
        <v>1.3966986444669304E-3</v>
      </c>
      <c r="AQ82">
        <f t="shared" si="41"/>
        <v>0.99230867378738685</v>
      </c>
      <c r="AR82">
        <f t="shared" si="42"/>
        <v>6.2946275681461583E-3</v>
      </c>
      <c r="AS82">
        <f t="shared" si="43"/>
        <v>221.2013316</v>
      </c>
      <c r="AT82">
        <f t="shared" si="44"/>
        <v>217.82094992214567</v>
      </c>
      <c r="AU82" s="22">
        <f t="shared" si="66"/>
        <v>-5.7910463451694101</v>
      </c>
      <c r="AV82">
        <f t="shared" si="45"/>
        <v>6.9902608141207814E-2</v>
      </c>
      <c r="AW82">
        <f t="shared" si="46"/>
        <v>0.82866511647384167</v>
      </c>
      <c r="AX82">
        <f t="shared" si="47"/>
        <v>0.10143227538495059</v>
      </c>
      <c r="AY82">
        <f t="shared" si="48"/>
        <v>89.000970999999993</v>
      </c>
      <c r="AZ82">
        <f t="shared" si="49"/>
        <v>62.466288824197669</v>
      </c>
      <c r="BA82" s="22">
        <f t="shared" si="67"/>
        <v>0.36369971936997586</v>
      </c>
      <c r="BB82" s="14">
        <f t="shared" si="68"/>
        <v>-0.82478182261964195</v>
      </c>
      <c r="BC82" s="14">
        <f t="shared" si="69"/>
        <v>1.5403904708084371</v>
      </c>
    </row>
    <row r="83" spans="1:55" x14ac:dyDescent="0.3">
      <c r="A83" s="2">
        <v>44446</v>
      </c>
      <c r="B83" s="4">
        <v>2.5083660000000001</v>
      </c>
      <c r="C83" s="5">
        <v>80144528592</v>
      </c>
      <c r="D83" s="4">
        <v>46882.1</v>
      </c>
      <c r="E83" s="5">
        <v>880498621998</v>
      </c>
      <c r="F83" s="4">
        <v>0.25497110000000001</v>
      </c>
      <c r="G83" s="5">
        <v>33286919896</v>
      </c>
      <c r="H83" s="4">
        <v>4.8746999999999998</v>
      </c>
      <c r="I83" s="5">
        <v>4668025797</v>
      </c>
      <c r="J83" s="4">
        <v>59.314999999999998</v>
      </c>
      <c r="K83" s="5">
        <v>7677100206</v>
      </c>
      <c r="L83" s="4">
        <v>3432.33</v>
      </c>
      <c r="M83" s="5">
        <v>402365928843</v>
      </c>
      <c r="N83" s="4">
        <v>178.34</v>
      </c>
      <c r="O83" s="5">
        <v>11889601198</v>
      </c>
      <c r="P83" s="4">
        <v>7.6061139999999998</v>
      </c>
      <c r="Q83" s="5">
        <v>1069604343</v>
      </c>
      <c r="R83" s="4">
        <v>1.1234500000000001</v>
      </c>
      <c r="S83" s="11">
        <v>52364743398</v>
      </c>
      <c r="T83" s="2">
        <v>44446</v>
      </c>
      <c r="U83">
        <f t="shared" si="50"/>
        <v>22480.896922177464</v>
      </c>
      <c r="V83">
        <f t="shared" si="51"/>
        <v>16602.033575686695</v>
      </c>
      <c r="W83">
        <f t="shared" si="52"/>
        <v>19500.604295171059</v>
      </c>
      <c r="X83">
        <f t="shared" si="53"/>
        <v>58583.534793035215</v>
      </c>
      <c r="Y83" s="14">
        <f t="shared" si="54"/>
        <v>-12.496256064057878</v>
      </c>
      <c r="Z83" s="4">
        <f t="shared" si="55"/>
        <v>45.646939106337761</v>
      </c>
      <c r="AA83">
        <f t="shared" si="56"/>
        <v>59.860735511416927</v>
      </c>
      <c r="AB83">
        <f t="shared" si="57"/>
        <v>74.07743671053116</v>
      </c>
      <c r="AC83">
        <f t="shared" si="58"/>
        <v>179.58511132828585</v>
      </c>
      <c r="AD83" s="14">
        <f t="shared" si="59"/>
        <v>-20.659561575404076</v>
      </c>
      <c r="AE83" s="4">
        <f t="shared" si="60"/>
        <v>21.975498592653508</v>
      </c>
      <c r="AF83">
        <f t="shared" si="61"/>
        <v>23.231915524276776</v>
      </c>
      <c r="AG83">
        <f t="shared" si="62"/>
        <v>33.803905081043006</v>
      </c>
      <c r="AH83">
        <f t="shared" si="63"/>
        <v>79.011319197973279</v>
      </c>
      <c r="AI83" s="22">
        <f t="shared" si="64"/>
        <v>-20.567921473153238</v>
      </c>
      <c r="AJ83">
        <f t="shared" si="35"/>
        <v>4.9851324056213742E-5</v>
      </c>
      <c r="AK83">
        <f t="shared" si="36"/>
        <v>0.93173594265582382</v>
      </c>
      <c r="AL83">
        <f t="shared" si="37"/>
        <v>6.8214206020119919E-2</v>
      </c>
      <c r="AM83">
        <f t="shared" si="38"/>
        <v>50316.938366000002</v>
      </c>
      <c r="AN83">
        <f t="shared" si="39"/>
        <v>43915.871427979</v>
      </c>
      <c r="AO83" s="22">
        <f t="shared" si="65"/>
        <v>-11.569682168534035</v>
      </c>
      <c r="AP83">
        <f t="shared" si="40"/>
        <v>1.418725461972134E-3</v>
      </c>
      <c r="AQ83">
        <f t="shared" si="41"/>
        <v>0.9923301067772401</v>
      </c>
      <c r="AR83">
        <f t="shared" si="42"/>
        <v>6.2511677607877672E-3</v>
      </c>
      <c r="AS83">
        <f t="shared" si="43"/>
        <v>179.7184211</v>
      </c>
      <c r="AT83">
        <f t="shared" si="44"/>
        <v>176.97953585106552</v>
      </c>
      <c r="AU83" s="22">
        <f t="shared" si="66"/>
        <v>-20.76392854508655</v>
      </c>
      <c r="AV83">
        <f t="shared" si="45"/>
        <v>6.7896716095453682E-2</v>
      </c>
      <c r="AW83">
        <f t="shared" si="46"/>
        <v>0.82616237208481247</v>
      </c>
      <c r="AX83">
        <f t="shared" si="47"/>
        <v>0.10594091181973365</v>
      </c>
      <c r="AY83">
        <f t="shared" si="48"/>
        <v>71.795814000000007</v>
      </c>
      <c r="AZ83">
        <f t="shared" si="49"/>
        <v>50.140595874725996</v>
      </c>
      <c r="BA83" s="22">
        <f t="shared" si="67"/>
        <v>-21.979605553420029</v>
      </c>
      <c r="BB83" s="14">
        <f t="shared" si="68"/>
        <v>8.0716654090953597</v>
      </c>
      <c r="BC83" s="14">
        <f t="shared" si="69"/>
        <v>10.409923384885994</v>
      </c>
    </row>
    <row r="84" spans="1:55" x14ac:dyDescent="0.3">
      <c r="A84" s="2">
        <v>44447</v>
      </c>
      <c r="B84" s="4">
        <v>2.4712209999999999</v>
      </c>
      <c r="C84" s="5">
        <v>79263635427</v>
      </c>
      <c r="D84" s="4">
        <v>46073.4</v>
      </c>
      <c r="E84" s="5">
        <v>867002908109</v>
      </c>
      <c r="F84" s="4">
        <v>0.25685999999999998</v>
      </c>
      <c r="G84" s="5">
        <v>33733354641</v>
      </c>
      <c r="H84" s="4">
        <v>4.7413999999999996</v>
      </c>
      <c r="I84" s="5">
        <v>4543198358</v>
      </c>
      <c r="J84" s="4">
        <v>58.857999999999997</v>
      </c>
      <c r="K84" s="5">
        <v>7622488139</v>
      </c>
      <c r="L84" s="4">
        <v>3500</v>
      </c>
      <c r="M84" s="5">
        <v>410741599782</v>
      </c>
      <c r="N84" s="4">
        <v>179.65</v>
      </c>
      <c r="O84" s="5">
        <v>11997092039</v>
      </c>
      <c r="P84" s="4">
        <v>8.0436440000000005</v>
      </c>
      <c r="Q84" s="5">
        <v>1125966672</v>
      </c>
      <c r="R84" s="4">
        <v>1.0999699999999999</v>
      </c>
      <c r="S84" s="11">
        <v>51277350704</v>
      </c>
      <c r="T84" s="2">
        <v>44447</v>
      </c>
      <c r="U84">
        <f t="shared" si="50"/>
        <v>22147.989796114409</v>
      </c>
      <c r="V84">
        <f t="shared" si="51"/>
        <v>16315.654242153048</v>
      </c>
      <c r="W84">
        <f t="shared" si="52"/>
        <v>19885.067878991445</v>
      </c>
      <c r="X84">
        <f t="shared" si="53"/>
        <v>58348.711917258901</v>
      </c>
      <c r="Y84" s="14">
        <f t="shared" si="54"/>
        <v>-0.40163974960209026</v>
      </c>
      <c r="Z84" s="4">
        <f t="shared" si="55"/>
        <v>45.985104895629014</v>
      </c>
      <c r="AA84">
        <f t="shared" si="56"/>
        <v>60.300443728978642</v>
      </c>
      <c r="AB84">
        <f t="shared" si="57"/>
        <v>72.529225206714102</v>
      </c>
      <c r="AC84">
        <f t="shared" si="58"/>
        <v>178.81477383132176</v>
      </c>
      <c r="AD84" s="14">
        <f t="shared" si="59"/>
        <v>-0.42987663508954427</v>
      </c>
      <c r="AE84" s="4">
        <f t="shared" si="60"/>
        <v>21.374572594663743</v>
      </c>
      <c r="AF84">
        <f t="shared" si="61"/>
        <v>23.052922261281001</v>
      </c>
      <c r="AG84">
        <f t="shared" si="62"/>
        <v>35.748422687551241</v>
      </c>
      <c r="AH84">
        <f t="shared" si="63"/>
        <v>80.175917543495984</v>
      </c>
      <c r="AI84" s="22">
        <f t="shared" si="64"/>
        <v>1.4632066582831154</v>
      </c>
      <c r="AJ84">
        <f t="shared" si="35"/>
        <v>4.9847253091806633E-5</v>
      </c>
      <c r="AK84">
        <f t="shared" si="36"/>
        <v>0.92935129257967786</v>
      </c>
      <c r="AL84">
        <f t="shared" si="37"/>
        <v>7.0598860167230382E-2</v>
      </c>
      <c r="AM84">
        <f t="shared" si="38"/>
        <v>49575.871221000001</v>
      </c>
      <c r="AN84">
        <f t="shared" si="39"/>
        <v>43065.469977309418</v>
      </c>
      <c r="AO84" s="22">
        <f t="shared" si="65"/>
        <v>-1.9554275297857062</v>
      </c>
      <c r="AP84">
        <f t="shared" si="40"/>
        <v>1.4190624740513934E-3</v>
      </c>
      <c r="AQ84">
        <f t="shared" si="41"/>
        <v>0.99250398451815325</v>
      </c>
      <c r="AR84">
        <f t="shared" si="42"/>
        <v>6.0769530077953403E-3</v>
      </c>
      <c r="AS84">
        <f t="shared" si="43"/>
        <v>181.00683000000001</v>
      </c>
      <c r="AT84">
        <f t="shared" si="44"/>
        <v>178.31038978507331</v>
      </c>
      <c r="AU84" s="22">
        <f t="shared" si="66"/>
        <v>0.74916853112146131</v>
      </c>
      <c r="AV84">
        <f t="shared" si="45"/>
        <v>6.6180884218152422E-2</v>
      </c>
      <c r="AW84">
        <f t="shared" si="46"/>
        <v>0.82154521519214052</v>
      </c>
      <c r="AX84">
        <f t="shared" si="47"/>
        <v>0.11227390058970693</v>
      </c>
      <c r="AY84">
        <f t="shared" si="48"/>
        <v>71.643044000000003</v>
      </c>
      <c r="AZ84">
        <f t="shared" si="49"/>
        <v>49.571389607045944</v>
      </c>
      <c r="BA84" s="22">
        <f t="shared" si="67"/>
        <v>-1.1417132012010878</v>
      </c>
      <c r="BB84" s="14">
        <f t="shared" si="68"/>
        <v>-1.8648464078852056</v>
      </c>
      <c r="BC84" s="14">
        <f t="shared" si="69"/>
        <v>-0.81371432858461845</v>
      </c>
    </row>
    <row r="85" spans="1:55" x14ac:dyDescent="0.3">
      <c r="A85" s="2">
        <v>44448</v>
      </c>
      <c r="B85" s="4">
        <v>2.5140720000000001</v>
      </c>
      <c r="C85" s="5">
        <v>80630329648</v>
      </c>
      <c r="D85" s="4">
        <v>46389.599999999999</v>
      </c>
      <c r="E85" s="5">
        <v>872686454372</v>
      </c>
      <c r="F85" s="4">
        <v>0.25246580000000002</v>
      </c>
      <c r="G85" s="5">
        <v>33144164827</v>
      </c>
      <c r="H85" s="4">
        <v>4.8120000000000003</v>
      </c>
      <c r="I85" s="5">
        <v>4611550720</v>
      </c>
      <c r="J85" s="4">
        <v>58.850999999999999</v>
      </c>
      <c r="K85" s="5">
        <v>7667619738</v>
      </c>
      <c r="L85" s="4">
        <v>3423.99</v>
      </c>
      <c r="M85" s="5">
        <v>402569602098</v>
      </c>
      <c r="N85" s="4">
        <v>180.29</v>
      </c>
      <c r="O85" s="5">
        <v>12040622755</v>
      </c>
      <c r="P85" s="4">
        <v>8.7803489999999993</v>
      </c>
      <c r="Q85" s="5">
        <v>1229422885</v>
      </c>
      <c r="R85" s="4">
        <v>1.08799</v>
      </c>
      <c r="S85" s="11">
        <v>50750034997</v>
      </c>
      <c r="T85" s="2">
        <v>44448</v>
      </c>
      <c r="U85">
        <f t="shared" si="50"/>
        <v>22532.036188870581</v>
      </c>
      <c r="V85">
        <f t="shared" si="51"/>
        <v>16427.62795955547</v>
      </c>
      <c r="W85">
        <f t="shared" si="52"/>
        <v>19453.221019139404</v>
      </c>
      <c r="X85">
        <f t="shared" si="53"/>
        <v>58412.885167565451</v>
      </c>
      <c r="Y85" s="14">
        <f t="shared" si="54"/>
        <v>0.1099218550797037</v>
      </c>
      <c r="Z85" s="4">
        <f t="shared" si="55"/>
        <v>45.198420523082213</v>
      </c>
      <c r="AA85">
        <f t="shared" si="56"/>
        <v>60.515263010840847</v>
      </c>
      <c r="AB85">
        <f t="shared" si="57"/>
        <v>71.739294464988035</v>
      </c>
      <c r="AC85">
        <f t="shared" si="58"/>
        <v>177.45297799891108</v>
      </c>
      <c r="AD85" s="14">
        <f t="shared" si="59"/>
        <v>-0.76448258801737168</v>
      </c>
      <c r="AE85" s="4">
        <f t="shared" si="60"/>
        <v>21.69284247807018</v>
      </c>
      <c r="AF85">
        <f t="shared" si="61"/>
        <v>23.050180570162905</v>
      </c>
      <c r="AG85">
        <f t="shared" si="62"/>
        <v>39.022565816714142</v>
      </c>
      <c r="AH85">
        <f t="shared" si="63"/>
        <v>83.765588864947233</v>
      </c>
      <c r="AI85" s="22">
        <f t="shared" si="64"/>
        <v>4.3799099311822038</v>
      </c>
      <c r="AJ85">
        <f t="shared" si="35"/>
        <v>5.0467053713521474E-5</v>
      </c>
      <c r="AK85">
        <f t="shared" si="36"/>
        <v>0.93121694006725975</v>
      </c>
      <c r="AL85">
        <f t="shared" si="37"/>
        <v>6.8732592879026694E-2</v>
      </c>
      <c r="AM85">
        <f t="shared" si="38"/>
        <v>49816.104072000002</v>
      </c>
      <c r="AN85">
        <f t="shared" si="39"/>
        <v>43434.121200513815</v>
      </c>
      <c r="AO85" s="22">
        <f t="shared" si="65"/>
        <v>0.85238195979158893</v>
      </c>
      <c r="AP85">
        <f t="shared" si="40"/>
        <v>1.3899970623759235E-3</v>
      </c>
      <c r="AQ85">
        <f t="shared" si="41"/>
        <v>0.99261987316997091</v>
      </c>
      <c r="AR85">
        <f t="shared" si="42"/>
        <v>5.9901297676532069E-3</v>
      </c>
      <c r="AS85">
        <f t="shared" si="43"/>
        <v>181.63045579999999</v>
      </c>
      <c r="AT85">
        <f t="shared" si="44"/>
        <v>178.96630506182032</v>
      </c>
      <c r="AU85" s="22">
        <f t="shared" si="66"/>
        <v>0.367175370303094</v>
      </c>
      <c r="AV85">
        <f t="shared" si="45"/>
        <v>6.6424317296540233E-2</v>
      </c>
      <c r="AW85">
        <f t="shared" si="46"/>
        <v>0.812372713470218</v>
      </c>
      <c r="AX85">
        <f t="shared" si="47"/>
        <v>0.12120296923324182</v>
      </c>
      <c r="AY85">
        <f t="shared" si="48"/>
        <v>72.443348999999998</v>
      </c>
      <c r="AZ85">
        <f t="shared" si="49"/>
        <v>49.192784744970879</v>
      </c>
      <c r="BA85" s="22">
        <f t="shared" si="67"/>
        <v>-0.7666883647333177</v>
      </c>
      <c r="BB85" s="14">
        <f t="shared" si="68"/>
        <v>-4.2699880761025</v>
      </c>
      <c r="BC85" s="14">
        <f t="shared" si="69"/>
        <v>1.6190703245249067</v>
      </c>
    </row>
    <row r="86" spans="1:55" x14ac:dyDescent="0.3">
      <c r="A86" s="2">
        <v>44449</v>
      </c>
      <c r="B86" s="4">
        <v>2.3831380000000002</v>
      </c>
      <c r="C86" s="5">
        <v>76410709668</v>
      </c>
      <c r="D86" s="4">
        <v>44842.2</v>
      </c>
      <c r="E86" s="5">
        <v>844367023727</v>
      </c>
      <c r="F86" s="4">
        <v>0.2395079</v>
      </c>
      <c r="G86" s="5">
        <v>31492303153</v>
      </c>
      <c r="H86" s="4">
        <v>4.5621</v>
      </c>
      <c r="I86" s="5">
        <v>4377782813</v>
      </c>
      <c r="J86" s="4">
        <v>56.210999999999999</v>
      </c>
      <c r="K86" s="5">
        <v>7304975402</v>
      </c>
      <c r="L86" s="4">
        <v>3206.93</v>
      </c>
      <c r="M86" s="5">
        <v>377261165406</v>
      </c>
      <c r="N86" s="4">
        <v>174.02</v>
      </c>
      <c r="O86" s="5">
        <v>11634715749</v>
      </c>
      <c r="P86" s="4">
        <v>8.1639959999999991</v>
      </c>
      <c r="Q86" s="5">
        <v>1146280785</v>
      </c>
      <c r="R86" s="4">
        <v>1.0558799999999999</v>
      </c>
      <c r="S86" s="11">
        <v>49253083573</v>
      </c>
      <c r="T86" s="2">
        <v>44449</v>
      </c>
      <c r="U86">
        <f t="shared" si="50"/>
        <v>21358.557614528407</v>
      </c>
      <c r="V86">
        <f t="shared" si="51"/>
        <v>15879.657907978908</v>
      </c>
      <c r="W86">
        <f t="shared" si="52"/>
        <v>18220.005923764009</v>
      </c>
      <c r="X86">
        <f t="shared" si="53"/>
        <v>55458.221446271324</v>
      </c>
      <c r="Y86" s="14">
        <f t="shared" si="54"/>
        <v>-5.1906531381065344</v>
      </c>
      <c r="Z86" s="4">
        <f t="shared" si="55"/>
        <v>42.878594973261016</v>
      </c>
      <c r="AA86">
        <f t="shared" si="56"/>
        <v>58.410705358846997</v>
      </c>
      <c r="AB86">
        <f t="shared" si="57"/>
        <v>69.622042702314872</v>
      </c>
      <c r="AC86">
        <f t="shared" si="58"/>
        <v>170.91134303442288</v>
      </c>
      <c r="AD86" s="14">
        <f t="shared" si="59"/>
        <v>-3.7560700869842285</v>
      </c>
      <c r="AE86" s="4">
        <f t="shared" si="60"/>
        <v>20.566275284539476</v>
      </c>
      <c r="AF86">
        <f t="shared" si="61"/>
        <v>22.016171348480519</v>
      </c>
      <c r="AG86">
        <f t="shared" si="62"/>
        <v>36.28330391393223</v>
      </c>
      <c r="AH86">
        <f t="shared" si="63"/>
        <v>78.865750546952228</v>
      </c>
      <c r="AI86" s="22">
        <f t="shared" si="64"/>
        <v>-6.0275242333469716</v>
      </c>
      <c r="AJ86">
        <f t="shared" si="35"/>
        <v>4.9595482938400372E-5</v>
      </c>
      <c r="AK86">
        <f t="shared" si="36"/>
        <v>0.93321098695096005</v>
      </c>
      <c r="AL86">
        <f t="shared" si="37"/>
        <v>6.6739417566101619E-2</v>
      </c>
      <c r="AM86">
        <f t="shared" si="38"/>
        <v>48051.513137999995</v>
      </c>
      <c r="AN86">
        <f t="shared" si="39"/>
        <v>42061.262477620483</v>
      </c>
      <c r="AO86" s="22">
        <f t="shared" si="65"/>
        <v>-3.2118149052779592</v>
      </c>
      <c r="AP86">
        <f t="shared" si="40"/>
        <v>1.3661544652122347E-3</v>
      </c>
      <c r="AQ86">
        <f t="shared" si="41"/>
        <v>0.99261109982690798</v>
      </c>
      <c r="AR86">
        <f t="shared" si="42"/>
        <v>6.0227457078797578E-3</v>
      </c>
      <c r="AS86">
        <f t="shared" si="43"/>
        <v>175.31538790000002</v>
      </c>
      <c r="AT86">
        <f t="shared" si="44"/>
        <v>172.7408700934036</v>
      </c>
      <c r="AU86" s="22">
        <f t="shared" si="66"/>
        <v>-3.5404937392138112</v>
      </c>
      <c r="AV86">
        <f t="shared" si="45"/>
        <v>6.6177722368809963E-2</v>
      </c>
      <c r="AW86">
        <f t="shared" si="46"/>
        <v>0.8153955310214982</v>
      </c>
      <c r="AX86">
        <f t="shared" si="47"/>
        <v>0.11842674660969182</v>
      </c>
      <c r="AY86">
        <f t="shared" si="48"/>
        <v>68.937095999999997</v>
      </c>
      <c r="AZ86">
        <f t="shared" si="49"/>
        <v>47.10294306708272</v>
      </c>
      <c r="BA86" s="22">
        <f t="shared" si="67"/>
        <v>-4.3411476647964804</v>
      </c>
      <c r="BB86" s="14">
        <f t="shared" si="68"/>
        <v>0.83687109524043723</v>
      </c>
      <c r="BC86" s="14">
        <f t="shared" si="69"/>
        <v>1.1293327595185212</v>
      </c>
    </row>
    <row r="87" spans="1:55" x14ac:dyDescent="0.3">
      <c r="A87" s="2">
        <v>44450</v>
      </c>
      <c r="B87" s="4">
        <v>2.6372960000000001</v>
      </c>
      <c r="C87" s="5">
        <v>84354310202</v>
      </c>
      <c r="D87" s="4">
        <v>45137.4</v>
      </c>
      <c r="E87" s="5">
        <v>850381828071</v>
      </c>
      <c r="F87" s="4">
        <v>0.24098720000000001</v>
      </c>
      <c r="G87" s="5">
        <v>31685950201</v>
      </c>
      <c r="H87" s="4">
        <v>4.6718999999999999</v>
      </c>
      <c r="I87" s="5">
        <v>4481927478</v>
      </c>
      <c r="J87" s="4">
        <v>56.613</v>
      </c>
      <c r="K87" s="5">
        <v>7411879439</v>
      </c>
      <c r="L87" s="4">
        <v>3265.83</v>
      </c>
      <c r="M87" s="5">
        <v>384209314701</v>
      </c>
      <c r="N87" s="4">
        <v>178.3</v>
      </c>
      <c r="O87" s="5">
        <v>11927929156</v>
      </c>
      <c r="P87" s="4">
        <v>9.1640350000000002</v>
      </c>
      <c r="Q87" s="5">
        <v>1281820370</v>
      </c>
      <c r="R87" s="4">
        <v>1.07779</v>
      </c>
      <c r="S87" s="11">
        <v>50307743576</v>
      </c>
      <c r="T87" s="2">
        <v>44450</v>
      </c>
      <c r="U87">
        <f t="shared" si="50"/>
        <v>23636.414912844037</v>
      </c>
      <c r="V87">
        <f t="shared" si="51"/>
        <v>15984.195040734112</v>
      </c>
      <c r="W87">
        <f t="shared" si="52"/>
        <v>18554.64320892761</v>
      </c>
      <c r="X87">
        <f t="shared" si="53"/>
        <v>58175.25316250576</v>
      </c>
      <c r="Y87" s="14">
        <f t="shared" si="54"/>
        <v>4.7830090372030307</v>
      </c>
      <c r="Z87" s="4">
        <f t="shared" si="55"/>
        <v>43.143430937101648</v>
      </c>
      <c r="AA87">
        <f t="shared" si="56"/>
        <v>59.847309306300538</v>
      </c>
      <c r="AB87">
        <f t="shared" si="57"/>
        <v>71.066732397742115</v>
      </c>
      <c r="AC87">
        <f t="shared" si="58"/>
        <v>174.0574726411443</v>
      </c>
      <c r="AD87" s="14">
        <f t="shared" si="59"/>
        <v>1.8240586944093584</v>
      </c>
      <c r="AE87" s="4">
        <f t="shared" si="60"/>
        <v>21.061261590460528</v>
      </c>
      <c r="AF87">
        <f t="shared" si="61"/>
        <v>22.173622752691244</v>
      </c>
      <c r="AG87">
        <f t="shared" si="62"/>
        <v>40.727784161446429</v>
      </c>
      <c r="AH87">
        <f t="shared" si="63"/>
        <v>83.962668504598213</v>
      </c>
      <c r="AI87" s="22">
        <f t="shared" si="64"/>
        <v>6.2625230742561104</v>
      </c>
      <c r="AJ87">
        <f t="shared" si="35"/>
        <v>5.4482982070603907E-5</v>
      </c>
      <c r="AK87">
        <f t="shared" si="36"/>
        <v>0.93247786934560117</v>
      </c>
      <c r="AL87">
        <f t="shared" si="37"/>
        <v>6.7467647672328143E-2</v>
      </c>
      <c r="AM87">
        <f t="shared" si="38"/>
        <v>48405.867296000004</v>
      </c>
      <c r="AN87">
        <f t="shared" si="39"/>
        <v>42309.964591285607</v>
      </c>
      <c r="AO87" s="22">
        <f t="shared" si="65"/>
        <v>0.58954419091401633</v>
      </c>
      <c r="AP87">
        <f t="shared" si="40"/>
        <v>1.3416592839381606E-3</v>
      </c>
      <c r="AQ87">
        <f t="shared" si="41"/>
        <v>0.99265791015528637</v>
      </c>
      <c r="AR87">
        <f t="shared" si="42"/>
        <v>6.0004305607754688E-3</v>
      </c>
      <c r="AS87">
        <f t="shared" si="43"/>
        <v>179.61877720000001</v>
      </c>
      <c r="AT87">
        <f t="shared" si="44"/>
        <v>176.99769590745586</v>
      </c>
      <c r="AU87" s="22">
        <f t="shared" si="66"/>
        <v>2.4344104165931761</v>
      </c>
      <c r="AV87">
        <f t="shared" si="45"/>
        <v>6.6316119612028199E-2</v>
      </c>
      <c r="AW87">
        <f t="shared" si="46"/>
        <v>0.80360334758786622</v>
      </c>
      <c r="AX87">
        <f t="shared" si="47"/>
        <v>0.13008053280010548</v>
      </c>
      <c r="AY87">
        <f t="shared" si="48"/>
        <v>70.448935000000006</v>
      </c>
      <c r="AZ87">
        <f t="shared" si="49"/>
        <v>46.996281151606112</v>
      </c>
      <c r="BA87" s="22">
        <f t="shared" si="67"/>
        <v>-0.2267010425286243</v>
      </c>
      <c r="BB87" s="14">
        <f t="shared" si="68"/>
        <v>-1.4795140370530797</v>
      </c>
      <c r="BC87" s="14">
        <f t="shared" si="69"/>
        <v>0.81624523344264066</v>
      </c>
    </row>
    <row r="88" spans="1:55" x14ac:dyDescent="0.3">
      <c r="A88" s="2">
        <v>44451</v>
      </c>
      <c r="B88" s="4">
        <v>2.5812349999999999</v>
      </c>
      <c r="C88" s="5">
        <v>82681831819</v>
      </c>
      <c r="D88" s="4">
        <v>46061.3</v>
      </c>
      <c r="E88" s="5">
        <v>866636671662</v>
      </c>
      <c r="F88" s="4">
        <v>0.25034269999999997</v>
      </c>
      <c r="G88" s="5">
        <v>32894764663</v>
      </c>
      <c r="H88" s="4">
        <v>4.8827999999999996</v>
      </c>
      <c r="I88" s="5">
        <v>4681179283</v>
      </c>
      <c r="J88" s="4">
        <v>58.222999999999999</v>
      </c>
      <c r="K88" s="5">
        <v>7533347900</v>
      </c>
      <c r="L88" s="4">
        <v>3408.02</v>
      </c>
      <c r="M88" s="5">
        <v>400686506367</v>
      </c>
      <c r="N88" s="4">
        <v>183.09</v>
      </c>
      <c r="O88" s="5">
        <v>12231380256</v>
      </c>
      <c r="P88" s="4">
        <v>9.4702520000000003</v>
      </c>
      <c r="Q88" s="5">
        <v>1330334252</v>
      </c>
      <c r="R88" s="4">
        <v>1.1197999999999999</v>
      </c>
      <c r="S88" s="11">
        <v>52158563411</v>
      </c>
      <c r="T88" s="2">
        <v>44451</v>
      </c>
      <c r="U88">
        <f t="shared" si="50"/>
        <v>23133.975650649365</v>
      </c>
      <c r="V88">
        <f t="shared" si="51"/>
        <v>16311.369352903937</v>
      </c>
      <c r="W88">
        <f t="shared" si="52"/>
        <v>19362.488295131549</v>
      </c>
      <c r="X88">
        <f t="shared" si="53"/>
        <v>58807.833298684855</v>
      </c>
      <c r="Y88" s="14">
        <f t="shared" si="54"/>
        <v>1.0815004477634242</v>
      </c>
      <c r="Z88" s="4">
        <f t="shared" si="55"/>
        <v>44.818326400977128</v>
      </c>
      <c r="AA88">
        <f t="shared" si="56"/>
        <v>61.455097368988028</v>
      </c>
      <c r="AB88">
        <f t="shared" si="57"/>
        <v>73.836764990389241</v>
      </c>
      <c r="AC88">
        <f t="shared" si="58"/>
        <v>180.11018876035439</v>
      </c>
      <c r="AD88" s="14">
        <f t="shared" si="59"/>
        <v>3.4183276164623173</v>
      </c>
      <c r="AE88" s="4">
        <f t="shared" si="60"/>
        <v>22.012013975877192</v>
      </c>
      <c r="AF88">
        <f t="shared" si="61"/>
        <v>22.804211709853607</v>
      </c>
      <c r="AG88">
        <f t="shared" si="62"/>
        <v>42.088706493428539</v>
      </c>
      <c r="AH88">
        <f t="shared" si="63"/>
        <v>86.904932179159346</v>
      </c>
      <c r="AI88" s="22">
        <f t="shared" si="64"/>
        <v>3.4442510119053358</v>
      </c>
      <c r="AJ88">
        <f t="shared" si="35"/>
        <v>5.2175779292141845E-5</v>
      </c>
      <c r="AK88">
        <f t="shared" si="36"/>
        <v>0.9310598309371807</v>
      </c>
      <c r="AL88">
        <f t="shared" si="37"/>
        <v>6.8887993283527169E-2</v>
      </c>
      <c r="AM88">
        <f t="shared" si="38"/>
        <v>49471.901235000005</v>
      </c>
      <c r="AN88">
        <f t="shared" si="39"/>
        <v>43120.597984294844</v>
      </c>
      <c r="AO88" s="22">
        <f t="shared" si="65"/>
        <v>1.8978166570920811</v>
      </c>
      <c r="AP88">
        <f t="shared" si="40"/>
        <v>1.357164189161174E-3</v>
      </c>
      <c r="AQ88">
        <f t="shared" si="41"/>
        <v>0.992572147674046</v>
      </c>
      <c r="AR88">
        <f t="shared" si="42"/>
        <v>6.0706881367928152E-3</v>
      </c>
      <c r="AS88">
        <f t="shared" si="43"/>
        <v>184.46014270000001</v>
      </c>
      <c r="AT88">
        <f t="shared" si="44"/>
        <v>181.73717223036414</v>
      </c>
      <c r="AU88" s="22">
        <f t="shared" si="66"/>
        <v>2.6424819705502163</v>
      </c>
      <c r="AV88">
        <f t="shared" si="45"/>
        <v>6.7278390949124647E-2</v>
      </c>
      <c r="AW88">
        <f t="shared" si="46"/>
        <v>0.80223432379595405</v>
      </c>
      <c r="AX88">
        <f t="shared" si="47"/>
        <v>0.13048728525492129</v>
      </c>
      <c r="AY88">
        <f t="shared" si="48"/>
        <v>72.576052000000004</v>
      </c>
      <c r="AZ88">
        <f t="shared" si="49"/>
        <v>48.272743435858203</v>
      </c>
      <c r="BA88" s="22">
        <f t="shared" si="67"/>
        <v>2.6798609127323609</v>
      </c>
      <c r="BB88" s="14">
        <f t="shared" si="68"/>
        <v>-2.3627505641419115</v>
      </c>
      <c r="BC88" s="14">
        <f t="shared" si="69"/>
        <v>-0.7820442556402798</v>
      </c>
    </row>
    <row r="89" spans="1:55" x14ac:dyDescent="0.3">
      <c r="A89" s="2">
        <v>44452</v>
      </c>
      <c r="B89" s="4">
        <v>2.4005010000000002</v>
      </c>
      <c r="C89" s="5">
        <v>76912685434</v>
      </c>
      <c r="D89" s="4">
        <v>44965.8</v>
      </c>
      <c r="E89" s="5">
        <v>845980481365</v>
      </c>
      <c r="F89" s="4">
        <v>0.2365671</v>
      </c>
      <c r="G89" s="5">
        <v>30967125431</v>
      </c>
      <c r="H89" s="4">
        <v>4.7466999999999997</v>
      </c>
      <c r="I89" s="5">
        <v>4544317535</v>
      </c>
      <c r="J89" s="4">
        <v>55.694000000000003</v>
      </c>
      <c r="K89" s="5">
        <v>7219242784</v>
      </c>
      <c r="L89" s="4">
        <v>3285.01</v>
      </c>
      <c r="M89" s="5">
        <v>386087569776</v>
      </c>
      <c r="N89" s="4">
        <v>179.29</v>
      </c>
      <c r="O89" s="5">
        <v>11981022615</v>
      </c>
      <c r="P89" s="4">
        <v>8.5926460000000002</v>
      </c>
      <c r="Q89" s="5">
        <v>1201784984</v>
      </c>
      <c r="R89" s="4">
        <v>1.06453</v>
      </c>
      <c r="S89" s="11">
        <v>49598337464</v>
      </c>
      <c r="T89" s="2">
        <v>44452</v>
      </c>
      <c r="U89">
        <f t="shared" si="50"/>
        <v>21514.171194548137</v>
      </c>
      <c r="V89">
        <f t="shared" si="51"/>
        <v>15923.427520473973</v>
      </c>
      <c r="W89">
        <f t="shared" si="52"/>
        <v>18663.613380904484</v>
      </c>
      <c r="X89">
        <f t="shared" si="53"/>
        <v>56101.212095926596</v>
      </c>
      <c r="Y89" s="14">
        <f t="shared" si="54"/>
        <v>-4.7117647113817291</v>
      </c>
      <c r="Z89" s="4">
        <f t="shared" si="55"/>
        <v>42.352109742095926</v>
      </c>
      <c r="AA89">
        <f t="shared" si="56"/>
        <v>60.179607882931144</v>
      </c>
      <c r="AB89">
        <f t="shared" si="57"/>
        <v>70.192401710322429</v>
      </c>
      <c r="AC89">
        <f t="shared" si="58"/>
        <v>172.72411933534949</v>
      </c>
      <c r="AD89" s="14">
        <f t="shared" si="59"/>
        <v>-4.1873187666636591</v>
      </c>
      <c r="AE89" s="4">
        <f t="shared" si="60"/>
        <v>21.398465376279241</v>
      </c>
      <c r="AF89">
        <f t="shared" si="61"/>
        <v>21.813677875901053</v>
      </c>
      <c r="AG89">
        <f t="shared" si="62"/>
        <v>38.188356074994914</v>
      </c>
      <c r="AH89">
        <f t="shared" si="63"/>
        <v>81.400499327175211</v>
      </c>
      <c r="AI89" s="22">
        <f t="shared" si="64"/>
        <v>-6.5433380382921058</v>
      </c>
      <c r="AJ89">
        <f t="shared" si="35"/>
        <v>4.974800588554107E-5</v>
      </c>
      <c r="AK89">
        <f t="shared" si="36"/>
        <v>0.93187167305827512</v>
      </c>
      <c r="AL89">
        <f t="shared" si="37"/>
        <v>6.8078578935839337E-2</v>
      </c>
      <c r="AM89">
        <f t="shared" si="38"/>
        <v>48253.210501000001</v>
      </c>
      <c r="AN89">
        <f t="shared" si="39"/>
        <v>42125.994208413947</v>
      </c>
      <c r="AO89" s="22">
        <f t="shared" si="65"/>
        <v>-2.3335804634247261</v>
      </c>
      <c r="AP89">
        <f t="shared" si="40"/>
        <v>1.3099599249292119E-3</v>
      </c>
      <c r="AQ89">
        <f t="shared" si="41"/>
        <v>0.99279534195819452</v>
      </c>
      <c r="AR89">
        <f t="shared" si="42"/>
        <v>5.8946981168763275E-3</v>
      </c>
      <c r="AS89">
        <f t="shared" si="43"/>
        <v>180.59109709999998</v>
      </c>
      <c r="AT89">
        <f t="shared" si="44"/>
        <v>178.00486183609161</v>
      </c>
      <c r="AU89" s="22">
        <f t="shared" si="66"/>
        <v>-2.0750671117621304</v>
      </c>
      <c r="AV89">
        <f t="shared" si="45"/>
        <v>6.8759523839392059E-2</v>
      </c>
      <c r="AW89">
        <f t="shared" si="46"/>
        <v>0.80676952845368388</v>
      </c>
      <c r="AX89">
        <f t="shared" si="47"/>
        <v>0.12447094770692414</v>
      </c>
      <c r="AY89">
        <f t="shared" si="48"/>
        <v>69.033345999999995</v>
      </c>
      <c r="AZ89">
        <f t="shared" si="49"/>
        <v>46.328137740438031</v>
      </c>
      <c r="BA89" s="22">
        <f t="shared" si="67"/>
        <v>-4.1117580196454417</v>
      </c>
      <c r="BB89" s="14">
        <f t="shared" si="68"/>
        <v>1.8315733269103767</v>
      </c>
      <c r="BC89" s="14">
        <f t="shared" si="69"/>
        <v>1.7781775562207156</v>
      </c>
    </row>
    <row r="90" spans="1:55" x14ac:dyDescent="0.3">
      <c r="A90" s="2">
        <v>44453</v>
      </c>
      <c r="B90" s="4">
        <v>2.3964910000000001</v>
      </c>
      <c r="C90" s="5">
        <v>76751688390</v>
      </c>
      <c r="D90" s="4">
        <v>47145.9</v>
      </c>
      <c r="E90" s="5">
        <v>886095283701</v>
      </c>
      <c r="F90" s="4">
        <v>0.24049619999999999</v>
      </c>
      <c r="G90" s="5">
        <v>31600960341</v>
      </c>
      <c r="H90" s="4">
        <v>4.8536000000000001</v>
      </c>
      <c r="I90" s="5">
        <v>4657051593</v>
      </c>
      <c r="J90" s="4">
        <v>57.01</v>
      </c>
      <c r="K90" s="5">
        <v>7403877728</v>
      </c>
      <c r="L90" s="4">
        <v>3435.07</v>
      </c>
      <c r="M90" s="5">
        <v>403015177032</v>
      </c>
      <c r="N90" s="4">
        <v>182.98</v>
      </c>
      <c r="O90" s="5">
        <v>12225011909</v>
      </c>
      <c r="P90" s="4">
        <v>8.979889</v>
      </c>
      <c r="Q90" s="5">
        <v>1260172848</v>
      </c>
      <c r="R90" s="4">
        <v>1.0968199999999999</v>
      </c>
      <c r="S90" s="11">
        <v>51124757110</v>
      </c>
      <c r="T90" s="2">
        <v>44453</v>
      </c>
      <c r="U90">
        <f t="shared" si="50"/>
        <v>21478.23210246272</v>
      </c>
      <c r="V90">
        <f t="shared" si="51"/>
        <v>16695.451243778913</v>
      </c>
      <c r="W90">
        <f t="shared" si="52"/>
        <v>19516.171462596329</v>
      </c>
      <c r="X90">
        <f t="shared" si="53"/>
        <v>57689.854808837961</v>
      </c>
      <c r="Y90" s="14">
        <f t="shared" si="54"/>
        <v>2.7923913234911537</v>
      </c>
      <c r="Z90" s="4">
        <f t="shared" si="55"/>
        <v>43.055528241065858</v>
      </c>
      <c r="AA90">
        <f t="shared" si="56"/>
        <v>61.418175304917952</v>
      </c>
      <c r="AB90">
        <f t="shared" si="57"/>
        <v>72.32152221535874</v>
      </c>
      <c r="AC90">
        <f t="shared" si="58"/>
        <v>176.79522576134255</v>
      </c>
      <c r="AD90" s="14">
        <f t="shared" si="59"/>
        <v>2.3296510516669047</v>
      </c>
      <c r="AE90" s="4">
        <f t="shared" si="60"/>
        <v>21.880378273391816</v>
      </c>
      <c r="AF90">
        <f t="shared" si="61"/>
        <v>22.329115806103331</v>
      </c>
      <c r="AG90">
        <f t="shared" si="62"/>
        <v>39.909382819440019</v>
      </c>
      <c r="AH90">
        <f t="shared" si="63"/>
        <v>84.118876898935156</v>
      </c>
      <c r="AI90" s="22">
        <f t="shared" si="64"/>
        <v>3.2849592337548277</v>
      </c>
      <c r="AJ90">
        <f t="shared" si="35"/>
        <v>4.7377056258728718E-5</v>
      </c>
      <c r="AK90">
        <f t="shared" si="36"/>
        <v>0.93204354060515904</v>
      </c>
      <c r="AL90">
        <f t="shared" si="37"/>
        <v>6.7909082338582227E-2</v>
      </c>
      <c r="AM90">
        <f t="shared" si="38"/>
        <v>50583.366491000001</v>
      </c>
      <c r="AN90">
        <f t="shared" si="39"/>
        <v>44175.304126024253</v>
      </c>
      <c r="AO90" s="22">
        <f t="shared" si="65"/>
        <v>4.7500912974634035</v>
      </c>
      <c r="AP90">
        <f t="shared" si="40"/>
        <v>1.3047943891448654E-3</v>
      </c>
      <c r="AQ90">
        <f t="shared" si="41"/>
        <v>0.99274448962489825</v>
      </c>
      <c r="AR90">
        <f t="shared" si="42"/>
        <v>5.9507159859568306E-3</v>
      </c>
      <c r="AS90">
        <f t="shared" si="43"/>
        <v>184.31731619999999</v>
      </c>
      <c r="AT90">
        <f t="shared" si="44"/>
        <v>181.65922737396397</v>
      </c>
      <c r="AU90" s="22">
        <f t="shared" si="66"/>
        <v>2.0321691316608708</v>
      </c>
      <c r="AV90">
        <f t="shared" si="45"/>
        <v>6.8511588976087834E-2</v>
      </c>
      <c r="AW90">
        <f t="shared" si="46"/>
        <v>0.80473168112880489</v>
      </c>
      <c r="AX90">
        <f t="shared" si="47"/>
        <v>0.12675672989510722</v>
      </c>
      <c r="AY90">
        <f t="shared" si="48"/>
        <v>70.843489000000005</v>
      </c>
      <c r="AZ90">
        <f t="shared" si="49"/>
        <v>47.348542353868545</v>
      </c>
      <c r="BA90" s="22">
        <f t="shared" si="67"/>
        <v>2.1786531580530304</v>
      </c>
      <c r="BB90" s="14">
        <f t="shared" si="68"/>
        <v>-0.49256791026367397</v>
      </c>
      <c r="BC90" s="14">
        <f t="shared" si="69"/>
        <v>2.5714381394103731</v>
      </c>
    </row>
    <row r="91" spans="1:55" x14ac:dyDescent="0.3">
      <c r="A91" s="2">
        <v>44454</v>
      </c>
      <c r="B91" s="4">
        <v>2.5043389999999999</v>
      </c>
      <c r="C91" s="5">
        <v>80116833027</v>
      </c>
      <c r="D91" s="4">
        <v>48152.3</v>
      </c>
      <c r="E91" s="5">
        <v>906532479371</v>
      </c>
      <c r="F91" s="4">
        <v>0.24758549999999999</v>
      </c>
      <c r="G91" s="5">
        <v>32521833772</v>
      </c>
      <c r="H91" s="4">
        <v>5.0982000000000003</v>
      </c>
      <c r="I91" s="5">
        <v>4892735203</v>
      </c>
      <c r="J91" s="4">
        <v>59.093000000000004</v>
      </c>
      <c r="K91" s="5">
        <v>7681674732</v>
      </c>
      <c r="L91" s="4">
        <v>3614.81</v>
      </c>
      <c r="M91" s="5">
        <v>424937147897</v>
      </c>
      <c r="N91" s="4">
        <v>189.17</v>
      </c>
      <c r="O91" s="5">
        <v>12632225220</v>
      </c>
      <c r="P91" s="4">
        <v>9.0902320000000003</v>
      </c>
      <c r="Q91" s="5">
        <v>1273463682</v>
      </c>
      <c r="R91" s="4">
        <v>1.12008</v>
      </c>
      <c r="S91" s="11">
        <v>52279978058</v>
      </c>
      <c r="T91" s="2">
        <v>44454</v>
      </c>
      <c r="U91">
        <f t="shared" si="50"/>
        <v>22444.805469851286</v>
      </c>
      <c r="V91">
        <f t="shared" si="51"/>
        <v>17051.840709919961</v>
      </c>
      <c r="W91">
        <f t="shared" si="52"/>
        <v>20537.354919902016</v>
      </c>
      <c r="X91">
        <f t="shared" si="53"/>
        <v>60034.00109967326</v>
      </c>
      <c r="Y91" s="14">
        <f t="shared" si="54"/>
        <v>3.9829755193195462</v>
      </c>
      <c r="Z91" s="4">
        <f t="shared" si="55"/>
        <v>44.324710691181025</v>
      </c>
      <c r="AA91">
        <f t="shared" si="56"/>
        <v>63.495880546679032</v>
      </c>
      <c r="AB91">
        <f t="shared" si="57"/>
        <v>73.855227478509718</v>
      </c>
      <c r="AC91">
        <f t="shared" si="58"/>
        <v>181.67581871636978</v>
      </c>
      <c r="AD91" s="14">
        <f t="shared" si="59"/>
        <v>2.7231736754816018</v>
      </c>
      <c r="AE91" s="4">
        <f t="shared" si="60"/>
        <v>22.983052685307019</v>
      </c>
      <c r="AF91">
        <f t="shared" si="61"/>
        <v>23.144964748817124</v>
      </c>
      <c r="AG91">
        <f t="shared" si="62"/>
        <v>40.399780977863301</v>
      </c>
      <c r="AH91">
        <f t="shared" si="63"/>
        <v>86.527798411987447</v>
      </c>
      <c r="AI91" s="22">
        <f t="shared" si="64"/>
        <v>2.8234731666901625</v>
      </c>
      <c r="AJ91">
        <f t="shared" si="35"/>
        <v>4.8374689129437591E-5</v>
      </c>
      <c r="AK91">
        <f t="shared" si="36"/>
        <v>0.9301266894647322</v>
      </c>
      <c r="AL91">
        <f t="shared" si="37"/>
        <v>6.9824935846138372E-2</v>
      </c>
      <c r="AM91">
        <f t="shared" si="38"/>
        <v>51769.614339</v>
      </c>
      <c r="AN91">
        <f t="shared" si="39"/>
        <v>45040.143386605232</v>
      </c>
      <c r="AO91" s="22">
        <f t="shared" si="65"/>
        <v>1.9388264610227437</v>
      </c>
      <c r="AP91">
        <f t="shared" si="40"/>
        <v>1.299404500156427E-3</v>
      </c>
      <c r="AQ91">
        <f t="shared" si="41"/>
        <v>0.99282207275705281</v>
      </c>
      <c r="AR91">
        <f t="shared" si="42"/>
        <v>5.8785227427907158E-3</v>
      </c>
      <c r="AS91">
        <f t="shared" si="43"/>
        <v>190.5376655</v>
      </c>
      <c r="AT91">
        <f t="shared" si="44"/>
        <v>187.81905763291829</v>
      </c>
      <c r="AU91" s="22">
        <f t="shared" si="66"/>
        <v>3.3346485047541758</v>
      </c>
      <c r="AV91">
        <f t="shared" si="45"/>
        <v>6.9570147046253125E-2</v>
      </c>
      <c r="AW91">
        <f t="shared" si="46"/>
        <v>0.80638435122283081</v>
      </c>
      <c r="AX91">
        <f t="shared" si="47"/>
        <v>0.12404550173091594</v>
      </c>
      <c r="AY91">
        <f t="shared" si="48"/>
        <v>73.281432000000009</v>
      </c>
      <c r="AZ91">
        <f t="shared" si="49"/>
        <v>49.133955379772381</v>
      </c>
      <c r="BA91" s="22">
        <f t="shared" si="67"/>
        <v>3.7014316725228</v>
      </c>
      <c r="BB91" s="14">
        <f t="shared" si="68"/>
        <v>1.1595023526293837</v>
      </c>
      <c r="BC91" s="14">
        <f t="shared" si="69"/>
        <v>-1.7626052115000563</v>
      </c>
    </row>
    <row r="92" spans="1:55" x14ac:dyDescent="0.3">
      <c r="A92" s="2">
        <v>44455</v>
      </c>
      <c r="B92" s="4">
        <v>2.42</v>
      </c>
      <c r="C92" s="5">
        <v>77563238779</v>
      </c>
      <c r="D92" s="4">
        <v>47786.9</v>
      </c>
      <c r="E92" s="5">
        <v>899179151780</v>
      </c>
      <c r="F92" s="4">
        <v>0.2423168</v>
      </c>
      <c r="G92" s="5">
        <v>31850013222</v>
      </c>
      <c r="H92" s="4">
        <v>5.0199999999999996</v>
      </c>
      <c r="I92" s="5">
        <v>4811878326</v>
      </c>
      <c r="J92" s="4">
        <v>58.027000000000001</v>
      </c>
      <c r="K92" s="5">
        <v>7536046895</v>
      </c>
      <c r="L92" s="4">
        <v>3569.94</v>
      </c>
      <c r="M92" s="5">
        <v>419815044704</v>
      </c>
      <c r="N92" s="4">
        <v>185.57</v>
      </c>
      <c r="O92" s="5">
        <v>12385151701</v>
      </c>
      <c r="P92" s="4">
        <v>8.969398</v>
      </c>
      <c r="Q92" s="5">
        <v>1260813881</v>
      </c>
      <c r="R92" s="4">
        <v>1.09108</v>
      </c>
      <c r="S92" s="11">
        <v>50888059286</v>
      </c>
      <c r="T92" s="2">
        <v>44455</v>
      </c>
      <c r="U92">
        <f t="shared" si="50"/>
        <v>21688.928390701145</v>
      </c>
      <c r="V92">
        <f t="shared" si="51"/>
        <v>16922.444137058337</v>
      </c>
      <c r="W92">
        <f t="shared" si="52"/>
        <v>20282.428349693349</v>
      </c>
      <c r="X92">
        <f t="shared" si="53"/>
        <v>58893.800877452828</v>
      </c>
      <c r="Y92" s="14">
        <f t="shared" si="54"/>
        <v>-1.9175249853356895</v>
      </c>
      <c r="Z92" s="4">
        <f t="shared" si="55"/>
        <v>43.381466425185543</v>
      </c>
      <c r="AA92">
        <f t="shared" si="56"/>
        <v>62.287522086204092</v>
      </c>
      <c r="AB92">
        <f t="shared" si="57"/>
        <v>71.943041208888999</v>
      </c>
      <c r="AC92">
        <f t="shared" si="58"/>
        <v>177.61202972027866</v>
      </c>
      <c r="AD92" s="14">
        <f t="shared" si="59"/>
        <v>-2.2622319805796121</v>
      </c>
      <c r="AE92" s="4">
        <f t="shared" si="60"/>
        <v>22.630521454678362</v>
      </c>
      <c r="AF92">
        <f t="shared" si="61"/>
        <v>22.727444358546887</v>
      </c>
      <c r="AG92">
        <f t="shared" si="62"/>
        <v>39.86275759554708</v>
      </c>
      <c r="AH92">
        <f t="shared" si="63"/>
        <v>85.220723408772329</v>
      </c>
      <c r="AI92" s="22">
        <f t="shared" si="64"/>
        <v>-1.5221094478242123</v>
      </c>
      <c r="AJ92">
        <f t="shared" si="35"/>
        <v>4.7119058958403989E-5</v>
      </c>
      <c r="AK92">
        <f t="shared" si="36"/>
        <v>0.93044370187576686</v>
      </c>
      <c r="AL92">
        <f t="shared" si="37"/>
        <v>6.9509179065274693E-2</v>
      </c>
      <c r="AM92">
        <f t="shared" si="38"/>
        <v>51359.26</v>
      </c>
      <c r="AN92">
        <f t="shared" si="39"/>
        <v>44711.163849907498</v>
      </c>
      <c r="AO92" s="22">
        <f t="shared" si="65"/>
        <v>-0.7330946371300795</v>
      </c>
      <c r="AP92">
        <f t="shared" si="40"/>
        <v>1.2964815201261233E-3</v>
      </c>
      <c r="AQ92">
        <f t="shared" si="41"/>
        <v>0.99286585036532626</v>
      </c>
      <c r="AR92">
        <f t="shared" si="42"/>
        <v>5.8376681145476117E-3</v>
      </c>
      <c r="AS92">
        <f t="shared" si="43"/>
        <v>186.9033968</v>
      </c>
      <c r="AT92">
        <f t="shared" si="44"/>
        <v>184.25279937447323</v>
      </c>
      <c r="AU92" s="22">
        <f t="shared" si="66"/>
        <v>-1.9170315666537689</v>
      </c>
      <c r="AV92">
        <f t="shared" si="45"/>
        <v>6.9706346601783667E-2</v>
      </c>
      <c r="AW92">
        <f t="shared" si="46"/>
        <v>0.80574704666567754</v>
      </c>
      <c r="AX92">
        <f t="shared" si="47"/>
        <v>0.12454660673253889</v>
      </c>
      <c r="AY92">
        <f t="shared" si="48"/>
        <v>72.016397999999995</v>
      </c>
      <c r="AZ92">
        <f t="shared" si="49"/>
        <v>48.222117822143844</v>
      </c>
      <c r="BA92" s="22">
        <f t="shared" si="67"/>
        <v>-1.8732559599012586</v>
      </c>
      <c r="BB92" s="14">
        <f t="shared" si="68"/>
        <v>-0.39541553751147718</v>
      </c>
      <c r="BC92" s="14">
        <f t="shared" si="69"/>
        <v>1.1401613227711791</v>
      </c>
    </row>
    <row r="93" spans="1:55" x14ac:dyDescent="0.3">
      <c r="A93" s="2">
        <v>44456</v>
      </c>
      <c r="B93" s="4">
        <v>2.3476059999999999</v>
      </c>
      <c r="C93" s="5">
        <v>75174817961</v>
      </c>
      <c r="D93" s="4">
        <v>47269.7</v>
      </c>
      <c r="E93" s="5">
        <v>889514744351</v>
      </c>
      <c r="F93" s="4">
        <v>0.2396932</v>
      </c>
      <c r="G93" s="5">
        <v>31508621022</v>
      </c>
      <c r="H93" s="4">
        <v>5.2464000000000004</v>
      </c>
      <c r="I93" s="5">
        <v>5026107817</v>
      </c>
      <c r="J93" s="4">
        <v>56.533999999999999</v>
      </c>
      <c r="K93" s="5">
        <v>7358250230</v>
      </c>
      <c r="L93" s="4">
        <v>3398.2</v>
      </c>
      <c r="M93" s="5">
        <v>399552923890</v>
      </c>
      <c r="N93" s="4">
        <v>179.5</v>
      </c>
      <c r="O93" s="5">
        <v>11994382403</v>
      </c>
      <c r="P93" s="4">
        <v>8.4307940000000006</v>
      </c>
      <c r="Q93" s="5">
        <v>1186997736</v>
      </c>
      <c r="R93" s="4">
        <v>1.06436</v>
      </c>
      <c r="S93" s="11">
        <v>49680556383</v>
      </c>
      <c r="T93" s="2">
        <v>44456</v>
      </c>
      <c r="U93">
        <f t="shared" si="50"/>
        <v>21040.10678660345</v>
      </c>
      <c r="V93">
        <f t="shared" si="51"/>
        <v>16739.291680889666</v>
      </c>
      <c r="W93">
        <f t="shared" si="52"/>
        <v>19306.696476111065</v>
      </c>
      <c r="X93">
        <f t="shared" si="53"/>
        <v>57086.094943604177</v>
      </c>
      <c r="Y93" s="14">
        <f t="shared" si="54"/>
        <v>-3.1175270979883711</v>
      </c>
      <c r="Z93" s="4">
        <f t="shared" si="55"/>
        <v>42.911768842050087</v>
      </c>
      <c r="AA93">
        <f t="shared" si="56"/>
        <v>60.250095459792185</v>
      </c>
      <c r="AB93">
        <f t="shared" si="57"/>
        <v>70.181192342534999</v>
      </c>
      <c r="AC93">
        <f t="shared" si="58"/>
        <v>173.34305664437727</v>
      </c>
      <c r="AD93" s="14">
        <f t="shared" si="59"/>
        <v>-2.4328945816349385</v>
      </c>
      <c r="AE93" s="4">
        <f t="shared" si="60"/>
        <v>23.651148956140354</v>
      </c>
      <c r="AF93">
        <f t="shared" si="61"/>
        <v>22.142680810072719</v>
      </c>
      <c r="AG93">
        <f t="shared" si="62"/>
        <v>37.46903611145283</v>
      </c>
      <c r="AH93">
        <f t="shared" si="63"/>
        <v>83.262865877665902</v>
      </c>
      <c r="AI93" s="22">
        <f t="shared" si="64"/>
        <v>-2.3241974759608879</v>
      </c>
      <c r="AJ93">
        <f t="shared" si="35"/>
        <v>4.6331054433647837E-5</v>
      </c>
      <c r="AK93">
        <f t="shared" si="36"/>
        <v>0.93288867201830428</v>
      </c>
      <c r="AL93">
        <f t="shared" si="37"/>
        <v>6.7064996927262102E-2</v>
      </c>
      <c r="AM93">
        <f t="shared" si="38"/>
        <v>50670.247605999997</v>
      </c>
      <c r="AN93">
        <f t="shared" si="39"/>
        <v>44325.268041028918</v>
      </c>
      <c r="AO93" s="22">
        <f t="shared" si="65"/>
        <v>-0.86683218773384285</v>
      </c>
      <c r="AP93">
        <f t="shared" si="40"/>
        <v>1.3257070057763505E-3</v>
      </c>
      <c r="AQ93">
        <f t="shared" si="41"/>
        <v>0.99278747806301948</v>
      </c>
      <c r="AR93">
        <f t="shared" si="42"/>
        <v>5.8868149312042081E-3</v>
      </c>
      <c r="AS93">
        <f t="shared" si="43"/>
        <v>180.8040532</v>
      </c>
      <c r="AT93">
        <f t="shared" si="44"/>
        <v>178.21193576560663</v>
      </c>
      <c r="AU93" s="22">
        <f t="shared" si="66"/>
        <v>-3.3335231903943079</v>
      </c>
      <c r="AV93">
        <f t="shared" si="45"/>
        <v>7.4723127483062035E-2</v>
      </c>
      <c r="AW93">
        <f t="shared" si="46"/>
        <v>0.8051992393121814</v>
      </c>
      <c r="AX93">
        <f t="shared" si="47"/>
        <v>0.12007763320475649</v>
      </c>
      <c r="AY93">
        <f t="shared" si="48"/>
        <v>70.211194000000006</v>
      </c>
      <c r="AZ93">
        <f t="shared" si="49"/>
        <v>46.925511000858862</v>
      </c>
      <c r="BA93" s="22">
        <f t="shared" si="67"/>
        <v>-2.7256319634040818</v>
      </c>
      <c r="BB93" s="14">
        <f t="shared" si="68"/>
        <v>-0.79332962202748325</v>
      </c>
      <c r="BC93" s="14">
        <f t="shared" si="69"/>
        <v>1.858799775670239</v>
      </c>
    </row>
    <row r="94" spans="1:55" x14ac:dyDescent="0.3">
      <c r="A94" s="2">
        <v>44457</v>
      </c>
      <c r="B94" s="4">
        <v>2.3702709999999998</v>
      </c>
      <c r="C94" s="5">
        <v>75900412016</v>
      </c>
      <c r="D94" s="4">
        <v>48309.9</v>
      </c>
      <c r="E94" s="5">
        <v>908584317849</v>
      </c>
      <c r="F94" s="4">
        <v>0.2412464</v>
      </c>
      <c r="G94" s="5">
        <v>31703190100</v>
      </c>
      <c r="H94" s="4">
        <v>5.4538000000000002</v>
      </c>
      <c r="I94" s="5">
        <v>5245436996</v>
      </c>
      <c r="J94" s="4">
        <v>57.264000000000003</v>
      </c>
      <c r="K94" s="5">
        <v>7440449546</v>
      </c>
      <c r="L94" s="4">
        <v>3437.49</v>
      </c>
      <c r="M94" s="5">
        <v>403535591621</v>
      </c>
      <c r="N94" s="4">
        <v>181.37</v>
      </c>
      <c r="O94" s="5">
        <v>12102841321</v>
      </c>
      <c r="P94" s="4">
        <v>8.7829139999999999</v>
      </c>
      <c r="Q94" s="5">
        <v>1235255959</v>
      </c>
      <c r="R94" s="4">
        <v>1.07585</v>
      </c>
      <c r="S94" s="11">
        <v>50150029617</v>
      </c>
      <c r="T94" s="2">
        <v>44457</v>
      </c>
      <c r="U94">
        <f t="shared" si="50"/>
        <v>21243.23883700644</v>
      </c>
      <c r="V94">
        <f t="shared" si="51"/>
        <v>17107.650507081951</v>
      </c>
      <c r="W94">
        <f t="shared" si="52"/>
        <v>19529.920566672656</v>
      </c>
      <c r="X94">
        <f t="shared" si="53"/>
        <v>57880.809910761047</v>
      </c>
      <c r="Y94" s="14">
        <f t="shared" si="54"/>
        <v>1.3825328716803096</v>
      </c>
      <c r="Z94" s="4">
        <f t="shared" si="55"/>
        <v>43.189834967269626</v>
      </c>
      <c r="AA94">
        <f t="shared" si="56"/>
        <v>60.877770548983335</v>
      </c>
      <c r="AB94">
        <f t="shared" si="57"/>
        <v>70.938813730050242</v>
      </c>
      <c r="AC94">
        <f t="shared" si="58"/>
        <v>175.00641924630321</v>
      </c>
      <c r="AD94" s="14">
        <f t="shared" si="59"/>
        <v>0.95500372989209759</v>
      </c>
      <c r="AE94" s="4">
        <f t="shared" si="60"/>
        <v>24.586123089546785</v>
      </c>
      <c r="AF94">
        <f t="shared" si="61"/>
        <v>22.428600026674289</v>
      </c>
      <c r="AG94">
        <f t="shared" si="62"/>
        <v>39.033965463962772</v>
      </c>
      <c r="AH94">
        <f t="shared" si="63"/>
        <v>86.04868858018385</v>
      </c>
      <c r="AI94" s="22">
        <f t="shared" si="64"/>
        <v>3.2910620337610164</v>
      </c>
      <c r="AJ94">
        <f t="shared" si="35"/>
        <v>4.580255034202108E-5</v>
      </c>
      <c r="AK94">
        <f t="shared" si="36"/>
        <v>0.93352896220221415</v>
      </c>
      <c r="AL94">
        <f t="shared" si="37"/>
        <v>6.642523524744387E-2</v>
      </c>
      <c r="AM94">
        <f t="shared" si="38"/>
        <v>51749.760270999999</v>
      </c>
      <c r="AN94">
        <f t="shared" si="39"/>
        <v>45327.027001567934</v>
      </c>
      <c r="AO94" s="22">
        <f t="shared" si="65"/>
        <v>2.2348578014761102</v>
      </c>
      <c r="AP94">
        <f t="shared" si="40"/>
        <v>1.3205442790101731E-3</v>
      </c>
      <c r="AQ94">
        <f t="shared" si="41"/>
        <v>0.99279042457866773</v>
      </c>
      <c r="AR94">
        <f t="shared" si="42"/>
        <v>5.8890311423221023E-3</v>
      </c>
      <c r="AS94">
        <f t="shared" si="43"/>
        <v>182.6870964</v>
      </c>
      <c r="AT94">
        <f t="shared" si="44"/>
        <v>180.06905359654078</v>
      </c>
      <c r="AU94" s="22">
        <f t="shared" si="66"/>
        <v>1.036691601586017</v>
      </c>
      <c r="AV94">
        <f t="shared" si="45"/>
        <v>7.6276161382108715E-2</v>
      </c>
      <c r="AW94">
        <f t="shared" si="46"/>
        <v>0.80088710722525092</v>
      </c>
      <c r="AX94">
        <f t="shared" si="47"/>
        <v>0.12283673139264036</v>
      </c>
      <c r="AY94">
        <f t="shared" si="48"/>
        <v>71.500714000000002</v>
      </c>
      <c r="AZ94">
        <f t="shared" si="49"/>
        <v>47.356858684955178</v>
      </c>
      <c r="BA94" s="22">
        <f t="shared" si="67"/>
        <v>0.91501877840352275</v>
      </c>
      <c r="BB94" s="14">
        <f t="shared" si="68"/>
        <v>-1.9085291620807068</v>
      </c>
      <c r="BC94" s="14">
        <f t="shared" si="69"/>
        <v>1.3198390230725874</v>
      </c>
    </row>
    <row r="95" spans="1:55" x14ac:dyDescent="0.3">
      <c r="A95" s="2">
        <v>44458</v>
      </c>
      <c r="B95" s="4">
        <v>2.2816070000000002</v>
      </c>
      <c r="C95" s="5">
        <v>73092414723</v>
      </c>
      <c r="D95" s="4">
        <v>47237.8</v>
      </c>
      <c r="E95" s="5">
        <v>889472404520</v>
      </c>
      <c r="F95" s="4">
        <v>0.23294400000000001</v>
      </c>
      <c r="G95" s="5">
        <v>30623676762</v>
      </c>
      <c r="H95" s="4">
        <v>4.9119999999999999</v>
      </c>
      <c r="I95" s="5">
        <v>4713906165</v>
      </c>
      <c r="J95" s="4">
        <v>55.316000000000003</v>
      </c>
      <c r="K95" s="5">
        <v>7188606951</v>
      </c>
      <c r="L95" s="4">
        <v>3328.34</v>
      </c>
      <c r="M95" s="5">
        <v>391520172702</v>
      </c>
      <c r="N95" s="4">
        <v>175.4</v>
      </c>
      <c r="O95" s="5">
        <v>11731144963</v>
      </c>
      <c r="P95" s="4">
        <v>9.6562540000000006</v>
      </c>
      <c r="Q95" s="5">
        <v>1352390216</v>
      </c>
      <c r="R95" s="4">
        <v>1.0480499999999999</v>
      </c>
      <c r="S95" s="11">
        <v>48880060224</v>
      </c>
      <c r="T95" s="2">
        <v>44458</v>
      </c>
      <c r="U95">
        <f t="shared" si="50"/>
        <v>20448.599520133252</v>
      </c>
      <c r="V95">
        <f t="shared" si="51"/>
        <v>16727.995154687462</v>
      </c>
      <c r="W95">
        <f t="shared" si="52"/>
        <v>18909.790521246396</v>
      </c>
      <c r="X95">
        <f t="shared" si="53"/>
        <v>56086.385196067109</v>
      </c>
      <c r="Y95" s="14">
        <f t="shared" si="54"/>
        <v>-3.1492799646934766</v>
      </c>
      <c r="Z95" s="4">
        <f t="shared" si="55"/>
        <v>41.703473778740978</v>
      </c>
      <c r="AA95">
        <f t="shared" si="56"/>
        <v>58.873909435362393</v>
      </c>
      <c r="AB95">
        <f t="shared" si="57"/>
        <v>69.105752409517279</v>
      </c>
      <c r="AC95">
        <f t="shared" si="58"/>
        <v>169.68313562362067</v>
      </c>
      <c r="AD95" s="14">
        <f t="shared" si="59"/>
        <v>-3.0889864942520511</v>
      </c>
      <c r="AE95" s="4">
        <f t="shared" si="60"/>
        <v>22.143649678362575</v>
      </c>
      <c r="AF95">
        <f t="shared" si="61"/>
        <v>21.665626555523801</v>
      </c>
      <c r="AG95">
        <f t="shared" si="62"/>
        <v>42.915356469077622</v>
      </c>
      <c r="AH95">
        <f t="shared" si="63"/>
        <v>86.724632702964001</v>
      </c>
      <c r="AI95" s="22">
        <f t="shared" si="64"/>
        <v>0.78246753203608466</v>
      </c>
      <c r="AJ95">
        <f t="shared" si="35"/>
        <v>4.5119205375478152E-5</v>
      </c>
      <c r="AK95">
        <f t="shared" si="36"/>
        <v>0.93413633447204614</v>
      </c>
      <c r="AL95">
        <f t="shared" si="37"/>
        <v>6.5818546322578317E-2</v>
      </c>
      <c r="AM95">
        <f t="shared" si="38"/>
        <v>50568.421607000004</v>
      </c>
      <c r="AN95">
        <f t="shared" si="39"/>
        <v>44345.611943935211</v>
      </c>
      <c r="AO95" s="22">
        <f t="shared" si="65"/>
        <v>-2.1889714783298801</v>
      </c>
      <c r="AP95">
        <f t="shared" si="40"/>
        <v>1.3184440200738287E-3</v>
      </c>
      <c r="AQ95">
        <f t="shared" si="41"/>
        <v>0.99274967855342722</v>
      </c>
      <c r="AR95">
        <f t="shared" si="42"/>
        <v>5.9318774264989702E-3</v>
      </c>
      <c r="AS95">
        <f t="shared" si="43"/>
        <v>176.680994</v>
      </c>
      <c r="AT95">
        <f t="shared" si="44"/>
        <v>174.13481764603176</v>
      </c>
      <c r="AU95" s="22">
        <f t="shared" si="66"/>
        <v>-3.3510595155780312</v>
      </c>
      <c r="AV95">
        <f t="shared" si="45"/>
        <v>7.0287650205152083E-2</v>
      </c>
      <c r="AW95">
        <f t="shared" si="46"/>
        <v>0.79153738981029986</v>
      </c>
      <c r="AX95">
        <f t="shared" si="47"/>
        <v>0.13817495998454818</v>
      </c>
      <c r="AY95">
        <f t="shared" si="48"/>
        <v>69.884253999999999</v>
      </c>
      <c r="AZ95">
        <f t="shared" si="49"/>
        <v>45.464187702604889</v>
      </c>
      <c r="BA95" s="22">
        <f t="shared" si="67"/>
        <v>-4.0786727348395608</v>
      </c>
      <c r="BB95" s="14">
        <f t="shared" si="68"/>
        <v>-3.9317474967295611</v>
      </c>
      <c r="BC95" s="14">
        <f t="shared" si="69"/>
        <v>1.8897012565096807</v>
      </c>
    </row>
    <row r="96" spans="1:55" x14ac:dyDescent="0.3">
      <c r="A96" s="2">
        <v>44459</v>
      </c>
      <c r="B96" s="4">
        <v>2.081</v>
      </c>
      <c r="C96" s="5">
        <v>66100876508</v>
      </c>
      <c r="D96" s="4">
        <v>42992.9</v>
      </c>
      <c r="E96" s="5">
        <v>806395852718</v>
      </c>
      <c r="F96" s="4">
        <v>0.20838760000000001</v>
      </c>
      <c r="G96" s="5">
        <v>27203107589</v>
      </c>
      <c r="H96" s="4">
        <v>4.1946000000000003</v>
      </c>
      <c r="I96" s="5">
        <v>4008840229</v>
      </c>
      <c r="J96" s="4">
        <v>48.88</v>
      </c>
      <c r="K96" s="5">
        <v>6368666729</v>
      </c>
      <c r="L96" s="4">
        <v>2976.91</v>
      </c>
      <c r="M96" s="5">
        <v>347997332693</v>
      </c>
      <c r="N96" s="4">
        <v>157.15</v>
      </c>
      <c r="O96" s="5">
        <v>10444382703</v>
      </c>
      <c r="P96" s="4">
        <v>10.264986</v>
      </c>
      <c r="Q96" s="5">
        <v>1429978861</v>
      </c>
      <c r="R96" s="4">
        <v>0.92113</v>
      </c>
      <c r="S96" s="11">
        <v>42759674555</v>
      </c>
      <c r="T96" s="2">
        <v>44459</v>
      </c>
      <c r="U96">
        <f t="shared" si="50"/>
        <v>18650.685942582266</v>
      </c>
      <c r="V96">
        <f t="shared" si="51"/>
        <v>15224.778099021602</v>
      </c>
      <c r="W96">
        <f t="shared" si="52"/>
        <v>16913.15926275669</v>
      </c>
      <c r="X96">
        <f t="shared" si="53"/>
        <v>50788.623304360561</v>
      </c>
      <c r="Y96" s="14">
        <f t="shared" si="54"/>
        <v>-9.9220716145806183</v>
      </c>
      <c r="Z96" s="4">
        <f t="shared" si="55"/>
        <v>37.307193198428649</v>
      </c>
      <c r="AA96">
        <f t="shared" si="56"/>
        <v>52.748203351010261</v>
      </c>
      <c r="AB96">
        <f t="shared" si="57"/>
        <v>60.736970294335812</v>
      </c>
      <c r="AC96">
        <f t="shared" si="58"/>
        <v>150.79236684377472</v>
      </c>
      <c r="AD96" s="14">
        <f t="shared" si="59"/>
        <v>-11.802895316981186</v>
      </c>
      <c r="AE96" s="4">
        <f t="shared" si="60"/>
        <v>18.909558823464916</v>
      </c>
      <c r="AF96">
        <f t="shared" si="61"/>
        <v>19.144837407513258</v>
      </c>
      <c r="AG96">
        <f t="shared" si="62"/>
        <v>45.620748308825682</v>
      </c>
      <c r="AH96">
        <f t="shared" si="63"/>
        <v>83.675144539803853</v>
      </c>
      <c r="AI96" s="22">
        <f t="shared" si="64"/>
        <v>-3.5795983163508218</v>
      </c>
      <c r="AJ96">
        <f t="shared" si="35"/>
        <v>4.526679139650792E-5</v>
      </c>
      <c r="AK96">
        <f t="shared" si="36"/>
        <v>0.93519972889520686</v>
      </c>
      <c r="AL96">
        <f t="shared" si="37"/>
        <v>6.4755004313396633E-2</v>
      </c>
      <c r="AM96">
        <f t="shared" si="38"/>
        <v>45971.891000000003</v>
      </c>
      <c r="AN96">
        <f t="shared" si="39"/>
        <v>40399.718338509527</v>
      </c>
      <c r="AO96" s="22">
        <f t="shared" si="65"/>
        <v>-9.319094922465311</v>
      </c>
      <c r="AP96">
        <f t="shared" si="40"/>
        <v>1.3165797012765219E-3</v>
      </c>
      <c r="AQ96">
        <f t="shared" si="41"/>
        <v>0.99286377910972345</v>
      </c>
      <c r="AR96">
        <f t="shared" si="42"/>
        <v>5.8196411889999333E-3</v>
      </c>
      <c r="AS96">
        <f t="shared" si="43"/>
        <v>158.27951760000002</v>
      </c>
      <c r="AT96">
        <f t="shared" si="44"/>
        <v>156.03417789206563</v>
      </c>
      <c r="AU96" s="22">
        <f t="shared" si="66"/>
        <v>-10.97547409539923</v>
      </c>
      <c r="AV96">
        <f t="shared" si="45"/>
        <v>6.6223988265411149E-2</v>
      </c>
      <c r="AW96">
        <f t="shared" si="46"/>
        <v>0.7717132852747095</v>
      </c>
      <c r="AX96">
        <f t="shared" si="47"/>
        <v>0.16206272645987929</v>
      </c>
      <c r="AY96">
        <f t="shared" si="48"/>
        <v>63.339586000000004</v>
      </c>
      <c r="AZ96">
        <f t="shared" si="49"/>
        <v>39.662700143638382</v>
      </c>
      <c r="BA96" s="22">
        <f t="shared" si="67"/>
        <v>-13.651372952027266</v>
      </c>
      <c r="BB96" s="14">
        <f t="shared" si="68"/>
        <v>-6.3424732982297964</v>
      </c>
      <c r="BC96" s="14">
        <f t="shared" si="69"/>
        <v>4.3322780295619552</v>
      </c>
    </row>
    <row r="97" spans="1:55" x14ac:dyDescent="0.3">
      <c r="A97" s="2">
        <v>44460</v>
      </c>
      <c r="B97" s="4">
        <v>1.98427</v>
      </c>
      <c r="C97" s="5">
        <v>63660598898</v>
      </c>
      <c r="D97" s="4">
        <v>40710.6</v>
      </c>
      <c r="E97" s="5">
        <v>765958488767</v>
      </c>
      <c r="F97" s="4">
        <v>0.2008412</v>
      </c>
      <c r="G97" s="5">
        <v>26411886849</v>
      </c>
      <c r="H97" s="4">
        <v>3.875</v>
      </c>
      <c r="I97" s="5">
        <v>3725881743</v>
      </c>
      <c r="J97" s="4">
        <v>45.692999999999998</v>
      </c>
      <c r="K97" s="5">
        <v>5959074846</v>
      </c>
      <c r="L97" s="4">
        <v>2764.81</v>
      </c>
      <c r="M97" s="5">
        <v>325153006769</v>
      </c>
      <c r="N97" s="4">
        <v>148.41</v>
      </c>
      <c r="O97" s="5">
        <v>9905412165</v>
      </c>
      <c r="P97" s="4">
        <v>8.5174409999999998</v>
      </c>
      <c r="Q97" s="5">
        <v>1195950208</v>
      </c>
      <c r="R97" s="4">
        <v>0.87351999999999996</v>
      </c>
      <c r="S97" s="11">
        <v>40940000991</v>
      </c>
      <c r="T97" s="2">
        <v>44460</v>
      </c>
      <c r="U97">
        <f t="shared" si="50"/>
        <v>17783.756172651469</v>
      </c>
      <c r="V97">
        <f t="shared" si="51"/>
        <v>14416.562997100189</v>
      </c>
      <c r="W97">
        <f t="shared" si="52"/>
        <v>15708.12414928981</v>
      </c>
      <c r="X97">
        <f t="shared" si="53"/>
        <v>47908.443319041471</v>
      </c>
      <c r="Y97" s="14">
        <f t="shared" si="54"/>
        <v>-5.8380620210389349</v>
      </c>
      <c r="Z97" s="4">
        <f t="shared" si="55"/>
        <v>35.956177097889928</v>
      </c>
      <c r="AA97">
        <f t="shared" si="56"/>
        <v>49.814577533079429</v>
      </c>
      <c r="AB97">
        <f t="shared" si="57"/>
        <v>57.597687939279169</v>
      </c>
      <c r="AC97">
        <f t="shared" si="58"/>
        <v>143.36844257024853</v>
      </c>
      <c r="AD97" s="14">
        <f t="shared" si="59"/>
        <v>-5.048599835676284</v>
      </c>
      <c r="AE97" s="4">
        <f t="shared" si="60"/>
        <v>17.468779011330412</v>
      </c>
      <c r="AF97">
        <f t="shared" si="61"/>
        <v>17.896584608459559</v>
      </c>
      <c r="AG97">
        <f t="shared" si="62"/>
        <v>37.85412197311058</v>
      </c>
      <c r="AH97">
        <f t="shared" si="63"/>
        <v>73.219485592900554</v>
      </c>
      <c r="AI97" s="22">
        <f t="shared" si="64"/>
        <v>-13.34803923236684</v>
      </c>
      <c r="AJ97">
        <f t="shared" si="35"/>
        <v>4.5639119669349037E-5</v>
      </c>
      <c r="AK97">
        <f t="shared" si="36"/>
        <v>0.93636246337998397</v>
      </c>
      <c r="AL97">
        <f t="shared" si="37"/>
        <v>6.3591897500346675E-2</v>
      </c>
      <c r="AM97">
        <f t="shared" si="38"/>
        <v>43477.394269999997</v>
      </c>
      <c r="AN97">
        <f t="shared" si="39"/>
        <v>38295.697306365444</v>
      </c>
      <c r="AO97" s="22">
        <f t="shared" si="65"/>
        <v>-5.348526511830423</v>
      </c>
      <c r="AP97">
        <f t="shared" si="40"/>
        <v>1.3435599442492047E-3</v>
      </c>
      <c r="AQ97">
        <f t="shared" si="41"/>
        <v>0.99281288563314929</v>
      </c>
      <c r="AR97">
        <f t="shared" si="42"/>
        <v>5.8435544226013644E-3</v>
      </c>
      <c r="AS97">
        <f t="shared" si="43"/>
        <v>149.48436120000002</v>
      </c>
      <c r="AT97">
        <f t="shared" si="44"/>
        <v>147.34873466066639</v>
      </c>
      <c r="AU97" s="22">
        <f t="shared" si="66"/>
        <v>-5.7272950462511156</v>
      </c>
      <c r="AV97">
        <f t="shared" si="45"/>
        <v>6.6712069897170961E-2</v>
      </c>
      <c r="AW97">
        <f t="shared" si="46"/>
        <v>0.78665151220940199</v>
      </c>
      <c r="AX97">
        <f t="shared" si="47"/>
        <v>0.14663641789342705</v>
      </c>
      <c r="AY97">
        <f t="shared" si="48"/>
        <v>58.085440999999996</v>
      </c>
      <c r="AZ97">
        <f t="shared" si="49"/>
        <v>37.45194385609436</v>
      </c>
      <c r="BA97" s="22">
        <f t="shared" si="67"/>
        <v>-5.7352589078716978</v>
      </c>
      <c r="BB97" s="14">
        <f t="shared" si="68"/>
        <v>7.5099772113279055</v>
      </c>
      <c r="BC97" s="14">
        <f t="shared" si="69"/>
        <v>0.38673239604127474</v>
      </c>
    </row>
    <row r="98" spans="1:55" x14ac:dyDescent="0.3">
      <c r="A98" s="2">
        <v>44461</v>
      </c>
      <c r="B98" s="4">
        <v>2.2577929999999999</v>
      </c>
      <c r="C98" s="5">
        <v>72576277647</v>
      </c>
      <c r="D98" s="4">
        <v>43562.8</v>
      </c>
      <c r="E98" s="5">
        <v>820218503579</v>
      </c>
      <c r="F98" s="4">
        <v>0.2247229</v>
      </c>
      <c r="G98" s="5">
        <v>29544423841</v>
      </c>
      <c r="H98" s="4">
        <v>4.3</v>
      </c>
      <c r="I98" s="5">
        <v>4124823414</v>
      </c>
      <c r="J98" s="4">
        <v>51.2</v>
      </c>
      <c r="K98" s="5">
        <v>6682272068</v>
      </c>
      <c r="L98" s="4">
        <v>3077.49</v>
      </c>
      <c r="M98" s="5">
        <v>362060838609</v>
      </c>
      <c r="N98" s="4">
        <v>161.41999999999999</v>
      </c>
      <c r="O98" s="5">
        <v>10774673085</v>
      </c>
      <c r="P98" s="4">
        <v>9.5789010000000001</v>
      </c>
      <c r="Q98" s="5">
        <v>1344595772</v>
      </c>
      <c r="R98" s="4">
        <v>1.00265</v>
      </c>
      <c r="S98" s="11">
        <v>46908062027</v>
      </c>
      <c r="T98" s="2">
        <v>44461</v>
      </c>
      <c r="U98">
        <f t="shared" si="50"/>
        <v>20235.169709928225</v>
      </c>
      <c r="V98">
        <f t="shared" si="51"/>
        <v>15426.592841424008</v>
      </c>
      <c r="W98">
        <f t="shared" si="52"/>
        <v>17484.599299119251</v>
      </c>
      <c r="X98">
        <f t="shared" si="53"/>
        <v>53146.361850471483</v>
      </c>
      <c r="Y98" s="14">
        <f t="shared" si="54"/>
        <v>10.375789325072123</v>
      </c>
      <c r="Z98" s="4">
        <f t="shared" si="55"/>
        <v>40.231667558008063</v>
      </c>
      <c r="AA98">
        <f t="shared" si="56"/>
        <v>54.181450747184698</v>
      </c>
      <c r="AB98">
        <f t="shared" si="57"/>
        <v>66.112191835697246</v>
      </c>
      <c r="AC98">
        <f t="shared" si="58"/>
        <v>160.52531014089001</v>
      </c>
      <c r="AD98" s="14">
        <f t="shared" si="59"/>
        <v>11.303378753017915</v>
      </c>
      <c r="AE98" s="4">
        <f t="shared" si="60"/>
        <v>19.384709612573101</v>
      </c>
      <c r="AF98">
        <f t="shared" si="61"/>
        <v>20.053512178082627</v>
      </c>
      <c r="AG98">
        <f t="shared" si="62"/>
        <v>42.571575995930111</v>
      </c>
      <c r="AH98">
        <f t="shared" si="63"/>
        <v>82.009797786585835</v>
      </c>
      <c r="AI98" s="22">
        <f t="shared" si="64"/>
        <v>11.337714316117593</v>
      </c>
      <c r="AJ98">
        <f t="shared" si="35"/>
        <v>4.8406296543235656E-5</v>
      </c>
      <c r="AK98">
        <f t="shared" si="36"/>
        <v>0.93397127861308205</v>
      </c>
      <c r="AL98">
        <f t="shared" si="37"/>
        <v>6.5980315090374664E-2</v>
      </c>
      <c r="AM98">
        <f t="shared" si="38"/>
        <v>46642.547793000005</v>
      </c>
      <c r="AN98">
        <f t="shared" si="39"/>
        <v>40889.457885144846</v>
      </c>
      <c r="AO98" s="22">
        <f t="shared" si="65"/>
        <v>6.5534728399766973</v>
      </c>
      <c r="AP98">
        <f t="shared" si="40"/>
        <v>1.3816571149794456E-3</v>
      </c>
      <c r="AQ98">
        <f t="shared" si="41"/>
        <v>0.99245377974377369</v>
      </c>
      <c r="AR98">
        <f t="shared" si="42"/>
        <v>6.164563141247025E-3</v>
      </c>
      <c r="AS98">
        <f t="shared" si="43"/>
        <v>162.64737289999997</v>
      </c>
      <c r="AT98">
        <f t="shared" si="44"/>
        <v>160.20838051546721</v>
      </c>
      <c r="AU98" s="22">
        <f t="shared" si="66"/>
        <v>8.3673224254394931</v>
      </c>
      <c r="AV98">
        <f t="shared" si="45"/>
        <v>6.6073641901236158E-2</v>
      </c>
      <c r="AW98">
        <f t="shared" si="46"/>
        <v>0.78673731752169573</v>
      </c>
      <c r="AX98">
        <f t="shared" si="47"/>
        <v>0.14718904057706814</v>
      </c>
      <c r="AY98">
        <f t="shared" si="48"/>
        <v>65.078901000000002</v>
      </c>
      <c r="AZ98">
        <f t="shared" si="49"/>
        <v>41.974976565258856</v>
      </c>
      <c r="BA98" s="22">
        <f t="shared" si="67"/>
        <v>11.401503067523144</v>
      </c>
      <c r="BB98" s="14">
        <f t="shared" si="68"/>
        <v>-0.96192499104546947</v>
      </c>
      <c r="BC98" s="14">
        <f t="shared" si="69"/>
        <v>-4.8480302275464471</v>
      </c>
    </row>
    <row r="99" spans="1:55" x14ac:dyDescent="0.3">
      <c r="A99" s="2">
        <v>44462</v>
      </c>
      <c r="B99" s="4">
        <v>2.3306559999999998</v>
      </c>
      <c r="C99" s="5">
        <v>74678910367</v>
      </c>
      <c r="D99" s="4">
        <v>44889.8</v>
      </c>
      <c r="E99" s="5">
        <v>845122403460</v>
      </c>
      <c r="F99" s="4">
        <v>0.22479750000000001</v>
      </c>
      <c r="G99" s="5">
        <v>29544289996</v>
      </c>
      <c r="H99" s="4">
        <v>4.3766999999999996</v>
      </c>
      <c r="I99" s="5">
        <v>4198565141</v>
      </c>
      <c r="J99" s="4">
        <v>51.33</v>
      </c>
      <c r="K99" s="5">
        <v>6691738854</v>
      </c>
      <c r="L99" s="4">
        <v>3154.84</v>
      </c>
      <c r="M99" s="5">
        <v>371237859101</v>
      </c>
      <c r="N99" s="4">
        <v>164.05</v>
      </c>
      <c r="O99" s="5">
        <v>10935302552</v>
      </c>
      <c r="P99" s="4">
        <v>9.8572430000000004</v>
      </c>
      <c r="Q99" s="5">
        <v>1385376128</v>
      </c>
      <c r="R99" s="4">
        <v>1.0016400000000001</v>
      </c>
      <c r="S99" s="11">
        <v>46812952763</v>
      </c>
      <c r="T99" s="2">
        <v>44462</v>
      </c>
      <c r="U99">
        <f t="shared" si="50"/>
        <v>20888.194664197505</v>
      </c>
      <c r="V99">
        <f t="shared" si="51"/>
        <v>15896.514166512607</v>
      </c>
      <c r="W99">
        <f t="shared" si="52"/>
        <v>17924.059299244964</v>
      </c>
      <c r="X99">
        <f t="shared" si="53"/>
        <v>54708.768129955075</v>
      </c>
      <c r="Y99" s="14">
        <f t="shared" si="54"/>
        <v>2.8974339619931251</v>
      </c>
      <c r="Z99" s="4">
        <f t="shared" si="55"/>
        <v>40.24502303891289</v>
      </c>
      <c r="AA99">
        <f t="shared" si="56"/>
        <v>55.064223733587234</v>
      </c>
      <c r="AB99">
        <f t="shared" si="57"/>
        <v>66.045595003548385</v>
      </c>
      <c r="AC99">
        <f t="shared" si="58"/>
        <v>161.35484177604852</v>
      </c>
      <c r="AD99" s="14">
        <f t="shared" si="59"/>
        <v>0.51543002370185853</v>
      </c>
      <c r="AE99" s="4">
        <f t="shared" si="60"/>
        <v>19.730478735197369</v>
      </c>
      <c r="AF99">
        <f t="shared" si="61"/>
        <v>20.10442929884729</v>
      </c>
      <c r="AG99">
        <f t="shared" si="62"/>
        <v>43.808613272529918</v>
      </c>
      <c r="AH99">
        <f t="shared" si="63"/>
        <v>83.64352130657457</v>
      </c>
      <c r="AI99" s="22">
        <f t="shared" si="64"/>
        <v>1.9725249093631645</v>
      </c>
      <c r="AJ99">
        <f t="shared" si="35"/>
        <v>4.850786570264139E-5</v>
      </c>
      <c r="AK99">
        <f t="shared" si="36"/>
        <v>0.9342899122901156</v>
      </c>
      <c r="AL99">
        <f t="shared" si="37"/>
        <v>6.5661579844181708E-2</v>
      </c>
      <c r="AM99">
        <f t="shared" si="38"/>
        <v>48046.970656000005</v>
      </c>
      <c r="AN99">
        <f t="shared" si="39"/>
        <v>42147.239196331604</v>
      </c>
      <c r="AO99" s="22">
        <f t="shared" si="65"/>
        <v>3.0296906403573933</v>
      </c>
      <c r="AP99">
        <f t="shared" si="40"/>
        <v>1.3601303573596206E-3</v>
      </c>
      <c r="AQ99">
        <f t="shared" si="41"/>
        <v>0.99257947764030185</v>
      </c>
      <c r="AR99">
        <f t="shared" si="42"/>
        <v>6.0603920023385065E-3</v>
      </c>
      <c r="AS99">
        <f t="shared" si="43"/>
        <v>165.27643750000001</v>
      </c>
      <c r="AT99">
        <f t="shared" si="44"/>
        <v>162.83903939184074</v>
      </c>
      <c r="AU99" s="22">
        <f t="shared" si="66"/>
        <v>1.6286878428645803</v>
      </c>
      <c r="AV99">
        <f t="shared" si="45"/>
        <v>6.675467947374672E-2</v>
      </c>
      <c r="AW99">
        <f t="shared" si="46"/>
        <v>0.78289983261073859</v>
      </c>
      <c r="AX99">
        <f t="shared" si="47"/>
        <v>0.1503454879155148</v>
      </c>
      <c r="AY99">
        <f t="shared" si="48"/>
        <v>65.563942999999995</v>
      </c>
      <c r="AZ99">
        <f t="shared" si="49"/>
        <v>41.960405621898758</v>
      </c>
      <c r="BA99" s="22">
        <f t="shared" si="67"/>
        <v>-3.4719430892635357E-2</v>
      </c>
      <c r="BB99" s="14">
        <f t="shared" si="68"/>
        <v>0.92490905262996059</v>
      </c>
      <c r="BC99" s="14">
        <f t="shared" si="69"/>
        <v>3.0644100712500286</v>
      </c>
    </row>
    <row r="100" spans="1:55" x14ac:dyDescent="0.3">
      <c r="A100" s="2">
        <v>44463</v>
      </c>
      <c r="B100" s="4">
        <v>2.2813340000000002</v>
      </c>
      <c r="C100" s="5">
        <v>73087531027</v>
      </c>
      <c r="D100" s="4">
        <v>42833.2</v>
      </c>
      <c r="E100" s="5">
        <v>806470363647</v>
      </c>
      <c r="F100" s="4">
        <v>0.20943619999999999</v>
      </c>
      <c r="G100" s="5">
        <v>27525951862</v>
      </c>
      <c r="H100" s="4">
        <v>4.0308000000000002</v>
      </c>
      <c r="I100" s="5">
        <v>3869906195</v>
      </c>
      <c r="J100" s="4">
        <v>47.491</v>
      </c>
      <c r="K100" s="5">
        <v>6214131392</v>
      </c>
      <c r="L100" s="4">
        <v>2929.85</v>
      </c>
      <c r="M100" s="5">
        <v>344941570042</v>
      </c>
      <c r="N100" s="4">
        <v>152.35</v>
      </c>
      <c r="O100" s="5">
        <v>10161866343</v>
      </c>
      <c r="P100" s="4">
        <v>9.1621430000000004</v>
      </c>
      <c r="Q100" s="5">
        <v>1286034395</v>
      </c>
      <c r="R100" s="4">
        <v>0.94359000000000004</v>
      </c>
      <c r="S100" s="11">
        <v>44191347620</v>
      </c>
      <c r="T100" s="2">
        <v>44463</v>
      </c>
      <c r="U100">
        <f t="shared" si="50"/>
        <v>20446.152793913971</v>
      </c>
      <c r="V100">
        <f t="shared" si="51"/>
        <v>15168.224643394886</v>
      </c>
      <c r="W100">
        <f t="shared" si="52"/>
        <v>16645.790321503737</v>
      </c>
      <c r="X100">
        <f t="shared" si="53"/>
        <v>52260.167758812589</v>
      </c>
      <c r="Y100" s="14">
        <f t="shared" si="54"/>
        <v>-4.5789521294510172</v>
      </c>
      <c r="Z100" s="4">
        <f t="shared" si="55"/>
        <v>37.494921848251721</v>
      </c>
      <c r="AA100">
        <f t="shared" si="56"/>
        <v>51.137058737043667</v>
      </c>
      <c r="AB100">
        <f t="shared" si="57"/>
        <v>62.217925591428283</v>
      </c>
      <c r="AC100">
        <f t="shared" si="58"/>
        <v>150.84990617672366</v>
      </c>
      <c r="AD100" s="14">
        <f t="shared" si="59"/>
        <v>-6.7320582315486517</v>
      </c>
      <c r="AE100" s="4">
        <f t="shared" si="60"/>
        <v>18.171136629385966</v>
      </c>
      <c r="AF100">
        <f t="shared" si="61"/>
        <v>18.600807555650821</v>
      </c>
      <c r="AG100">
        <f t="shared" si="62"/>
        <v>40.719375532754654</v>
      </c>
      <c r="AH100">
        <f t="shared" si="63"/>
        <v>77.491319717791441</v>
      </c>
      <c r="AI100" s="22">
        <f t="shared" si="64"/>
        <v>-7.6398047977338592</v>
      </c>
      <c r="AJ100">
        <f t="shared" si="35"/>
        <v>4.9848519250316248E-5</v>
      </c>
      <c r="AK100">
        <f t="shared" si="36"/>
        <v>0.93593116779596752</v>
      </c>
      <c r="AL100">
        <f t="shared" si="37"/>
        <v>6.401898368478226E-2</v>
      </c>
      <c r="AM100">
        <f t="shared" si="38"/>
        <v>45765.331333999995</v>
      </c>
      <c r="AN100">
        <f t="shared" si="39"/>
        <v>40276.493029508216</v>
      </c>
      <c r="AO100" s="22">
        <f t="shared" si="65"/>
        <v>-4.5401183557399891</v>
      </c>
      <c r="AP100">
        <f t="shared" si="40"/>
        <v>1.3643783134745782E-3</v>
      </c>
      <c r="AQ100">
        <f t="shared" si="41"/>
        <v>0.99248857674963542</v>
      </c>
      <c r="AR100">
        <f t="shared" si="42"/>
        <v>6.1470449368899805E-3</v>
      </c>
      <c r="AS100">
        <f t="shared" si="43"/>
        <v>153.50302619999999</v>
      </c>
      <c r="AT100">
        <f t="shared" si="44"/>
        <v>151.21172070814828</v>
      </c>
      <c r="AU100" s="22">
        <f t="shared" si="66"/>
        <v>-7.4081245873159745</v>
      </c>
      <c r="AV100">
        <f t="shared" si="45"/>
        <v>6.6422842694977821E-2</v>
      </c>
      <c r="AW100">
        <f t="shared" si="46"/>
        <v>0.78259581780966347</v>
      </c>
      <c r="AX100">
        <f t="shared" si="47"/>
        <v>0.15098133949535877</v>
      </c>
      <c r="AY100">
        <f t="shared" si="48"/>
        <v>60.683942999999999</v>
      </c>
      <c r="AZ100">
        <f t="shared" si="49"/>
        <v>38.817307800721672</v>
      </c>
      <c r="BA100" s="22">
        <f t="shared" si="67"/>
        <v>-7.7860225847675295</v>
      </c>
      <c r="BB100" s="14">
        <f t="shared" si="68"/>
        <v>3.0608526682828421</v>
      </c>
      <c r="BC100" s="14">
        <f t="shared" si="69"/>
        <v>3.2459042290275404</v>
      </c>
    </row>
    <row r="101" spans="1:55" x14ac:dyDescent="0.3">
      <c r="A101" s="2">
        <v>44464</v>
      </c>
      <c r="B101" s="4">
        <v>2.3003520000000002</v>
      </c>
      <c r="C101" s="5">
        <v>73736998318</v>
      </c>
      <c r="D101" s="4">
        <v>42710.1</v>
      </c>
      <c r="E101" s="5">
        <v>804192450113</v>
      </c>
      <c r="F101" s="4">
        <v>0.20837120000000001</v>
      </c>
      <c r="G101" s="5">
        <v>27422234955</v>
      </c>
      <c r="H101" s="4">
        <v>4.0247000000000002</v>
      </c>
      <c r="I101" s="5">
        <v>3851955550</v>
      </c>
      <c r="J101" s="4">
        <v>47.371000000000002</v>
      </c>
      <c r="K101" s="5">
        <v>6178744103</v>
      </c>
      <c r="L101" s="4">
        <v>2927.52</v>
      </c>
      <c r="M101" s="5">
        <v>344263323578</v>
      </c>
      <c r="N101" s="4">
        <v>151.4</v>
      </c>
      <c r="O101" s="5">
        <v>10091757112</v>
      </c>
      <c r="P101" s="4">
        <v>8.9835770000000004</v>
      </c>
      <c r="Q101" s="5">
        <v>1252967668</v>
      </c>
      <c r="R101" s="4">
        <v>0.93981000000000003</v>
      </c>
      <c r="S101" s="11">
        <v>43977267939</v>
      </c>
      <c r="T101" s="2">
        <v>44464</v>
      </c>
      <c r="U101">
        <f t="shared" si="50"/>
        <v>20616.599091490149</v>
      </c>
      <c r="V101">
        <f t="shared" si="51"/>
        <v>15124.63209243904</v>
      </c>
      <c r="W101">
        <f t="shared" si="52"/>
        <v>16632.552547744293</v>
      </c>
      <c r="X101">
        <f t="shared" si="53"/>
        <v>52373.78373167348</v>
      </c>
      <c r="Y101" s="14">
        <f t="shared" si="54"/>
        <v>0.21716854977872863</v>
      </c>
      <c r="Z101" s="4">
        <f t="shared" si="55"/>
        <v>37.304257140964317</v>
      </c>
      <c r="AA101">
        <f t="shared" si="56"/>
        <v>50.818186365529456</v>
      </c>
      <c r="AB101">
        <f t="shared" si="57"/>
        <v>61.968682001801852</v>
      </c>
      <c r="AC101">
        <f t="shared" si="58"/>
        <v>150.09112550829562</v>
      </c>
      <c r="AD101" s="14">
        <f t="shared" si="59"/>
        <v>-0.50427306114200154</v>
      </c>
      <c r="AE101" s="4">
        <f t="shared" si="60"/>
        <v>18.143637390168131</v>
      </c>
      <c r="AF101">
        <f t="shared" si="61"/>
        <v>18.553807136483442</v>
      </c>
      <c r="AG101">
        <f t="shared" si="62"/>
        <v>39.925773423359303</v>
      </c>
      <c r="AH101">
        <f t="shared" si="63"/>
        <v>76.623217950010883</v>
      </c>
      <c r="AI101" s="22">
        <f t="shared" si="64"/>
        <v>-1.1265789228933425</v>
      </c>
      <c r="AJ101">
        <f t="shared" si="35"/>
        <v>5.0402191376725214E-5</v>
      </c>
      <c r="AK101">
        <f t="shared" si="36"/>
        <v>0.9358057523018527</v>
      </c>
      <c r="AL101">
        <f t="shared" si="37"/>
        <v>6.4143845506770533E-2</v>
      </c>
      <c r="AM101">
        <f t="shared" si="38"/>
        <v>45639.920352000001</v>
      </c>
      <c r="AN101">
        <f t="shared" si="39"/>
        <v>40156.139767928122</v>
      </c>
      <c r="AO101" s="22">
        <f t="shared" si="65"/>
        <v>-0.29926498043738403</v>
      </c>
      <c r="AP101">
        <f t="shared" si="40"/>
        <v>1.3659369673297687E-3</v>
      </c>
      <c r="AQ101">
        <f t="shared" si="41"/>
        <v>0.99247332094707408</v>
      </c>
      <c r="AR101">
        <f t="shared" si="42"/>
        <v>6.1607420855962335E-3</v>
      </c>
      <c r="AS101">
        <f t="shared" si="43"/>
        <v>152.54818119999999</v>
      </c>
      <c r="AT101">
        <f t="shared" si="44"/>
        <v>150.2665353403315</v>
      </c>
      <c r="AU101" s="22">
        <f t="shared" si="66"/>
        <v>-0.62703591101815703</v>
      </c>
      <c r="AV101">
        <f t="shared" si="45"/>
        <v>6.6656975703766705E-2</v>
      </c>
      <c r="AW101">
        <f t="shared" si="46"/>
        <v>0.78455725794795461</v>
      </c>
      <c r="AX101">
        <f t="shared" si="47"/>
        <v>0.14878576634827873</v>
      </c>
      <c r="AY101">
        <f t="shared" si="48"/>
        <v>60.379277000000002</v>
      </c>
      <c r="AZ101">
        <f t="shared" si="49"/>
        <v>38.770164584861277</v>
      </c>
      <c r="BA101" s="22">
        <f t="shared" si="67"/>
        <v>-0.12152276704616163</v>
      </c>
      <c r="BB101" s="14">
        <f t="shared" si="68"/>
        <v>1.3437474726720711</v>
      </c>
      <c r="BC101" s="14">
        <f t="shared" si="69"/>
        <v>-0.1777422133912224</v>
      </c>
    </row>
    <row r="102" spans="1:55" x14ac:dyDescent="0.3">
      <c r="A102" s="2">
        <v>44465</v>
      </c>
      <c r="B102" s="4">
        <v>2.2069800000000002</v>
      </c>
      <c r="C102" s="5">
        <v>70755984057</v>
      </c>
      <c r="D102" s="4">
        <v>43204.6</v>
      </c>
      <c r="E102" s="5">
        <v>813490665613</v>
      </c>
      <c r="F102" s="4">
        <v>0.20511450000000001</v>
      </c>
      <c r="G102" s="5">
        <v>26941578027</v>
      </c>
      <c r="H102" s="4">
        <v>3.9746000000000001</v>
      </c>
      <c r="I102" s="5">
        <v>3809336683</v>
      </c>
      <c r="J102" s="4">
        <v>47.177999999999997</v>
      </c>
      <c r="K102" s="5">
        <v>6149353063</v>
      </c>
      <c r="L102" s="4">
        <v>3060.96</v>
      </c>
      <c r="M102" s="5">
        <v>360390447457</v>
      </c>
      <c r="N102" s="4">
        <v>150.76</v>
      </c>
      <c r="O102" s="5">
        <v>10055671732</v>
      </c>
      <c r="P102" s="4">
        <v>9.0543960000000006</v>
      </c>
      <c r="Q102" s="5">
        <v>1272204031</v>
      </c>
      <c r="R102" s="4">
        <v>0.94438</v>
      </c>
      <c r="S102" s="11">
        <v>44135149071</v>
      </c>
      <c r="T102" s="2">
        <v>44465</v>
      </c>
      <c r="U102">
        <f t="shared" si="50"/>
        <v>19779.764950293229</v>
      </c>
      <c r="V102">
        <f t="shared" si="51"/>
        <v>15299.745954727143</v>
      </c>
      <c r="W102">
        <f t="shared" si="52"/>
        <v>17390.684964250759</v>
      </c>
      <c r="X102">
        <f t="shared" si="53"/>
        <v>52470.195869271134</v>
      </c>
      <c r="Y102" s="14">
        <f t="shared" si="54"/>
        <v>0.18391550023322975</v>
      </c>
      <c r="Z102" s="4">
        <f t="shared" si="55"/>
        <v>36.721216998031998</v>
      </c>
      <c r="AA102">
        <f t="shared" si="56"/>
        <v>50.603367083667237</v>
      </c>
      <c r="AB102">
        <f t="shared" si="57"/>
        <v>62.27001618291105</v>
      </c>
      <c r="AC102">
        <f t="shared" si="58"/>
        <v>149.59460026461028</v>
      </c>
      <c r="AD102" s="14">
        <f t="shared" si="59"/>
        <v>-0.33136426283547538</v>
      </c>
      <c r="AE102" s="4">
        <f t="shared" si="60"/>
        <v>17.917782982821638</v>
      </c>
      <c r="AF102">
        <f t="shared" si="61"/>
        <v>18.478214795655902</v>
      </c>
      <c r="AG102">
        <f t="shared" si="62"/>
        <v>40.240514795094512</v>
      </c>
      <c r="AH102">
        <f t="shared" si="63"/>
        <v>76.636512573572048</v>
      </c>
      <c r="AI102" s="22">
        <f t="shared" si="64"/>
        <v>1.7349141289876482E-2</v>
      </c>
      <c r="AJ102">
        <f t="shared" si="35"/>
        <v>4.7700162425258248E-5</v>
      </c>
      <c r="AK102">
        <f t="shared" si="36"/>
        <v>0.93379479538478471</v>
      </c>
      <c r="AL102">
        <f t="shared" si="37"/>
        <v>6.6157504452789992E-2</v>
      </c>
      <c r="AM102">
        <f t="shared" si="38"/>
        <v>46267.76698</v>
      </c>
      <c r="AN102">
        <f t="shared" si="39"/>
        <v>40546.736196784586</v>
      </c>
      <c r="AO102" s="22">
        <f t="shared" si="65"/>
        <v>0.96799395097049834</v>
      </c>
      <c r="AP102">
        <f t="shared" si="40"/>
        <v>1.3502414755254156E-3</v>
      </c>
      <c r="AQ102">
        <f t="shared" si="41"/>
        <v>0.99243303057663723</v>
      </c>
      <c r="AR102">
        <f t="shared" si="42"/>
        <v>6.2167279478373885E-3</v>
      </c>
      <c r="AS102">
        <f t="shared" si="43"/>
        <v>151.90949449999999</v>
      </c>
      <c r="AT102">
        <f t="shared" si="44"/>
        <v>149.62535159737831</v>
      </c>
      <c r="AU102" s="22">
        <f t="shared" si="66"/>
        <v>-0.4276105809385376</v>
      </c>
      <c r="AV102">
        <f t="shared" si="45"/>
        <v>6.6015583969676883E-2</v>
      </c>
      <c r="AW102">
        <f t="shared" si="46"/>
        <v>0.78359664381860195</v>
      </c>
      <c r="AX102">
        <f t="shared" si="47"/>
        <v>0.15038777221172103</v>
      </c>
      <c r="AY102">
        <f t="shared" si="48"/>
        <v>60.206996000000004</v>
      </c>
      <c r="AZ102">
        <f t="shared" si="49"/>
        <v>38.592578445282591</v>
      </c>
      <c r="BA102" s="22">
        <f t="shared" si="67"/>
        <v>-0.45910071060888202</v>
      </c>
      <c r="BB102" s="14">
        <f t="shared" si="68"/>
        <v>0.16656635894335325</v>
      </c>
      <c r="BC102" s="14">
        <f t="shared" si="69"/>
        <v>1.4270946615793805</v>
      </c>
    </row>
    <row r="103" spans="1:55" x14ac:dyDescent="0.3">
      <c r="A103" s="2">
        <v>44466</v>
      </c>
      <c r="B103" s="4">
        <v>2.131046</v>
      </c>
      <c r="C103" s="5">
        <v>68430337771</v>
      </c>
      <c r="D103" s="4">
        <v>42176.3</v>
      </c>
      <c r="E103" s="5">
        <v>795216175345</v>
      </c>
      <c r="F103" s="4">
        <v>0.1999495</v>
      </c>
      <c r="G103" s="5">
        <v>26326505940</v>
      </c>
      <c r="H103" s="4">
        <v>3.8224999999999998</v>
      </c>
      <c r="I103" s="5">
        <v>3678739259</v>
      </c>
      <c r="J103" s="4">
        <v>45.488999999999997</v>
      </c>
      <c r="K103" s="5">
        <v>5924982272</v>
      </c>
      <c r="L103" s="4">
        <v>2927.68</v>
      </c>
      <c r="M103" s="5">
        <v>345350983222</v>
      </c>
      <c r="N103" s="4">
        <v>145.12</v>
      </c>
      <c r="O103" s="5">
        <v>9702463950</v>
      </c>
      <c r="P103" s="4">
        <v>9.3630569999999995</v>
      </c>
      <c r="Q103" s="5">
        <v>1306570009</v>
      </c>
      <c r="R103" s="4">
        <v>0.92244000000000004</v>
      </c>
      <c r="S103" s="11">
        <v>43152397720</v>
      </c>
      <c r="T103" s="2">
        <v>44466</v>
      </c>
      <c r="U103">
        <f t="shared" si="50"/>
        <v>19099.216566648807</v>
      </c>
      <c r="V103">
        <f t="shared" si="51"/>
        <v>14935.601193168284</v>
      </c>
      <c r="W103">
        <f t="shared" si="52"/>
        <v>16633.461579418763</v>
      </c>
      <c r="X103">
        <f t="shared" si="53"/>
        <v>50668.279339235851</v>
      </c>
      <c r="Y103" s="14">
        <f t="shared" si="54"/>
        <v>-3.4945249932543665</v>
      </c>
      <c r="Z103" s="4">
        <f t="shared" si="55"/>
        <v>35.796537924661585</v>
      </c>
      <c r="AA103">
        <f t="shared" si="56"/>
        <v>48.710272162256501</v>
      </c>
      <c r="AB103">
        <f t="shared" si="57"/>
        <v>60.823348363756615</v>
      </c>
      <c r="AC103">
        <f t="shared" si="58"/>
        <v>145.3301584506747</v>
      </c>
      <c r="AD103" s="14">
        <f t="shared" si="59"/>
        <v>-2.8920861481628739</v>
      </c>
      <c r="AE103" s="4">
        <f t="shared" si="60"/>
        <v>17.232105231176902</v>
      </c>
      <c r="AF103">
        <f t="shared" si="61"/>
        <v>17.816683895875013</v>
      </c>
      <c r="AG103">
        <f t="shared" si="62"/>
        <v>41.612299013187979</v>
      </c>
      <c r="AH103">
        <f t="shared" si="63"/>
        <v>76.661088140239897</v>
      </c>
      <c r="AI103" s="22">
        <f t="shared" si="64"/>
        <v>3.206255905369497E-2</v>
      </c>
      <c r="AJ103">
        <f t="shared" si="35"/>
        <v>4.7245172562687168E-5</v>
      </c>
      <c r="AK103">
        <f t="shared" si="36"/>
        <v>0.93504625031823008</v>
      </c>
      <c r="AL103">
        <f t="shared" si="37"/>
        <v>6.4906504509207194E-2</v>
      </c>
      <c r="AM103">
        <f t="shared" si="38"/>
        <v>45106.111046000005</v>
      </c>
      <c r="AN103">
        <f t="shared" si="39"/>
        <v>39626.816743099924</v>
      </c>
      <c r="AO103" s="22">
        <f t="shared" si="65"/>
        <v>-2.2949209403952118</v>
      </c>
      <c r="AP103">
        <f t="shared" si="40"/>
        <v>1.3672472166491782E-3</v>
      </c>
      <c r="AQ103">
        <f t="shared" si="41"/>
        <v>0.99232514249912473</v>
      </c>
      <c r="AR103">
        <f t="shared" si="42"/>
        <v>6.307610284226107E-3</v>
      </c>
      <c r="AS103">
        <f t="shared" si="43"/>
        <v>146.2423895</v>
      </c>
      <c r="AT103">
        <f t="shared" si="44"/>
        <v>144.01231645190092</v>
      </c>
      <c r="AU103" s="22">
        <f t="shared" si="66"/>
        <v>-3.8235686898122374</v>
      </c>
      <c r="AV103">
        <f t="shared" si="45"/>
        <v>6.5147488033015746E-2</v>
      </c>
      <c r="AW103">
        <f t="shared" si="46"/>
        <v>0.77527641154580851</v>
      </c>
      <c r="AX103">
        <f t="shared" si="47"/>
        <v>0.15957610042117576</v>
      </c>
      <c r="AY103">
        <f t="shared" si="48"/>
        <v>58.674556999999993</v>
      </c>
      <c r="AZ103">
        <f t="shared" si="49"/>
        <v>37.009695081894677</v>
      </c>
      <c r="BA103" s="22">
        <f t="shared" si="67"/>
        <v>-4.1880082166991146</v>
      </c>
      <c r="BB103" s="14">
        <f t="shared" si="68"/>
        <v>-3.5265875523080616</v>
      </c>
      <c r="BC103" s="14">
        <f t="shared" si="69"/>
        <v>1.8930872763039028</v>
      </c>
    </row>
    <row r="104" spans="1:55" x14ac:dyDescent="0.3">
      <c r="A104" s="2">
        <v>44467</v>
      </c>
      <c r="B104" s="4">
        <v>2.0363509999999998</v>
      </c>
      <c r="C104" s="5">
        <v>65330142193</v>
      </c>
      <c r="D104" s="4">
        <v>41038.400000000001</v>
      </c>
      <c r="E104" s="5">
        <v>772639687709</v>
      </c>
      <c r="F104" s="4">
        <v>0.1966695</v>
      </c>
      <c r="G104" s="5">
        <v>25874539190</v>
      </c>
      <c r="H104" s="4">
        <v>3.6728999999999998</v>
      </c>
      <c r="I104" s="5">
        <v>3530859391</v>
      </c>
      <c r="J104" s="4">
        <v>45.030999999999999</v>
      </c>
      <c r="K104" s="5">
        <v>5870005364</v>
      </c>
      <c r="L104" s="4">
        <v>2807.88</v>
      </c>
      <c r="M104" s="5">
        <v>330459005352</v>
      </c>
      <c r="N104" s="4">
        <v>140.6</v>
      </c>
      <c r="O104" s="5">
        <v>9385225435</v>
      </c>
      <c r="P104" s="4">
        <v>8.9256229999999999</v>
      </c>
      <c r="Q104" s="5">
        <v>1246949387</v>
      </c>
      <c r="R104" s="4">
        <v>0.89359999999999995</v>
      </c>
      <c r="S104" s="11">
        <v>41780353565</v>
      </c>
      <c r="T104" s="2">
        <v>44467</v>
      </c>
      <c r="U104">
        <f t="shared" si="50"/>
        <v>18250.525213773828</v>
      </c>
      <c r="V104">
        <f t="shared" si="51"/>
        <v>14532.644542212507</v>
      </c>
      <c r="W104">
        <f t="shared" si="52"/>
        <v>15952.824113160714</v>
      </c>
      <c r="X104">
        <f t="shared" si="53"/>
        <v>48735.993869147052</v>
      </c>
      <c r="Y104" s="14">
        <f t="shared" si="54"/>
        <v>-3.8882209819967413</v>
      </c>
      <c r="Z104" s="4">
        <f t="shared" si="55"/>
        <v>35.209326431795184</v>
      </c>
      <c r="AA104">
        <f t="shared" si="56"/>
        <v>47.193110984104628</v>
      </c>
      <c r="AB104">
        <f t="shared" si="57"/>
        <v>58.921712087347586</v>
      </c>
      <c r="AC104">
        <f t="shared" si="58"/>
        <v>141.32414950324738</v>
      </c>
      <c r="AD104" s="14">
        <f t="shared" si="59"/>
        <v>-2.7951924396719683</v>
      </c>
      <c r="AE104" s="4">
        <f t="shared" si="60"/>
        <v>16.557697659539475</v>
      </c>
      <c r="AF104">
        <f t="shared" si="61"/>
        <v>17.637298962719509</v>
      </c>
      <c r="AG104">
        <f t="shared" si="62"/>
        <v>39.668208060144025</v>
      </c>
      <c r="AH104">
        <f t="shared" si="63"/>
        <v>73.863204682403008</v>
      </c>
      <c r="AI104" s="22">
        <f t="shared" si="64"/>
        <v>-3.7179457130857365</v>
      </c>
      <c r="AJ104">
        <f t="shared" si="35"/>
        <v>4.6440802508795964E-5</v>
      </c>
      <c r="AK104">
        <f t="shared" si="36"/>
        <v>0.93591734906063462</v>
      </c>
      <c r="AL104">
        <f t="shared" si="37"/>
        <v>6.4036210136856578E-2</v>
      </c>
      <c r="AM104">
        <f t="shared" si="38"/>
        <v>43848.316351000001</v>
      </c>
      <c r="AN104">
        <f t="shared" si="39"/>
        <v>38588.356625978799</v>
      </c>
      <c r="AO104" s="22">
        <f t="shared" si="65"/>
        <v>-2.655549039902406</v>
      </c>
      <c r="AP104">
        <f t="shared" si="40"/>
        <v>1.3880240378821497E-3</v>
      </c>
      <c r="AQ104">
        <f t="shared" si="41"/>
        <v>0.99230526200671809</v>
      </c>
      <c r="AR104">
        <f t="shared" si="42"/>
        <v>6.3067139553997387E-3</v>
      </c>
      <c r="AS104">
        <f t="shared" si="43"/>
        <v>141.6902695</v>
      </c>
      <c r="AT104">
        <f t="shared" si="44"/>
        <v>139.52402849972862</v>
      </c>
      <c r="AU104" s="22">
        <f t="shared" si="66"/>
        <v>-3.1661993095980736</v>
      </c>
      <c r="AV104">
        <f t="shared" si="45"/>
        <v>6.3732958539323675E-2</v>
      </c>
      <c r="AW104">
        <f t="shared" si="46"/>
        <v>0.7813876925547345</v>
      </c>
      <c r="AX104">
        <f t="shared" si="47"/>
        <v>0.15487934890594185</v>
      </c>
      <c r="AY104">
        <f t="shared" si="48"/>
        <v>57.629522999999999</v>
      </c>
      <c r="AZ104">
        <f t="shared" si="49"/>
        <v>36.803148645671236</v>
      </c>
      <c r="BA104" s="22">
        <f t="shared" si="67"/>
        <v>-0.55965050225309054</v>
      </c>
      <c r="BB104" s="14">
        <f t="shared" si="68"/>
        <v>-0.17027526891100475</v>
      </c>
      <c r="BC104" s="14">
        <f t="shared" si="69"/>
        <v>-2.0958985376493153</v>
      </c>
    </row>
    <row r="105" spans="1:55" x14ac:dyDescent="0.3">
      <c r="A105" s="2">
        <v>44468</v>
      </c>
      <c r="B105" s="4">
        <v>2.0646260000000001</v>
      </c>
      <c r="C105" s="5">
        <v>66155279377</v>
      </c>
      <c r="D105" s="4">
        <v>41524.800000000003</v>
      </c>
      <c r="E105" s="5">
        <v>782651228474</v>
      </c>
      <c r="F105" s="4">
        <v>0.19866049999999999</v>
      </c>
      <c r="G105" s="5">
        <v>26149714477</v>
      </c>
      <c r="H105" s="4">
        <v>3.7473999999999998</v>
      </c>
      <c r="I105" s="5">
        <v>3596508680</v>
      </c>
      <c r="J105" s="4">
        <v>45.533999999999999</v>
      </c>
      <c r="K105" s="5">
        <v>5943896075</v>
      </c>
      <c r="L105" s="4">
        <v>2850.86</v>
      </c>
      <c r="M105" s="5">
        <v>335894451616</v>
      </c>
      <c r="N105" s="4">
        <v>144.76</v>
      </c>
      <c r="O105" s="5">
        <v>9673696672</v>
      </c>
      <c r="P105" s="4">
        <v>10.330287</v>
      </c>
      <c r="Q105" s="5">
        <v>1445088433</v>
      </c>
      <c r="R105" s="4">
        <v>0.92750999999999995</v>
      </c>
      <c r="S105" s="11">
        <v>43400740797</v>
      </c>
      <c r="T105" s="2">
        <v>44468</v>
      </c>
      <c r="U105">
        <f t="shared" si="50"/>
        <v>18503.936143627991</v>
      </c>
      <c r="V105">
        <f t="shared" si="51"/>
        <v>14704.890007565253</v>
      </c>
      <c r="W105">
        <f t="shared" si="52"/>
        <v>16197.012746714729</v>
      </c>
      <c r="X105">
        <f t="shared" si="53"/>
        <v>49405.838897907975</v>
      </c>
      <c r="Y105" s="14">
        <f t="shared" si="54"/>
        <v>1.365076260763856</v>
      </c>
      <c r="Z105" s="4">
        <f t="shared" si="55"/>
        <v>35.565770969080852</v>
      </c>
      <c r="AA105">
        <f t="shared" si="56"/>
        <v>48.589436316209003</v>
      </c>
      <c r="AB105">
        <f t="shared" si="57"/>
        <v>61.15765127365237</v>
      </c>
      <c r="AC105">
        <f t="shared" si="58"/>
        <v>145.31285855894222</v>
      </c>
      <c r="AD105" s="14">
        <f t="shared" si="59"/>
        <v>2.783287875832162</v>
      </c>
      <c r="AE105" s="4">
        <f t="shared" si="60"/>
        <v>16.893549023757309</v>
      </c>
      <c r="AF105">
        <f t="shared" si="61"/>
        <v>17.834309053062778</v>
      </c>
      <c r="AG105">
        <f t="shared" si="62"/>
        <v>45.910965994978845</v>
      </c>
      <c r="AH105">
        <f t="shared" si="63"/>
        <v>80.638824071798922</v>
      </c>
      <c r="AI105" s="22">
        <f t="shared" si="64"/>
        <v>8.7765424685094526</v>
      </c>
      <c r="AJ105">
        <f t="shared" si="35"/>
        <v>4.6523926528454276E-5</v>
      </c>
      <c r="AK105">
        <f t="shared" si="36"/>
        <v>0.93571268806493679</v>
      </c>
      <c r="AL105">
        <f t="shared" si="37"/>
        <v>6.4240788008534791E-2</v>
      </c>
      <c r="AM105">
        <f t="shared" si="38"/>
        <v>44377.724626000003</v>
      </c>
      <c r="AN105">
        <f t="shared" si="39"/>
        <v>39038.423818315408</v>
      </c>
      <c r="AO105" s="22">
        <f t="shared" si="65"/>
        <v>1.159579806987284</v>
      </c>
      <c r="AP105">
        <f t="shared" si="40"/>
        <v>1.3617500501872451E-3</v>
      </c>
      <c r="AQ105">
        <f t="shared" si="41"/>
        <v>0.99228048487296472</v>
      </c>
      <c r="AR105">
        <f t="shared" si="42"/>
        <v>6.3577650768480484E-3</v>
      </c>
      <c r="AS105">
        <f t="shared" si="43"/>
        <v>145.88617049999999</v>
      </c>
      <c r="AT105">
        <f t="shared" si="44"/>
        <v>143.6486904068426</v>
      </c>
      <c r="AU105" s="22">
        <f t="shared" si="66"/>
        <v>2.9133835090083946</v>
      </c>
      <c r="AV105">
        <f t="shared" si="45"/>
        <v>6.2863511982138673E-2</v>
      </c>
      <c r="AW105">
        <f t="shared" si="46"/>
        <v>0.7638435060561195</v>
      </c>
      <c r="AX105">
        <f t="shared" si="47"/>
        <v>0.17329298196174184</v>
      </c>
      <c r="AY105">
        <f t="shared" si="48"/>
        <v>59.611686999999996</v>
      </c>
      <c r="AZ105">
        <f t="shared" si="49"/>
        <v>36.806591168311826</v>
      </c>
      <c r="BA105" s="22">
        <f t="shared" si="67"/>
        <v>9.3534433128061468E-3</v>
      </c>
      <c r="BB105" s="14">
        <f t="shared" si="68"/>
        <v>-7.4114662077455966</v>
      </c>
      <c r="BC105" s="14">
        <f t="shared" si="69"/>
        <v>1.1502263636744778</v>
      </c>
    </row>
    <row r="106" spans="1:55" x14ac:dyDescent="0.3">
      <c r="A106" s="2">
        <v>44469</v>
      </c>
      <c r="B106" s="4">
        <v>2.1156769999999998</v>
      </c>
      <c r="C106" s="5">
        <v>67743028884</v>
      </c>
      <c r="D106" s="4">
        <v>43798.7</v>
      </c>
      <c r="E106" s="5">
        <v>824619217608</v>
      </c>
      <c r="F106" s="4">
        <v>0.2042139</v>
      </c>
      <c r="G106" s="5">
        <v>26858356706</v>
      </c>
      <c r="H106" s="4">
        <v>3.9346000000000001</v>
      </c>
      <c r="I106" s="5">
        <v>3772124927</v>
      </c>
      <c r="J106" s="4">
        <v>47.036999999999999</v>
      </c>
      <c r="K106" s="5">
        <v>6119989601</v>
      </c>
      <c r="L106" s="4">
        <v>3000.22</v>
      </c>
      <c r="M106" s="5">
        <v>353421264860</v>
      </c>
      <c r="N106" s="4">
        <v>153.35</v>
      </c>
      <c r="O106" s="5">
        <v>10223028689</v>
      </c>
      <c r="P106" s="4">
        <v>12.445387</v>
      </c>
      <c r="Q106" s="5">
        <v>1749164403</v>
      </c>
      <c r="R106" s="4">
        <v>0.95347999999999999</v>
      </c>
      <c r="S106" s="11">
        <v>44536153774</v>
      </c>
      <c r="T106" s="2">
        <v>44469</v>
      </c>
      <c r="U106">
        <f t="shared" si="50"/>
        <v>18961.473946633643</v>
      </c>
      <c r="V106">
        <f t="shared" si="51"/>
        <v>15510.130475627773</v>
      </c>
      <c r="W106">
        <f t="shared" si="52"/>
        <v>17045.593814830772</v>
      </c>
      <c r="X106">
        <f t="shared" si="53"/>
        <v>51517.198237092191</v>
      </c>
      <c r="Y106" s="14">
        <f t="shared" si="54"/>
        <v>4.1847084750153742</v>
      </c>
      <c r="Z106" s="4">
        <f t="shared" si="55"/>
        <v>36.559984476545573</v>
      </c>
      <c r="AA106">
        <f t="shared" si="56"/>
        <v>51.472713864953377</v>
      </c>
      <c r="AB106">
        <f t="shared" si="57"/>
        <v>62.870047046826521</v>
      </c>
      <c r="AC106">
        <f t="shared" si="58"/>
        <v>150.90274538832549</v>
      </c>
      <c r="AD106" s="14">
        <f t="shared" si="59"/>
        <v>3.7746495755542404</v>
      </c>
      <c r="AE106" s="4">
        <f t="shared" si="60"/>
        <v>17.737460102704681</v>
      </c>
      <c r="AF106">
        <f t="shared" si="61"/>
        <v>18.42298930313423</v>
      </c>
      <c r="AG106">
        <f t="shared" si="62"/>
        <v>55.311119560507059</v>
      </c>
      <c r="AH106">
        <f t="shared" si="63"/>
        <v>91.47156896634597</v>
      </c>
      <c r="AI106" s="22">
        <f t="shared" si="64"/>
        <v>12.604798054444943</v>
      </c>
      <c r="AJ106">
        <f t="shared" si="35"/>
        <v>4.520577310727618E-5</v>
      </c>
      <c r="AK106">
        <f t="shared" si="36"/>
        <v>0.93584894792241791</v>
      </c>
      <c r="AL106">
        <f t="shared" si="37"/>
        <v>6.4105846304474717E-2</v>
      </c>
      <c r="AM106">
        <f t="shared" si="38"/>
        <v>46801.035677</v>
      </c>
      <c r="AN106">
        <f t="shared" si="39"/>
        <v>41181.29905321003</v>
      </c>
      <c r="AO106" s="22">
        <f t="shared" si="65"/>
        <v>5.3437859609673577</v>
      </c>
      <c r="AP106">
        <f t="shared" si="40"/>
        <v>1.3217069962365153E-3</v>
      </c>
      <c r="AQ106">
        <f t="shared" si="41"/>
        <v>0.99250720873001119</v>
      </c>
      <c r="AR106">
        <f t="shared" si="42"/>
        <v>6.1710842737521428E-3</v>
      </c>
      <c r="AS106">
        <f t="shared" si="43"/>
        <v>154.50769390000002</v>
      </c>
      <c r="AT106">
        <f t="shared" si="44"/>
        <v>152.20713437512089</v>
      </c>
      <c r="AU106" s="22">
        <f t="shared" si="66"/>
        <v>5.7871650501259069</v>
      </c>
      <c r="AV106">
        <f t="shared" si="45"/>
        <v>6.2043313410648157E-2</v>
      </c>
      <c r="AW106">
        <f t="shared" si="46"/>
        <v>0.74170978826225209</v>
      </c>
      <c r="AX106">
        <f t="shared" si="47"/>
        <v>0.19624689832709963</v>
      </c>
      <c r="AY106">
        <f t="shared" si="48"/>
        <v>63.416987000000006</v>
      </c>
      <c r="AZ106">
        <f t="shared" si="49"/>
        <v>37.57428752866749</v>
      </c>
      <c r="BA106" s="22">
        <f t="shared" si="67"/>
        <v>2.0643037174809908</v>
      </c>
      <c r="BB106" s="14">
        <f t="shared" si="68"/>
        <v>-8.4200895794295683</v>
      </c>
      <c r="BC106" s="14">
        <f t="shared" si="69"/>
        <v>3.2794822434863669</v>
      </c>
    </row>
    <row r="107" spans="1:55" x14ac:dyDescent="0.3">
      <c r="A107" s="2">
        <v>44470</v>
      </c>
      <c r="B107" s="4">
        <v>2.25454</v>
      </c>
      <c r="C107" s="5">
        <v>72318306217</v>
      </c>
      <c r="D107" s="4">
        <v>48163.7</v>
      </c>
      <c r="E107" s="5">
        <v>906127699408</v>
      </c>
      <c r="F107" s="4">
        <v>0.22311</v>
      </c>
      <c r="G107" s="5">
        <v>29329208155</v>
      </c>
      <c r="H107" s="4">
        <v>4.2742000000000004</v>
      </c>
      <c r="I107" s="5">
        <v>4101644885</v>
      </c>
      <c r="J107" s="4">
        <v>51.749000000000002</v>
      </c>
      <c r="K107" s="5">
        <v>6765681236</v>
      </c>
      <c r="L107" s="4">
        <v>3309.35</v>
      </c>
      <c r="M107" s="5">
        <v>389475327627</v>
      </c>
      <c r="N107" s="4">
        <v>166.18</v>
      </c>
      <c r="O107" s="5">
        <v>11089758626</v>
      </c>
      <c r="P107" s="4">
        <v>12.795400000000001</v>
      </c>
      <c r="Q107" s="5">
        <v>1799414402</v>
      </c>
      <c r="R107" s="4">
        <v>1.04247</v>
      </c>
      <c r="S107" s="11">
        <v>48743111955</v>
      </c>
      <c r="T107" s="2">
        <v>44470</v>
      </c>
      <c r="U107">
        <f t="shared" si="50"/>
        <v>20206.01512974023</v>
      </c>
      <c r="V107">
        <f t="shared" si="51"/>
        <v>17055.877713014164</v>
      </c>
      <c r="W107">
        <f t="shared" si="52"/>
        <v>18801.899824382952</v>
      </c>
      <c r="X107">
        <f t="shared" si="53"/>
        <v>56063.792667137343</v>
      </c>
      <c r="Y107" s="14">
        <f t="shared" si="54"/>
        <v>8.4574498887670053</v>
      </c>
      <c r="Z107" s="4">
        <f t="shared" si="55"/>
        <v>39.942913467506777</v>
      </c>
      <c r="AA107">
        <f t="shared" si="56"/>
        <v>55.779169156034904</v>
      </c>
      <c r="AB107">
        <f t="shared" si="57"/>
        <v>68.737821396259221</v>
      </c>
      <c r="AC107">
        <f t="shared" si="58"/>
        <v>164.45990401980089</v>
      </c>
      <c r="AD107" s="14">
        <f t="shared" si="59"/>
        <v>8.6031236897840593</v>
      </c>
      <c r="AE107" s="4">
        <f t="shared" si="60"/>
        <v>19.268401354897666</v>
      </c>
      <c r="AF107">
        <f t="shared" si="61"/>
        <v>20.268539095773399</v>
      </c>
      <c r="AG107">
        <f t="shared" si="62"/>
        <v>56.866684758337527</v>
      </c>
      <c r="AH107">
        <f t="shared" si="63"/>
        <v>96.403625209008595</v>
      </c>
      <c r="AI107" s="22">
        <f t="shared" si="64"/>
        <v>5.2515604493780952</v>
      </c>
      <c r="AJ107">
        <f t="shared" si="35"/>
        <v>4.3798478127469084E-5</v>
      </c>
      <c r="AK107">
        <f t="shared" si="36"/>
        <v>0.93566614963051564</v>
      </c>
      <c r="AL107">
        <f t="shared" si="37"/>
        <v>6.429005189135692E-2</v>
      </c>
      <c r="AM107">
        <f t="shared" si="38"/>
        <v>51475.304539999997</v>
      </c>
      <c r="AN107">
        <f t="shared" si="39"/>
        <v>45277.902112931348</v>
      </c>
      <c r="AO107" s="22">
        <f t="shared" si="65"/>
        <v>9.483485456013085</v>
      </c>
      <c r="AP107">
        <f t="shared" si="40"/>
        <v>1.3324329014835746E-3</v>
      </c>
      <c r="AQ107">
        <f t="shared" si="41"/>
        <v>0.99244184289606208</v>
      </c>
      <c r="AR107">
        <f t="shared" si="42"/>
        <v>6.2257242024543139E-3</v>
      </c>
      <c r="AS107">
        <f t="shared" si="43"/>
        <v>167.44558000000001</v>
      </c>
      <c r="AT107">
        <f t="shared" si="44"/>
        <v>164.93077286228157</v>
      </c>
      <c r="AU107" s="22">
        <f t="shared" si="66"/>
        <v>8.0283508121128868</v>
      </c>
      <c r="AV107">
        <f t="shared" si="45"/>
        <v>6.2108209117883832E-2</v>
      </c>
      <c r="AW107">
        <f t="shared" si="46"/>
        <v>0.75196240551246318</v>
      </c>
      <c r="AX107">
        <f t="shared" si="47"/>
        <v>0.18592938536965298</v>
      </c>
      <c r="AY107">
        <f t="shared" si="48"/>
        <v>68.818600000000004</v>
      </c>
      <c r="AZ107">
        <f t="shared" si="49"/>
        <v>41.557806287834971</v>
      </c>
      <c r="BA107" s="22">
        <f t="shared" si="67"/>
        <v>10.076540647196538</v>
      </c>
      <c r="BB107" s="14">
        <f t="shared" si="68"/>
        <v>3.2058894393889101</v>
      </c>
      <c r="BC107" s="14">
        <f t="shared" si="69"/>
        <v>-0.59305519118345273</v>
      </c>
    </row>
    <row r="108" spans="1:55" x14ac:dyDescent="0.3">
      <c r="A108" s="2">
        <v>44471</v>
      </c>
      <c r="B108" s="4">
        <v>2.251617</v>
      </c>
      <c r="C108" s="5">
        <v>72104749118</v>
      </c>
      <c r="D108" s="4">
        <v>47662</v>
      </c>
      <c r="E108" s="5">
        <v>898547418743</v>
      </c>
      <c r="F108" s="4">
        <v>0.21904689999999999</v>
      </c>
      <c r="G108" s="5">
        <v>28822319548</v>
      </c>
      <c r="H108" s="4">
        <v>4.3307000000000002</v>
      </c>
      <c r="I108" s="5">
        <v>4157019682</v>
      </c>
      <c r="J108" s="4">
        <v>53.402999999999999</v>
      </c>
      <c r="K108" s="5">
        <v>6957892215</v>
      </c>
      <c r="L108" s="4">
        <v>3390.15</v>
      </c>
      <c r="M108" s="5">
        <v>399433404741</v>
      </c>
      <c r="N108" s="4">
        <v>169.24</v>
      </c>
      <c r="O108" s="5">
        <v>11304207107</v>
      </c>
      <c r="P108" s="4">
        <v>15.510431000000001</v>
      </c>
      <c r="Q108" s="5">
        <v>2179418499</v>
      </c>
      <c r="R108" s="4">
        <v>1.0384800000000001</v>
      </c>
      <c r="S108" s="11">
        <v>48558526830</v>
      </c>
      <c r="T108" s="2">
        <v>44471</v>
      </c>
      <c r="U108">
        <f t="shared" si="50"/>
        <v>20179.818130696422</v>
      </c>
      <c r="V108">
        <f t="shared" si="51"/>
        <v>16878.214164561301</v>
      </c>
      <c r="W108">
        <f t="shared" si="52"/>
        <v>19260.960819989385</v>
      </c>
      <c r="X108">
        <f t="shared" si="53"/>
        <v>56318.993115247111</v>
      </c>
      <c r="Y108" s="14">
        <f t="shared" si="54"/>
        <v>0.45416366036818395</v>
      </c>
      <c r="Z108" s="4">
        <f t="shared" si="55"/>
        <v>39.21550523071852</v>
      </c>
      <c r="AA108">
        <f t="shared" si="56"/>
        <v>56.806273847438604</v>
      </c>
      <c r="AB108">
        <f t="shared" si="57"/>
        <v>68.474730940542443</v>
      </c>
      <c r="AC108">
        <f t="shared" si="58"/>
        <v>164.49651001869955</v>
      </c>
      <c r="AD108" s="14">
        <f t="shared" si="59"/>
        <v>2.2255835416219071E-2</v>
      </c>
      <c r="AE108" s="4">
        <f t="shared" si="60"/>
        <v>19.523107423062868</v>
      </c>
      <c r="AF108">
        <f t="shared" si="61"/>
        <v>20.916361539963798</v>
      </c>
      <c r="AG108">
        <f t="shared" si="62"/>
        <v>68.93311581841489</v>
      </c>
      <c r="AH108">
        <f t="shared" si="63"/>
        <v>109.37258478144156</v>
      </c>
      <c r="AI108" s="22">
        <f t="shared" si="64"/>
        <v>12.62164556237245</v>
      </c>
      <c r="AJ108">
        <f t="shared" si="35"/>
        <v>4.410230907985533E-5</v>
      </c>
      <c r="AK108">
        <f t="shared" si="36"/>
        <v>0.93355319992879116</v>
      </c>
      <c r="AL108">
        <f t="shared" si="37"/>
        <v>6.6402697762128982E-2</v>
      </c>
      <c r="AM108">
        <f t="shared" si="38"/>
        <v>51054.401617000003</v>
      </c>
      <c r="AN108">
        <f t="shared" si="39"/>
        <v>44720.127820125832</v>
      </c>
      <c r="AO108" s="22">
        <f t="shared" si="65"/>
        <v>-1.239541431884599</v>
      </c>
      <c r="AP108">
        <f t="shared" si="40"/>
        <v>1.2847511866167719E-3</v>
      </c>
      <c r="AQ108">
        <f t="shared" si="41"/>
        <v>0.99262436867639992</v>
      </c>
      <c r="AR108">
        <f t="shared" si="42"/>
        <v>6.0908801369833837E-3</v>
      </c>
      <c r="AS108">
        <f t="shared" si="43"/>
        <v>170.4975269</v>
      </c>
      <c r="AT108">
        <f t="shared" si="44"/>
        <v>167.99835483276328</v>
      </c>
      <c r="AU108" s="22">
        <f t="shared" si="66"/>
        <v>1.8428359242277168</v>
      </c>
      <c r="AV108">
        <f t="shared" si="45"/>
        <v>5.9126921718820044E-2</v>
      </c>
      <c r="AW108">
        <f t="shared" si="46"/>
        <v>0.72910961289171416</v>
      </c>
      <c r="AX108">
        <f t="shared" si="47"/>
        <v>0.21176346538946583</v>
      </c>
      <c r="AY108">
        <f t="shared" si="48"/>
        <v>73.244130999999996</v>
      </c>
      <c r="AZ108">
        <f t="shared" si="49"/>
        <v>42.477244235388099</v>
      </c>
      <c r="BA108" s="22">
        <f t="shared" si="67"/>
        <v>2.1883122162770317</v>
      </c>
      <c r="BB108" s="14">
        <f t="shared" si="68"/>
        <v>-12.167481902004265</v>
      </c>
      <c r="BC108" s="14">
        <f t="shared" si="69"/>
        <v>-3.4278536481616309</v>
      </c>
    </row>
    <row r="109" spans="1:55" x14ac:dyDescent="0.3">
      <c r="A109" s="2">
        <v>44472</v>
      </c>
      <c r="B109" s="4">
        <v>2.2541000000000002</v>
      </c>
      <c r="C109" s="5">
        <v>72177771732</v>
      </c>
      <c r="D109" s="4">
        <v>48230.2</v>
      </c>
      <c r="E109" s="5">
        <v>907791525236</v>
      </c>
      <c r="F109" s="4">
        <v>0.2219738</v>
      </c>
      <c r="G109" s="5">
        <v>29169261268</v>
      </c>
      <c r="H109" s="4">
        <v>4.6432000000000002</v>
      </c>
      <c r="I109" s="5">
        <v>4452539273</v>
      </c>
      <c r="J109" s="4">
        <v>53.716000000000001</v>
      </c>
      <c r="K109" s="5">
        <v>7001577692</v>
      </c>
      <c r="L109" s="4">
        <v>3418.85</v>
      </c>
      <c r="M109" s="5">
        <v>402619122254</v>
      </c>
      <c r="N109" s="4">
        <v>170.56</v>
      </c>
      <c r="O109" s="5">
        <v>11397285466</v>
      </c>
      <c r="P109" s="4">
        <v>16.521846</v>
      </c>
      <c r="Q109" s="5">
        <v>2312171546</v>
      </c>
      <c r="R109" s="4">
        <v>1.05524</v>
      </c>
      <c r="S109" s="11">
        <v>49329658370</v>
      </c>
      <c r="T109" s="2">
        <v>44472</v>
      </c>
      <c r="U109">
        <f t="shared" si="50"/>
        <v>20202.071688214652</v>
      </c>
      <c r="V109">
        <f t="shared" si="51"/>
        <v>17079.426897730358</v>
      </c>
      <c r="W109">
        <f t="shared" si="52"/>
        <v>19424.018376597112</v>
      </c>
      <c r="X109">
        <f t="shared" si="53"/>
        <v>56705.516962542126</v>
      </c>
      <c r="Y109" s="14">
        <f t="shared" si="54"/>
        <v>0.68396731622720386</v>
      </c>
      <c r="Z109" s="4">
        <f t="shared" si="55"/>
        <v>39.739501974154699</v>
      </c>
      <c r="AA109">
        <f t="shared" si="56"/>
        <v>57.249338616279417</v>
      </c>
      <c r="AB109">
        <f t="shared" si="57"/>
        <v>69.579842729468069</v>
      </c>
      <c r="AC109">
        <f t="shared" si="58"/>
        <v>166.56868331990216</v>
      </c>
      <c r="AD109" s="14">
        <f t="shared" si="59"/>
        <v>1.2518382503906891</v>
      </c>
      <c r="AE109" s="4">
        <f t="shared" si="60"/>
        <v>20.931879923976609</v>
      </c>
      <c r="AF109">
        <f t="shared" si="61"/>
        <v>21.038954299958718</v>
      </c>
      <c r="AG109">
        <f t="shared" si="62"/>
        <v>73.428154501445817</v>
      </c>
      <c r="AH109">
        <f t="shared" si="63"/>
        <v>115.39898872538114</v>
      </c>
      <c r="AI109" s="22">
        <f t="shared" si="64"/>
        <v>5.3635328388281165</v>
      </c>
      <c r="AJ109">
        <f t="shared" si="35"/>
        <v>4.3640718066593805E-5</v>
      </c>
      <c r="AK109">
        <f t="shared" si="36"/>
        <v>0.93376538773587336</v>
      </c>
      <c r="AL109">
        <f t="shared" si="37"/>
        <v>6.6190971546060157E-2</v>
      </c>
      <c r="AM109">
        <f t="shared" si="38"/>
        <v>51651.304099999994</v>
      </c>
      <c r="AN109">
        <f t="shared" si="39"/>
        <v>45261.988505019508</v>
      </c>
      <c r="AO109" s="22">
        <f t="shared" si="65"/>
        <v>1.2043887318601132</v>
      </c>
      <c r="AP109">
        <f t="shared" si="40"/>
        <v>1.2917679185508303E-3</v>
      </c>
      <c r="AQ109">
        <f t="shared" si="41"/>
        <v>0.99256730383509051</v>
      </c>
      <c r="AR109">
        <f t="shared" si="42"/>
        <v>6.1409282463587055E-3</v>
      </c>
      <c r="AS109">
        <f t="shared" si="43"/>
        <v>171.8372138</v>
      </c>
      <c r="AT109">
        <f t="shared" si="44"/>
        <v>169.29904623386932</v>
      </c>
      <c r="AU109" s="22">
        <f t="shared" si="66"/>
        <v>0.77124688439103284</v>
      </c>
      <c r="AV109">
        <f t="shared" si="45"/>
        <v>6.2007680822193649E-2</v>
      </c>
      <c r="AW109">
        <f t="shared" si="46"/>
        <v>0.71735109042146661</v>
      </c>
      <c r="AX109">
        <f t="shared" si="47"/>
        <v>0.22064122875633976</v>
      </c>
      <c r="AY109">
        <f t="shared" si="48"/>
        <v>74.881045999999998</v>
      </c>
      <c r="AZ109">
        <f t="shared" si="49"/>
        <v>42.466545639436127</v>
      </c>
      <c r="BA109" s="22">
        <f t="shared" si="67"/>
        <v>-2.5189824999112622E-2</v>
      </c>
      <c r="BB109" s="14">
        <f t="shared" si="68"/>
        <v>-4.679565522600913</v>
      </c>
      <c r="BC109" s="14">
        <f t="shared" si="69"/>
        <v>1.2295785568592259</v>
      </c>
    </row>
    <row r="110" spans="1:55" x14ac:dyDescent="0.3">
      <c r="A110" s="2">
        <v>44473</v>
      </c>
      <c r="B110" s="4">
        <v>2.1914470000000001</v>
      </c>
      <c r="C110" s="5">
        <v>70111961207</v>
      </c>
      <c r="D110" s="4">
        <v>49243.3</v>
      </c>
      <c r="E110" s="5">
        <v>925033195574</v>
      </c>
      <c r="F110" s="4">
        <v>0.24152999999999999</v>
      </c>
      <c r="G110" s="5">
        <v>31685535496</v>
      </c>
      <c r="H110" s="4">
        <v>4.6067</v>
      </c>
      <c r="I110" s="5">
        <v>4408083271</v>
      </c>
      <c r="J110" s="4">
        <v>52.64</v>
      </c>
      <c r="K110" s="5">
        <v>6846014315</v>
      </c>
      <c r="L110" s="4">
        <v>3386.27</v>
      </c>
      <c r="M110" s="5">
        <v>398156802049</v>
      </c>
      <c r="N110" s="4">
        <v>167.74</v>
      </c>
      <c r="O110" s="5">
        <v>11506287371</v>
      </c>
      <c r="P110" s="4">
        <v>16.609686</v>
      </c>
      <c r="Q110" s="5">
        <v>2325908159</v>
      </c>
      <c r="R110" s="4">
        <v>1.0427200000000001</v>
      </c>
      <c r="S110" s="11">
        <v>48760908473</v>
      </c>
      <c r="T110" s="2">
        <v>44473</v>
      </c>
      <c r="U110">
        <f t="shared" si="50"/>
        <v>19640.552502073078</v>
      </c>
      <c r="V110">
        <f t="shared" si="51"/>
        <v>17438.188988496946</v>
      </c>
      <c r="W110">
        <f t="shared" si="52"/>
        <v>19238.91680188353</v>
      </c>
      <c r="X110">
        <f t="shared" si="53"/>
        <v>56317.658292453561</v>
      </c>
      <c r="Y110" s="14">
        <f t="shared" si="54"/>
        <v>-0.68633745556805059</v>
      </c>
      <c r="Z110" s="4">
        <f t="shared" si="55"/>
        <v>43.240607278055272</v>
      </c>
      <c r="AA110">
        <f t="shared" si="56"/>
        <v>56.302791155574049</v>
      </c>
      <c r="AB110">
        <f t="shared" si="57"/>
        <v>68.754305760652514</v>
      </c>
      <c r="AC110">
        <f t="shared" si="58"/>
        <v>168.29770419428183</v>
      </c>
      <c r="AD110" s="14">
        <f t="shared" si="59"/>
        <v>1.0326723160208666</v>
      </c>
      <c r="AE110" s="4">
        <f t="shared" si="60"/>
        <v>20.767335295869884</v>
      </c>
      <c r="AF110">
        <f t="shared" si="61"/>
        <v>20.617517208091201</v>
      </c>
      <c r="AG110">
        <f t="shared" si="62"/>
        <v>73.818542421258599</v>
      </c>
      <c r="AH110">
        <f t="shared" si="63"/>
        <v>115.20339492521968</v>
      </c>
      <c r="AI110" s="22">
        <f t="shared" si="64"/>
        <v>-0.16963731594600429</v>
      </c>
      <c r="AJ110">
        <f t="shared" si="35"/>
        <v>4.1637348622785108E-5</v>
      </c>
      <c r="AK110">
        <f t="shared" si="36"/>
        <v>0.93561945574608651</v>
      </c>
      <c r="AL110">
        <f t="shared" si="37"/>
        <v>6.4338906905290677E-2</v>
      </c>
      <c r="AM110">
        <f t="shared" si="38"/>
        <v>52631.761447000004</v>
      </c>
      <c r="AN110">
        <f t="shared" si="39"/>
        <v>46290.858546673488</v>
      </c>
      <c r="AO110" s="22">
        <f t="shared" si="65"/>
        <v>2.247692760858615</v>
      </c>
      <c r="AP110">
        <f t="shared" si="40"/>
        <v>1.4289665536158271E-3</v>
      </c>
      <c r="AQ110">
        <f t="shared" si="41"/>
        <v>0.99240197782270878</v>
      </c>
      <c r="AR110">
        <f t="shared" si="42"/>
        <v>6.1690556236753003E-3</v>
      </c>
      <c r="AS110">
        <f t="shared" si="43"/>
        <v>169.02425000000002</v>
      </c>
      <c r="AT110">
        <f t="shared" si="44"/>
        <v>166.4722854959528</v>
      </c>
      <c r="AU110" s="22">
        <f t="shared" si="66"/>
        <v>-1.6837813449277668</v>
      </c>
      <c r="AV110">
        <f t="shared" si="45"/>
        <v>6.2373753300087008E-2</v>
      </c>
      <c r="AW110">
        <f t="shared" si="46"/>
        <v>0.71273457653343608</v>
      </c>
      <c r="AX110">
        <f t="shared" si="47"/>
        <v>0.22489167016647688</v>
      </c>
      <c r="AY110">
        <f t="shared" si="48"/>
        <v>73.856386000000001</v>
      </c>
      <c r="AZ110">
        <f t="shared" si="49"/>
        <v>41.541065303528335</v>
      </c>
      <c r="BA110" s="22">
        <f t="shared" si="67"/>
        <v>-2.203414116574606</v>
      </c>
      <c r="BB110" s="14">
        <f t="shared" si="68"/>
        <v>-0.51670013962204631</v>
      </c>
      <c r="BC110" s="14">
        <f t="shared" si="69"/>
        <v>4.4511068774332205</v>
      </c>
    </row>
    <row r="111" spans="1:55" x14ac:dyDescent="0.3">
      <c r="A111" s="2">
        <v>44474</v>
      </c>
      <c r="B111" s="4">
        <v>2.2344309999999998</v>
      </c>
      <c r="C111" s="5">
        <v>71517567924</v>
      </c>
      <c r="D111" s="4">
        <v>51487</v>
      </c>
      <c r="E111" s="5">
        <v>970325310417</v>
      </c>
      <c r="F111" s="4">
        <v>0.25216650000000002</v>
      </c>
      <c r="G111" s="5">
        <v>33157592575</v>
      </c>
      <c r="H111" s="4">
        <v>4.734</v>
      </c>
      <c r="I111" s="5">
        <v>4542807325</v>
      </c>
      <c r="J111" s="4">
        <v>54.390999999999998</v>
      </c>
      <c r="K111" s="5">
        <v>7094084067</v>
      </c>
      <c r="L111" s="4">
        <v>3517.6</v>
      </c>
      <c r="M111" s="5">
        <v>414510299768</v>
      </c>
      <c r="N111" s="4">
        <v>173.93</v>
      </c>
      <c r="O111" s="5">
        <v>11943799547</v>
      </c>
      <c r="P111" s="4">
        <v>15.582521</v>
      </c>
      <c r="Q111" s="5">
        <v>2179626037</v>
      </c>
      <c r="R111" s="4">
        <v>1.08544</v>
      </c>
      <c r="S111" s="11">
        <v>50747746964</v>
      </c>
      <c r="T111" s="2">
        <v>44474</v>
      </c>
      <c r="U111">
        <f t="shared" si="50"/>
        <v>20025.790889654025</v>
      </c>
      <c r="V111">
        <f t="shared" si="51"/>
        <v>18232.734939590609</v>
      </c>
      <c r="W111">
        <f t="shared" si="52"/>
        <v>19985.061363182944</v>
      </c>
      <c r="X111">
        <f t="shared" si="53"/>
        <v>58243.587192427585</v>
      </c>
      <c r="Y111" s="14">
        <f t="shared" si="54"/>
        <v>3.3625862896948564</v>
      </c>
      <c r="Z111" s="4">
        <f t="shared" si="55"/>
        <v>45.144837474358155</v>
      </c>
      <c r="AA111">
        <f t="shared" si="56"/>
        <v>58.380496397335122</v>
      </c>
      <c r="AB111">
        <f t="shared" si="57"/>
        <v>71.571153948176544</v>
      </c>
      <c r="AC111">
        <f t="shared" si="58"/>
        <v>175.09648781986982</v>
      </c>
      <c r="AD111" s="14">
        <f t="shared" si="59"/>
        <v>3.9602720998998788</v>
      </c>
      <c r="AE111" s="4">
        <f t="shared" si="60"/>
        <v>21.341212861842106</v>
      </c>
      <c r="AF111">
        <f t="shared" si="61"/>
        <v>21.303331657775239</v>
      </c>
      <c r="AG111">
        <f t="shared" si="62"/>
        <v>69.253505904244847</v>
      </c>
      <c r="AH111">
        <f t="shared" si="63"/>
        <v>111.89805042386219</v>
      </c>
      <c r="AI111" s="22">
        <f t="shared" si="64"/>
        <v>-2.9111024984026517</v>
      </c>
      <c r="AJ111">
        <f t="shared" si="35"/>
        <v>4.0620970523269187E-5</v>
      </c>
      <c r="AK111">
        <f t="shared" si="36"/>
        <v>0.93601096177575449</v>
      </c>
      <c r="AL111">
        <f t="shared" si="37"/>
        <v>6.3948417253722176E-2</v>
      </c>
      <c r="AM111">
        <f t="shared" si="38"/>
        <v>55006.834431000003</v>
      </c>
      <c r="AN111">
        <f t="shared" si="39"/>
        <v>48417.341432244721</v>
      </c>
      <c r="AO111" s="22">
        <f t="shared" si="65"/>
        <v>4.4913541603501725</v>
      </c>
      <c r="AP111">
        <f t="shared" si="40"/>
        <v>1.4387513188297008E-3</v>
      </c>
      <c r="AQ111">
        <f t="shared" si="41"/>
        <v>0.99236820467449016</v>
      </c>
      <c r="AR111">
        <f t="shared" si="42"/>
        <v>6.1930440066801503E-3</v>
      </c>
      <c r="AS111">
        <f t="shared" si="43"/>
        <v>175.2676065</v>
      </c>
      <c r="AT111">
        <f t="shared" si="44"/>
        <v>172.60968682160515</v>
      </c>
      <c r="AU111" s="22">
        <f t="shared" si="66"/>
        <v>3.6204057939194829</v>
      </c>
      <c r="AV111">
        <f t="shared" si="45"/>
        <v>6.3367114001815161E-2</v>
      </c>
      <c r="AW111">
        <f t="shared" si="46"/>
        <v>0.72805253436263795</v>
      </c>
      <c r="AX111">
        <f t="shared" si="47"/>
        <v>0.20858035163554683</v>
      </c>
      <c r="AY111">
        <f t="shared" si="48"/>
        <v>74.707521</v>
      </c>
      <c r="AZ111">
        <f t="shared" si="49"/>
        <v>43.149693023751126</v>
      </c>
      <c r="BA111" s="22">
        <f t="shared" si="67"/>
        <v>3.7992839973095154</v>
      </c>
      <c r="BB111" s="14">
        <f t="shared" si="68"/>
        <v>6.2736887880975081</v>
      </c>
      <c r="BC111" s="14">
        <f t="shared" si="69"/>
        <v>0.69207016304065716</v>
      </c>
    </row>
    <row r="112" spans="1:55" x14ac:dyDescent="0.3">
      <c r="A112" s="2">
        <v>44475</v>
      </c>
      <c r="B112" s="4">
        <v>2.2112500000000002</v>
      </c>
      <c r="C112" s="5">
        <v>70846013183</v>
      </c>
      <c r="D112" s="4">
        <v>55350.2</v>
      </c>
      <c r="E112" s="5">
        <v>1042827678808</v>
      </c>
      <c r="F112" s="4">
        <v>0.25423240000000003</v>
      </c>
      <c r="G112" s="5">
        <v>33571360571</v>
      </c>
      <c r="H112" s="4">
        <v>4.7329999999999997</v>
      </c>
      <c r="I112" s="5">
        <v>4566940227</v>
      </c>
      <c r="J112" s="4">
        <v>54.862000000000002</v>
      </c>
      <c r="K112" s="5">
        <v>7159234433</v>
      </c>
      <c r="L112" s="4">
        <v>3575.26</v>
      </c>
      <c r="M112" s="5">
        <v>421867592042</v>
      </c>
      <c r="N112" s="4">
        <v>178.71</v>
      </c>
      <c r="O112" s="5">
        <v>12275698499</v>
      </c>
      <c r="P112" s="4">
        <v>14.415584000000001</v>
      </c>
      <c r="Q112" s="5">
        <v>2019975645</v>
      </c>
      <c r="R112" s="4">
        <v>1.07683</v>
      </c>
      <c r="S112" s="11">
        <v>50440520123</v>
      </c>
      <c r="T112" s="2">
        <v>44475</v>
      </c>
      <c r="U112">
        <f t="shared" si="50"/>
        <v>19818.03425782558</v>
      </c>
      <c r="V112">
        <f t="shared" si="51"/>
        <v>19600.783216216289</v>
      </c>
      <c r="W112">
        <f t="shared" si="52"/>
        <v>20312.653652869416</v>
      </c>
      <c r="X112">
        <f t="shared" si="53"/>
        <v>59731.471126911289</v>
      </c>
      <c r="Y112" s="14">
        <f t="shared" si="54"/>
        <v>2.5225040787818327</v>
      </c>
      <c r="Z112" s="4">
        <f t="shared" si="55"/>
        <v>45.514691200916907</v>
      </c>
      <c r="AA112">
        <f t="shared" si="56"/>
        <v>59.984927908743515</v>
      </c>
      <c r="AB112">
        <f t="shared" si="57"/>
        <v>71.003432438471904</v>
      </c>
      <c r="AC112">
        <f t="shared" si="58"/>
        <v>176.50305154813231</v>
      </c>
      <c r="AD112" s="14">
        <f t="shared" si="59"/>
        <v>0.80009844967513444</v>
      </c>
      <c r="AE112" s="4">
        <f t="shared" si="60"/>
        <v>21.336704789839182</v>
      </c>
      <c r="AF112">
        <f t="shared" si="61"/>
        <v>21.48780830300721</v>
      </c>
      <c r="AG112">
        <f t="shared" si="62"/>
        <v>64.067279720472541</v>
      </c>
      <c r="AH112">
        <f t="shared" si="63"/>
        <v>106.89179281331893</v>
      </c>
      <c r="AI112" s="22">
        <f t="shared" si="64"/>
        <v>-4.5771152027888737</v>
      </c>
      <c r="AJ112">
        <f t="shared" si="35"/>
        <v>3.7524815644229283E-5</v>
      </c>
      <c r="AK112">
        <f t="shared" si="36"/>
        <v>0.93929046958562779</v>
      </c>
      <c r="AL112">
        <f t="shared" si="37"/>
        <v>6.067200559872795E-2</v>
      </c>
      <c r="AM112">
        <f t="shared" si="38"/>
        <v>58927.671249999999</v>
      </c>
      <c r="AN112">
        <f t="shared" si="39"/>
        <v>52206.833627372063</v>
      </c>
      <c r="AO112" s="22">
        <f t="shared" si="65"/>
        <v>7.5355355116834044</v>
      </c>
      <c r="AP112">
        <f t="shared" si="40"/>
        <v>1.4120800922356699E-3</v>
      </c>
      <c r="AQ112">
        <f t="shared" si="41"/>
        <v>0.99260689543676006</v>
      </c>
      <c r="AR112">
        <f t="shared" si="42"/>
        <v>5.9810244710042319E-3</v>
      </c>
      <c r="AS112">
        <f t="shared" si="43"/>
        <v>180.04106240000002</v>
      </c>
      <c r="AT112">
        <f t="shared" si="44"/>
        <v>177.39557782659534</v>
      </c>
      <c r="AU112" s="22">
        <f t="shared" si="66"/>
        <v>2.7349241841007452</v>
      </c>
      <c r="AV112">
        <f t="shared" si="45"/>
        <v>6.3950312836337037E-2</v>
      </c>
      <c r="AW112">
        <f t="shared" si="46"/>
        <v>0.74127235639702571</v>
      </c>
      <c r="AX112">
        <f t="shared" si="47"/>
        <v>0.19477733076663739</v>
      </c>
      <c r="AY112">
        <f t="shared" si="48"/>
        <v>74.010583999999994</v>
      </c>
      <c r="AZ112">
        <f t="shared" si="49"/>
        <v>43.778189820270256</v>
      </c>
      <c r="BA112" s="22">
        <f t="shared" si="67"/>
        <v>1.4460440717117284</v>
      </c>
      <c r="BB112" s="14">
        <f t="shared" si="68"/>
        <v>7.0996192815707069</v>
      </c>
      <c r="BC112" s="14">
        <f t="shared" si="69"/>
        <v>6.0894914399716757</v>
      </c>
    </row>
    <row r="113" spans="1:55" x14ac:dyDescent="0.3">
      <c r="A113" s="2">
        <v>44476</v>
      </c>
      <c r="B113" s="4">
        <v>2.2768079999999999</v>
      </c>
      <c r="C113" s="5">
        <v>72950602787</v>
      </c>
      <c r="D113" s="4">
        <v>53817.3</v>
      </c>
      <c r="E113" s="5">
        <v>1013573258668</v>
      </c>
      <c r="F113" s="4">
        <v>0.24289189999999999</v>
      </c>
      <c r="G113" s="5">
        <v>31967965605</v>
      </c>
      <c r="H113" s="4">
        <v>4.7194000000000003</v>
      </c>
      <c r="I113" s="5">
        <v>4530768125</v>
      </c>
      <c r="J113" s="4">
        <v>54.22</v>
      </c>
      <c r="K113" s="5">
        <v>7083528486</v>
      </c>
      <c r="L113" s="4">
        <v>3587.98</v>
      </c>
      <c r="M113" s="5">
        <v>422788897812</v>
      </c>
      <c r="N113" s="4">
        <v>178.6</v>
      </c>
      <c r="O113" s="5">
        <v>12281494110</v>
      </c>
      <c r="P113" s="4">
        <v>14.925240000000001</v>
      </c>
      <c r="Q113" s="5">
        <v>2092866666</v>
      </c>
      <c r="R113" s="4">
        <v>1.0674999999999999</v>
      </c>
      <c r="S113" s="11">
        <v>49989786895</v>
      </c>
      <c r="T113" s="2">
        <v>44476</v>
      </c>
      <c r="U113">
        <f t="shared" si="50"/>
        <v>20405.589120403096</v>
      </c>
      <c r="V113">
        <f t="shared" si="51"/>
        <v>19057.947949277095</v>
      </c>
      <c r="W113">
        <f t="shared" si="52"/>
        <v>20384.921670989635</v>
      </c>
      <c r="X113">
        <f t="shared" si="53"/>
        <v>59848.458740669827</v>
      </c>
      <c r="Y113" s="14">
        <f t="shared" si="54"/>
        <v>0.19566435807675006</v>
      </c>
      <c r="Z113" s="4">
        <f t="shared" si="55"/>
        <v>43.484425367120743</v>
      </c>
      <c r="AA113">
        <f t="shared" si="56"/>
        <v>59.948005844673446</v>
      </c>
      <c r="AB113">
        <f t="shared" si="57"/>
        <v>70.388235959314613</v>
      </c>
      <c r="AC113">
        <f t="shared" si="58"/>
        <v>173.82066717110879</v>
      </c>
      <c r="AD113" s="14">
        <f t="shared" si="59"/>
        <v>-1.5314046159133092</v>
      </c>
      <c r="AE113" s="4">
        <f t="shared" si="60"/>
        <v>21.275395010599418</v>
      </c>
      <c r="AF113">
        <f t="shared" si="61"/>
        <v>21.23635606046172</v>
      </c>
      <c r="AG113">
        <f t="shared" si="62"/>
        <v>66.332347407859828</v>
      </c>
      <c r="AH113">
        <f t="shared" si="63"/>
        <v>108.84409847892097</v>
      </c>
      <c r="AI113" s="22">
        <f t="shared" si="64"/>
        <v>1.8099528552357524</v>
      </c>
      <c r="AJ113">
        <f t="shared" si="35"/>
        <v>3.9660423236871083E-5</v>
      </c>
      <c r="AK113">
        <f t="shared" si="36"/>
        <v>0.93746020545678965</v>
      </c>
      <c r="AL113">
        <f t="shared" si="37"/>
        <v>6.2500134119973544E-2</v>
      </c>
      <c r="AM113">
        <f t="shared" si="38"/>
        <v>57407.556808000001</v>
      </c>
      <c r="AN113">
        <f t="shared" si="39"/>
        <v>50675.826436648633</v>
      </c>
      <c r="AO113" s="22">
        <f t="shared" si="65"/>
        <v>-2.9764397949681634</v>
      </c>
      <c r="AP113">
        <f t="shared" si="40"/>
        <v>1.3500715408090889E-3</v>
      </c>
      <c r="AQ113">
        <f t="shared" si="41"/>
        <v>0.99271641906750807</v>
      </c>
      <c r="AR113">
        <f t="shared" si="42"/>
        <v>5.9335093916828936E-3</v>
      </c>
      <c r="AS113">
        <f t="shared" si="43"/>
        <v>179.91039189999998</v>
      </c>
      <c r="AT113">
        <f t="shared" si="44"/>
        <v>177.30581438817424</v>
      </c>
      <c r="AU113" s="22">
        <f t="shared" si="66"/>
        <v>-5.0613525803702764E-2</v>
      </c>
      <c r="AV113">
        <f t="shared" si="45"/>
        <v>6.3892547232342847E-2</v>
      </c>
      <c r="AW113">
        <f t="shared" si="46"/>
        <v>0.73404541063220508</v>
      </c>
      <c r="AX113">
        <f t="shared" si="47"/>
        <v>0.20206204213545212</v>
      </c>
      <c r="AY113">
        <f t="shared" si="48"/>
        <v>73.864639999999994</v>
      </c>
      <c r="AZ113">
        <f t="shared" si="49"/>
        <v>43.117301125648211</v>
      </c>
      <c r="BA113" s="22">
        <f t="shared" si="67"/>
        <v>-1.5211409264117235</v>
      </c>
      <c r="BB113" s="14">
        <f t="shared" si="68"/>
        <v>-1.6142884971590024</v>
      </c>
      <c r="BC113" s="14">
        <f t="shared" si="69"/>
        <v>-1.4552988685564399</v>
      </c>
    </row>
    <row r="114" spans="1:55" x14ac:dyDescent="0.3">
      <c r="A114" s="2">
        <v>44477</v>
      </c>
      <c r="B114" s="4">
        <v>2.2334749999999999</v>
      </c>
      <c r="C114" s="5">
        <v>71647321595</v>
      </c>
      <c r="D114" s="4">
        <v>53960.5</v>
      </c>
      <c r="E114" s="5">
        <v>1016664484566</v>
      </c>
      <c r="F114" s="4">
        <v>0.24408650000000001</v>
      </c>
      <c r="G114" s="5">
        <v>32093380137</v>
      </c>
      <c r="H114" s="4">
        <v>4.6463000000000001</v>
      </c>
      <c r="I114" s="5">
        <v>4463071498</v>
      </c>
      <c r="J114" s="4">
        <v>53.674999999999997</v>
      </c>
      <c r="K114" s="5">
        <v>7000638221</v>
      </c>
      <c r="L114" s="4">
        <v>3561.07</v>
      </c>
      <c r="M114" s="5">
        <v>419983193014</v>
      </c>
      <c r="N114" s="4">
        <v>175.94</v>
      </c>
      <c r="O114" s="5">
        <v>12090366289</v>
      </c>
      <c r="P114" s="4">
        <v>14.005331</v>
      </c>
      <c r="Q114" s="5">
        <v>1963418924</v>
      </c>
      <c r="R114" s="4">
        <v>1.0630900000000001</v>
      </c>
      <c r="S114" s="11">
        <v>49749449084</v>
      </c>
      <c r="T114" s="2">
        <v>44477</v>
      </c>
      <c r="U114">
        <f t="shared" si="50"/>
        <v>20017.222866702989</v>
      </c>
      <c r="V114">
        <f t="shared" si="51"/>
        <v>19108.658374109564</v>
      </c>
      <c r="W114">
        <f t="shared" si="52"/>
        <v>20232.03390624002</v>
      </c>
      <c r="X114">
        <f t="shared" si="53"/>
        <v>59357.915147052568</v>
      </c>
      <c r="Y114" s="14">
        <f t="shared" si="54"/>
        <v>-0.82302035802464657</v>
      </c>
      <c r="Z114" s="4">
        <f t="shared" si="55"/>
        <v>43.698292089492149</v>
      </c>
      <c r="AA114">
        <f t="shared" si="56"/>
        <v>59.055163204433626</v>
      </c>
      <c r="AB114">
        <f t="shared" si="57"/>
        <v>70.097451771417141</v>
      </c>
      <c r="AC114">
        <f t="shared" si="58"/>
        <v>172.85090706534294</v>
      </c>
      <c r="AD114" s="14">
        <f t="shared" si="59"/>
        <v>-0.55947052331405156</v>
      </c>
      <c r="AE114" s="4">
        <f t="shared" si="60"/>
        <v>20.945854947185673</v>
      </c>
      <c r="AF114">
        <f t="shared" si="61"/>
        <v>21.022895823409861</v>
      </c>
      <c r="AG114">
        <f t="shared" si="62"/>
        <v>62.243989473808718</v>
      </c>
      <c r="AH114">
        <f t="shared" si="63"/>
        <v>104.21274024440424</v>
      </c>
      <c r="AI114" s="22">
        <f t="shared" si="64"/>
        <v>-4.3482180138973394</v>
      </c>
      <c r="AJ114">
        <f t="shared" si="35"/>
        <v>3.8826970142380693E-5</v>
      </c>
      <c r="AK114">
        <f t="shared" si="36"/>
        <v>0.93805514830832382</v>
      </c>
      <c r="AL114">
        <f t="shared" si="37"/>
        <v>6.1906024721533767E-2</v>
      </c>
      <c r="AM114">
        <f t="shared" si="38"/>
        <v>57523.803475000001</v>
      </c>
      <c r="AN114">
        <f t="shared" si="39"/>
        <v>50838.376604465484</v>
      </c>
      <c r="AO114" s="22">
        <f t="shared" si="65"/>
        <v>0.3202513576912342</v>
      </c>
      <c r="AP114">
        <f t="shared" si="40"/>
        <v>1.3770966896050952E-3</v>
      </c>
      <c r="AQ114">
        <f t="shared" si="41"/>
        <v>0.99262512088591726</v>
      </c>
      <c r="AR114">
        <f t="shared" si="42"/>
        <v>5.9977824244777187E-3</v>
      </c>
      <c r="AS114">
        <f t="shared" si="43"/>
        <v>177.24717649999999</v>
      </c>
      <c r="AT114">
        <f t="shared" si="44"/>
        <v>174.64917608189705</v>
      </c>
      <c r="AU114" s="22">
        <f t="shared" si="66"/>
        <v>-1.5096752906794213</v>
      </c>
      <c r="AV114">
        <f t="shared" si="45"/>
        <v>6.4240514672942534E-2</v>
      </c>
      <c r="AW114">
        <f t="shared" si="46"/>
        <v>0.74211945528058676</v>
      </c>
      <c r="AX114">
        <f t="shared" si="47"/>
        <v>0.19364003004647073</v>
      </c>
      <c r="AY114">
        <f t="shared" si="48"/>
        <v>72.326630999999992</v>
      </c>
      <c r="AZ114">
        <f t="shared" si="49"/>
        <v>42.843735181161151</v>
      </c>
      <c r="BA114" s="22">
        <f t="shared" si="67"/>
        <v>-0.63649039099226756</v>
      </c>
      <c r="BB114" s="14">
        <f t="shared" si="68"/>
        <v>3.525197655872693</v>
      </c>
      <c r="BC114" s="14">
        <f t="shared" si="69"/>
        <v>0.9567417486835017</v>
      </c>
    </row>
    <row r="115" spans="1:55" x14ac:dyDescent="0.3">
      <c r="A115" s="2">
        <v>44478</v>
      </c>
      <c r="B115" s="4">
        <v>2.2666849999999998</v>
      </c>
      <c r="C115" s="5">
        <v>72618035248</v>
      </c>
      <c r="D115" s="4">
        <v>54960.2</v>
      </c>
      <c r="E115" s="5">
        <v>1035558748272</v>
      </c>
      <c r="F115" s="4">
        <v>0.2465707</v>
      </c>
      <c r="G115" s="5">
        <v>32457934031</v>
      </c>
      <c r="H115" s="4">
        <v>4.9832999999999998</v>
      </c>
      <c r="I115" s="5">
        <v>4782751472</v>
      </c>
      <c r="J115" s="4">
        <v>55.557000000000002</v>
      </c>
      <c r="K115" s="5">
        <v>7240071978</v>
      </c>
      <c r="L115" s="4">
        <v>3574.13</v>
      </c>
      <c r="M115" s="5">
        <v>421440173778</v>
      </c>
      <c r="N115" s="4">
        <v>179.76</v>
      </c>
      <c r="O115" s="5">
        <v>12344932113</v>
      </c>
      <c r="P115" s="4">
        <v>14.083316999999999</v>
      </c>
      <c r="Q115" s="5">
        <v>1978109672</v>
      </c>
      <c r="R115" s="4">
        <v>1.16048</v>
      </c>
      <c r="S115" s="11">
        <v>54291223686</v>
      </c>
      <c r="T115" s="2">
        <v>44478</v>
      </c>
      <c r="U115">
        <f t="shared" si="50"/>
        <v>20314.863078213395</v>
      </c>
      <c r="V115">
        <f t="shared" si="51"/>
        <v>19462.675215625066</v>
      </c>
      <c r="W115">
        <f t="shared" si="52"/>
        <v>20306.233616668484</v>
      </c>
      <c r="X115">
        <f t="shared" si="53"/>
        <v>60083.771910506941</v>
      </c>
      <c r="Y115" s="14">
        <f t="shared" si="54"/>
        <v>1.2154310895144766</v>
      </c>
      <c r="Z115" s="4">
        <f t="shared" si="55"/>
        <v>44.14303318418078</v>
      </c>
      <c r="AA115">
        <f t="shared" si="56"/>
        <v>60.337365793048704</v>
      </c>
      <c r="AB115">
        <f t="shared" si="57"/>
        <v>76.519100764464113</v>
      </c>
      <c r="AC115">
        <f t="shared" si="58"/>
        <v>180.9994997416936</v>
      </c>
      <c r="AD115" s="14">
        <f t="shared" si="59"/>
        <v>4.6064853347793209</v>
      </c>
      <c r="AE115" s="4">
        <f t="shared" si="60"/>
        <v>22.465075212171055</v>
      </c>
      <c r="AF115">
        <f t="shared" si="61"/>
        <v>21.760019064018291</v>
      </c>
      <c r="AG115">
        <f t="shared" si="62"/>
        <v>62.590583193236299</v>
      </c>
      <c r="AH115">
        <f t="shared" si="63"/>
        <v>106.81567746942565</v>
      </c>
      <c r="AI115" s="22">
        <f t="shared" si="64"/>
        <v>2.4670319471963071</v>
      </c>
      <c r="AJ115">
        <f t="shared" si="35"/>
        <v>3.8722527928939842E-5</v>
      </c>
      <c r="AK115">
        <f t="shared" si="36"/>
        <v>0.9389032351121217</v>
      </c>
      <c r="AL115">
        <f t="shared" si="37"/>
        <v>6.1058042359949341E-2</v>
      </c>
      <c r="AM115">
        <f t="shared" si="38"/>
        <v>58536.596684999997</v>
      </c>
      <c r="AN115">
        <f t="shared" si="39"/>
        <v>51820.53905112097</v>
      </c>
      <c r="AO115" s="22">
        <f t="shared" si="65"/>
        <v>1.9135063106488153</v>
      </c>
      <c r="AP115">
        <f t="shared" si="40"/>
        <v>1.3610129383201358E-3</v>
      </c>
      <c r="AQ115">
        <f t="shared" si="41"/>
        <v>0.99223340726382969</v>
      </c>
      <c r="AR115">
        <f t="shared" si="42"/>
        <v>6.4055797978500731E-3</v>
      </c>
      <c r="AS115">
        <f t="shared" si="43"/>
        <v>181.1670507</v>
      </c>
      <c r="AT115">
        <f t="shared" si="44"/>
        <v>178.37164642290276</v>
      </c>
      <c r="AU115" s="22">
        <f t="shared" si="66"/>
        <v>2.1090021204545715</v>
      </c>
      <c r="AV115">
        <f t="shared" si="45"/>
        <v>6.6779127042314229E-2</v>
      </c>
      <c r="AW115">
        <f t="shared" si="46"/>
        <v>0.74449620955789375</v>
      </c>
      <c r="AX115">
        <f t="shared" si="47"/>
        <v>0.18872466339979205</v>
      </c>
      <c r="AY115">
        <f t="shared" si="48"/>
        <v>74.623616999999996</v>
      </c>
      <c r="AZ115">
        <f t="shared" si="49"/>
        <v>44.352625598575436</v>
      </c>
      <c r="BA115" s="22">
        <f t="shared" si="67"/>
        <v>3.4612477893411175</v>
      </c>
      <c r="BB115" s="14">
        <f t="shared" si="68"/>
        <v>-1.2516008576818305</v>
      </c>
      <c r="BC115" s="14">
        <f t="shared" si="69"/>
        <v>-1.5477414786923023</v>
      </c>
    </row>
    <row r="116" spans="1:55" x14ac:dyDescent="0.3">
      <c r="A116" s="2">
        <v>44479</v>
      </c>
      <c r="B116" s="4">
        <v>2.1902900000000001</v>
      </c>
      <c r="C116" s="5">
        <v>70394554936</v>
      </c>
      <c r="D116" s="4">
        <v>54677.5</v>
      </c>
      <c r="E116" s="5">
        <v>1031909532688</v>
      </c>
      <c r="F116" s="4">
        <v>0.22908780000000001</v>
      </c>
      <c r="G116" s="5">
        <v>30251025152</v>
      </c>
      <c r="H116" s="4">
        <v>4.5815000000000001</v>
      </c>
      <c r="I116" s="5">
        <v>4418226161</v>
      </c>
      <c r="J116" s="4">
        <v>52.978000000000002</v>
      </c>
      <c r="K116" s="5">
        <v>6909077781</v>
      </c>
      <c r="L116" s="4">
        <v>3415.68</v>
      </c>
      <c r="M116" s="5">
        <v>403822590446</v>
      </c>
      <c r="N116" s="4">
        <v>174.96</v>
      </c>
      <c r="O116" s="5">
        <v>12048025335</v>
      </c>
      <c r="P116" s="4">
        <v>12.879034000000001</v>
      </c>
      <c r="Q116" s="5">
        <v>1809004403</v>
      </c>
      <c r="R116" s="4">
        <v>1.1362099999999999</v>
      </c>
      <c r="S116" s="11">
        <v>53286170976</v>
      </c>
      <c r="T116" s="2">
        <v>44479</v>
      </c>
      <c r="U116">
        <f t="shared" si="50"/>
        <v>19630.183043334218</v>
      </c>
      <c r="V116">
        <f t="shared" si="51"/>
        <v>19362.564621350353</v>
      </c>
      <c r="W116">
        <f t="shared" si="52"/>
        <v>19406.008186546711</v>
      </c>
      <c r="X116">
        <f t="shared" si="53"/>
        <v>58398.755851231283</v>
      </c>
      <c r="Y116" s="14">
        <f t="shared" si="54"/>
        <v>-2.844520126172208</v>
      </c>
      <c r="Z116" s="4">
        <f t="shared" si="55"/>
        <v>41.013106413255791</v>
      </c>
      <c r="AA116">
        <f t="shared" si="56"/>
        <v>58.726221179082124</v>
      </c>
      <c r="AB116">
        <f t="shared" si="57"/>
        <v>74.918798669164275</v>
      </c>
      <c r="AC116">
        <f t="shared" si="58"/>
        <v>174.65812626150219</v>
      </c>
      <c r="AD116" s="14">
        <f t="shared" si="59"/>
        <v>-3.5663768395863804</v>
      </c>
      <c r="AE116" s="4">
        <f t="shared" si="60"/>
        <v>20.653731881396201</v>
      </c>
      <c r="AF116">
        <f t="shared" si="61"/>
        <v>20.749901722079326</v>
      </c>
      <c r="AG116">
        <f t="shared" si="62"/>
        <v>57.238379923246704</v>
      </c>
      <c r="AH116">
        <f t="shared" si="63"/>
        <v>98.642013526722224</v>
      </c>
      <c r="AI116" s="22">
        <f t="shared" si="64"/>
        <v>-7.9607437007800277</v>
      </c>
      <c r="AJ116">
        <f t="shared" si="35"/>
        <v>3.7701627325319184E-5</v>
      </c>
      <c r="AK116">
        <f t="shared" si="36"/>
        <v>0.94116794035499385</v>
      </c>
      <c r="AL116">
        <f t="shared" si="37"/>
        <v>5.8794358017680862E-2</v>
      </c>
      <c r="AM116">
        <f t="shared" si="38"/>
        <v>58095.370289999999</v>
      </c>
      <c r="AN116">
        <f t="shared" si="39"/>
        <v>51661.532854131503</v>
      </c>
      <c r="AO116" s="22">
        <f t="shared" si="65"/>
        <v>-0.30731182551823832</v>
      </c>
      <c r="AP116">
        <f t="shared" si="40"/>
        <v>1.299233875446771E-3</v>
      </c>
      <c r="AQ116">
        <f t="shared" si="41"/>
        <v>0.99225693750678579</v>
      </c>
      <c r="AR116">
        <f t="shared" si="42"/>
        <v>6.4438286177674036E-3</v>
      </c>
      <c r="AS116">
        <f t="shared" si="43"/>
        <v>176.32529780000002</v>
      </c>
      <c r="AT116">
        <f t="shared" si="44"/>
        <v>173.61289296733125</v>
      </c>
      <c r="AU116" s="22">
        <f t="shared" si="66"/>
        <v>-2.7041207194240617</v>
      </c>
      <c r="AV116">
        <f t="shared" si="45"/>
        <v>6.5042523457401885E-2</v>
      </c>
      <c r="AW116">
        <f t="shared" si="46"/>
        <v>0.75211673201489393</v>
      </c>
      <c r="AX116">
        <f t="shared" si="47"/>
        <v>0.1828407445277041</v>
      </c>
      <c r="AY116">
        <f t="shared" si="48"/>
        <v>70.438534000000004</v>
      </c>
      <c r="AZ116">
        <f t="shared" si="49"/>
        <v>42.49844471526275</v>
      </c>
      <c r="BA116" s="22">
        <f t="shared" si="67"/>
        <v>-4.2704428449178939</v>
      </c>
      <c r="BB116" s="14">
        <f t="shared" si="68"/>
        <v>5.1162235746078197</v>
      </c>
      <c r="BC116" s="14">
        <f t="shared" si="69"/>
        <v>3.9631310193996558</v>
      </c>
    </row>
    <row r="117" spans="1:55" x14ac:dyDescent="0.3">
      <c r="A117" s="2">
        <v>44480</v>
      </c>
      <c r="B117" s="4">
        <v>2.1717710000000001</v>
      </c>
      <c r="C117" s="5">
        <v>71502489558</v>
      </c>
      <c r="D117" s="4">
        <v>57499.5</v>
      </c>
      <c r="E117" s="5">
        <v>1083079138639</v>
      </c>
      <c r="F117" s="4">
        <v>0.23143159999999999</v>
      </c>
      <c r="G117" s="5">
        <v>30477765029</v>
      </c>
      <c r="H117" s="4">
        <v>4.5544000000000002</v>
      </c>
      <c r="I117" s="5">
        <v>4377244325</v>
      </c>
      <c r="J117" s="4">
        <v>53.908000000000001</v>
      </c>
      <c r="K117" s="5">
        <v>7031050490</v>
      </c>
      <c r="L117" s="4">
        <v>3543.07</v>
      </c>
      <c r="M117" s="5">
        <v>417956526087</v>
      </c>
      <c r="N117" s="4">
        <v>179.26</v>
      </c>
      <c r="O117" s="5">
        <v>12331707319</v>
      </c>
      <c r="P117" s="4">
        <v>13.566844</v>
      </c>
      <c r="Q117" s="5">
        <v>1905729999</v>
      </c>
      <c r="R117" s="4">
        <v>1.13802</v>
      </c>
      <c r="S117" s="11">
        <v>53259748519</v>
      </c>
      <c r="T117" s="2">
        <v>44480</v>
      </c>
      <c r="U117">
        <f t="shared" si="50"/>
        <v>19464.208966942733</v>
      </c>
      <c r="V117">
        <f t="shared" si="51"/>
        <v>20361.899948705308</v>
      </c>
      <c r="W117">
        <f t="shared" si="52"/>
        <v>20129.767842862348</v>
      </c>
      <c r="X117">
        <f t="shared" si="53"/>
        <v>59955.876758510392</v>
      </c>
      <c r="Y117" s="14">
        <f t="shared" si="54"/>
        <v>2.6314318644042465</v>
      </c>
      <c r="Z117" s="4">
        <f t="shared" si="55"/>
        <v>41.432711991603426</v>
      </c>
      <c r="AA117">
        <f t="shared" si="56"/>
        <v>60.169538229093853</v>
      </c>
      <c r="AB117">
        <f t="shared" si="57"/>
        <v>75.038145467371649</v>
      </c>
      <c r="AC117">
        <f t="shared" si="58"/>
        <v>176.64039568806891</v>
      </c>
      <c r="AD117" s="14">
        <f t="shared" si="59"/>
        <v>1.1285504160037254</v>
      </c>
      <c r="AE117" s="4">
        <f t="shared" si="60"/>
        <v>20.531563130116961</v>
      </c>
      <c r="AF117">
        <f t="shared" si="61"/>
        <v>21.114154970626529</v>
      </c>
      <c r="AG117">
        <f t="shared" si="62"/>
        <v>60.295218665578481</v>
      </c>
      <c r="AH117">
        <f t="shared" si="63"/>
        <v>101.94093676632198</v>
      </c>
      <c r="AI117" s="22">
        <f t="shared" si="64"/>
        <v>3.2896322728573395</v>
      </c>
      <c r="AJ117">
        <f t="shared" si="35"/>
        <v>3.5576708771200415E-5</v>
      </c>
      <c r="AK117">
        <f t="shared" si="36"/>
        <v>0.94192387963078894</v>
      </c>
      <c r="AL117">
        <f t="shared" si="37"/>
        <v>5.8040543660439821E-2</v>
      </c>
      <c r="AM117">
        <f t="shared" si="38"/>
        <v>61044.741771000001</v>
      </c>
      <c r="AN117">
        <f t="shared" si="39"/>
        <v>54365.793903122008</v>
      </c>
      <c r="AO117" s="22">
        <f t="shared" si="65"/>
        <v>5.1021708345307459</v>
      </c>
      <c r="AP117">
        <f t="shared" si="40"/>
        <v>1.2812506374237367E-3</v>
      </c>
      <c r="AQ117">
        <f t="shared" si="41"/>
        <v>0.99241844788948019</v>
      </c>
      <c r="AR117">
        <f t="shared" si="42"/>
        <v>6.3003014730959855E-3</v>
      </c>
      <c r="AS117">
        <f t="shared" si="43"/>
        <v>180.62945160000001</v>
      </c>
      <c r="AT117">
        <f t="shared" si="44"/>
        <v>177.90839735963564</v>
      </c>
      <c r="AU117" s="22">
        <f t="shared" si="66"/>
        <v>2.4440728540378238</v>
      </c>
      <c r="AV117">
        <f t="shared" si="45"/>
        <v>6.3229873688525728E-2</v>
      </c>
      <c r="AW117">
        <f t="shared" si="46"/>
        <v>0.74841823968053856</v>
      </c>
      <c r="AX117">
        <f t="shared" si="47"/>
        <v>0.18835188663093561</v>
      </c>
      <c r="AY117">
        <f t="shared" si="48"/>
        <v>72.029244000000006</v>
      </c>
      <c r="AZ117">
        <f t="shared" si="49"/>
        <v>43.189045264453085</v>
      </c>
      <c r="BA117" s="22">
        <f t="shared" si="67"/>
        <v>1.6119400925623129</v>
      </c>
      <c r="BB117" s="14">
        <f t="shared" si="68"/>
        <v>-0.65820040845309302</v>
      </c>
      <c r="BC117" s="14">
        <f t="shared" si="69"/>
        <v>3.4902307419684329</v>
      </c>
    </row>
    <row r="118" spans="1:55" x14ac:dyDescent="0.3">
      <c r="A118" s="2">
        <v>44481</v>
      </c>
      <c r="B118" s="4">
        <v>2.1177030000000001</v>
      </c>
      <c r="C118" s="5">
        <v>69719392506</v>
      </c>
      <c r="D118" s="4">
        <v>56010.1</v>
      </c>
      <c r="E118" s="5">
        <v>1055926265435</v>
      </c>
      <c r="F118" s="4">
        <v>0.22607469999999999</v>
      </c>
      <c r="G118" s="5">
        <v>29788167318</v>
      </c>
      <c r="H118" s="4">
        <v>4.4885000000000002</v>
      </c>
      <c r="I118" s="5">
        <v>4313804349</v>
      </c>
      <c r="J118" s="4">
        <v>52.576000000000001</v>
      </c>
      <c r="K118" s="5">
        <v>6870691194</v>
      </c>
      <c r="L118" s="4">
        <v>3489.61</v>
      </c>
      <c r="M118" s="5">
        <v>411781081166</v>
      </c>
      <c r="N118" s="4">
        <v>172.44</v>
      </c>
      <c r="O118" s="5">
        <v>11877400613</v>
      </c>
      <c r="P118" s="4">
        <v>14.668896999999999</v>
      </c>
      <c r="Q118" s="5">
        <v>2056347882</v>
      </c>
      <c r="R118" s="4">
        <v>1.1025400000000001</v>
      </c>
      <c r="S118" s="11">
        <v>51573371753</v>
      </c>
      <c r="T118" s="2">
        <v>44481</v>
      </c>
      <c r="U118">
        <f t="shared" si="50"/>
        <v>18979.631702385534</v>
      </c>
      <c r="V118">
        <f t="shared" si="51"/>
        <v>19834.469035678208</v>
      </c>
      <c r="W118">
        <f t="shared" si="52"/>
        <v>19826.037634630669</v>
      </c>
      <c r="X118">
        <f t="shared" si="53"/>
        <v>58640.138372694419</v>
      </c>
      <c r="Y118" s="14">
        <f t="shared" si="54"/>
        <v>-2.2189487060344595</v>
      </c>
      <c r="Z118" s="4">
        <f t="shared" si="55"/>
        <v>40.473677465342448</v>
      </c>
      <c r="AA118">
        <f t="shared" si="56"/>
        <v>57.880370256749657</v>
      </c>
      <c r="AB118">
        <f t="shared" si="57"/>
        <v>72.698684472677058</v>
      </c>
      <c r="AC118">
        <f t="shared" si="58"/>
        <v>171.05273219476916</v>
      </c>
      <c r="AD118" s="14">
        <f t="shared" si="59"/>
        <v>-3.2144118795390071</v>
      </c>
      <c r="AE118" s="4">
        <f t="shared" si="60"/>
        <v>20.23448118512427</v>
      </c>
      <c r="AF118">
        <f t="shared" si="61"/>
        <v>20.592450317868597</v>
      </c>
      <c r="AG118">
        <f t="shared" si="62"/>
        <v>65.193080439183063</v>
      </c>
      <c r="AH118">
        <f t="shared" si="63"/>
        <v>106.02001194217593</v>
      </c>
      <c r="AI118" s="22">
        <f t="shared" si="64"/>
        <v>3.9234273941692455</v>
      </c>
      <c r="AJ118">
        <f t="shared" si="35"/>
        <v>3.5590553798958829E-5</v>
      </c>
      <c r="AK118">
        <f t="shared" si="36"/>
        <v>0.94131730338723785</v>
      </c>
      <c r="AL118">
        <f t="shared" si="37"/>
        <v>5.8647106058963276E-2</v>
      </c>
      <c r="AM118">
        <f t="shared" si="38"/>
        <v>59501.827702999995</v>
      </c>
      <c r="AN118">
        <f t="shared" si="39"/>
        <v>52927.931897594171</v>
      </c>
      <c r="AO118" s="22">
        <f t="shared" si="65"/>
        <v>-2.6803954844543476</v>
      </c>
      <c r="AP118">
        <f t="shared" si="40"/>
        <v>1.3010099688617704E-3</v>
      </c>
      <c r="AQ118">
        <f t="shared" si="41"/>
        <v>0.9923541158321727</v>
      </c>
      <c r="AR118">
        <f t="shared" si="42"/>
        <v>6.3448741989654599E-3</v>
      </c>
      <c r="AS118">
        <f t="shared" si="43"/>
        <v>173.7686147</v>
      </c>
      <c r="AT118">
        <f t="shared" si="44"/>
        <v>171.12883333713759</v>
      </c>
      <c r="AU118" s="22">
        <f t="shared" si="66"/>
        <v>-3.8852112094767013</v>
      </c>
      <c r="AV118">
        <f t="shared" si="45"/>
        <v>6.2571970486773418E-2</v>
      </c>
      <c r="AW118">
        <f t="shared" si="46"/>
        <v>0.73293615245908406</v>
      </c>
      <c r="AX118">
        <f t="shared" si="47"/>
        <v>0.20449187705414257</v>
      </c>
      <c r="AY118">
        <f t="shared" si="48"/>
        <v>71.733396999999997</v>
      </c>
      <c r="AZ118">
        <f t="shared" si="49"/>
        <v>41.815375723062573</v>
      </c>
      <c r="BA118" s="22">
        <f t="shared" si="67"/>
        <v>-3.2322769092668127</v>
      </c>
      <c r="BB118" s="14">
        <f t="shared" si="68"/>
        <v>-6.1423761002037054</v>
      </c>
      <c r="BC118" s="14">
        <f t="shared" si="69"/>
        <v>0.55188142481246505</v>
      </c>
    </row>
    <row r="119" spans="1:55" x14ac:dyDescent="0.3">
      <c r="A119" s="2">
        <v>44482</v>
      </c>
      <c r="B119" s="4">
        <v>2.1867920000000001</v>
      </c>
      <c r="C119" s="5">
        <v>72017812511</v>
      </c>
      <c r="D119" s="4">
        <v>57381.2</v>
      </c>
      <c r="E119" s="5">
        <v>1081611750762</v>
      </c>
      <c r="F119" s="4">
        <v>0.23250109999999999</v>
      </c>
      <c r="G119" s="5">
        <v>30624714119</v>
      </c>
      <c r="H119" s="4">
        <v>4.5964999999999998</v>
      </c>
      <c r="I119" s="5">
        <v>4417794231</v>
      </c>
      <c r="J119" s="4">
        <v>53.247999999999998</v>
      </c>
      <c r="K119" s="5">
        <v>6951137347</v>
      </c>
      <c r="L119" s="4">
        <v>3605.87</v>
      </c>
      <c r="M119" s="5">
        <v>425218703480</v>
      </c>
      <c r="N119" s="4">
        <v>177.64</v>
      </c>
      <c r="O119" s="5">
        <v>12210767605</v>
      </c>
      <c r="P119" s="4">
        <v>14.984247999999999</v>
      </c>
      <c r="Q119" s="5">
        <v>2102152540</v>
      </c>
      <c r="R119" s="4">
        <v>1.1268199999999999</v>
      </c>
      <c r="S119" s="11">
        <v>52815266691</v>
      </c>
      <c r="T119" s="2">
        <v>44482</v>
      </c>
      <c r="U119">
        <f t="shared" si="50"/>
        <v>19598.832683205841</v>
      </c>
      <c r="V119">
        <f t="shared" si="51"/>
        <v>20320.007188525971</v>
      </c>
      <c r="W119">
        <f t="shared" si="52"/>
        <v>20486.562775091108</v>
      </c>
      <c r="X119">
        <f t="shared" si="53"/>
        <v>60405.40264682292</v>
      </c>
      <c r="Y119" s="14">
        <f t="shared" si="54"/>
        <v>2.9659131461960158</v>
      </c>
      <c r="Z119" s="4">
        <f t="shared" si="55"/>
        <v>41.624182324414591</v>
      </c>
      <c r="AA119">
        <f t="shared" si="56"/>
        <v>59.625776921880124</v>
      </c>
      <c r="AB119">
        <f t="shared" si="57"/>
        <v>74.299645942552601</v>
      </c>
      <c r="AC119">
        <f t="shared" si="58"/>
        <v>175.54960518884729</v>
      </c>
      <c r="AD119" s="14">
        <f t="shared" si="59"/>
        <v>2.5949769243710712</v>
      </c>
      <c r="AE119" s="4">
        <f t="shared" si="60"/>
        <v>20.721352961440058</v>
      </c>
      <c r="AF119">
        <f t="shared" si="61"/>
        <v>20.85565266520593</v>
      </c>
      <c r="AG119">
        <f t="shared" si="62"/>
        <v>66.594597070568298</v>
      </c>
      <c r="AH119">
        <f t="shared" si="63"/>
        <v>108.17160269721428</v>
      </c>
      <c r="AI119" s="22">
        <f t="shared" si="64"/>
        <v>2.0091011798802469</v>
      </c>
      <c r="AJ119">
        <f t="shared" si="35"/>
        <v>3.5855363961195913E-5</v>
      </c>
      <c r="AK119">
        <f t="shared" si="36"/>
        <v>0.94084110904474449</v>
      </c>
      <c r="AL119">
        <f t="shared" si="37"/>
        <v>5.912303559129424E-2</v>
      </c>
      <c r="AM119">
        <f t="shared" si="38"/>
        <v>60989.256792</v>
      </c>
      <c r="AN119">
        <f t="shared" si="39"/>
        <v>54199.781905074095</v>
      </c>
      <c r="AO119" s="22">
        <f t="shared" si="65"/>
        <v>2.3745671844506244</v>
      </c>
      <c r="AP119">
        <f t="shared" si="40"/>
        <v>1.2988937531785978E-3</v>
      </c>
      <c r="AQ119">
        <f t="shared" si="41"/>
        <v>0.99240599857224809</v>
      </c>
      <c r="AR119">
        <f t="shared" si="42"/>
        <v>6.2951076745731849E-3</v>
      </c>
      <c r="AS119">
        <f t="shared" si="43"/>
        <v>178.9993211</v>
      </c>
      <c r="AT119">
        <f t="shared" si="44"/>
        <v>176.29839703383038</v>
      </c>
      <c r="AU119" s="22">
        <f t="shared" si="66"/>
        <v>2.976131293923268</v>
      </c>
      <c r="AV119">
        <f t="shared" si="45"/>
        <v>6.3113813243089123E-2</v>
      </c>
      <c r="AW119">
        <f t="shared" si="46"/>
        <v>0.73113985153225491</v>
      </c>
      <c r="AX119">
        <f t="shared" si="47"/>
        <v>0.20574633522465607</v>
      </c>
      <c r="AY119">
        <f t="shared" si="48"/>
        <v>72.82874799999999</v>
      </c>
      <c r="AZ119">
        <f t="shared" si="49"/>
        <v>42.30479156905875</v>
      </c>
      <c r="BA119" s="22">
        <f t="shared" si="67"/>
        <v>1.1636243342557997</v>
      </c>
      <c r="BB119" s="14">
        <f t="shared" si="68"/>
        <v>0.95681196631576881</v>
      </c>
      <c r="BC119" s="14">
        <f t="shared" si="69"/>
        <v>1.2109428501948247</v>
      </c>
    </row>
    <row r="120" spans="1:55" x14ac:dyDescent="0.3">
      <c r="A120" s="2">
        <v>44483</v>
      </c>
      <c r="B120" s="4">
        <v>2.1717179999999998</v>
      </c>
      <c r="C120" s="5">
        <v>71414773629</v>
      </c>
      <c r="D120" s="4">
        <v>57377.599999999999</v>
      </c>
      <c r="E120" s="5">
        <v>1080160001108</v>
      </c>
      <c r="F120" s="4">
        <v>0.23266339999999999</v>
      </c>
      <c r="G120" s="5">
        <v>30588468217</v>
      </c>
      <c r="H120" s="4">
        <v>4.609</v>
      </c>
      <c r="I120" s="5">
        <v>4432848709</v>
      </c>
      <c r="J120" s="4">
        <v>54.356999999999999</v>
      </c>
      <c r="K120" s="5">
        <v>7088804126</v>
      </c>
      <c r="L120" s="4">
        <v>3791.11</v>
      </c>
      <c r="M120" s="5">
        <v>446474897131</v>
      </c>
      <c r="N120" s="4">
        <v>181.26</v>
      </c>
      <c r="O120" s="5">
        <v>12383163435</v>
      </c>
      <c r="P120" s="4">
        <v>14.503449</v>
      </c>
      <c r="Q120" s="5">
        <v>2027814180</v>
      </c>
      <c r="R120" s="4">
        <v>1.13371</v>
      </c>
      <c r="S120" s="11">
        <v>53080820685</v>
      </c>
      <c r="T120" s="2">
        <v>44483</v>
      </c>
      <c r="U120">
        <f t="shared" si="50"/>
        <v>19463.733961486239</v>
      </c>
      <c r="V120">
        <f t="shared" si="51"/>
        <v>20318.73234544359</v>
      </c>
      <c r="W120">
        <f t="shared" si="52"/>
        <v>21538.994196206644</v>
      </c>
      <c r="X120">
        <f t="shared" si="53"/>
        <v>61321.46050313647</v>
      </c>
      <c r="Y120" s="14">
        <f t="shared" si="54"/>
        <v>1.5051322713245849</v>
      </c>
      <c r="Z120" s="4">
        <f t="shared" si="55"/>
        <v>41.653238551637827</v>
      </c>
      <c r="AA120">
        <f t="shared" si="56"/>
        <v>60.840848484913259</v>
      </c>
      <c r="AB120">
        <f t="shared" si="57"/>
        <v>74.753955025231463</v>
      </c>
      <c r="AC120">
        <f t="shared" si="58"/>
        <v>177.24804206178254</v>
      </c>
      <c r="AD120" s="14">
        <f t="shared" si="59"/>
        <v>0.96284655389060358</v>
      </c>
      <c r="AE120" s="4">
        <f t="shared" si="60"/>
        <v>20.77770386147661</v>
      </c>
      <c r="AF120">
        <f t="shared" si="61"/>
        <v>21.290014872344479</v>
      </c>
      <c r="AG120">
        <f t="shared" si="62"/>
        <v>64.457778747958301</v>
      </c>
      <c r="AH120">
        <f t="shared" si="63"/>
        <v>106.52549748177938</v>
      </c>
      <c r="AI120" s="22">
        <f t="shared" si="64"/>
        <v>-1.5334510530018921</v>
      </c>
      <c r="AJ120">
        <f t="shared" si="35"/>
        <v>3.5502479921929183E-5</v>
      </c>
      <c r="AK120">
        <f t="shared" si="36"/>
        <v>0.93798876832465539</v>
      </c>
      <c r="AL120">
        <f t="shared" si="37"/>
        <v>6.1975729195422685E-2</v>
      </c>
      <c r="AM120">
        <f t="shared" si="38"/>
        <v>61170.881717999997</v>
      </c>
      <c r="AN120">
        <f t="shared" si="39"/>
        <v>54054.501237236174</v>
      </c>
      <c r="AO120" s="22">
        <f t="shared" si="65"/>
        <v>-0.2684064793375745</v>
      </c>
      <c r="AP120">
        <f t="shared" si="40"/>
        <v>1.2739857648621522E-3</v>
      </c>
      <c r="AQ120">
        <f t="shared" si="41"/>
        <v>0.99251820328815654</v>
      </c>
      <c r="AR120">
        <f t="shared" si="42"/>
        <v>6.2078109469812202E-3</v>
      </c>
      <c r="AS120">
        <f t="shared" si="43"/>
        <v>182.62637340000001</v>
      </c>
      <c r="AT120">
        <f t="shared" si="44"/>
        <v>179.91118379521956</v>
      </c>
      <c r="AU120" s="22">
        <f t="shared" si="66"/>
        <v>2.0285308658614234</v>
      </c>
      <c r="AV120">
        <f t="shared" si="45"/>
        <v>6.2733558815719445E-2</v>
      </c>
      <c r="AW120">
        <f t="shared" si="46"/>
        <v>0.73985854991235878</v>
      </c>
      <c r="AX120">
        <f t="shared" si="47"/>
        <v>0.19740789127192176</v>
      </c>
      <c r="AY120">
        <f t="shared" si="48"/>
        <v>73.469448999999997</v>
      </c>
      <c r="AZ120">
        <f t="shared" si="49"/>
        <v>43.368725453427601</v>
      </c>
      <c r="BA120" s="22">
        <f t="shared" si="67"/>
        <v>2.4838214167513195</v>
      </c>
      <c r="BB120" s="14">
        <f t="shared" si="68"/>
        <v>3.0385833243264768</v>
      </c>
      <c r="BC120" s="14">
        <f t="shared" si="69"/>
        <v>-2.7522278960888942</v>
      </c>
    </row>
    <row r="121" spans="1:55" x14ac:dyDescent="0.3">
      <c r="A121" s="2">
        <v>44484</v>
      </c>
      <c r="B121" s="4">
        <v>2.2165550000000001</v>
      </c>
      <c r="C121" s="5">
        <v>72872028899</v>
      </c>
      <c r="D121" s="4">
        <v>61656.2</v>
      </c>
      <c r="E121" s="5">
        <v>1160726409230</v>
      </c>
      <c r="F121" s="4">
        <v>0.23382069999999999</v>
      </c>
      <c r="G121" s="5">
        <v>30790379743</v>
      </c>
      <c r="H121" s="4">
        <v>4.6460999999999997</v>
      </c>
      <c r="I121" s="5">
        <v>4454057736</v>
      </c>
      <c r="J121" s="4">
        <v>54.491</v>
      </c>
      <c r="K121" s="5">
        <v>7075126487</v>
      </c>
      <c r="L121" s="4">
        <v>3866.99</v>
      </c>
      <c r="M121" s="5">
        <v>455566504000</v>
      </c>
      <c r="N121" s="4">
        <v>189.44</v>
      </c>
      <c r="O121" s="5">
        <v>12982379709</v>
      </c>
      <c r="P121" s="4">
        <v>13.913373999999999</v>
      </c>
      <c r="Q121" s="5">
        <v>1950289648</v>
      </c>
      <c r="R121" s="4">
        <v>1.1398200000000001</v>
      </c>
      <c r="S121" s="11">
        <v>53466835376</v>
      </c>
      <c r="T121" s="2">
        <v>44484</v>
      </c>
      <c r="U121">
        <f t="shared" si="50"/>
        <v>19865.579615310155</v>
      </c>
      <c r="V121">
        <f t="shared" si="51"/>
        <v>21833.883348852847</v>
      </c>
      <c r="W121">
        <f t="shared" si="52"/>
        <v>21970.102467823177</v>
      </c>
      <c r="X121">
        <f t="shared" si="53"/>
        <v>63669.565431986179</v>
      </c>
      <c r="Y121" s="14">
        <f t="shared" si="54"/>
        <v>3.7576797238497153</v>
      </c>
      <c r="Z121" s="4">
        <f t="shared" si="55"/>
        <v>41.860427533556816</v>
      </c>
      <c r="AA121">
        <f t="shared" si="56"/>
        <v>63.586507431214656</v>
      </c>
      <c r="AB121">
        <f t="shared" si="57"/>
        <v>75.156832891003276</v>
      </c>
      <c r="AC121">
        <f t="shared" si="58"/>
        <v>180.60376785577475</v>
      </c>
      <c r="AD121" s="14">
        <f t="shared" si="59"/>
        <v>1.8755384598681943</v>
      </c>
      <c r="AE121" s="4">
        <f t="shared" si="60"/>
        <v>20.944953332785087</v>
      </c>
      <c r="AF121">
        <f t="shared" si="61"/>
        <v>21.342498673748054</v>
      </c>
      <c r="AG121">
        <f t="shared" si="62"/>
        <v>61.835304342408179</v>
      </c>
      <c r="AH121">
        <f t="shared" si="63"/>
        <v>104.12275634894132</v>
      </c>
      <c r="AI121" s="22">
        <f t="shared" si="64"/>
        <v>-2.2813816883600015</v>
      </c>
      <c r="AJ121">
        <f t="shared" si="35"/>
        <v>3.3827413159802262E-5</v>
      </c>
      <c r="AK121">
        <f t="shared" si="36"/>
        <v>0.94095104847991584</v>
      </c>
      <c r="AL121">
        <f t="shared" si="37"/>
        <v>5.901512410692436E-2</v>
      </c>
      <c r="AM121">
        <f t="shared" si="38"/>
        <v>65525.406554999994</v>
      </c>
      <c r="AN121">
        <f t="shared" si="39"/>
        <v>58243.677005037942</v>
      </c>
      <c r="AO121" s="22">
        <f t="shared" si="65"/>
        <v>7.4642717531669707</v>
      </c>
      <c r="AP121">
        <f t="shared" si="40"/>
        <v>1.2253877612849302E-3</v>
      </c>
      <c r="AQ121">
        <f t="shared" si="41"/>
        <v>0.99280113992395524</v>
      </c>
      <c r="AR121">
        <f t="shared" si="42"/>
        <v>5.9734723147599382E-3</v>
      </c>
      <c r="AS121">
        <f t="shared" si="43"/>
        <v>190.81364069999998</v>
      </c>
      <c r="AT121">
        <f t="shared" si="44"/>
        <v>188.08334315143202</v>
      </c>
      <c r="AU121" s="22">
        <f t="shared" si="66"/>
        <v>4.4421873473370432</v>
      </c>
      <c r="AV121">
        <f t="shared" si="45"/>
        <v>6.3601230020766189E-2</v>
      </c>
      <c r="AW121">
        <f t="shared" si="46"/>
        <v>0.74593629604648426</v>
      </c>
      <c r="AX121">
        <f t="shared" si="47"/>
        <v>0.19046247393274957</v>
      </c>
      <c r="AY121">
        <f t="shared" si="48"/>
        <v>73.050473999999994</v>
      </c>
      <c r="AZ121">
        <f t="shared" si="49"/>
        <v>43.592288015460056</v>
      </c>
      <c r="BA121" s="22">
        <f t="shared" si="67"/>
        <v>0.51416846616605949</v>
      </c>
      <c r="BB121" s="14">
        <f t="shared" si="68"/>
        <v>6.0390614122097173</v>
      </c>
      <c r="BC121" s="14">
        <f t="shared" si="69"/>
        <v>6.9501032870009114</v>
      </c>
    </row>
    <row r="122" spans="1:55" x14ac:dyDescent="0.3">
      <c r="A122" s="2">
        <v>44485</v>
      </c>
      <c r="B122" s="4">
        <v>2.1772589999999998</v>
      </c>
      <c r="C122" s="5">
        <v>71656618669</v>
      </c>
      <c r="D122" s="4">
        <v>60873.4</v>
      </c>
      <c r="E122" s="5">
        <v>1147551202767</v>
      </c>
      <c r="F122" s="4">
        <v>0.23691100000000001</v>
      </c>
      <c r="G122" s="5">
        <v>31255918528</v>
      </c>
      <c r="H122" s="4">
        <v>4.5655999999999999</v>
      </c>
      <c r="I122" s="5">
        <v>4392608968</v>
      </c>
      <c r="J122" s="4">
        <v>54.072000000000003</v>
      </c>
      <c r="K122" s="5">
        <v>7045863125</v>
      </c>
      <c r="L122" s="4">
        <v>3826.11</v>
      </c>
      <c r="M122" s="5">
        <v>451814143160</v>
      </c>
      <c r="N122" s="4">
        <v>185.93</v>
      </c>
      <c r="O122" s="5">
        <v>12803248120</v>
      </c>
      <c r="P122" s="4">
        <v>14.111928000000001</v>
      </c>
      <c r="Q122" s="5">
        <v>1979015057</v>
      </c>
      <c r="R122" s="4">
        <v>1.1333299999999999</v>
      </c>
      <c r="S122" s="11">
        <v>53211168217</v>
      </c>
      <c r="T122" s="2">
        <v>44485</v>
      </c>
      <c r="U122">
        <f t="shared" si="50"/>
        <v>19513.394437607265</v>
      </c>
      <c r="V122">
        <f t="shared" si="51"/>
        <v>21556.67580305077</v>
      </c>
      <c r="W122">
        <f t="shared" si="52"/>
        <v>21737.844874996561</v>
      </c>
      <c r="X122">
        <f t="shared" si="53"/>
        <v>62807.9151156546</v>
      </c>
      <c r="Y122" s="14">
        <f t="shared" si="54"/>
        <v>-1.362556628172362</v>
      </c>
      <c r="Z122" s="4">
        <f t="shared" si="55"/>
        <v>42.413677434899817</v>
      </c>
      <c r="AA122">
        <f t="shared" si="56"/>
        <v>62.40835793225159</v>
      </c>
      <c r="AB122">
        <f t="shared" si="57"/>
        <v>74.728898791353672</v>
      </c>
      <c r="AC122">
        <f t="shared" si="58"/>
        <v>179.55093415850507</v>
      </c>
      <c r="AD122" s="14">
        <f t="shared" si="59"/>
        <v>-0.58465803190708243</v>
      </c>
      <c r="AE122" s="4">
        <f t="shared" si="60"/>
        <v>20.582053536549708</v>
      </c>
      <c r="AF122">
        <f t="shared" si="61"/>
        <v>21.178388876821952</v>
      </c>
      <c r="AG122">
        <f t="shared" si="62"/>
        <v>62.717739258511386</v>
      </c>
      <c r="AH122">
        <f t="shared" si="63"/>
        <v>104.47818167188305</v>
      </c>
      <c r="AI122" s="22">
        <f t="shared" si="64"/>
        <v>0.34077091911609769</v>
      </c>
      <c r="AJ122">
        <f t="shared" si="35"/>
        <v>3.3650729868673452E-5</v>
      </c>
      <c r="AK122">
        <f t="shared" si="36"/>
        <v>0.94083172446994445</v>
      </c>
      <c r="AL122">
        <f t="shared" si="37"/>
        <v>5.9134624800186934E-2</v>
      </c>
      <c r="AM122">
        <f t="shared" si="38"/>
        <v>64701.687258999998</v>
      </c>
      <c r="AN122">
        <f t="shared" si="39"/>
        <v>57497.881548909318</v>
      </c>
      <c r="AO122" s="22">
        <f t="shared" si="65"/>
        <v>-1.2887432787242281</v>
      </c>
      <c r="AP122">
        <f t="shared" si="40"/>
        <v>1.2648729053156959E-3</v>
      </c>
      <c r="AQ122">
        <f t="shared" si="41"/>
        <v>0.99268425394070903</v>
      </c>
      <c r="AR122">
        <f t="shared" si="42"/>
        <v>6.0508731539752796E-3</v>
      </c>
      <c r="AS122">
        <f t="shared" si="43"/>
        <v>187.300241</v>
      </c>
      <c r="AT122">
        <f t="shared" si="44"/>
        <v>184.57694063357252</v>
      </c>
      <c r="AU122" s="22">
        <f t="shared" si="66"/>
        <v>-1.8818780275231515</v>
      </c>
      <c r="AV122">
        <f t="shared" si="45"/>
        <v>6.2757795487003012E-2</v>
      </c>
      <c r="AW122">
        <f t="shared" si="46"/>
        <v>0.74326255422578125</v>
      </c>
      <c r="AX122">
        <f t="shared" si="47"/>
        <v>0.19397965028721559</v>
      </c>
      <c r="AY122">
        <f t="shared" si="48"/>
        <v>72.749528000000012</v>
      </c>
      <c r="AZ122">
        <f t="shared" si="49"/>
        <v>43.213646681490275</v>
      </c>
      <c r="BA122" s="22">
        <f t="shared" si="67"/>
        <v>-0.87239135599689477</v>
      </c>
      <c r="BB122" s="14">
        <f t="shared" si="68"/>
        <v>-1.7033275472884597</v>
      </c>
      <c r="BC122" s="14">
        <f t="shared" si="69"/>
        <v>-0.41635192272733335</v>
      </c>
    </row>
    <row r="123" spans="1:55" x14ac:dyDescent="0.3">
      <c r="A123" s="2">
        <v>44486</v>
      </c>
      <c r="B123" s="4">
        <v>2.1552570000000002</v>
      </c>
      <c r="C123" s="5">
        <v>70962068078</v>
      </c>
      <c r="D123" s="4">
        <v>61526.5</v>
      </c>
      <c r="E123" s="5">
        <v>1160077513368</v>
      </c>
      <c r="F123" s="4">
        <v>0.2376336</v>
      </c>
      <c r="G123" s="5">
        <v>31338963692</v>
      </c>
      <c r="H123" s="4">
        <v>4.4109999999999996</v>
      </c>
      <c r="I123" s="5">
        <v>4241098549</v>
      </c>
      <c r="J123" s="4">
        <v>53.100999999999999</v>
      </c>
      <c r="K123" s="5">
        <v>6913696160</v>
      </c>
      <c r="L123" s="4">
        <v>3845.48</v>
      </c>
      <c r="M123" s="5">
        <v>453838694184</v>
      </c>
      <c r="N123" s="4">
        <v>183.7</v>
      </c>
      <c r="O123" s="5">
        <v>12635437076</v>
      </c>
      <c r="P123" s="4">
        <v>13.783329999999999</v>
      </c>
      <c r="Q123" s="5">
        <v>1934937332</v>
      </c>
      <c r="R123" s="4">
        <v>1.0919399999999999</v>
      </c>
      <c r="S123" s="11">
        <v>51259722974</v>
      </c>
      <c r="T123" s="2">
        <v>44486</v>
      </c>
      <c r="U123">
        <f t="shared" si="50"/>
        <v>19316.204436593958</v>
      </c>
      <c r="V123">
        <f t="shared" si="51"/>
        <v>21787.953585579304</v>
      </c>
      <c r="W123">
        <f t="shared" si="52"/>
        <v>21847.894522086863</v>
      </c>
      <c r="X123">
        <f t="shared" si="53"/>
        <v>62952.052544260121</v>
      </c>
      <c r="Y123" s="14">
        <f t="shared" si="54"/>
        <v>0.22922634984947121</v>
      </c>
      <c r="Z123" s="4">
        <f t="shared" si="55"/>
        <v>42.543042991224588</v>
      </c>
      <c r="AA123">
        <f t="shared" si="56"/>
        <v>61.659846997012941</v>
      </c>
      <c r="AB123">
        <f t="shared" si="57"/>
        <v>71.999747422401882</v>
      </c>
      <c r="AC123">
        <f t="shared" si="58"/>
        <v>176.2026374106394</v>
      </c>
      <c r="AD123" s="14">
        <f t="shared" si="59"/>
        <v>-1.8824241766598901</v>
      </c>
      <c r="AE123" s="4">
        <f t="shared" si="60"/>
        <v>19.88510560489766</v>
      </c>
      <c r="AF123">
        <f t="shared" si="61"/>
        <v>20.798077151725892</v>
      </c>
      <c r="AG123">
        <f t="shared" si="62"/>
        <v>61.257348893362952</v>
      </c>
      <c r="AH123">
        <f t="shared" si="63"/>
        <v>101.9405316499865</v>
      </c>
      <c r="AI123" s="22">
        <f t="shared" si="64"/>
        <v>-2.4588641555879938</v>
      </c>
      <c r="AJ123">
        <f t="shared" si="35"/>
        <v>3.2968038376755794E-5</v>
      </c>
      <c r="AK123">
        <f t="shared" si="36"/>
        <v>0.9411443800843543</v>
      </c>
      <c r="AL123">
        <f t="shared" si="37"/>
        <v>5.8822651877268865E-2</v>
      </c>
      <c r="AM123">
        <f t="shared" si="38"/>
        <v>65374.135257000002</v>
      </c>
      <c r="AN123">
        <f t="shared" si="39"/>
        <v>58131.521103655621</v>
      </c>
      <c r="AO123" s="22">
        <f t="shared" si="65"/>
        <v>1.0959944148277192</v>
      </c>
      <c r="AP123">
        <f t="shared" si="40"/>
        <v>1.28430064111654E-3</v>
      </c>
      <c r="AQ123">
        <f t="shared" si="41"/>
        <v>0.99281426436795284</v>
      </c>
      <c r="AR123">
        <f t="shared" si="42"/>
        <v>5.9014349909305526E-3</v>
      </c>
      <c r="AS123">
        <f t="shared" si="43"/>
        <v>185.02957359999999</v>
      </c>
      <c r="AT123">
        <f t="shared" si="44"/>
        <v>182.38672957030175</v>
      </c>
      <c r="AU123" s="22">
        <f t="shared" si="66"/>
        <v>-1.1937078510386891</v>
      </c>
      <c r="AV123">
        <f t="shared" si="45"/>
        <v>6.1869409959951084E-2</v>
      </c>
      <c r="AW123">
        <f t="shared" si="46"/>
        <v>0.74480334125671332</v>
      </c>
      <c r="AX123">
        <f t="shared" si="47"/>
        <v>0.19332724878333543</v>
      </c>
      <c r="AY123">
        <f t="shared" si="48"/>
        <v>71.295330000000007</v>
      </c>
      <c r="AZ123">
        <f t="shared" si="49"/>
        <v>42.487401459378887</v>
      </c>
      <c r="BA123" s="22">
        <f t="shared" si="67"/>
        <v>-1.6948745035931474</v>
      </c>
      <c r="BB123" s="14">
        <f t="shared" si="68"/>
        <v>2.6880905054374651</v>
      </c>
      <c r="BC123" s="14">
        <f t="shared" si="69"/>
        <v>2.7908689184208666</v>
      </c>
    </row>
    <row r="124" spans="1:55" x14ac:dyDescent="0.3">
      <c r="A124" s="2">
        <v>44487</v>
      </c>
      <c r="B124" s="4">
        <v>2.1270660000000001</v>
      </c>
      <c r="C124" s="5">
        <v>70017890991</v>
      </c>
      <c r="D124" s="4">
        <v>62037.7</v>
      </c>
      <c r="E124" s="5">
        <v>1169039169043</v>
      </c>
      <c r="F124" s="4">
        <v>0.2471632</v>
      </c>
      <c r="G124" s="5">
        <v>32578462312</v>
      </c>
      <c r="H124" s="4">
        <v>4.4161999999999999</v>
      </c>
      <c r="I124" s="5">
        <v>4248850283</v>
      </c>
      <c r="J124" s="4">
        <v>52.56</v>
      </c>
      <c r="K124" s="5">
        <v>6839139328</v>
      </c>
      <c r="L124" s="4">
        <v>3747.53</v>
      </c>
      <c r="M124" s="5">
        <v>442286890171</v>
      </c>
      <c r="N124" s="4">
        <v>185.5</v>
      </c>
      <c r="O124" s="5">
        <v>12762357822</v>
      </c>
      <c r="P124" s="4">
        <v>13.980003</v>
      </c>
      <c r="Q124" s="5">
        <v>1963265426</v>
      </c>
      <c r="R124" s="4">
        <v>1.08233</v>
      </c>
      <c r="S124" s="11">
        <v>50808473634</v>
      </c>
      <c r="T124" s="2">
        <v>44487</v>
      </c>
      <c r="U124">
        <f t="shared" si="50"/>
        <v>19063.546345576498</v>
      </c>
      <c r="V124">
        <f t="shared" si="51"/>
        <v>21968.981303277338</v>
      </c>
      <c r="W124">
        <f t="shared" si="52"/>
        <v>21291.396693873376</v>
      </c>
      <c r="X124">
        <f t="shared" si="53"/>
        <v>62323.924342727216</v>
      </c>
      <c r="Y124" s="14">
        <f t="shared" si="54"/>
        <v>-1.0027995484582839</v>
      </c>
      <c r="Z124" s="4">
        <f t="shared" si="55"/>
        <v>44.249107211474481</v>
      </c>
      <c r="AA124">
        <f t="shared" si="56"/>
        <v>62.264026227250419</v>
      </c>
      <c r="AB124">
        <f t="shared" si="57"/>
        <v>71.366088455124128</v>
      </c>
      <c r="AC124">
        <f t="shared" si="58"/>
        <v>177.87922189384904</v>
      </c>
      <c r="AD124" s="14">
        <f t="shared" si="59"/>
        <v>0.94701096326977197</v>
      </c>
      <c r="AE124" s="4">
        <f t="shared" si="60"/>
        <v>19.908547579312867</v>
      </c>
      <c r="AF124">
        <f t="shared" si="61"/>
        <v>20.586183595312949</v>
      </c>
      <c r="AG124">
        <f t="shared" si="62"/>
        <v>62.131424068150501</v>
      </c>
      <c r="AH124">
        <f t="shared" si="63"/>
        <v>102.62615524277632</v>
      </c>
      <c r="AI124" s="22">
        <f t="shared" si="64"/>
        <v>0.67032044215962161</v>
      </c>
      <c r="AJ124">
        <f t="shared" si="35"/>
        <v>3.2332443418665672E-5</v>
      </c>
      <c r="AK124">
        <f t="shared" si="36"/>
        <v>0.94300337886748931</v>
      </c>
      <c r="AL124">
        <f t="shared" si="37"/>
        <v>5.6964288689092001E-2</v>
      </c>
      <c r="AM124">
        <f t="shared" si="38"/>
        <v>65787.357065999997</v>
      </c>
      <c r="AN124">
        <f t="shared" si="39"/>
        <v>58715.236166731906</v>
      </c>
      <c r="AO124" s="22">
        <f t="shared" si="65"/>
        <v>0.99912044192472016</v>
      </c>
      <c r="AP124">
        <f t="shared" si="40"/>
        <v>1.3229345954250012E-3</v>
      </c>
      <c r="AQ124">
        <f t="shared" si="41"/>
        <v>0.99288392224788202</v>
      </c>
      <c r="AR124">
        <f t="shared" si="42"/>
        <v>5.7931431566929925E-3</v>
      </c>
      <c r="AS124">
        <f t="shared" si="43"/>
        <v>186.8294932</v>
      </c>
      <c r="AT124">
        <f t="shared" si="44"/>
        <v>184.18656465036287</v>
      </c>
      <c r="AU124" s="22">
        <f t="shared" si="66"/>
        <v>0.98198617932161936</v>
      </c>
      <c r="AV124">
        <f t="shared" si="45"/>
        <v>6.2238392322091975E-2</v>
      </c>
      <c r="AW124">
        <f t="shared" si="46"/>
        <v>0.74073862154095249</v>
      </c>
      <c r="AX124">
        <f t="shared" si="47"/>
        <v>0.19702298613695549</v>
      </c>
      <c r="AY124">
        <f t="shared" si="48"/>
        <v>70.956203000000002</v>
      </c>
      <c r="AZ124">
        <f t="shared" si="49"/>
        <v>41.96246107362888</v>
      </c>
      <c r="BA124" s="22">
        <f t="shared" si="67"/>
        <v>-1.2432161075445389</v>
      </c>
      <c r="BB124" s="14">
        <f t="shared" si="68"/>
        <v>-1.6731199906179055</v>
      </c>
      <c r="BC124" s="14">
        <f t="shared" si="69"/>
        <v>2.2423365494692593</v>
      </c>
    </row>
    <row r="125" spans="1:55" x14ac:dyDescent="0.3">
      <c r="A125" s="2">
        <v>44488</v>
      </c>
      <c r="B125" s="4">
        <v>2.110484</v>
      </c>
      <c r="C125" s="5">
        <v>69514488333</v>
      </c>
      <c r="D125" s="4">
        <v>64284.9</v>
      </c>
      <c r="E125" s="5">
        <v>1211242526571</v>
      </c>
      <c r="F125" s="4">
        <v>0.24538850000000001</v>
      </c>
      <c r="G125" s="5">
        <v>32385126269</v>
      </c>
      <c r="H125" s="4">
        <v>4.4584000000000001</v>
      </c>
      <c r="I125" s="5">
        <v>4290740716</v>
      </c>
      <c r="J125" s="4">
        <v>52.878999999999998</v>
      </c>
      <c r="K125" s="5">
        <v>6897559886</v>
      </c>
      <c r="L125" s="4">
        <v>3877.75</v>
      </c>
      <c r="M125" s="5">
        <v>457545764474</v>
      </c>
      <c r="N125" s="4">
        <v>188.75</v>
      </c>
      <c r="O125" s="5">
        <v>12996363879</v>
      </c>
      <c r="P125" s="4">
        <v>14.182759000000001</v>
      </c>
      <c r="Q125" s="5">
        <v>1996671708</v>
      </c>
      <c r="R125" s="4">
        <v>1.0906499999999999</v>
      </c>
      <c r="S125" s="11">
        <v>51194671133</v>
      </c>
      <c r="T125" s="2">
        <v>44488</v>
      </c>
      <c r="U125">
        <f t="shared" si="50"/>
        <v>18914.932374264674</v>
      </c>
      <c r="V125">
        <f t="shared" si="51"/>
        <v>22764.76668514554</v>
      </c>
      <c r="W125">
        <f t="shared" si="52"/>
        <v>22031.234847931162</v>
      </c>
      <c r="X125">
        <f t="shared" si="53"/>
        <v>63710.933907341372</v>
      </c>
      <c r="Y125" s="14">
        <f t="shared" si="54"/>
        <v>2.2010824325947063</v>
      </c>
      <c r="Z125" s="4">
        <f t="shared" si="55"/>
        <v>43.93138640769704</v>
      </c>
      <c r="AA125">
        <f t="shared" si="56"/>
        <v>63.354905392956958</v>
      </c>
      <c r="AB125">
        <f t="shared" si="57"/>
        <v>71.914688102132544</v>
      </c>
      <c r="AC125">
        <f t="shared" si="58"/>
        <v>179.20097990278654</v>
      </c>
      <c r="AD125" s="14">
        <f t="shared" si="59"/>
        <v>0.74031774323237731</v>
      </c>
      <c r="AE125" s="4">
        <f t="shared" si="60"/>
        <v>20.098788217836258</v>
      </c>
      <c r="AF125">
        <f t="shared" si="61"/>
        <v>20.711126376266236</v>
      </c>
      <c r="AG125">
        <f t="shared" si="62"/>
        <v>63.03253396192963</v>
      </c>
      <c r="AH125">
        <f t="shared" si="63"/>
        <v>103.84244855603212</v>
      </c>
      <c r="AI125" s="22">
        <f t="shared" si="64"/>
        <v>1.1782008120330574</v>
      </c>
      <c r="AJ125">
        <f t="shared" si="35"/>
        <v>3.0961511270847704E-5</v>
      </c>
      <c r="AK125">
        <f t="shared" si="36"/>
        <v>0.94308113963210216</v>
      </c>
      <c r="AL125">
        <f t="shared" si="37"/>
        <v>5.6887898856627046E-2</v>
      </c>
      <c r="AM125">
        <f t="shared" si="38"/>
        <v>68164.760483999999</v>
      </c>
      <c r="AN125">
        <f t="shared" si="39"/>
        <v>60846.473868270783</v>
      </c>
      <c r="AO125" s="22">
        <f t="shared" si="65"/>
        <v>3.5654616756929389</v>
      </c>
      <c r="AP125">
        <f t="shared" si="40"/>
        <v>1.2909338420454273E-3</v>
      </c>
      <c r="AQ125">
        <f t="shared" si="41"/>
        <v>0.99297140121103633</v>
      </c>
      <c r="AR125">
        <f t="shared" si="42"/>
        <v>5.7376649469182339E-3</v>
      </c>
      <c r="AS125">
        <f t="shared" si="43"/>
        <v>190.0860385</v>
      </c>
      <c r="AT125">
        <f t="shared" si="44"/>
        <v>187.42992654317658</v>
      </c>
      <c r="AU125" s="22">
        <f t="shared" si="66"/>
        <v>1.745586821685416</v>
      </c>
      <c r="AV125">
        <f t="shared" si="45"/>
        <v>6.2337669020003164E-2</v>
      </c>
      <c r="AW125">
        <f t="shared" si="46"/>
        <v>0.73935797597989128</v>
      </c>
      <c r="AX125">
        <f t="shared" si="47"/>
        <v>0.19830435500010565</v>
      </c>
      <c r="AY125">
        <f t="shared" si="48"/>
        <v>71.520158999999992</v>
      </c>
      <c r="AZ125">
        <f t="shared" si="49"/>
        <v>42.186939551016394</v>
      </c>
      <c r="BA125" s="22">
        <f t="shared" si="67"/>
        <v>0.53352491687504766</v>
      </c>
      <c r="BB125" s="14">
        <f t="shared" si="68"/>
        <v>1.0228816205616489</v>
      </c>
      <c r="BC125" s="14">
        <f t="shared" si="69"/>
        <v>3.0319367588178912</v>
      </c>
    </row>
    <row r="126" spans="1:55" x14ac:dyDescent="0.3">
      <c r="A126" s="2">
        <v>44489</v>
      </c>
      <c r="B126" s="4">
        <v>2.1890000000000001</v>
      </c>
      <c r="C126" s="5">
        <v>71915719980</v>
      </c>
      <c r="D126" s="4">
        <v>66035.8</v>
      </c>
      <c r="E126" s="5">
        <v>1243927428207</v>
      </c>
      <c r="F126" s="4">
        <v>0.25479859999999999</v>
      </c>
      <c r="G126" s="5">
        <v>33482738012</v>
      </c>
      <c r="H126" s="4">
        <v>4.8289999999999997</v>
      </c>
      <c r="I126" s="5">
        <v>4626960861</v>
      </c>
      <c r="J126" s="4">
        <v>55.5</v>
      </c>
      <c r="K126" s="5">
        <v>7236142601</v>
      </c>
      <c r="L126" s="4">
        <v>4160</v>
      </c>
      <c r="M126" s="5">
        <v>490444280909</v>
      </c>
      <c r="N126" s="4">
        <v>207.26</v>
      </c>
      <c r="O126" s="5">
        <v>14231300482</v>
      </c>
      <c r="P126" s="4">
        <v>14.647999</v>
      </c>
      <c r="Q126" s="5">
        <v>2054356776</v>
      </c>
      <c r="R126" s="4">
        <v>1.14466</v>
      </c>
      <c r="S126" s="11">
        <v>53550188925</v>
      </c>
      <c r="T126" s="2">
        <v>44489</v>
      </c>
      <c r="U126">
        <f t="shared" si="50"/>
        <v>19618.621589770581</v>
      </c>
      <c r="V126">
        <f t="shared" si="51"/>
        <v>23384.800783184448</v>
      </c>
      <c r="W126">
        <f t="shared" si="52"/>
        <v>23634.823536172687</v>
      </c>
      <c r="X126">
        <f t="shared" si="53"/>
        <v>66638.245909127712</v>
      </c>
      <c r="Y126" s="14">
        <f t="shared" si="54"/>
        <v>4.4922480874805792</v>
      </c>
      <c r="Z126" s="4">
        <f t="shared" si="55"/>
        <v>45.616056794594016</v>
      </c>
      <c r="AA126">
        <f t="shared" si="56"/>
        <v>69.567881810565609</v>
      </c>
      <c r="AB126">
        <f t="shared" si="57"/>
        <v>75.475970185657218</v>
      </c>
      <c r="AC126">
        <f t="shared" si="58"/>
        <v>190.65990879081684</v>
      </c>
      <c r="AD126" s="14">
        <f t="shared" si="59"/>
        <v>6.1983289945355455</v>
      </c>
      <c r="AE126" s="4">
        <f t="shared" si="60"/>
        <v>21.769479702119884</v>
      </c>
      <c r="AF126">
        <f t="shared" si="61"/>
        <v>21.737693864913787</v>
      </c>
      <c r="AG126">
        <f t="shared" si="62"/>
        <v>65.10020331317844</v>
      </c>
      <c r="AH126">
        <f t="shared" si="63"/>
        <v>108.60737688021212</v>
      </c>
      <c r="AI126" s="22">
        <f t="shared" si="64"/>
        <v>4.4864499503843147</v>
      </c>
      <c r="AJ126">
        <f t="shared" si="35"/>
        <v>3.1183229479693497E-5</v>
      </c>
      <c r="AK126">
        <f t="shared" si="36"/>
        <v>0.94070785987900596</v>
      </c>
      <c r="AL126">
        <f t="shared" si="37"/>
        <v>5.9260956891514373E-2</v>
      </c>
      <c r="AM126">
        <f t="shared" si="38"/>
        <v>70197.989000000001</v>
      </c>
      <c r="AN126">
        <f t="shared" si="39"/>
        <v>62366.921742326849</v>
      </c>
      <c r="AO126" s="22">
        <f t="shared" si="65"/>
        <v>2.4681164717941151</v>
      </c>
      <c r="AP126">
        <f t="shared" si="40"/>
        <v>1.2211217344738189E-3</v>
      </c>
      <c r="AQ126">
        <f t="shared" si="41"/>
        <v>0.99329309771342433</v>
      </c>
      <c r="AR126">
        <f t="shared" si="42"/>
        <v>5.4857805521019414E-3</v>
      </c>
      <c r="AS126">
        <f t="shared" si="43"/>
        <v>208.65945859999997</v>
      </c>
      <c r="AT126">
        <f t="shared" si="44"/>
        <v>205.87651792575949</v>
      </c>
      <c r="AU126" s="22">
        <f t="shared" si="66"/>
        <v>9.3871511061430546</v>
      </c>
      <c r="AV126">
        <f t="shared" si="45"/>
        <v>6.4406418827192585E-2</v>
      </c>
      <c r="AW126">
        <f t="shared" si="46"/>
        <v>0.74022701282029169</v>
      </c>
      <c r="AX126">
        <f t="shared" si="47"/>
        <v>0.19536656835251567</v>
      </c>
      <c r="AY126">
        <f t="shared" si="48"/>
        <v>74.976999000000006</v>
      </c>
      <c r="AZ126">
        <f t="shared" si="49"/>
        <v>44.25534710590378</v>
      </c>
      <c r="BA126" s="22">
        <f t="shared" si="67"/>
        <v>4.7865518877189182</v>
      </c>
      <c r="BB126" s="14">
        <f t="shared" si="68"/>
        <v>5.7981370962645329E-3</v>
      </c>
      <c r="BC126" s="14">
        <f t="shared" si="69"/>
        <v>-2.3184354159248031</v>
      </c>
    </row>
    <row r="127" spans="1:55" x14ac:dyDescent="0.3">
      <c r="A127" s="2">
        <v>44490</v>
      </c>
      <c r="B127" s="4">
        <v>2.1381389999999998</v>
      </c>
      <c r="C127" s="5">
        <v>70303519715</v>
      </c>
      <c r="D127" s="4">
        <v>62198</v>
      </c>
      <c r="E127" s="5">
        <v>1172684282558</v>
      </c>
      <c r="F127" s="4">
        <v>0.2424721</v>
      </c>
      <c r="G127" s="5">
        <v>31943997846</v>
      </c>
      <c r="H127" s="4">
        <v>4.694</v>
      </c>
      <c r="I127" s="5">
        <v>4487724327</v>
      </c>
      <c r="J127" s="4">
        <v>55.307000000000002</v>
      </c>
      <c r="K127" s="5">
        <v>7225445767</v>
      </c>
      <c r="L127" s="4">
        <v>4055.48</v>
      </c>
      <c r="M127" s="5">
        <v>478500948880</v>
      </c>
      <c r="N127" s="4">
        <v>196.86</v>
      </c>
      <c r="O127" s="5">
        <v>13544567336</v>
      </c>
      <c r="P127" s="4">
        <v>14.773453</v>
      </c>
      <c r="Q127" s="5">
        <v>2074516689</v>
      </c>
      <c r="R127" s="4">
        <v>1.08867</v>
      </c>
      <c r="S127" s="11">
        <v>51139376561</v>
      </c>
      <c r="T127" s="2">
        <v>44490</v>
      </c>
      <c r="U127">
        <f t="shared" si="50"/>
        <v>19162.786636514607</v>
      </c>
      <c r="V127">
        <f t="shared" si="51"/>
        <v>22025.747232751117</v>
      </c>
      <c r="W127">
        <f t="shared" si="52"/>
        <v>23040.998594826349</v>
      </c>
      <c r="X127">
        <f t="shared" si="53"/>
        <v>64229.532464092073</v>
      </c>
      <c r="Y127" s="14">
        <f t="shared" si="54"/>
        <v>-3.6815563466444741</v>
      </c>
      <c r="Z127" s="4">
        <f t="shared" si="55"/>
        <v>43.409269457149612</v>
      </c>
      <c r="AA127">
        <f t="shared" si="56"/>
        <v>66.077068480304675</v>
      </c>
      <c r="AB127">
        <f t="shared" si="57"/>
        <v>71.784131936137754</v>
      </c>
      <c r="AC127">
        <f t="shared" si="58"/>
        <v>181.27046987359205</v>
      </c>
      <c r="AD127" s="14">
        <f t="shared" si="59"/>
        <v>-5.0501034087282903</v>
      </c>
      <c r="AE127" s="4">
        <f t="shared" si="60"/>
        <v>21.160889981725148</v>
      </c>
      <c r="AF127">
        <f t="shared" si="61"/>
        <v>21.66210152408625</v>
      </c>
      <c r="AG127">
        <f t="shared" si="62"/>
        <v>65.657759393462953</v>
      </c>
      <c r="AH127">
        <f t="shared" si="63"/>
        <v>108.48075089927435</v>
      </c>
      <c r="AI127" s="22">
        <f t="shared" si="64"/>
        <v>-0.11665860919586178</v>
      </c>
      <c r="AJ127">
        <f t="shared" si="35"/>
        <v>3.227105957285498E-5</v>
      </c>
      <c r="AK127">
        <f t="shared" si="36"/>
        <v>0.93875812719025009</v>
      </c>
      <c r="AL127">
        <f t="shared" si="37"/>
        <v>6.1209601750177103E-2</v>
      </c>
      <c r="AM127">
        <f t="shared" si="38"/>
        <v>66255.618138999998</v>
      </c>
      <c r="AN127">
        <f t="shared" si="39"/>
        <v>58637.112379684993</v>
      </c>
      <c r="AO127" s="22">
        <f t="shared" si="65"/>
        <v>-6.1667221357508479</v>
      </c>
      <c r="AP127">
        <f t="shared" si="40"/>
        <v>1.2234255145351421E-3</v>
      </c>
      <c r="AQ127">
        <f t="shared" si="41"/>
        <v>0.99328354392686058</v>
      </c>
      <c r="AR127">
        <f t="shared" si="42"/>
        <v>5.4930305586043645E-3</v>
      </c>
      <c r="AS127">
        <f t="shared" si="43"/>
        <v>198.19114210000001</v>
      </c>
      <c r="AT127">
        <f t="shared" si="44"/>
        <v>195.54407520157372</v>
      </c>
      <c r="AU127" s="22">
        <f t="shared" si="66"/>
        <v>-5.1490758899103453</v>
      </c>
      <c r="AV127">
        <f t="shared" si="45"/>
        <v>6.2775450861539558E-2</v>
      </c>
      <c r="AW127">
        <f t="shared" si="46"/>
        <v>0.73965101423075597</v>
      </c>
      <c r="AX127">
        <f t="shared" si="47"/>
        <v>0.19757353490770435</v>
      </c>
      <c r="AY127">
        <f t="shared" si="48"/>
        <v>74.774453000000008</v>
      </c>
      <c r="AZ127">
        <f t="shared" si="49"/>
        <v>44.121389942407319</v>
      </c>
      <c r="BA127" s="22">
        <f t="shared" si="67"/>
        <v>-0.30315051349392813</v>
      </c>
      <c r="BB127" s="14">
        <f t="shared" si="68"/>
        <v>-3.5648977374486122</v>
      </c>
      <c r="BC127" s="14">
        <f t="shared" si="69"/>
        <v>-5.8635716222569201</v>
      </c>
    </row>
    <row r="128" spans="1:55" x14ac:dyDescent="0.3">
      <c r="A128" s="2">
        <v>44491</v>
      </c>
      <c r="B128" s="4">
        <v>2.1530049999999998</v>
      </c>
      <c r="C128" s="5">
        <v>70882898272</v>
      </c>
      <c r="D128" s="4">
        <v>60687.5</v>
      </c>
      <c r="E128" s="5">
        <v>1144131483274</v>
      </c>
      <c r="F128" s="4">
        <v>0.24412059999999999</v>
      </c>
      <c r="G128" s="5">
        <v>32188474500</v>
      </c>
      <c r="H128" s="4">
        <v>4.6192000000000002</v>
      </c>
      <c r="I128" s="5">
        <v>4434870039</v>
      </c>
      <c r="J128" s="4">
        <v>54.551000000000002</v>
      </c>
      <c r="K128" s="5">
        <v>7113787922</v>
      </c>
      <c r="L128" s="4">
        <v>3971.33</v>
      </c>
      <c r="M128" s="5">
        <v>468623912328</v>
      </c>
      <c r="N128" s="4">
        <v>190.77</v>
      </c>
      <c r="O128" s="5">
        <v>13129945471</v>
      </c>
      <c r="P128" s="4">
        <v>14.202083999999999</v>
      </c>
      <c r="Q128" s="5">
        <v>1989881716</v>
      </c>
      <c r="R128" s="4">
        <v>1.08883</v>
      </c>
      <c r="S128" s="11">
        <v>51095191252</v>
      </c>
      <c r="T128" s="2">
        <v>44491</v>
      </c>
      <c r="U128">
        <f t="shared" si="50"/>
        <v>19296.02118587666</v>
      </c>
      <c r="V128">
        <f t="shared" si="51"/>
        <v>21490.844322768953</v>
      </c>
      <c r="W128">
        <f t="shared" si="52"/>
        <v>22562.904748535741</v>
      </c>
      <c r="X128">
        <f t="shared" si="53"/>
        <v>63349.770257181357</v>
      </c>
      <c r="Y128" s="14">
        <f t="shared" si="54"/>
        <v>-1.3791831957132448</v>
      </c>
      <c r="Z128" s="4">
        <f t="shared" si="55"/>
        <v>43.704396940683225</v>
      </c>
      <c r="AA128">
        <f t="shared" si="56"/>
        <v>64.032928751334566</v>
      </c>
      <c r="AB128">
        <f t="shared" si="57"/>
        <v>71.794681929349451</v>
      </c>
      <c r="AC128">
        <f t="shared" si="58"/>
        <v>179.53200762136726</v>
      </c>
      <c r="AD128" s="14">
        <f t="shared" si="59"/>
        <v>-0.96367171200690116</v>
      </c>
      <c r="AE128" s="4">
        <f t="shared" si="60"/>
        <v>20.823686195906436</v>
      </c>
      <c r="AF128">
        <f t="shared" si="61"/>
        <v>21.365998883331748</v>
      </c>
      <c r="AG128">
        <f t="shared" si="62"/>
        <v>63.118420193149824</v>
      </c>
      <c r="AH128">
        <f t="shared" si="63"/>
        <v>105.30810527238802</v>
      </c>
      <c r="AI128" s="22">
        <f t="shared" si="64"/>
        <v>-2.9682356849979779</v>
      </c>
      <c r="AJ128">
        <f t="shared" si="35"/>
        <v>3.329681826571544E-5</v>
      </c>
      <c r="AK128">
        <f t="shared" si="36"/>
        <v>0.9385489854880068</v>
      </c>
      <c r="AL128">
        <f t="shared" si="37"/>
        <v>6.1417717693727468E-2</v>
      </c>
      <c r="AM128">
        <f t="shared" si="38"/>
        <v>64660.983005000002</v>
      </c>
      <c r="AN128">
        <f t="shared" si="39"/>
        <v>57202.101653300262</v>
      </c>
      <c r="AO128" s="22">
        <f t="shared" si="65"/>
        <v>-2.4777173280482678</v>
      </c>
      <c r="AP128">
        <f t="shared" si="40"/>
        <v>1.2707800647388909E-3</v>
      </c>
      <c r="AQ128">
        <f t="shared" si="41"/>
        <v>0.99306126951284834</v>
      </c>
      <c r="AR128">
        <f t="shared" si="42"/>
        <v>5.66795042241272E-3</v>
      </c>
      <c r="AS128">
        <f t="shared" si="43"/>
        <v>192.10295060000001</v>
      </c>
      <c r="AT128">
        <f t="shared" si="44"/>
        <v>189.45278004301639</v>
      </c>
      <c r="AU128" s="22">
        <f t="shared" si="66"/>
        <v>-3.1645990976621485</v>
      </c>
      <c r="AV128">
        <f t="shared" si="45"/>
        <v>6.2955652300533529E-2</v>
      </c>
      <c r="AW128">
        <f t="shared" si="46"/>
        <v>0.74348237544302143</v>
      </c>
      <c r="AX128">
        <f t="shared" si="47"/>
        <v>0.19356197225644492</v>
      </c>
      <c r="AY128">
        <f t="shared" si="48"/>
        <v>73.372284000000008</v>
      </c>
      <c r="AZ128">
        <f t="shared" si="49"/>
        <v>43.597495201090588</v>
      </c>
      <c r="BA128" s="22">
        <f t="shared" si="67"/>
        <v>-1.1944998381676364</v>
      </c>
      <c r="BB128" s="14">
        <f t="shared" si="68"/>
        <v>1.5890524892847331</v>
      </c>
      <c r="BC128" s="14">
        <f t="shared" si="69"/>
        <v>-1.2832174898806314</v>
      </c>
    </row>
    <row r="129" spans="1:55" x14ac:dyDescent="0.3">
      <c r="A129" s="2">
        <v>44492</v>
      </c>
      <c r="B129" s="4">
        <v>2.1639780000000002</v>
      </c>
      <c r="C129" s="5">
        <v>71298035793</v>
      </c>
      <c r="D129" s="4">
        <v>61296.9</v>
      </c>
      <c r="E129" s="5">
        <v>1157410091263</v>
      </c>
      <c r="F129" s="4">
        <v>0.25094109999999997</v>
      </c>
      <c r="G129" s="5">
        <v>33181970119</v>
      </c>
      <c r="H129" s="4">
        <v>4.7496999999999998</v>
      </c>
      <c r="I129" s="5">
        <v>4566188131</v>
      </c>
      <c r="J129" s="4">
        <v>55.878</v>
      </c>
      <c r="K129" s="5">
        <v>7296682271</v>
      </c>
      <c r="L129" s="4">
        <v>4168.93</v>
      </c>
      <c r="M129" s="5">
        <v>492462196227</v>
      </c>
      <c r="N129" s="4">
        <v>196.28</v>
      </c>
      <c r="O129" s="5">
        <v>13508993415</v>
      </c>
      <c r="P129" s="4">
        <v>14.2141</v>
      </c>
      <c r="Q129" s="5">
        <v>1997416341</v>
      </c>
      <c r="R129" s="4">
        <v>1.0930299999999999</v>
      </c>
      <c r="S129" s="11">
        <v>51382650889</v>
      </c>
      <c r="T129" s="2">
        <v>44492</v>
      </c>
      <c r="U129">
        <f t="shared" si="50"/>
        <v>19394.365240104416</v>
      </c>
      <c r="V129">
        <f t="shared" si="51"/>
        <v>21706.646926769703</v>
      </c>
      <c r="W129">
        <f t="shared" si="52"/>
        <v>23685.558866503947</v>
      </c>
      <c r="X129">
        <f t="shared" si="53"/>
        <v>64786.571033378066</v>
      </c>
      <c r="Y129" s="14">
        <f t="shared" si="54"/>
        <v>2.2427064545676596</v>
      </c>
      <c r="Z129" s="4">
        <f t="shared" si="55"/>
        <v>44.925456692846417</v>
      </c>
      <c r="AA129">
        <f t="shared" si="56"/>
        <v>65.882388506117039</v>
      </c>
      <c r="AB129">
        <f t="shared" si="57"/>
        <v>72.071619251156591</v>
      </c>
      <c r="AC129">
        <f t="shared" si="58"/>
        <v>182.87946445012005</v>
      </c>
      <c r="AD129" s="14">
        <f t="shared" si="59"/>
        <v>1.847376414846243</v>
      </c>
      <c r="AE129" s="4">
        <f t="shared" si="60"/>
        <v>21.411989592288013</v>
      </c>
      <c r="AF129">
        <f t="shared" si="61"/>
        <v>21.885745185291036</v>
      </c>
      <c r="AG129">
        <f t="shared" si="62"/>
        <v>63.171822985095069</v>
      </c>
      <c r="AH129">
        <f t="shared" si="63"/>
        <v>106.46955776267413</v>
      </c>
      <c r="AI129" s="22">
        <f t="shared" si="64"/>
        <v>1.0968712359963302</v>
      </c>
      <c r="AJ129">
        <f t="shared" si="35"/>
        <v>3.305398361109381E-5</v>
      </c>
      <c r="AK129">
        <f t="shared" si="36"/>
        <v>0.93628804359880557</v>
      </c>
      <c r="AL129">
        <f t="shared" si="37"/>
        <v>6.3678902417583408E-2</v>
      </c>
      <c r="AM129">
        <f t="shared" si="38"/>
        <v>65467.993977999999</v>
      </c>
      <c r="AN129">
        <f t="shared" si="39"/>
        <v>57657.027537855451</v>
      </c>
      <c r="AO129" s="22">
        <f t="shared" si="65"/>
        <v>0.79214994340529843</v>
      </c>
      <c r="AP129">
        <f t="shared" si="40"/>
        <v>1.2697907981669941E-3</v>
      </c>
      <c r="AQ129">
        <f t="shared" si="41"/>
        <v>0.99319935181689101</v>
      </c>
      <c r="AR129">
        <f t="shared" si="42"/>
        <v>5.5308573849420029E-3</v>
      </c>
      <c r="AS129">
        <f t="shared" si="43"/>
        <v>197.62397110000001</v>
      </c>
      <c r="AT129">
        <f t="shared" si="44"/>
        <v>194.95153281036647</v>
      </c>
      <c r="AU129" s="22">
        <f t="shared" si="66"/>
        <v>2.8611166339242713</v>
      </c>
      <c r="AV129">
        <f t="shared" si="45"/>
        <v>6.3463198373101673E-2</v>
      </c>
      <c r="AW129">
        <f t="shared" si="46"/>
        <v>0.74661485961053853</v>
      </c>
      <c r="AX129">
        <f t="shared" si="47"/>
        <v>0.18992194201635987</v>
      </c>
      <c r="AY129">
        <f t="shared" si="48"/>
        <v>74.841799999999992</v>
      </c>
      <c r="AZ129">
        <f t="shared" si="49"/>
        <v>44.720345754645138</v>
      </c>
      <c r="BA129" s="22">
        <f t="shared" si="67"/>
        <v>2.5428861172467605</v>
      </c>
      <c r="BB129" s="14">
        <f t="shared" si="68"/>
        <v>1.1458352185713294</v>
      </c>
      <c r="BC129" s="14">
        <f t="shared" si="69"/>
        <v>-1.750736173841462</v>
      </c>
    </row>
    <row r="130" spans="1:55" x14ac:dyDescent="0.3">
      <c r="A130" s="2">
        <v>44493</v>
      </c>
      <c r="B130" s="4">
        <v>2.119059</v>
      </c>
      <c r="C130" s="5">
        <v>69870632222</v>
      </c>
      <c r="D130" s="4">
        <v>60882.5</v>
      </c>
      <c r="E130" s="5">
        <v>1148743134468</v>
      </c>
      <c r="F130" s="4">
        <v>0.2756091</v>
      </c>
      <c r="G130" s="5">
        <v>36522677816</v>
      </c>
      <c r="H130" s="4">
        <v>4.7460000000000004</v>
      </c>
      <c r="I130" s="5">
        <v>4575833046</v>
      </c>
      <c r="J130" s="4">
        <v>54.835000000000001</v>
      </c>
      <c r="K130" s="5">
        <v>7179792342</v>
      </c>
      <c r="L130" s="4">
        <v>4082.37</v>
      </c>
      <c r="M130" s="5">
        <v>482628847456</v>
      </c>
      <c r="N130" s="4">
        <v>190.47</v>
      </c>
      <c r="O130" s="5">
        <v>13138607693</v>
      </c>
      <c r="P130" s="4">
        <v>14.338227</v>
      </c>
      <c r="Q130" s="5">
        <v>2013031802</v>
      </c>
      <c r="R130" s="4">
        <v>1.0826</v>
      </c>
      <c r="S130" s="11">
        <v>50903113917</v>
      </c>
      <c r="T130" s="2">
        <v>44493</v>
      </c>
      <c r="U130">
        <f t="shared" si="50"/>
        <v>18991.784672178008</v>
      </c>
      <c r="V130">
        <f t="shared" si="51"/>
        <v>21559.898323064564</v>
      </c>
      <c r="W130">
        <f t="shared" si="52"/>
        <v>23193.772730616656</v>
      </c>
      <c r="X130">
        <f t="shared" si="53"/>
        <v>63745.455725859232</v>
      </c>
      <c r="Y130" s="14">
        <f t="shared" si="54"/>
        <v>-1.6200445976237483</v>
      </c>
      <c r="Z130" s="4">
        <f t="shared" si="55"/>
        <v>49.341716786147735</v>
      </c>
      <c r="AA130">
        <f t="shared" si="56"/>
        <v>63.932232212961651</v>
      </c>
      <c r="AB130">
        <f t="shared" si="57"/>
        <v>71.383891568668872</v>
      </c>
      <c r="AC130">
        <f t="shared" si="58"/>
        <v>184.65784056777827</v>
      </c>
      <c r="AD130" s="14">
        <f t="shared" si="59"/>
        <v>0.96773305577851454</v>
      </c>
      <c r="AE130" s="4">
        <f t="shared" si="60"/>
        <v>21.395309725877198</v>
      </c>
      <c r="AF130">
        <f t="shared" si="61"/>
        <v>21.47723320869455</v>
      </c>
      <c r="AG130">
        <f t="shared" si="62"/>
        <v>63.723481470097347</v>
      </c>
      <c r="AH130">
        <f t="shared" si="63"/>
        <v>106.59602440466909</v>
      </c>
      <c r="AI130" s="22">
        <f t="shared" si="64"/>
        <v>0.11871148362900279</v>
      </c>
      <c r="AJ130">
        <f t="shared" si="35"/>
        <v>3.2617472822629495E-5</v>
      </c>
      <c r="AK130">
        <f t="shared" si="36"/>
        <v>0.93712977747374659</v>
      </c>
      <c r="AL130">
        <f t="shared" si="37"/>
        <v>6.2837605053430765E-2</v>
      </c>
      <c r="AM130">
        <f t="shared" si="38"/>
        <v>64966.989059</v>
      </c>
      <c r="AN130">
        <f t="shared" si="39"/>
        <v>57311.330099905703</v>
      </c>
      <c r="AO130" s="22">
        <f t="shared" si="65"/>
        <v>-0.60138021786397</v>
      </c>
      <c r="AP130">
        <f t="shared" si="40"/>
        <v>1.4367495859606604E-3</v>
      </c>
      <c r="AQ130">
        <f t="shared" si="41"/>
        <v>0.99291965917644587</v>
      </c>
      <c r="AR130">
        <f t="shared" si="42"/>
        <v>5.6435912375934283E-3</v>
      </c>
      <c r="AS130">
        <f t="shared" si="43"/>
        <v>191.82820910000001</v>
      </c>
      <c r="AT130">
        <f t="shared" si="44"/>
        <v>189.12791321647177</v>
      </c>
      <c r="AU130" s="22">
        <f t="shared" si="66"/>
        <v>-3.0327402333677362</v>
      </c>
      <c r="AV130">
        <f t="shared" si="45"/>
        <v>6.4205216864618997E-2</v>
      </c>
      <c r="AW130">
        <f t="shared" si="46"/>
        <v>0.74182323362228875</v>
      </c>
      <c r="AX130">
        <f t="shared" si="47"/>
        <v>0.19397154951309215</v>
      </c>
      <c r="AY130">
        <f t="shared" si="48"/>
        <v>73.919227000000006</v>
      </c>
      <c r="AZ130">
        <f t="shared" si="49"/>
        <v>43.763803083378143</v>
      </c>
      <c r="BA130" s="22">
        <f t="shared" si="67"/>
        <v>-2.1621498267991011</v>
      </c>
      <c r="BB130" s="14">
        <f t="shared" si="68"/>
        <v>-1.7387560812527512</v>
      </c>
      <c r="BC130" s="14">
        <f t="shared" si="69"/>
        <v>1.5607696089351311</v>
      </c>
    </row>
    <row r="131" spans="1:55" x14ac:dyDescent="0.3">
      <c r="A131" s="2">
        <v>44494</v>
      </c>
      <c r="B131" s="4">
        <v>2.1446930000000002</v>
      </c>
      <c r="C131" s="5">
        <v>70592880798</v>
      </c>
      <c r="D131" s="4">
        <v>63081.8</v>
      </c>
      <c r="E131" s="5">
        <v>1188575312422</v>
      </c>
      <c r="F131" s="4">
        <v>0.26450000000000001</v>
      </c>
      <c r="G131" s="5">
        <v>34901100603</v>
      </c>
      <c r="H131" s="4">
        <v>4.8112000000000004</v>
      </c>
      <c r="I131" s="5">
        <v>4625011050</v>
      </c>
      <c r="J131" s="4">
        <v>55.243000000000002</v>
      </c>
      <c r="K131" s="5">
        <v>7223002943</v>
      </c>
      <c r="L131" s="4">
        <v>4219.2</v>
      </c>
      <c r="M131" s="5">
        <v>498030801217</v>
      </c>
      <c r="N131" s="4">
        <v>195.2</v>
      </c>
      <c r="O131" s="5">
        <v>13442569877</v>
      </c>
      <c r="P131" s="4">
        <v>14.444940000000001</v>
      </c>
      <c r="Q131" s="5">
        <v>2028616094</v>
      </c>
      <c r="R131" s="4">
        <v>1.09551</v>
      </c>
      <c r="S131" s="11">
        <v>51413671451</v>
      </c>
      <c r="T131" s="2">
        <v>44494</v>
      </c>
      <c r="U131">
        <f t="shared" si="50"/>
        <v>19221.525990511574</v>
      </c>
      <c r="V131">
        <f t="shared" si="51"/>
        <v>22338.721209475538</v>
      </c>
      <c r="W131">
        <f t="shared" si="52"/>
        <v>23971.165255725915</v>
      </c>
      <c r="X131">
        <f t="shared" si="53"/>
        <v>65531.412455713027</v>
      </c>
      <c r="Y131" s="14">
        <f t="shared" si="54"/>
        <v>2.763170839007679</v>
      </c>
      <c r="Z131" s="4">
        <f t="shared" si="55"/>
        <v>47.352878007061733</v>
      </c>
      <c r="AA131">
        <f t="shared" si="56"/>
        <v>65.519880967974558</v>
      </c>
      <c r="AB131">
        <f t="shared" si="57"/>
        <v>72.235144145937952</v>
      </c>
      <c r="AC131">
        <f t="shared" si="58"/>
        <v>185.10790312097424</v>
      </c>
      <c r="AD131" s="14">
        <f t="shared" si="59"/>
        <v>0.24343129839856809</v>
      </c>
      <c r="AE131" s="4">
        <f t="shared" si="60"/>
        <v>21.689236020467838</v>
      </c>
      <c r="AF131">
        <f t="shared" si="61"/>
        <v>21.637034633863646</v>
      </c>
      <c r="AG131">
        <f t="shared" si="62"/>
        <v>64.19774679440269</v>
      </c>
      <c r="AH131">
        <f t="shared" si="63"/>
        <v>107.52401744873417</v>
      </c>
      <c r="AI131" s="22">
        <f t="shared" si="64"/>
        <v>0.86680242203769697</v>
      </c>
      <c r="AJ131">
        <f t="shared" ref="AJ131:AJ194" si="70">B131/$AM131</f>
        <v>3.1866163309053566E-5</v>
      </c>
      <c r="AK131">
        <f t="shared" ref="AK131:AK194" si="71">D131/$AM131</f>
        <v>0.93727864110576908</v>
      </c>
      <c r="AL131">
        <f t="shared" ref="AL131:AL194" si="72">L131/$AM131</f>
        <v>6.2689492730921767E-2</v>
      </c>
      <c r="AM131">
        <f t="shared" ref="AM131:AM194" si="73">B131+L131+D131</f>
        <v>67303.144693000009</v>
      </c>
      <c r="AN131">
        <f t="shared" ref="AN131:AN194" si="74">AJ131*B131+AK131*D131+AL131*L131</f>
        <v>59389.723358579344</v>
      </c>
      <c r="AO131" s="22">
        <f t="shared" si="65"/>
        <v>3.5622866813011327</v>
      </c>
      <c r="AP131">
        <f t="shared" ref="AP131:AP194" si="75">F131/$AS131</f>
        <v>1.3456450271853366E-3</v>
      </c>
      <c r="AQ131">
        <f t="shared" ref="AQ131:AQ194" si="76">N131/$AS131</f>
        <v>0.99308094255794965</v>
      </c>
      <c r="AR131">
        <f t="shared" ref="AR131:AR194" si="77">R131/$AS131</f>
        <v>5.5734124148650588E-3</v>
      </c>
      <c r="AS131">
        <f t="shared" ref="AS131:AS194" si="78">F131+N131+R131</f>
        <v>196.56000999999998</v>
      </c>
      <c r="AT131">
        <f t="shared" ref="AT131:AT194" si="79">AP131*F131+AQ131*N131+AR131*R131</f>
        <v>193.85586163945604</v>
      </c>
      <c r="AU131" s="22">
        <f t="shared" si="66"/>
        <v>2.4691326030011713</v>
      </c>
      <c r="AV131">
        <f t="shared" ref="AV131:AV194" si="80">H131/$AY131</f>
        <v>6.4580611266116639E-2</v>
      </c>
      <c r="AW131">
        <f t="shared" ref="AW131:AW194" si="81">J131/$AY131</f>
        <v>0.74152533841330259</v>
      </c>
      <c r="AX131">
        <f t="shared" ref="AX131:AX194" si="82">P131/$AY131</f>
        <v>0.19389405032058091</v>
      </c>
      <c r="AY131">
        <f t="shared" ref="AY131:AY194" si="83">H131+J131+P131</f>
        <v>74.499139999999997</v>
      </c>
      <c r="AZ131">
        <f t="shared" ref="AZ131:AZ194" si="84">AV131*H131+AW131*J131+AX131*P131</f>
        <v>44.07558243012739</v>
      </c>
      <c r="BA131" s="22">
        <f t="shared" si="67"/>
        <v>0.70988806273090377</v>
      </c>
      <c r="BB131" s="14">
        <f t="shared" si="68"/>
        <v>1.8963684169699819</v>
      </c>
      <c r="BC131" s="14">
        <f t="shared" si="69"/>
        <v>2.8523986185702288</v>
      </c>
    </row>
    <row r="132" spans="1:55" x14ac:dyDescent="0.3">
      <c r="A132" s="2">
        <v>44495</v>
      </c>
      <c r="B132" s="4">
        <v>2.1379950000000001</v>
      </c>
      <c r="C132" s="5">
        <v>71131807474</v>
      </c>
      <c r="D132" s="4">
        <v>60310.2</v>
      </c>
      <c r="E132" s="5">
        <v>1138177770430</v>
      </c>
      <c r="F132" s="4">
        <v>0.25582670000000002</v>
      </c>
      <c r="G132" s="5">
        <v>33721240629</v>
      </c>
      <c r="H132" s="4">
        <v>4.7194000000000003</v>
      </c>
      <c r="I132" s="5">
        <v>4536949278</v>
      </c>
      <c r="J132" s="4">
        <v>54.218000000000004</v>
      </c>
      <c r="K132" s="5">
        <v>7066655852</v>
      </c>
      <c r="L132" s="4">
        <v>4129.8500000000004</v>
      </c>
      <c r="M132" s="5">
        <v>487840182030</v>
      </c>
      <c r="N132" s="4">
        <v>197.53</v>
      </c>
      <c r="O132" s="5">
        <v>13593341683</v>
      </c>
      <c r="P132" s="4">
        <v>14.090038</v>
      </c>
      <c r="Q132" s="5">
        <v>1978414171</v>
      </c>
      <c r="R132" s="4">
        <v>1.10703</v>
      </c>
      <c r="S132" s="11">
        <v>52097271166</v>
      </c>
      <c r="T132" s="2">
        <v>44495</v>
      </c>
      <c r="U132">
        <f t="shared" ref="U132:U195" si="85">$U$2*B132</f>
        <v>19161.496055651693</v>
      </c>
      <c r="V132">
        <f t="shared" ref="V132:V195" si="86">$V$2*D132</f>
        <v>21357.233685273906</v>
      </c>
      <c r="W132">
        <f t="shared" ref="W132:W195" si="87">$W$2*L132</f>
        <v>23463.527880015092</v>
      </c>
      <c r="X132">
        <f t="shared" ref="X132:X195" si="88">SUM(U132:W132)</f>
        <v>63982.257620940691</v>
      </c>
      <c r="Y132" s="14">
        <f t="shared" ref="Y132:Y195" si="89">LN(X132/X131)*100</f>
        <v>-2.3923786903250694</v>
      </c>
      <c r="Z132" s="4">
        <f t="shared" ref="Z132:Z195" si="90">$Z$2*F132</f>
        <v>45.800115372586689</v>
      </c>
      <c r="AA132">
        <f t="shared" ref="AA132:AA195" si="91">$AA$2*N132</f>
        <v>66.301957416004171</v>
      </c>
      <c r="AB132">
        <f t="shared" ref="AB132:AB195" si="92">$AB$2*R132</f>
        <v>72.994743657180393</v>
      </c>
      <c r="AC132">
        <f t="shared" ref="AC132:AC195" si="93">SUM(Z132:AB132)</f>
        <v>185.09681644577125</v>
      </c>
      <c r="AD132" s="14">
        <f t="shared" ref="AD132:AD195" si="94">LN(AC132/AC131)*100</f>
        <v>-5.989483450820318E-3</v>
      </c>
      <c r="AE132" s="4">
        <f t="shared" ref="AE132:AE195" si="95">$AE$2*H132</f>
        <v>21.275395010599418</v>
      </c>
      <c r="AF132">
        <f t="shared" ref="AF132:AF195" si="96">$AF$2*J132</f>
        <v>21.235572720142265</v>
      </c>
      <c r="AG132">
        <f t="shared" ref="AG132:AG195" si="97">$AG$2*P132</f>
        <v>62.620453380042562</v>
      </c>
      <c r="AH132">
        <f t="shared" ref="AH132:AH195" si="98">SUM(AE132:AG132)</f>
        <v>105.13142111078425</v>
      </c>
      <c r="AI132" s="22">
        <f t="shared" ref="AI132:AI195" si="99">LN(AH132/AH131)*100</f>
        <v>-2.2503043592706726</v>
      </c>
      <c r="AJ132">
        <f t="shared" si="70"/>
        <v>3.3176946136060505E-5</v>
      </c>
      <c r="AK132">
        <f t="shared" si="71"/>
        <v>0.93588069984028788</v>
      </c>
      <c r="AL132">
        <f t="shared" si="72"/>
        <v>6.4086123213576041E-2</v>
      </c>
      <c r="AM132">
        <f t="shared" si="73"/>
        <v>64442.187995</v>
      </c>
      <c r="AN132">
        <f t="shared" si="74"/>
        <v>56707.818330393464</v>
      </c>
      <c r="AO132" s="22">
        <f t="shared" ref="AO132:AO195" si="100">LN(AN132/AN131)*100</f>
        <v>-4.6209113317000732</v>
      </c>
      <c r="AP132">
        <f t="shared" si="75"/>
        <v>1.2862538365863796E-3</v>
      </c>
      <c r="AQ132">
        <f t="shared" si="76"/>
        <v>0.99314778457802699</v>
      </c>
      <c r="AR132">
        <f t="shared" si="77"/>
        <v>5.5659615853865902E-3</v>
      </c>
      <c r="AS132">
        <f t="shared" si="78"/>
        <v>198.89285670000001</v>
      </c>
      <c r="AT132">
        <f t="shared" si="79"/>
        <v>196.18297263222593</v>
      </c>
      <c r="AU132" s="22">
        <f t="shared" ref="AU132:AU195" si="101">LN(AT132/AT131)*100</f>
        <v>1.1932855920629353</v>
      </c>
      <c r="AV132">
        <f t="shared" si="80"/>
        <v>6.462502491186943E-2</v>
      </c>
      <c r="AW132">
        <f t="shared" si="81"/>
        <v>0.74243327555870164</v>
      </c>
      <c r="AX132">
        <f t="shared" si="82"/>
        <v>0.19294169952942891</v>
      </c>
      <c r="AY132">
        <f t="shared" si="83"/>
        <v>73.027438000000004</v>
      </c>
      <c r="AZ132">
        <f t="shared" si="84"/>
        <v>43.276794554964994</v>
      </c>
      <c r="BA132" s="22">
        <f t="shared" ref="BA132:BA195" si="102">LN(AZ132/AZ131)*100</f>
        <v>-1.8289373887703162</v>
      </c>
      <c r="BB132" s="14">
        <f t="shared" ref="BB132:BB195" si="103">Y132-AI132</f>
        <v>-0.14207433105439682</v>
      </c>
      <c r="BC132" s="14">
        <f t="shared" ref="BC132:BC195" si="104">AO132-BA132</f>
        <v>-2.791973942929757</v>
      </c>
    </row>
    <row r="133" spans="1:55" x14ac:dyDescent="0.3">
      <c r="A133" s="2">
        <v>44496</v>
      </c>
      <c r="B133" s="4">
        <v>1.913429</v>
      </c>
      <c r="C133" s="5">
        <v>63628716012</v>
      </c>
      <c r="D133" s="4">
        <v>58500.1</v>
      </c>
      <c r="E133" s="5">
        <v>1102757767323</v>
      </c>
      <c r="F133" s="4">
        <v>0.23723240000000001</v>
      </c>
      <c r="G133" s="5">
        <v>31345412555</v>
      </c>
      <c r="H133" s="4">
        <v>4.1493000000000002</v>
      </c>
      <c r="I133" s="5">
        <v>3994015532</v>
      </c>
      <c r="J133" s="4">
        <v>48.701000000000001</v>
      </c>
      <c r="K133" s="5">
        <v>6361499308</v>
      </c>
      <c r="L133" s="4">
        <v>3922.39</v>
      </c>
      <c r="M133" s="5">
        <v>464175061361</v>
      </c>
      <c r="N133" s="4">
        <v>179.2</v>
      </c>
      <c r="O133" s="5">
        <v>12346310169</v>
      </c>
      <c r="P133" s="4">
        <v>12.702317000000001</v>
      </c>
      <c r="Q133" s="5">
        <v>1782984342</v>
      </c>
      <c r="R133" s="4">
        <v>0.99431999999999998</v>
      </c>
      <c r="S133" s="11">
        <v>46801415838</v>
      </c>
      <c r="T133" s="2">
        <v>44496</v>
      </c>
      <c r="U133">
        <f t="shared" si="85"/>
        <v>17148.85312466566</v>
      </c>
      <c r="V133">
        <f t="shared" si="86"/>
        <v>20716.235500991406</v>
      </c>
      <c r="W133">
        <f t="shared" si="87"/>
        <v>22284.854685107784</v>
      </c>
      <c r="X133">
        <f t="shared" si="88"/>
        <v>60149.943310764851</v>
      </c>
      <c r="Y133" s="14">
        <f t="shared" si="89"/>
        <v>-6.176532029718814</v>
      </c>
      <c r="Z133" s="4">
        <f t="shared" si="90"/>
        <v>42.471217000084955</v>
      </c>
      <c r="AA133">
        <f t="shared" si="91"/>
        <v>60.149398921419269</v>
      </c>
      <c r="AB133">
        <f t="shared" si="92"/>
        <v>65.562932814113083</v>
      </c>
      <c r="AC133">
        <f t="shared" si="93"/>
        <v>168.18354873561731</v>
      </c>
      <c r="AD133" s="14">
        <f t="shared" si="94"/>
        <v>-9.5823085326715578</v>
      </c>
      <c r="AE133" s="4">
        <f t="shared" si="95"/>
        <v>18.705343161732458</v>
      </c>
      <c r="AF133">
        <f t="shared" si="96"/>
        <v>19.074728448921913</v>
      </c>
      <c r="AG133">
        <f t="shared" si="97"/>
        <v>56.452995337345584</v>
      </c>
      <c r="AH133">
        <f t="shared" si="98"/>
        <v>94.233066947999959</v>
      </c>
      <c r="AI133" s="22">
        <f t="shared" si="99"/>
        <v>-10.944004799069134</v>
      </c>
      <c r="AJ133">
        <f t="shared" si="70"/>
        <v>3.065193890360983E-5</v>
      </c>
      <c r="AK133">
        <f t="shared" si="71"/>
        <v>0.93713510721070159</v>
      </c>
      <c r="AL133">
        <f t="shared" si="72"/>
        <v>6.2834240850394851E-2</v>
      </c>
      <c r="AM133">
        <f t="shared" si="73"/>
        <v>62424.403428999998</v>
      </c>
      <c r="AN133">
        <f t="shared" si="74"/>
        <v>55068.957941956251</v>
      </c>
      <c r="AO133" s="22">
        <f t="shared" si="100"/>
        <v>-2.9325909984201233</v>
      </c>
      <c r="AP133">
        <f t="shared" si="75"/>
        <v>1.3148055140271577E-3</v>
      </c>
      <c r="AQ133">
        <f t="shared" si="76"/>
        <v>0.99317440667323109</v>
      </c>
      <c r="AR133">
        <f t="shared" si="77"/>
        <v>5.5107878127417806E-3</v>
      </c>
      <c r="AS133">
        <f t="shared" si="78"/>
        <v>180.43155239999999</v>
      </c>
      <c r="AT133">
        <f t="shared" si="79"/>
        <v>177.9826450768486</v>
      </c>
      <c r="AU133" s="22">
        <f t="shared" si="101"/>
        <v>-9.7361711626261762</v>
      </c>
      <c r="AV133">
        <f t="shared" si="80"/>
        <v>6.3297244105448916E-2</v>
      </c>
      <c r="AW133">
        <f t="shared" si="81"/>
        <v>0.74292991231761196</v>
      </c>
      <c r="AX133">
        <f t="shared" si="82"/>
        <v>0.19377284357693914</v>
      </c>
      <c r="AY133">
        <f t="shared" si="83"/>
        <v>65.552616999999998</v>
      </c>
      <c r="AZ133">
        <f t="shared" si="84"/>
        <v>38.905432999852451</v>
      </c>
      <c r="BA133" s="22">
        <f t="shared" si="102"/>
        <v>-10.64826621544978</v>
      </c>
      <c r="BB133" s="14">
        <f t="shared" si="103"/>
        <v>4.76747276935032</v>
      </c>
      <c r="BC133" s="14">
        <f t="shared" si="104"/>
        <v>7.7156752170296574</v>
      </c>
    </row>
    <row r="134" spans="1:55" x14ac:dyDescent="0.3">
      <c r="A134" s="2">
        <v>44497</v>
      </c>
      <c r="B134" s="4">
        <v>1.9880279999999999</v>
      </c>
      <c r="C134" s="5">
        <v>66122316372</v>
      </c>
      <c r="D134" s="4">
        <v>60613.5</v>
      </c>
      <c r="E134" s="5">
        <v>1143165999365</v>
      </c>
      <c r="F134" s="4">
        <v>0.29988310000000001</v>
      </c>
      <c r="G134" s="5">
        <v>39625626101</v>
      </c>
      <c r="H134" s="4">
        <v>4.4047999999999998</v>
      </c>
      <c r="I134" s="5">
        <v>4242511063</v>
      </c>
      <c r="J134" s="4">
        <v>52.037999999999997</v>
      </c>
      <c r="K134" s="5">
        <v>6822591878</v>
      </c>
      <c r="L134" s="4">
        <v>4287.21</v>
      </c>
      <c r="M134" s="5">
        <v>506402198179</v>
      </c>
      <c r="N134" s="4">
        <v>189.87</v>
      </c>
      <c r="O134" s="5">
        <v>13080499930</v>
      </c>
      <c r="P134" s="4">
        <v>13.200419</v>
      </c>
      <c r="Q134" s="5">
        <v>1850485305</v>
      </c>
      <c r="R134" s="4">
        <v>1.0580400000000001</v>
      </c>
      <c r="S134" s="11">
        <v>49780694862</v>
      </c>
      <c r="T134" s="2">
        <v>44497</v>
      </c>
      <c r="U134">
        <f t="shared" si="85"/>
        <v>17817.436748226781</v>
      </c>
      <c r="V134">
        <f t="shared" si="86"/>
        <v>21464.639214964467</v>
      </c>
      <c r="W134">
        <f t="shared" si="87"/>
        <v>24357.560531854546</v>
      </c>
      <c r="X134">
        <f t="shared" si="88"/>
        <v>63639.636495045794</v>
      </c>
      <c r="Y134" s="14">
        <f t="shared" si="89"/>
        <v>5.6395991603139173</v>
      </c>
      <c r="Z134" s="4">
        <f t="shared" si="90"/>
        <v>53.687439889147427</v>
      </c>
      <c r="AA134">
        <f t="shared" si="91"/>
        <v>63.730839136215835</v>
      </c>
      <c r="AB134">
        <f t="shared" si="92"/>
        <v>69.764467610672838</v>
      </c>
      <c r="AC134">
        <f t="shared" si="93"/>
        <v>187.18274663603609</v>
      </c>
      <c r="AD134" s="14">
        <f t="shared" si="94"/>
        <v>10.702945938980282</v>
      </c>
      <c r="AE134" s="4">
        <f t="shared" si="95"/>
        <v>19.857155558479533</v>
      </c>
      <c r="AF134">
        <f t="shared" si="96"/>
        <v>20.381731771934838</v>
      </c>
      <c r="AG134">
        <f t="shared" si="97"/>
        <v>58.66671350258445</v>
      </c>
      <c r="AH134">
        <f t="shared" si="98"/>
        <v>98.905600832998829</v>
      </c>
      <c r="AI134" s="22">
        <f t="shared" si="99"/>
        <v>4.839471914121277</v>
      </c>
      <c r="AJ134">
        <f t="shared" si="70"/>
        <v>3.0630899182994437E-5</v>
      </c>
      <c r="AK134">
        <f t="shared" si="71"/>
        <v>0.9339134094833843</v>
      </c>
      <c r="AL134">
        <f t="shared" si="72"/>
        <v>6.6055959617432755E-2</v>
      </c>
      <c r="AM134">
        <f t="shared" si="73"/>
        <v>64902.698027999999</v>
      </c>
      <c r="AN134">
        <f t="shared" si="74"/>
        <v>56890.956277247657</v>
      </c>
      <c r="AO134" s="22">
        <f t="shared" si="100"/>
        <v>3.2550207185410045</v>
      </c>
      <c r="AP134">
        <f t="shared" si="75"/>
        <v>1.5681972336392541E-3</v>
      </c>
      <c r="AQ134">
        <f t="shared" si="76"/>
        <v>0.9928989287862009</v>
      </c>
      <c r="AR134">
        <f t="shared" si="77"/>
        <v>5.5328739801598576E-3</v>
      </c>
      <c r="AS134">
        <f t="shared" si="78"/>
        <v>191.2279231</v>
      </c>
      <c r="AT134">
        <f t="shared" si="79"/>
        <v>188.52804388646979</v>
      </c>
      <c r="AU134" s="22">
        <f t="shared" si="101"/>
        <v>5.7560723785421164</v>
      </c>
      <c r="AV134">
        <f t="shared" si="80"/>
        <v>6.3248081625865107E-2</v>
      </c>
      <c r="AW134">
        <f t="shared" si="81"/>
        <v>0.74720842527396669</v>
      </c>
      <c r="AX134">
        <f t="shared" si="82"/>
        <v>0.18954349310016816</v>
      </c>
      <c r="AY134">
        <f t="shared" si="83"/>
        <v>69.643219000000002</v>
      </c>
      <c r="AZ134">
        <f t="shared" si="84"/>
        <v>41.663880711998111</v>
      </c>
      <c r="BA134" s="22">
        <f t="shared" si="102"/>
        <v>6.8500676808706391</v>
      </c>
      <c r="BB134" s="14">
        <f t="shared" si="103"/>
        <v>0.80012724619264031</v>
      </c>
      <c r="BC134" s="14">
        <f t="shared" si="104"/>
        <v>-3.5950469623296346</v>
      </c>
    </row>
    <row r="135" spans="1:55" x14ac:dyDescent="0.3">
      <c r="A135" s="2">
        <v>44498</v>
      </c>
      <c r="B135" s="4">
        <v>2.0126339999999998</v>
      </c>
      <c r="C135" s="5">
        <v>66919365997</v>
      </c>
      <c r="D135" s="4">
        <v>62246.5</v>
      </c>
      <c r="E135" s="5">
        <v>1173512442368</v>
      </c>
      <c r="F135" s="4">
        <v>0.28783999999999998</v>
      </c>
      <c r="G135" s="5">
        <v>37968488518</v>
      </c>
      <c r="H135" s="4">
        <v>4.4958</v>
      </c>
      <c r="I135" s="5">
        <v>4323840779</v>
      </c>
      <c r="J135" s="4">
        <v>53.808</v>
      </c>
      <c r="K135" s="5">
        <v>7006369416</v>
      </c>
      <c r="L135" s="4">
        <v>4416.3599999999997</v>
      </c>
      <c r="M135" s="5">
        <v>521512615610</v>
      </c>
      <c r="N135" s="4">
        <v>196.39</v>
      </c>
      <c r="O135" s="5">
        <v>13520298151</v>
      </c>
      <c r="P135" s="4">
        <v>13.548014999999999</v>
      </c>
      <c r="Q135" s="5">
        <v>1897723347</v>
      </c>
      <c r="R135" s="4">
        <v>1.0809800000000001</v>
      </c>
      <c r="S135" s="11">
        <v>50847132315</v>
      </c>
      <c r="T135" s="2">
        <v>44498</v>
      </c>
      <c r="U135">
        <f t="shared" si="85"/>
        <v>18037.964753177854</v>
      </c>
      <c r="V135">
        <f t="shared" si="86"/>
        <v>22042.922202055412</v>
      </c>
      <c r="W135">
        <f t="shared" si="87"/>
        <v>25091.31953658933</v>
      </c>
      <c r="X135">
        <f t="shared" si="88"/>
        <v>65172.206491822595</v>
      </c>
      <c r="Y135" s="14">
        <f t="shared" si="89"/>
        <v>2.3796605689892845</v>
      </c>
      <c r="Z135" s="4">
        <f t="shared" si="90"/>
        <v>51.531389056909816</v>
      </c>
      <c r="AA135">
        <f t="shared" si="91"/>
        <v>65.919310570187108</v>
      </c>
      <c r="AB135">
        <f t="shared" si="92"/>
        <v>71.277072887400408</v>
      </c>
      <c r="AC135">
        <f t="shared" si="93"/>
        <v>188.72777251449733</v>
      </c>
      <c r="AD135" s="14">
        <f t="shared" si="94"/>
        <v>0.82202252918963348</v>
      </c>
      <c r="AE135" s="4">
        <f t="shared" si="95"/>
        <v>20.267390110745616</v>
      </c>
      <c r="AF135">
        <f t="shared" si="96"/>
        <v>21.074987954653711</v>
      </c>
      <c r="AG135">
        <f t="shared" si="97"/>
        <v>60.211536810590381</v>
      </c>
      <c r="AH135">
        <f t="shared" si="98"/>
        <v>101.5539148759897</v>
      </c>
      <c r="AI135" s="22">
        <f t="shared" si="99"/>
        <v>2.6423970200184166</v>
      </c>
      <c r="AJ135">
        <f t="shared" si="70"/>
        <v>3.0190322436370017E-5</v>
      </c>
      <c r="AK135">
        <f t="shared" si="71"/>
        <v>0.9337226269334149</v>
      </c>
      <c r="AL135">
        <f t="shared" si="72"/>
        <v>6.6247182744148758E-2</v>
      </c>
      <c r="AM135">
        <f t="shared" si="73"/>
        <v>66664.872633999999</v>
      </c>
      <c r="AN135">
        <f t="shared" si="74"/>
        <v>58413.536966156826</v>
      </c>
      <c r="AO135" s="22">
        <f t="shared" si="100"/>
        <v>2.6411272485050836</v>
      </c>
      <c r="AP135">
        <f t="shared" si="75"/>
        <v>1.4555103029033041E-3</v>
      </c>
      <c r="AQ135">
        <f t="shared" si="76"/>
        <v>0.99307833653133648</v>
      </c>
      <c r="AR135">
        <f t="shared" si="77"/>
        <v>5.4661531657601925E-3</v>
      </c>
      <c r="AS135">
        <f t="shared" si="78"/>
        <v>197.75881999999999</v>
      </c>
      <c r="AT135">
        <f t="shared" si="79"/>
        <v>195.03698226772383</v>
      </c>
      <c r="AU135" s="22">
        <f t="shared" si="101"/>
        <v>3.3942423481101365</v>
      </c>
      <c r="AV135">
        <f t="shared" si="80"/>
        <v>6.2570444462676414E-2</v>
      </c>
      <c r="AW135">
        <f t="shared" si="81"/>
        <v>0.74887461089187513</v>
      </c>
      <c r="AX135">
        <f t="shared" si="82"/>
        <v>0.18855494464544839</v>
      </c>
      <c r="AY135">
        <f t="shared" si="83"/>
        <v>71.851815000000002</v>
      </c>
      <c r="AZ135">
        <f t="shared" si="84"/>
        <v>43.131294485466022</v>
      </c>
      <c r="BA135" s="22">
        <f t="shared" si="102"/>
        <v>3.4614240297081356</v>
      </c>
      <c r="BB135" s="14">
        <f t="shared" si="103"/>
        <v>-0.26273645102913212</v>
      </c>
      <c r="BC135" s="14">
        <f t="shared" si="104"/>
        <v>-0.82029678120305194</v>
      </c>
    </row>
    <row r="136" spans="1:55" x14ac:dyDescent="0.3">
      <c r="A136" s="2">
        <v>44499</v>
      </c>
      <c r="B136" s="4">
        <v>1.9544330000000001</v>
      </c>
      <c r="C136" s="5">
        <v>65097982191</v>
      </c>
      <c r="D136" s="4">
        <v>61866.3</v>
      </c>
      <c r="E136" s="5">
        <v>1167178054167</v>
      </c>
      <c r="F136" s="4">
        <v>0.2688469</v>
      </c>
      <c r="G136" s="5">
        <v>35399026232</v>
      </c>
      <c r="H136" s="4">
        <v>4.4806999999999997</v>
      </c>
      <c r="I136" s="5">
        <v>4305133795</v>
      </c>
      <c r="J136" s="4">
        <v>52.774000000000001</v>
      </c>
      <c r="K136" s="5">
        <v>6895860754</v>
      </c>
      <c r="L136" s="4">
        <v>4319.78</v>
      </c>
      <c r="M136" s="5">
        <v>511045675623</v>
      </c>
      <c r="N136" s="4">
        <v>190.36</v>
      </c>
      <c r="O136" s="5">
        <v>13117910599</v>
      </c>
      <c r="P136" s="4">
        <v>13.544109000000001</v>
      </c>
      <c r="Q136" s="5">
        <v>1898116644</v>
      </c>
      <c r="R136" s="4">
        <v>1.0846100000000001</v>
      </c>
      <c r="S136" s="11">
        <v>50962128039</v>
      </c>
      <c r="T136" s="2">
        <v>44499</v>
      </c>
      <c r="U136">
        <f t="shared" si="85"/>
        <v>17516.346025381492</v>
      </c>
      <c r="V136">
        <f t="shared" si="86"/>
        <v>21908.28460763289</v>
      </c>
      <c r="W136">
        <f t="shared" si="87"/>
        <v>24542.605292088472</v>
      </c>
      <c r="X136">
        <f t="shared" si="88"/>
        <v>63967.235925102854</v>
      </c>
      <c r="Y136" s="14">
        <f t="shared" si="89"/>
        <v>-1.8662083644788645</v>
      </c>
      <c r="Z136" s="4">
        <f t="shared" si="90"/>
        <v>48.131094360214455</v>
      </c>
      <c r="AA136">
        <f t="shared" si="91"/>
        <v>63.895310148891589</v>
      </c>
      <c r="AB136">
        <f t="shared" si="92"/>
        <v>71.516425858390861</v>
      </c>
      <c r="AC136">
        <f t="shared" si="93"/>
        <v>183.54283036749689</v>
      </c>
      <c r="AD136" s="14">
        <f t="shared" si="94"/>
        <v>-2.785757142563126</v>
      </c>
      <c r="AE136" s="4">
        <f t="shared" si="95"/>
        <v>20.199318223501461</v>
      </c>
      <c r="AF136">
        <f t="shared" si="96"/>
        <v>20.670001009494776</v>
      </c>
      <c r="AG136">
        <f t="shared" si="97"/>
        <v>60.194177347762647</v>
      </c>
      <c r="AH136">
        <f t="shared" si="98"/>
        <v>101.06349658075888</v>
      </c>
      <c r="AI136" s="22">
        <f t="shared" si="99"/>
        <v>-0.4840840176555572</v>
      </c>
      <c r="AJ136">
        <f t="shared" si="70"/>
        <v>2.952849433802735E-5</v>
      </c>
      <c r="AK136">
        <f t="shared" si="71"/>
        <v>0.93470520056952655</v>
      </c>
      <c r="AL136">
        <f t="shared" si="72"/>
        <v>6.5265270936135322E-2</v>
      </c>
      <c r="AM136">
        <f t="shared" si="73"/>
        <v>66188.034433000008</v>
      </c>
      <c r="AN136">
        <f t="shared" si="74"/>
        <v>58108.68401979046</v>
      </c>
      <c r="AO136" s="22">
        <f t="shared" si="100"/>
        <v>-0.52325408723973565</v>
      </c>
      <c r="AP136">
        <f t="shared" si="75"/>
        <v>1.4023371355732931E-3</v>
      </c>
      <c r="AQ136">
        <f t="shared" si="76"/>
        <v>0.9929402091961339</v>
      </c>
      <c r="AR136">
        <f t="shared" si="77"/>
        <v>5.6574536682928072E-3</v>
      </c>
      <c r="AS136">
        <f t="shared" si="78"/>
        <v>191.71345690000001</v>
      </c>
      <c r="AT136">
        <f t="shared" si="79"/>
        <v>189.02261136739088</v>
      </c>
      <c r="AU136" s="22">
        <f t="shared" si="101"/>
        <v>-3.1322548468724043</v>
      </c>
      <c r="AV136">
        <f t="shared" si="80"/>
        <v>6.3287787793153402E-2</v>
      </c>
      <c r="AW136">
        <f t="shared" si="81"/>
        <v>0.74540801950496083</v>
      </c>
      <c r="AX136">
        <f t="shared" si="82"/>
        <v>0.1913041927018857</v>
      </c>
      <c r="AY136">
        <f t="shared" si="83"/>
        <v>70.798809000000006</v>
      </c>
      <c r="AZ136">
        <f t="shared" si="84"/>
        <v>42.212781250230933</v>
      </c>
      <c r="BA136" s="22">
        <f t="shared" si="102"/>
        <v>-2.1525775370453291</v>
      </c>
      <c r="BB136" s="14">
        <f t="shared" si="103"/>
        <v>-1.3821243468233073</v>
      </c>
      <c r="BC136" s="14">
        <f t="shared" si="104"/>
        <v>1.6293234498055935</v>
      </c>
    </row>
    <row r="137" spans="1:55" x14ac:dyDescent="0.3">
      <c r="A137" s="2">
        <v>44500</v>
      </c>
      <c r="B137" s="4">
        <v>1.9645999999999999</v>
      </c>
      <c r="C137" s="5">
        <v>65378981995</v>
      </c>
      <c r="D137" s="4">
        <v>61380.1</v>
      </c>
      <c r="E137" s="5">
        <v>1156485845063</v>
      </c>
      <c r="F137" s="4">
        <v>0.28017550000000002</v>
      </c>
      <c r="G137" s="5">
        <v>36972572650</v>
      </c>
      <c r="H137" s="4">
        <v>4.6344000000000003</v>
      </c>
      <c r="I137" s="5">
        <v>4457183751</v>
      </c>
      <c r="J137" s="4">
        <v>54.287999999999997</v>
      </c>
      <c r="K137" s="5">
        <v>7093849244</v>
      </c>
      <c r="L137" s="4">
        <v>4289.99</v>
      </c>
      <c r="M137" s="5">
        <v>506663636947</v>
      </c>
      <c r="N137" s="4">
        <v>192.01</v>
      </c>
      <c r="O137" s="5">
        <v>13211081241</v>
      </c>
      <c r="P137" s="4">
        <v>13.443986000000001</v>
      </c>
      <c r="Q137" s="5">
        <v>1878777652</v>
      </c>
      <c r="R137" s="4">
        <v>1.1133500000000001</v>
      </c>
      <c r="S137" s="11">
        <v>52339587880</v>
      </c>
      <c r="T137" s="2">
        <v>44500</v>
      </c>
      <c r="U137">
        <f t="shared" si="85"/>
        <v>17607.466411723744</v>
      </c>
      <c r="V137">
        <f t="shared" si="86"/>
        <v>21736.10996689583</v>
      </c>
      <c r="W137">
        <f t="shared" si="87"/>
        <v>24373.354957198429</v>
      </c>
      <c r="X137">
        <f t="shared" si="88"/>
        <v>63716.931335818008</v>
      </c>
      <c r="Y137" s="14">
        <f t="shared" si="89"/>
        <v>-0.39206882934704079</v>
      </c>
      <c r="Z137" s="4">
        <f t="shared" si="90"/>
        <v>50.159229762070034</v>
      </c>
      <c r="AA137">
        <f t="shared" si="91"/>
        <v>64.449141109942602</v>
      </c>
      <c r="AB137">
        <f t="shared" si="92"/>
        <v>73.411468389042568</v>
      </c>
      <c r="AC137">
        <f t="shared" si="93"/>
        <v>188.01983926105521</v>
      </c>
      <c r="AD137" s="14">
        <f t="shared" si="94"/>
        <v>2.4099436990124961</v>
      </c>
      <c r="AE137" s="4">
        <f t="shared" si="95"/>
        <v>20.892208890350879</v>
      </c>
      <c r="AF137">
        <f t="shared" si="96"/>
        <v>21.262989631323233</v>
      </c>
      <c r="AG137">
        <f t="shared" si="97"/>
        <v>59.749200006057109</v>
      </c>
      <c r="AH137">
        <f t="shared" si="98"/>
        <v>101.90439852773122</v>
      </c>
      <c r="AI137" s="22">
        <f t="shared" si="99"/>
        <v>0.82861061139425674</v>
      </c>
      <c r="AJ137">
        <f t="shared" si="70"/>
        <v>2.9915311953708844E-5</v>
      </c>
      <c r="AK137">
        <f t="shared" si="71"/>
        <v>0.9346456475872158</v>
      </c>
      <c r="AL137">
        <f t="shared" si="72"/>
        <v>6.5324437100830399E-2</v>
      </c>
      <c r="AM137">
        <f t="shared" si="73"/>
        <v>65672.054600000003</v>
      </c>
      <c r="AN137">
        <f t="shared" si="74"/>
        <v>57648.884554157878</v>
      </c>
      <c r="AO137" s="22">
        <f t="shared" si="100"/>
        <v>-0.79442215223007873</v>
      </c>
      <c r="AP137">
        <f t="shared" si="75"/>
        <v>1.4486576667910845E-3</v>
      </c>
      <c r="AQ137">
        <f t="shared" si="76"/>
        <v>0.99279472545085534</v>
      </c>
      <c r="AR137">
        <f t="shared" si="77"/>
        <v>5.7566168823535747E-3</v>
      </c>
      <c r="AS137">
        <f t="shared" si="78"/>
        <v>193.4035255</v>
      </c>
      <c r="AT137">
        <f t="shared" si="79"/>
        <v>190.63333024161082</v>
      </c>
      <c r="AU137" s="22">
        <f t="shared" si="101"/>
        <v>0.84852012667720167</v>
      </c>
      <c r="AV137">
        <f t="shared" si="80"/>
        <v>6.4040782691566225E-2</v>
      </c>
      <c r="AW137">
        <f t="shared" si="81"/>
        <v>0.75018255022435421</v>
      </c>
      <c r="AX137">
        <f t="shared" si="82"/>
        <v>0.18577666708407964</v>
      </c>
      <c r="AY137">
        <f t="shared" si="83"/>
        <v>72.366385999999991</v>
      </c>
      <c r="AZ137">
        <f t="shared" si="84"/>
        <v>43.520279801290563</v>
      </c>
      <c r="BA137" s="22">
        <f t="shared" si="102"/>
        <v>3.0503983371265262</v>
      </c>
      <c r="BB137" s="14">
        <f t="shared" si="103"/>
        <v>-1.2206794407412975</v>
      </c>
      <c r="BC137" s="14">
        <f t="shared" si="104"/>
        <v>-3.8448204893566049</v>
      </c>
    </row>
    <row r="138" spans="1:55" x14ac:dyDescent="0.3">
      <c r="A138" s="2">
        <v>44501</v>
      </c>
      <c r="B138" s="4">
        <v>1.947678</v>
      </c>
      <c r="C138" s="5">
        <v>64877257646</v>
      </c>
      <c r="D138" s="4">
        <v>60954.5</v>
      </c>
      <c r="E138" s="5">
        <v>1150606762880</v>
      </c>
      <c r="F138" s="4">
        <v>0.27174809999999999</v>
      </c>
      <c r="G138" s="5">
        <v>35852731431</v>
      </c>
      <c r="H138" s="4">
        <v>4.6479999999999997</v>
      </c>
      <c r="I138" s="5">
        <v>4457629686</v>
      </c>
      <c r="J138" s="4">
        <v>53.826000000000001</v>
      </c>
      <c r="K138" s="5">
        <v>7025947955</v>
      </c>
      <c r="L138" s="4">
        <v>4323.3599999999997</v>
      </c>
      <c r="M138" s="5">
        <v>511040780623</v>
      </c>
      <c r="N138" s="4">
        <v>197.83</v>
      </c>
      <c r="O138" s="5">
        <v>13607653391</v>
      </c>
      <c r="P138" s="4">
        <v>14.721608</v>
      </c>
      <c r="Q138" s="5">
        <v>2061085692</v>
      </c>
      <c r="R138" s="4">
        <v>1.0939000000000001</v>
      </c>
      <c r="S138" s="11">
        <v>51381421184</v>
      </c>
      <c r="T138" s="2">
        <v>44501</v>
      </c>
      <c r="U138">
        <f t="shared" si="85"/>
        <v>17455.805235596705</v>
      </c>
      <c r="V138">
        <f t="shared" si="86"/>
        <v>21585.395184712175</v>
      </c>
      <c r="W138">
        <f t="shared" si="87"/>
        <v>24562.9448758047</v>
      </c>
      <c r="X138">
        <f t="shared" si="88"/>
        <v>63604.14529611358</v>
      </c>
      <c r="Y138" s="14">
        <f t="shared" si="89"/>
        <v>-0.17716794766352439</v>
      </c>
      <c r="Z138" s="4">
        <f t="shared" si="90"/>
        <v>48.650490086770553</v>
      </c>
      <c r="AA138">
        <f t="shared" si="91"/>
        <v>66.402653954377087</v>
      </c>
      <c r="AB138">
        <f t="shared" si="92"/>
        <v>72.12898483924522</v>
      </c>
      <c r="AC138">
        <f t="shared" si="93"/>
        <v>187.18212888039287</v>
      </c>
      <c r="AD138" s="14">
        <f t="shared" si="94"/>
        <v>-0.44653911427340809</v>
      </c>
      <c r="AE138" s="4">
        <f t="shared" si="95"/>
        <v>20.953518669590643</v>
      </c>
      <c r="AF138">
        <f t="shared" si="96"/>
        <v>21.08203801752882</v>
      </c>
      <c r="AG138">
        <f t="shared" si="97"/>
        <v>65.427344301219179</v>
      </c>
      <c r="AH138">
        <f t="shared" si="98"/>
        <v>107.46290098833865</v>
      </c>
      <c r="AI138" s="22">
        <f t="shared" si="99"/>
        <v>5.3110576482591254</v>
      </c>
      <c r="AJ138">
        <f t="shared" si="70"/>
        <v>2.9835841576114028E-5</v>
      </c>
      <c r="AK138">
        <f t="shared" si="71"/>
        <v>0.9337420278666404</v>
      </c>
      <c r="AL138">
        <f t="shared" si="72"/>
        <v>6.6228136291783507E-2</v>
      </c>
      <c r="AM138">
        <f t="shared" si="73"/>
        <v>65279.807677999997</v>
      </c>
      <c r="AN138">
        <f t="shared" si="74"/>
        <v>57202.10657102619</v>
      </c>
      <c r="AO138" s="22">
        <f t="shared" si="100"/>
        <v>-0.77801720719181489</v>
      </c>
      <c r="AP138">
        <f t="shared" si="75"/>
        <v>1.3642270932725262E-3</v>
      </c>
      <c r="AQ138">
        <f t="shared" si="76"/>
        <v>0.99314418706921548</v>
      </c>
      <c r="AR138">
        <f t="shared" si="77"/>
        <v>5.4915858375120799E-3</v>
      </c>
      <c r="AS138">
        <f t="shared" si="78"/>
        <v>199.1956481</v>
      </c>
      <c r="AT138">
        <f t="shared" si="79"/>
        <v>196.48009249977113</v>
      </c>
      <c r="AU138" s="22">
        <f t="shared" si="101"/>
        <v>3.0209269708335063</v>
      </c>
      <c r="AV138">
        <f t="shared" si="80"/>
        <v>6.3501077824232283E-2</v>
      </c>
      <c r="AW138">
        <f t="shared" si="81"/>
        <v>0.73537199117192931</v>
      </c>
      <c r="AX138">
        <f t="shared" si="82"/>
        <v>0.20112693100383836</v>
      </c>
      <c r="AY138">
        <f t="shared" si="83"/>
        <v>73.195608000000007</v>
      </c>
      <c r="AZ138">
        <f t="shared" si="84"/>
        <v>42.838197643028856</v>
      </c>
      <c r="BA138" s="22">
        <f t="shared" si="102"/>
        <v>-1.5796858914834553</v>
      </c>
      <c r="BB138" s="14">
        <f t="shared" si="103"/>
        <v>-5.4882255959226498</v>
      </c>
      <c r="BC138" s="14">
        <f t="shared" si="104"/>
        <v>0.8016686842916404</v>
      </c>
    </row>
    <row r="139" spans="1:55" x14ac:dyDescent="0.3">
      <c r="A139" s="2">
        <v>44502</v>
      </c>
      <c r="B139" s="4">
        <v>1.9703980000000001</v>
      </c>
      <c r="C139" s="5">
        <v>65588365275</v>
      </c>
      <c r="D139" s="4">
        <v>63279.7</v>
      </c>
      <c r="E139" s="5">
        <v>1192577136210</v>
      </c>
      <c r="F139" s="4">
        <v>0.2741055</v>
      </c>
      <c r="G139" s="5">
        <v>36040264986</v>
      </c>
      <c r="H139" s="4">
        <v>4.7012</v>
      </c>
      <c r="I139" s="5">
        <v>4522970463</v>
      </c>
      <c r="J139" s="4">
        <v>55.27</v>
      </c>
      <c r="K139" s="5">
        <v>7202380901</v>
      </c>
      <c r="L139" s="4">
        <v>4588.54</v>
      </c>
      <c r="M139" s="5">
        <v>541846540463</v>
      </c>
      <c r="N139" s="4">
        <v>200.8</v>
      </c>
      <c r="O139" s="5">
        <v>13827403711</v>
      </c>
      <c r="P139" s="4">
        <v>14.804532</v>
      </c>
      <c r="Q139" s="5">
        <v>2077322523</v>
      </c>
      <c r="R139" s="4">
        <v>1.13652</v>
      </c>
      <c r="S139" s="11">
        <v>53494011976</v>
      </c>
      <c r="T139" s="2">
        <v>44502</v>
      </c>
      <c r="U139">
        <f t="shared" si="85"/>
        <v>17659.430216190394</v>
      </c>
      <c r="V139">
        <f t="shared" si="86"/>
        <v>22408.802166698621</v>
      </c>
      <c r="W139">
        <f t="shared" si="87"/>
        <v>26069.551247276402</v>
      </c>
      <c r="X139">
        <f t="shared" si="88"/>
        <v>66137.783630165417</v>
      </c>
      <c r="Y139" s="14">
        <f t="shared" si="89"/>
        <v>3.9061550879487301</v>
      </c>
      <c r="Z139" s="4">
        <f t="shared" si="90"/>
        <v>49.072530444478858</v>
      </c>
      <c r="AA139">
        <f t="shared" si="91"/>
        <v>67.399549684268919</v>
      </c>
      <c r="AB139">
        <f t="shared" si="92"/>
        <v>74.93923928101195</v>
      </c>
      <c r="AC139">
        <f t="shared" si="93"/>
        <v>191.41131940975973</v>
      </c>
      <c r="AD139" s="14">
        <f t="shared" si="94"/>
        <v>2.2342523238173464</v>
      </c>
      <c r="AE139" s="4">
        <f t="shared" si="95"/>
        <v>21.193348100146199</v>
      </c>
      <c r="AF139">
        <f t="shared" si="96"/>
        <v>21.647609728176306</v>
      </c>
      <c r="AG139">
        <f t="shared" si="97"/>
        <v>65.795884008215467</v>
      </c>
      <c r="AH139">
        <f t="shared" si="98"/>
        <v>108.63684183653797</v>
      </c>
      <c r="AI139" s="22">
        <f t="shared" si="99"/>
        <v>1.0864912480820146</v>
      </c>
      <c r="AJ139">
        <f t="shared" si="70"/>
        <v>2.903185342207314E-5</v>
      </c>
      <c r="AK139">
        <f t="shared" si="71"/>
        <v>0.93236339815243485</v>
      </c>
      <c r="AL139">
        <f t="shared" si="72"/>
        <v>6.7607569994143052E-2</v>
      </c>
      <c r="AM139">
        <f t="shared" si="73"/>
        <v>67870.210397999996</v>
      </c>
      <c r="AN139">
        <f t="shared" si="74"/>
        <v>59309.896222491865</v>
      </c>
      <c r="AO139" s="22">
        <f t="shared" si="100"/>
        <v>3.6185450229470248</v>
      </c>
      <c r="AP139">
        <f t="shared" si="75"/>
        <v>1.3555444938772518E-3</v>
      </c>
      <c r="AQ139">
        <f t="shared" si="76"/>
        <v>0.99302397934573428</v>
      </c>
      <c r="AR139">
        <f t="shared" si="77"/>
        <v>5.6204761603885151E-3</v>
      </c>
      <c r="AS139">
        <f t="shared" si="78"/>
        <v>202.21062549999999</v>
      </c>
      <c r="AT139">
        <f t="shared" si="79"/>
        <v>199.40597439839053</v>
      </c>
      <c r="AU139" s="22">
        <f t="shared" si="101"/>
        <v>1.4781703213142676</v>
      </c>
      <c r="AV139">
        <f t="shared" si="80"/>
        <v>6.2870665044108154E-2</v>
      </c>
      <c r="AW139">
        <f t="shared" si="81"/>
        <v>0.73914354994211218</v>
      </c>
      <c r="AX139">
        <f t="shared" si="82"/>
        <v>0.19798578501377959</v>
      </c>
      <c r="AY139">
        <f t="shared" si="83"/>
        <v>74.775732000000005</v>
      </c>
      <c r="AZ139">
        <f t="shared" si="84"/>
        <v>44.07911846558752</v>
      </c>
      <c r="BA139" s="22">
        <f t="shared" si="102"/>
        <v>2.8555993262825514</v>
      </c>
      <c r="BB139" s="14">
        <f t="shared" si="103"/>
        <v>2.8196638398667155</v>
      </c>
      <c r="BC139" s="14">
        <f t="shared" si="104"/>
        <v>0.76294569666447343</v>
      </c>
    </row>
    <row r="140" spans="1:55" x14ac:dyDescent="0.3">
      <c r="A140" s="2">
        <v>44503</v>
      </c>
      <c r="B140" s="4">
        <v>2.0639639999999999</v>
      </c>
      <c r="C140" s="5">
        <v>68659957140</v>
      </c>
      <c r="D140" s="4">
        <v>62942.9</v>
      </c>
      <c r="E140" s="5">
        <v>1187808286560</v>
      </c>
      <c r="F140" s="4">
        <v>0.26913150000000002</v>
      </c>
      <c r="G140" s="5">
        <v>35553771397</v>
      </c>
      <c r="H140" s="4">
        <v>4.7039</v>
      </c>
      <c r="I140" s="5">
        <v>4530967457</v>
      </c>
      <c r="J140" s="4">
        <v>55.533999999999999</v>
      </c>
      <c r="K140" s="5">
        <v>7260716178</v>
      </c>
      <c r="L140" s="4">
        <v>4607.01</v>
      </c>
      <c r="M140" s="5">
        <v>544555114009</v>
      </c>
      <c r="N140" s="4">
        <v>207.3</v>
      </c>
      <c r="O140" s="5">
        <v>14268699440</v>
      </c>
      <c r="P140" s="4">
        <v>15.358200999999999</v>
      </c>
      <c r="Q140" s="5">
        <v>2157272145</v>
      </c>
      <c r="R140" s="4">
        <v>1.2111799999999999</v>
      </c>
      <c r="S140" s="11">
        <v>56912140280</v>
      </c>
      <c r="T140" s="2">
        <v>44503</v>
      </c>
      <c r="U140">
        <f t="shared" si="85"/>
        <v>18498.003056605412</v>
      </c>
      <c r="V140">
        <f t="shared" si="86"/>
        <v>22289.533513880353</v>
      </c>
      <c r="W140">
        <f t="shared" si="87"/>
        <v>26174.487591197823</v>
      </c>
      <c r="X140">
        <f t="shared" si="88"/>
        <v>66962.024161683599</v>
      </c>
      <c r="Y140" s="14">
        <f t="shared" si="89"/>
        <v>1.2385458426700553</v>
      </c>
      <c r="Z140" s="4">
        <f t="shared" si="90"/>
        <v>48.182045698894271</v>
      </c>
      <c r="AA140">
        <f t="shared" si="91"/>
        <v>69.581308015682012</v>
      </c>
      <c r="AB140">
        <f t="shared" si="92"/>
        <v>79.862129863421714</v>
      </c>
      <c r="AC140">
        <f t="shared" si="93"/>
        <v>197.62548357799801</v>
      </c>
      <c r="AD140" s="14">
        <f t="shared" si="94"/>
        <v>3.1949125132095135</v>
      </c>
      <c r="AE140" s="4">
        <f t="shared" si="95"/>
        <v>21.205519894554094</v>
      </c>
      <c r="AF140">
        <f t="shared" si="96"/>
        <v>21.751010650344544</v>
      </c>
      <c r="AG140">
        <f t="shared" si="97"/>
        <v>68.256558976052659</v>
      </c>
      <c r="AH140">
        <f t="shared" si="98"/>
        <v>111.2130895209513</v>
      </c>
      <c r="AI140" s="22">
        <f t="shared" si="99"/>
        <v>2.343749300820964</v>
      </c>
      <c r="AJ140">
        <f t="shared" si="70"/>
        <v>3.0553718550103861E-5</v>
      </c>
      <c r="AK140">
        <f t="shared" si="71"/>
        <v>0.93176995884004388</v>
      </c>
      <c r="AL140">
        <f t="shared" si="72"/>
        <v>6.8199487441405957E-2</v>
      </c>
      <c r="AM140">
        <f t="shared" si="73"/>
        <v>67551.973964000004</v>
      </c>
      <c r="AN140">
        <f t="shared" si="74"/>
        <v>58962.499125972201</v>
      </c>
      <c r="AO140" s="22">
        <f t="shared" si="100"/>
        <v>-0.58745423149478881</v>
      </c>
      <c r="AP140">
        <f t="shared" si="75"/>
        <v>1.2890655161226733E-3</v>
      </c>
      <c r="AQ140">
        <f t="shared" si="76"/>
        <v>0.9929097169682114</v>
      </c>
      <c r="AR140">
        <f t="shared" si="77"/>
        <v>5.8012175156659821E-3</v>
      </c>
      <c r="AS140">
        <f t="shared" si="78"/>
        <v>208.78031150000001</v>
      </c>
      <c r="AT140">
        <f t="shared" si="79"/>
        <v>205.83755757427681</v>
      </c>
      <c r="AU140" s="22">
        <f t="shared" si="101"/>
        <v>3.174448329502662</v>
      </c>
      <c r="AV140">
        <f t="shared" si="80"/>
        <v>6.222410862168673E-2</v>
      </c>
      <c r="AW140">
        <f t="shared" si="81"/>
        <v>0.73461460664485867</v>
      </c>
      <c r="AX140">
        <f t="shared" si="82"/>
        <v>0.20316128473345471</v>
      </c>
      <c r="AY140">
        <f t="shared" si="83"/>
        <v>75.59610099999999</v>
      </c>
      <c r="AZ140">
        <f t="shared" si="84"/>
        <v>44.208975396315765</v>
      </c>
      <c r="BA140" s="22">
        <f t="shared" si="102"/>
        <v>0.29416656015544917</v>
      </c>
      <c r="BB140" s="14">
        <f t="shared" si="103"/>
        <v>-1.1052034581509087</v>
      </c>
      <c r="BC140" s="14">
        <f t="shared" si="104"/>
        <v>-0.88162079165023799</v>
      </c>
    </row>
    <row r="141" spans="1:55" x14ac:dyDescent="0.3">
      <c r="A141" s="2">
        <v>44504</v>
      </c>
      <c r="B141" s="4">
        <v>1.982191</v>
      </c>
      <c r="C141" s="5">
        <v>66037574031</v>
      </c>
      <c r="D141" s="4">
        <v>61449</v>
      </c>
      <c r="E141" s="5">
        <v>1159231375022</v>
      </c>
      <c r="F141" s="4">
        <v>0.2637911</v>
      </c>
      <c r="G141" s="5">
        <v>34748832408</v>
      </c>
      <c r="H141" s="4">
        <v>4.5416999999999996</v>
      </c>
      <c r="I141" s="5">
        <v>4376698992</v>
      </c>
      <c r="J141" s="4">
        <v>53.722000000000001</v>
      </c>
      <c r="K141" s="5">
        <v>7032190035</v>
      </c>
      <c r="L141" s="4">
        <v>4537.51</v>
      </c>
      <c r="M141" s="5">
        <v>536356841434</v>
      </c>
      <c r="N141" s="4">
        <v>202.53</v>
      </c>
      <c r="O141" s="5">
        <v>13984729037</v>
      </c>
      <c r="P141" s="4">
        <v>19.199998999999998</v>
      </c>
      <c r="Q141" s="5">
        <v>2680897531</v>
      </c>
      <c r="R141" s="4">
        <v>1.202</v>
      </c>
      <c r="S141" s="11">
        <v>56592297184</v>
      </c>
      <c r="T141" s="2">
        <v>44504</v>
      </c>
      <c r="U141">
        <f t="shared" si="85"/>
        <v>17765.123411443095</v>
      </c>
      <c r="V141">
        <f t="shared" si="86"/>
        <v>21760.50904700028</v>
      </c>
      <c r="W141">
        <f t="shared" si="87"/>
        <v>25779.626957600707</v>
      </c>
      <c r="X141">
        <f t="shared" si="88"/>
        <v>65305.259416044079</v>
      </c>
      <c r="Y141" s="14">
        <f t="shared" si="89"/>
        <v>-2.5053079742099866</v>
      </c>
      <c r="Z141" s="4">
        <f t="shared" si="90"/>
        <v>47.225965132887033</v>
      </c>
      <c r="AA141">
        <f t="shared" si="91"/>
        <v>67.980233055552702</v>
      </c>
      <c r="AB141">
        <f t="shared" si="92"/>
        <v>79.256824002900402</v>
      </c>
      <c r="AC141">
        <f t="shared" si="93"/>
        <v>194.46302219134014</v>
      </c>
      <c r="AD141" s="14">
        <f t="shared" si="94"/>
        <v>-1.6131714758385696</v>
      </c>
      <c r="AE141" s="4">
        <f t="shared" si="95"/>
        <v>20.474310615679823</v>
      </c>
      <c r="AF141">
        <f t="shared" si="96"/>
        <v>21.041304320917089</v>
      </c>
      <c r="AG141">
        <f t="shared" si="97"/>
        <v>85.330688410944219</v>
      </c>
      <c r="AH141">
        <f t="shared" si="98"/>
        <v>126.84630334754112</v>
      </c>
      <c r="AI141" s="22">
        <f t="shared" si="99"/>
        <v>13.152805729302008</v>
      </c>
      <c r="AJ141">
        <f t="shared" si="70"/>
        <v>3.0038434493436509E-5</v>
      </c>
      <c r="AK141">
        <f t="shared" si="71"/>
        <v>0.93120782063241125</v>
      </c>
      <c r="AL141">
        <f t="shared" si="72"/>
        <v>6.8762140933095295E-2</v>
      </c>
      <c r="AM141">
        <f t="shared" si="73"/>
        <v>65988.492190999998</v>
      </c>
      <c r="AN141">
        <f t="shared" si="74"/>
        <v>57533.798331688282</v>
      </c>
      <c r="AO141" s="22">
        <f t="shared" si="100"/>
        <v>-2.4529061595816861</v>
      </c>
      <c r="AP141">
        <f t="shared" si="75"/>
        <v>1.2931203069316659E-3</v>
      </c>
      <c r="AQ141">
        <f t="shared" si="76"/>
        <v>0.99281460126164345</v>
      </c>
      <c r="AR141">
        <f t="shared" si="77"/>
        <v>5.8922784314249512E-3</v>
      </c>
      <c r="AS141">
        <f t="shared" si="78"/>
        <v>203.99579109999999</v>
      </c>
      <c r="AT141">
        <f t="shared" si="79"/>
        <v>201.08216482582341</v>
      </c>
      <c r="AU141" s="22">
        <f t="shared" si="101"/>
        <v>-2.3373697492324017</v>
      </c>
      <c r="AV141">
        <f t="shared" si="80"/>
        <v>5.8630042957282483E-2</v>
      </c>
      <c r="AW141">
        <f t="shared" si="81"/>
        <v>0.69351193776584319</v>
      </c>
      <c r="AX141">
        <f t="shared" si="82"/>
        <v>0.24785801927687445</v>
      </c>
      <c r="AY141">
        <f t="shared" si="83"/>
        <v>77.463698999999991</v>
      </c>
      <c r="AZ141">
        <f t="shared" si="84"/>
        <v>42.282002109013689</v>
      </c>
      <c r="BA141" s="22">
        <f t="shared" si="102"/>
        <v>-4.4566318281516608</v>
      </c>
      <c r="BB141" s="14">
        <f t="shared" si="103"/>
        <v>-15.658113703511994</v>
      </c>
      <c r="BC141" s="14">
        <f t="shared" si="104"/>
        <v>2.0037256685699747</v>
      </c>
    </row>
    <row r="142" spans="1:55" x14ac:dyDescent="0.3">
      <c r="A142" s="2">
        <v>44505</v>
      </c>
      <c r="B142" s="4">
        <v>1.9829369999999999</v>
      </c>
      <c r="C142" s="5">
        <v>66110796821</v>
      </c>
      <c r="D142" s="4">
        <v>61006.2</v>
      </c>
      <c r="E142" s="5">
        <v>1153128571128</v>
      </c>
      <c r="F142" s="4">
        <v>0.26106040000000003</v>
      </c>
      <c r="G142" s="5">
        <v>34512857268</v>
      </c>
      <c r="H142" s="4">
        <v>4.5152000000000001</v>
      </c>
      <c r="I142" s="5">
        <v>4348266500</v>
      </c>
      <c r="J142" s="4">
        <v>53.189</v>
      </c>
      <c r="K142" s="5">
        <v>6965302676</v>
      </c>
      <c r="L142" s="4">
        <v>4482.93</v>
      </c>
      <c r="M142" s="5">
        <v>530378899238</v>
      </c>
      <c r="N142" s="4">
        <v>199.17</v>
      </c>
      <c r="O142" s="5">
        <v>13749851030</v>
      </c>
      <c r="P142" s="4">
        <v>17.242524</v>
      </c>
      <c r="Q142" s="5">
        <v>2416111556</v>
      </c>
      <c r="R142" s="4">
        <v>1.15991</v>
      </c>
      <c r="S142" s="11">
        <v>54686911055</v>
      </c>
      <c r="T142" s="2">
        <v>44505</v>
      </c>
      <c r="U142">
        <f t="shared" si="85"/>
        <v>17771.809337302377</v>
      </c>
      <c r="V142">
        <f t="shared" si="86"/>
        <v>21603.703347867475</v>
      </c>
      <c r="W142">
        <f t="shared" si="87"/>
        <v>25469.533527647749</v>
      </c>
      <c r="X142">
        <f t="shared" si="88"/>
        <v>64845.0462128176</v>
      </c>
      <c r="Y142" s="14">
        <f t="shared" si="89"/>
        <v>-0.70720559447354003</v>
      </c>
      <c r="Z142" s="4">
        <f t="shared" si="90"/>
        <v>46.737093662286348</v>
      </c>
      <c r="AA142">
        <f t="shared" si="91"/>
        <v>66.852431825776094</v>
      </c>
      <c r="AB142">
        <f t="shared" si="92"/>
        <v>76.481516413647427</v>
      </c>
      <c r="AC142">
        <f t="shared" si="93"/>
        <v>190.07104190170986</v>
      </c>
      <c r="AD142" s="14">
        <f t="shared" si="94"/>
        <v>-2.2844120694380465</v>
      </c>
      <c r="AE142" s="4">
        <f t="shared" si="95"/>
        <v>20.354846707602341</v>
      </c>
      <c r="AF142">
        <f t="shared" si="96"/>
        <v>20.832544125781968</v>
      </c>
      <c r="AG142">
        <f t="shared" si="97"/>
        <v>76.631068723609189</v>
      </c>
      <c r="AH142">
        <f t="shared" si="98"/>
        <v>117.8184595569935</v>
      </c>
      <c r="AI142" s="22">
        <f t="shared" si="99"/>
        <v>-7.3831182239294986</v>
      </c>
      <c r="AJ142">
        <f t="shared" si="70"/>
        <v>3.0277955451871939E-5</v>
      </c>
      <c r="AK142">
        <f t="shared" si="71"/>
        <v>0.93151875520401795</v>
      </c>
      <c r="AL142">
        <f t="shared" si="72"/>
        <v>6.845096684053012E-2</v>
      </c>
      <c r="AM142">
        <f t="shared" si="73"/>
        <v>65491.112936999998</v>
      </c>
      <c r="AN142">
        <f t="shared" si="74"/>
        <v>57135.28043654505</v>
      </c>
      <c r="AO142" s="22">
        <f t="shared" si="100"/>
        <v>-0.69507752900479891</v>
      </c>
      <c r="AP142">
        <f t="shared" si="75"/>
        <v>1.3014563889860919E-3</v>
      </c>
      <c r="AQ142">
        <f t="shared" si="76"/>
        <v>0.9929160799353709</v>
      </c>
      <c r="AR142">
        <f t="shared" si="77"/>
        <v>5.7824636756430995E-3</v>
      </c>
      <c r="AS142">
        <f t="shared" si="78"/>
        <v>200.59097039999997</v>
      </c>
      <c r="AT142">
        <f t="shared" si="79"/>
        <v>197.76614253689533</v>
      </c>
      <c r="AU142" s="22">
        <f t="shared" si="101"/>
        <v>-1.6628370409441298</v>
      </c>
      <c r="AV142">
        <f t="shared" si="80"/>
        <v>6.0245461829659161E-2</v>
      </c>
      <c r="AW142">
        <f t="shared" si="81"/>
        <v>0.70969079315594896</v>
      </c>
      <c r="AX142">
        <f t="shared" si="82"/>
        <v>0.23006374501439181</v>
      </c>
      <c r="AY142">
        <f t="shared" si="83"/>
        <v>74.946724000000003</v>
      </c>
      <c r="AZ142">
        <f t="shared" si="84"/>
        <v>41.986643551365582</v>
      </c>
      <c r="BA142" s="22">
        <f t="shared" si="102"/>
        <v>-0.70099564271673975</v>
      </c>
      <c r="BB142" s="14">
        <f t="shared" si="103"/>
        <v>6.6759126294559588</v>
      </c>
      <c r="BC142" s="14">
        <f t="shared" si="104"/>
        <v>5.9181137119408422E-3</v>
      </c>
    </row>
    <row r="143" spans="1:55" x14ac:dyDescent="0.3">
      <c r="A143" s="2">
        <v>44506</v>
      </c>
      <c r="B143" s="4">
        <v>2.004537</v>
      </c>
      <c r="C143" s="5">
        <v>66789319722</v>
      </c>
      <c r="D143" s="4">
        <v>61536.3</v>
      </c>
      <c r="E143" s="5">
        <v>1160769349887</v>
      </c>
      <c r="F143" s="4">
        <v>0.26168439999999998</v>
      </c>
      <c r="G143" s="5">
        <v>34573523025</v>
      </c>
      <c r="H143" s="4">
        <v>4.4520999999999997</v>
      </c>
      <c r="I143" s="5">
        <v>4286107932</v>
      </c>
      <c r="J143" s="4">
        <v>52.814999999999998</v>
      </c>
      <c r="K143" s="5">
        <v>6915166966</v>
      </c>
      <c r="L143" s="4">
        <v>4522</v>
      </c>
      <c r="M143" s="5">
        <v>534616843813</v>
      </c>
      <c r="N143" s="4">
        <v>197.79</v>
      </c>
      <c r="O143" s="5">
        <v>13636063217</v>
      </c>
      <c r="P143" s="4">
        <v>16.683046000000001</v>
      </c>
      <c r="Q143" s="5">
        <v>2333594966</v>
      </c>
      <c r="R143" s="4">
        <v>1.1523000000000001</v>
      </c>
      <c r="S143" s="11">
        <v>54259491824</v>
      </c>
      <c r="T143" s="2">
        <v>44506</v>
      </c>
      <c r="U143">
        <f t="shared" si="85"/>
        <v>17965.39646674004</v>
      </c>
      <c r="V143">
        <f t="shared" si="86"/>
        <v>21791.423991748008</v>
      </c>
      <c r="W143">
        <f t="shared" si="87"/>
        <v>25691.507699656948</v>
      </c>
      <c r="X143">
        <f t="shared" si="88"/>
        <v>65448.328158144992</v>
      </c>
      <c r="Y143" s="14">
        <f t="shared" si="89"/>
        <v>0.92604287741355429</v>
      </c>
      <c r="Z143" s="4">
        <f t="shared" si="90"/>
        <v>46.848807068246288</v>
      </c>
      <c r="AA143">
        <f t="shared" si="91"/>
        <v>66.389227749260698</v>
      </c>
      <c r="AB143">
        <f t="shared" si="92"/>
        <v>75.979732361515929</v>
      </c>
      <c r="AC143">
        <f t="shared" si="93"/>
        <v>189.21776717902293</v>
      </c>
      <c r="AD143" s="14">
        <f t="shared" si="94"/>
        <v>-0.44993479466918557</v>
      </c>
      <c r="AE143" s="4">
        <f t="shared" si="95"/>
        <v>20.070387364217837</v>
      </c>
      <c r="AF143">
        <f t="shared" si="96"/>
        <v>20.686059486043632</v>
      </c>
      <c r="AG143">
        <f t="shared" si="97"/>
        <v>74.144576776876363</v>
      </c>
      <c r="AH143">
        <f t="shared" si="98"/>
        <v>114.90102362713783</v>
      </c>
      <c r="AI143" s="22">
        <f t="shared" si="99"/>
        <v>-2.5073867794695062</v>
      </c>
      <c r="AJ143">
        <f t="shared" si="70"/>
        <v>3.0344047216392562E-5</v>
      </c>
      <c r="AK143">
        <f t="shared" si="71"/>
        <v>0.93151704993327522</v>
      </c>
      <c r="AL143">
        <f t="shared" si="72"/>
        <v>6.8452606019508339E-2</v>
      </c>
      <c r="AM143">
        <f t="shared" si="73"/>
        <v>66060.304537000004</v>
      </c>
      <c r="AN143">
        <f t="shared" si="74"/>
        <v>57631.65538505499</v>
      </c>
      <c r="AO143" s="22">
        <f t="shared" si="100"/>
        <v>0.86501924982408263</v>
      </c>
      <c r="AP143">
        <f t="shared" si="75"/>
        <v>1.3136504311808332E-3</v>
      </c>
      <c r="AQ143">
        <f t="shared" si="76"/>
        <v>0.99290182671667482</v>
      </c>
      <c r="AR143">
        <f t="shared" si="77"/>
        <v>5.7845228521443172E-3</v>
      </c>
      <c r="AS143">
        <f t="shared" si="78"/>
        <v>199.2039844</v>
      </c>
      <c r="AT143">
        <f t="shared" si="79"/>
        <v>196.39306157379852</v>
      </c>
      <c r="AU143" s="22">
        <f t="shared" si="101"/>
        <v>-0.69671670890697723</v>
      </c>
      <c r="AV143">
        <f t="shared" si="80"/>
        <v>6.020407316031532E-2</v>
      </c>
      <c r="AW143">
        <f t="shared" si="81"/>
        <v>0.71419737291661323</v>
      </c>
      <c r="AX143">
        <f t="shared" si="82"/>
        <v>0.22559855392307138</v>
      </c>
      <c r="AY143">
        <f t="shared" si="83"/>
        <v>73.950146000000004</v>
      </c>
      <c r="AZ143">
        <f t="shared" si="84"/>
        <v>41.752039857340037</v>
      </c>
      <c r="BA143" s="22">
        <f t="shared" si="102"/>
        <v>-0.56032480637234228</v>
      </c>
      <c r="BB143" s="14">
        <f t="shared" si="103"/>
        <v>3.4334296568830602</v>
      </c>
      <c r="BC143" s="14">
        <f t="shared" si="104"/>
        <v>1.4253440561964248</v>
      </c>
    </row>
    <row r="144" spans="1:55" x14ac:dyDescent="0.3">
      <c r="A144" s="2">
        <v>44507</v>
      </c>
      <c r="B144" s="4">
        <v>2.0196420000000002</v>
      </c>
      <c r="C144" s="5">
        <v>67297292605</v>
      </c>
      <c r="D144" s="4">
        <v>63317.8</v>
      </c>
      <c r="E144" s="5">
        <v>1194778776481</v>
      </c>
      <c r="F144" s="4">
        <v>0.26652100000000001</v>
      </c>
      <c r="G144" s="5">
        <v>35160145471</v>
      </c>
      <c r="H144" s="4">
        <v>4.5994999999999999</v>
      </c>
      <c r="I144" s="5">
        <v>4423026333</v>
      </c>
      <c r="J144" s="4">
        <v>54.064999999999998</v>
      </c>
      <c r="K144" s="5">
        <v>7052049761</v>
      </c>
      <c r="L144" s="4">
        <v>4617.1400000000003</v>
      </c>
      <c r="M144" s="5">
        <v>546381671971</v>
      </c>
      <c r="N144" s="4">
        <v>202.01</v>
      </c>
      <c r="O144" s="5">
        <v>13925853207</v>
      </c>
      <c r="P144" s="4">
        <v>16.454851999999999</v>
      </c>
      <c r="Q144" s="5">
        <v>2309602117</v>
      </c>
      <c r="R144" s="4">
        <v>1.2194199999999999</v>
      </c>
      <c r="S144" s="11">
        <v>57323540669</v>
      </c>
      <c r="T144" s="2">
        <v>44507</v>
      </c>
      <c r="U144">
        <f t="shared" si="85"/>
        <v>18100.773021839854</v>
      </c>
      <c r="V144">
        <f t="shared" si="86"/>
        <v>22422.294255987148</v>
      </c>
      <c r="W144">
        <f t="shared" si="87"/>
        <v>26232.04065908759</v>
      </c>
      <c r="X144">
        <f t="shared" si="88"/>
        <v>66755.107936914588</v>
      </c>
      <c r="Y144" s="14">
        <f t="shared" si="89"/>
        <v>1.976986952461746</v>
      </c>
      <c r="Z144" s="4">
        <f t="shared" si="90"/>
        <v>47.714693381172395</v>
      </c>
      <c r="AA144">
        <f t="shared" si="91"/>
        <v>67.805692389039649</v>
      </c>
      <c r="AB144">
        <f t="shared" si="92"/>
        <v>80.405454513824296</v>
      </c>
      <c r="AC144">
        <f t="shared" si="93"/>
        <v>195.92584028403633</v>
      </c>
      <c r="AD144" s="14">
        <f t="shared" si="94"/>
        <v>3.4837662659630233</v>
      </c>
      <c r="AE144" s="4">
        <f t="shared" si="95"/>
        <v>20.73487717744883</v>
      </c>
      <c r="AF144">
        <f t="shared" si="96"/>
        <v>21.175647185703852</v>
      </c>
      <c r="AG144">
        <f t="shared" si="97"/>
        <v>73.130412603677868</v>
      </c>
      <c r="AH144">
        <f t="shared" si="98"/>
        <v>115.04093696683054</v>
      </c>
      <c r="AI144" s="22">
        <f t="shared" si="99"/>
        <v>0.12169449768838593</v>
      </c>
      <c r="AJ144">
        <f t="shared" si="70"/>
        <v>2.972817757289534E-5</v>
      </c>
      <c r="AK144">
        <f t="shared" si="71"/>
        <v>0.93200814893187622</v>
      </c>
      <c r="AL144">
        <f t="shared" si="72"/>
        <v>6.7962122890550897E-2</v>
      </c>
      <c r="AM144">
        <f t="shared" si="73"/>
        <v>67936.959642000002</v>
      </c>
      <c r="AN144">
        <f t="shared" si="74"/>
        <v>59326.49626856191</v>
      </c>
      <c r="AO144" s="22">
        <f t="shared" si="100"/>
        <v>2.8984034156288563</v>
      </c>
      <c r="AP144">
        <f t="shared" si="75"/>
        <v>1.3097116271228229E-3</v>
      </c>
      <c r="AQ144">
        <f t="shared" si="76"/>
        <v>0.99269793297744435</v>
      </c>
      <c r="AR144">
        <f t="shared" si="77"/>
        <v>5.9923553954326775E-3</v>
      </c>
      <c r="AS144">
        <f t="shared" si="78"/>
        <v>203.49594100000002</v>
      </c>
      <c r="AT144">
        <f t="shared" si="79"/>
        <v>200.54256570444241</v>
      </c>
      <c r="AU144" s="22">
        <f t="shared" si="101"/>
        <v>2.0908454731740616</v>
      </c>
      <c r="AV144">
        <f t="shared" si="80"/>
        <v>6.1229228920931057E-2</v>
      </c>
      <c r="AW144">
        <f t="shared" si="81"/>
        <v>0.71972133092947876</v>
      </c>
      <c r="AX144">
        <f t="shared" si="82"/>
        <v>0.21904944014959021</v>
      </c>
      <c r="AY144">
        <f t="shared" si="83"/>
        <v>75.119351999999992</v>
      </c>
      <c r="AZ144">
        <f t="shared" si="84"/>
        <v>42.797783713468455</v>
      </c>
      <c r="BA144" s="22">
        <f t="shared" si="102"/>
        <v>2.4738009889646486</v>
      </c>
      <c r="BB144" s="14">
        <f t="shared" si="103"/>
        <v>1.85529245477336</v>
      </c>
      <c r="BC144" s="14">
        <f t="shared" si="104"/>
        <v>0.42460242666420767</v>
      </c>
    </row>
    <row r="145" spans="1:55" x14ac:dyDescent="0.3">
      <c r="A145" s="2">
        <v>44508</v>
      </c>
      <c r="B145" s="4">
        <v>2.1234359999999999</v>
      </c>
      <c r="C145" s="5">
        <v>70710468518</v>
      </c>
      <c r="D145" s="4">
        <v>67559.8</v>
      </c>
      <c r="E145" s="5">
        <v>1274831490851</v>
      </c>
      <c r="F145" s="4">
        <v>0.28233079999999999</v>
      </c>
      <c r="G145" s="5">
        <v>37282199615</v>
      </c>
      <c r="H145" s="4">
        <v>4.8593000000000002</v>
      </c>
      <c r="I145" s="5">
        <v>4677227219</v>
      </c>
      <c r="J145" s="4">
        <v>56.752000000000002</v>
      </c>
      <c r="K145" s="5">
        <v>7385063414</v>
      </c>
      <c r="L145" s="4">
        <v>4811.6099999999997</v>
      </c>
      <c r="M145" s="5">
        <v>569094330697</v>
      </c>
      <c r="N145" s="4">
        <v>229.06</v>
      </c>
      <c r="O145" s="5">
        <v>15763973323</v>
      </c>
      <c r="P145" s="4">
        <v>17.518595000000001</v>
      </c>
      <c r="Q145" s="5">
        <v>2449674582</v>
      </c>
      <c r="R145" s="4">
        <v>1.2824899999999999</v>
      </c>
      <c r="S145" s="11">
        <v>60376473907</v>
      </c>
      <c r="T145" s="2">
        <v>44508</v>
      </c>
      <c r="U145">
        <f t="shared" si="85"/>
        <v>19031.012952990444</v>
      </c>
      <c r="V145">
        <f t="shared" si="86"/>
        <v>23924.484354725537</v>
      </c>
      <c r="W145">
        <f t="shared" si="87"/>
        <v>27336.911844924005</v>
      </c>
      <c r="X145">
        <f t="shared" si="88"/>
        <v>70292.409152639986</v>
      </c>
      <c r="Y145" s="14">
        <f t="shared" si="89"/>
        <v>5.1632997320439422</v>
      </c>
      <c r="Z145" s="4">
        <f t="shared" si="90"/>
        <v>50.545088582367271</v>
      </c>
      <c r="AA145">
        <f t="shared" si="91"/>
        <v>76.885163598997195</v>
      </c>
      <c r="AB145">
        <f t="shared" si="92"/>
        <v>84.564129962961502</v>
      </c>
      <c r="AC145">
        <f t="shared" si="93"/>
        <v>211.99438214432598</v>
      </c>
      <c r="AD145" s="14">
        <f t="shared" si="94"/>
        <v>7.8823553267376028</v>
      </c>
      <c r="AE145" s="4">
        <f t="shared" si="95"/>
        <v>21.906074283808483</v>
      </c>
      <c r="AF145">
        <f t="shared" si="96"/>
        <v>22.228064904893465</v>
      </c>
      <c r="AG145">
        <f t="shared" si="97"/>
        <v>77.858012979194712</v>
      </c>
      <c r="AH145">
        <f t="shared" si="98"/>
        <v>121.99215216789666</v>
      </c>
      <c r="AI145" s="22">
        <f t="shared" si="99"/>
        <v>5.8668677527284032</v>
      </c>
      <c r="AJ145">
        <f t="shared" si="70"/>
        <v>2.9339952040309829E-5</v>
      </c>
      <c r="AK145">
        <f t="shared" si="71"/>
        <v>0.9334876548447536</v>
      </c>
      <c r="AL145">
        <f t="shared" si="72"/>
        <v>6.6483005203206116E-2</v>
      </c>
      <c r="AM145">
        <f t="shared" si="73"/>
        <v>72373.533435999998</v>
      </c>
      <c r="AN145">
        <f t="shared" si="74"/>
        <v>63386.129618747895</v>
      </c>
      <c r="AO145" s="22">
        <f t="shared" si="100"/>
        <v>6.6189038223158425</v>
      </c>
      <c r="AP145">
        <f t="shared" si="75"/>
        <v>1.2241995420121752E-3</v>
      </c>
      <c r="AQ145">
        <f t="shared" si="76"/>
        <v>0.99321486388771207</v>
      </c>
      <c r="AR145">
        <f t="shared" si="77"/>
        <v>5.5609365702756998E-3</v>
      </c>
      <c r="AS145">
        <f t="shared" si="78"/>
        <v>230.62482080000001</v>
      </c>
      <c r="AT145">
        <f t="shared" si="79"/>
        <v>227.51327419689738</v>
      </c>
      <c r="AU145" s="22">
        <f t="shared" si="101"/>
        <v>12.618206281464289</v>
      </c>
      <c r="AV145">
        <f t="shared" si="80"/>
        <v>6.1409155161901832E-2</v>
      </c>
      <c r="AW145">
        <f t="shared" si="81"/>
        <v>0.71720049672756425</v>
      </c>
      <c r="AX145">
        <f t="shared" si="82"/>
        <v>0.22139034811053396</v>
      </c>
      <c r="AY145">
        <f t="shared" si="83"/>
        <v>79.129895000000005</v>
      </c>
      <c r="AZ145">
        <f t="shared" si="84"/>
        <v>44.879415943418422</v>
      </c>
      <c r="BA145" s="22">
        <f t="shared" si="102"/>
        <v>4.7492928539913111</v>
      </c>
      <c r="BB145" s="14">
        <f t="shared" si="103"/>
        <v>-0.703568020684461</v>
      </c>
      <c r="BC145" s="14">
        <f t="shared" si="104"/>
        <v>1.8696109683245314</v>
      </c>
    </row>
    <row r="146" spans="1:55" x14ac:dyDescent="0.3">
      <c r="A146" s="2">
        <v>44509</v>
      </c>
      <c r="B146" s="4">
        <v>2.2679999999999998</v>
      </c>
      <c r="C146" s="5">
        <v>75671964741</v>
      </c>
      <c r="D146" s="4">
        <v>66950</v>
      </c>
      <c r="E146" s="5">
        <v>1263667113597</v>
      </c>
      <c r="F146" s="4">
        <v>0.27339330000000001</v>
      </c>
      <c r="G146" s="5">
        <v>36119765787</v>
      </c>
      <c r="H146" s="4">
        <v>5.2054</v>
      </c>
      <c r="I146" s="5">
        <v>5016862469</v>
      </c>
      <c r="J146" s="4">
        <v>60.832999999999998</v>
      </c>
      <c r="K146" s="5">
        <v>7961981698</v>
      </c>
      <c r="L146" s="4">
        <v>4732.07</v>
      </c>
      <c r="M146" s="5">
        <v>560049280556</v>
      </c>
      <c r="N146" s="4">
        <v>262.57</v>
      </c>
      <c r="O146" s="5">
        <v>18124027080</v>
      </c>
      <c r="P146" s="4">
        <v>16.473676000000001</v>
      </c>
      <c r="Q146" s="5">
        <v>2337652932</v>
      </c>
      <c r="R146" s="4">
        <v>1.2564599999999999</v>
      </c>
      <c r="S146" s="11">
        <v>59272552245</v>
      </c>
      <c r="T146" s="2">
        <v>44509</v>
      </c>
      <c r="U146">
        <f t="shared" si="85"/>
        <v>20326.648590954625</v>
      </c>
      <c r="V146">
        <f t="shared" si="86"/>
        <v>23708.540101493414</v>
      </c>
      <c r="W146">
        <f t="shared" si="87"/>
        <v>26885.009473754009</v>
      </c>
      <c r="X146">
        <f t="shared" si="88"/>
        <v>70920.198166202041</v>
      </c>
      <c r="Y146" s="14">
        <f t="shared" si="89"/>
        <v>0.88914603512883683</v>
      </c>
      <c r="Z146" s="4">
        <f t="shared" si="90"/>
        <v>48.945026778253421</v>
      </c>
      <c r="AA146">
        <f t="shared" si="91"/>
        <v>88.132966935251432</v>
      </c>
      <c r="AB146">
        <f t="shared" si="92"/>
        <v>82.847777942332968</v>
      </c>
      <c r="AC146">
        <f t="shared" si="93"/>
        <v>219.92577165583782</v>
      </c>
      <c r="AD146" s="14">
        <f t="shared" si="94"/>
        <v>3.6730312853591478</v>
      </c>
      <c r="AE146" s="4">
        <f t="shared" si="95"/>
        <v>23.466318004020469</v>
      </c>
      <c r="AF146">
        <f t="shared" si="96"/>
        <v>23.826470826744149</v>
      </c>
      <c r="AG146">
        <f t="shared" si="97"/>
        <v>73.214072237131376</v>
      </c>
      <c r="AH146">
        <f t="shared" si="98"/>
        <v>120.506861067896</v>
      </c>
      <c r="AI146" s="22">
        <f t="shared" si="99"/>
        <v>-1.2250026538995409</v>
      </c>
      <c r="AJ146">
        <f t="shared" si="70"/>
        <v>3.1638710257741372E-5</v>
      </c>
      <c r="AK146">
        <f t="shared" si="71"/>
        <v>0.93395575474240966</v>
      </c>
      <c r="AL146">
        <f t="shared" si="72"/>
        <v>6.6012606547332556E-2</v>
      </c>
      <c r="AM146">
        <f t="shared" si="73"/>
        <v>71684.338000000003</v>
      </c>
      <c r="AN146">
        <f t="shared" si="74"/>
        <v>62840.714126825354</v>
      </c>
      <c r="AO146" s="22">
        <f t="shared" si="100"/>
        <v>-0.86418842479880131</v>
      </c>
      <c r="AP146">
        <f t="shared" si="75"/>
        <v>1.0351891399554972E-3</v>
      </c>
      <c r="AQ146">
        <f t="shared" si="76"/>
        <v>0.99420729212498959</v>
      </c>
      <c r="AR146">
        <f t="shared" si="77"/>
        <v>4.7575187350548968E-3</v>
      </c>
      <c r="AS146">
        <f t="shared" si="78"/>
        <v>264.09985330000001</v>
      </c>
      <c r="AT146">
        <f t="shared" si="79"/>
        <v>261.05526933902343</v>
      </c>
      <c r="AU146" s="22">
        <f t="shared" si="101"/>
        <v>13.752356001730618</v>
      </c>
      <c r="AV146">
        <f t="shared" si="80"/>
        <v>6.3086523238125775E-2</v>
      </c>
      <c r="AW146">
        <f t="shared" si="81"/>
        <v>0.73726177971815909</v>
      </c>
      <c r="AX146">
        <f t="shared" si="82"/>
        <v>0.19965169704371519</v>
      </c>
      <c r="AY146">
        <f t="shared" si="83"/>
        <v>82.512075999999993</v>
      </c>
      <c r="AZ146">
        <f t="shared" si="84"/>
        <v>48.467233803606831</v>
      </c>
      <c r="BA146" s="22">
        <f t="shared" si="102"/>
        <v>7.6908730559019656</v>
      </c>
      <c r="BB146" s="14">
        <f t="shared" si="103"/>
        <v>2.1141486890283776</v>
      </c>
      <c r="BC146" s="14">
        <f t="shared" si="104"/>
        <v>-8.5550614807007666</v>
      </c>
    </row>
    <row r="147" spans="1:55" x14ac:dyDescent="0.3">
      <c r="A147" s="2">
        <v>44510</v>
      </c>
      <c r="B147" s="4">
        <v>2.1011839999999999</v>
      </c>
      <c r="C147" s="5">
        <v>69988669426</v>
      </c>
      <c r="D147" s="4">
        <v>64969</v>
      </c>
      <c r="E147" s="5">
        <v>1226431510693</v>
      </c>
      <c r="F147" s="4">
        <v>0.25596229999999998</v>
      </c>
      <c r="G147" s="5">
        <v>33768684076</v>
      </c>
      <c r="H147" s="4">
        <v>4.8532000000000002</v>
      </c>
      <c r="I147" s="5">
        <v>4671952564</v>
      </c>
      <c r="J147" s="4">
        <v>56.874000000000002</v>
      </c>
      <c r="K147" s="5">
        <v>7431299085</v>
      </c>
      <c r="L147" s="4">
        <v>4634.9399999999996</v>
      </c>
      <c r="M147" s="5">
        <v>548414296327</v>
      </c>
      <c r="N147" s="4">
        <v>260.27</v>
      </c>
      <c r="O147" s="5">
        <v>18012588742</v>
      </c>
      <c r="P147" s="4">
        <v>15.238379</v>
      </c>
      <c r="Q147" s="5">
        <v>2131881412</v>
      </c>
      <c r="R147" s="4">
        <v>1.19282</v>
      </c>
      <c r="S147" s="11">
        <v>56186000041</v>
      </c>
      <c r="T147" s="2">
        <v>44510</v>
      </c>
      <c r="U147">
        <f t="shared" si="85"/>
        <v>18831.582360201235</v>
      </c>
      <c r="V147">
        <f t="shared" si="86"/>
        <v>23007.022283105685</v>
      </c>
      <c r="W147">
        <f t="shared" si="87"/>
        <v>26333.170432872172</v>
      </c>
      <c r="X147">
        <f t="shared" si="88"/>
        <v>68171.775076179096</v>
      </c>
      <c r="Y147" s="14">
        <f t="shared" si="89"/>
        <v>-3.9524651424057153</v>
      </c>
      <c r="Z147" s="4">
        <f t="shared" si="90"/>
        <v>45.824391555035675</v>
      </c>
      <c r="AA147">
        <f t="shared" si="91"/>
        <v>87.36096014105911</v>
      </c>
      <c r="AB147">
        <f t="shared" si="92"/>
        <v>78.651518142379089</v>
      </c>
      <c r="AC147">
        <f t="shared" si="93"/>
        <v>211.83686983847389</v>
      </c>
      <c r="AD147" s="14">
        <f t="shared" si="94"/>
        <v>-3.7473591280403258</v>
      </c>
      <c r="AE147" s="4">
        <f t="shared" si="95"/>
        <v>21.878575044590647</v>
      </c>
      <c r="AF147">
        <f t="shared" si="96"/>
        <v>22.275848664380302</v>
      </c>
      <c r="AG147">
        <f t="shared" si="97"/>
        <v>67.724033232339011</v>
      </c>
      <c r="AH147">
        <f t="shared" si="98"/>
        <v>111.87845694130996</v>
      </c>
      <c r="AI147" s="22">
        <f t="shared" si="99"/>
        <v>-7.4293613480894454</v>
      </c>
      <c r="AJ147">
        <f t="shared" si="70"/>
        <v>3.018680511430937E-5</v>
      </c>
      <c r="AK147">
        <f t="shared" si="71"/>
        <v>0.93338162744032205</v>
      </c>
      <c r="AL147">
        <f t="shared" si="72"/>
        <v>6.6588185754563656E-2</v>
      </c>
      <c r="AM147">
        <f t="shared" si="73"/>
        <v>69606.041184000002</v>
      </c>
      <c r="AN147">
        <f t="shared" si="74"/>
        <v>60949.50326227957</v>
      </c>
      <c r="AO147" s="22">
        <f t="shared" si="100"/>
        <v>-3.0557471558275284</v>
      </c>
      <c r="AP147">
        <f t="shared" si="75"/>
        <v>9.7800508526972455E-4</v>
      </c>
      <c r="AQ147">
        <f t="shared" si="76"/>
        <v>0.99446435488019613</v>
      </c>
      <c r="AR147">
        <f t="shared" si="77"/>
        <v>4.5576400345341212E-3</v>
      </c>
      <c r="AS147">
        <f t="shared" si="78"/>
        <v>261.71878229999999</v>
      </c>
      <c r="AT147">
        <f t="shared" si="79"/>
        <v>258.83492442128568</v>
      </c>
      <c r="AU147" s="22">
        <f t="shared" si="101"/>
        <v>-0.85416437701941805</v>
      </c>
      <c r="AV147">
        <f t="shared" si="80"/>
        <v>6.3056759437878071E-2</v>
      </c>
      <c r="AW147">
        <f t="shared" si="81"/>
        <v>0.73895370812451111</v>
      </c>
      <c r="AX147">
        <f t="shared" si="82"/>
        <v>0.19798953243761083</v>
      </c>
      <c r="AY147">
        <f t="shared" si="83"/>
        <v>76.965579000000005</v>
      </c>
      <c r="AZ147">
        <f t="shared" si="84"/>
        <v>45.350319794094467</v>
      </c>
      <c r="BA147" s="22">
        <f t="shared" si="102"/>
        <v>-6.6470749725086984</v>
      </c>
      <c r="BB147" s="14">
        <f t="shared" si="103"/>
        <v>3.47689620568373</v>
      </c>
      <c r="BC147" s="14">
        <f t="shared" si="104"/>
        <v>3.59132781668117</v>
      </c>
    </row>
    <row r="148" spans="1:55" x14ac:dyDescent="0.3">
      <c r="A148" s="2">
        <v>44511</v>
      </c>
      <c r="B148" s="4">
        <v>2.0812200000000001</v>
      </c>
      <c r="C148" s="5">
        <v>69445593360</v>
      </c>
      <c r="D148" s="4">
        <v>64825.4</v>
      </c>
      <c r="E148" s="5">
        <v>1225643127560</v>
      </c>
      <c r="F148" s="4">
        <v>0.26083640000000002</v>
      </c>
      <c r="G148" s="5">
        <v>34493067258</v>
      </c>
      <c r="H148" s="4">
        <v>4.9329999999999998</v>
      </c>
      <c r="I148" s="5">
        <v>4794863917</v>
      </c>
      <c r="J148" s="4">
        <v>56.814</v>
      </c>
      <c r="K148" s="5">
        <v>7447482986</v>
      </c>
      <c r="L148" s="4">
        <v>4722.92</v>
      </c>
      <c r="M148" s="5">
        <v>559621726330</v>
      </c>
      <c r="N148" s="4">
        <v>262.58999999999997</v>
      </c>
      <c r="O148" s="5">
        <v>18140330756</v>
      </c>
      <c r="P148" s="4">
        <v>17.096879999999999</v>
      </c>
      <c r="Q148" s="5">
        <v>2466647784</v>
      </c>
      <c r="R148" s="4">
        <v>1.21563</v>
      </c>
      <c r="S148" s="11">
        <v>57456775920</v>
      </c>
      <c r="T148" s="2">
        <v>44511</v>
      </c>
      <c r="U148">
        <f t="shared" si="85"/>
        <v>18652.657663345057</v>
      </c>
      <c r="V148">
        <f t="shared" si="86"/>
        <v>22956.17020904184</v>
      </c>
      <c r="W148">
        <f t="shared" si="87"/>
        <v>26833.024224870365</v>
      </c>
      <c r="X148">
        <f t="shared" si="88"/>
        <v>68441.852097257273</v>
      </c>
      <c r="Y148" s="14">
        <f t="shared" si="89"/>
        <v>0.3953886277873806</v>
      </c>
      <c r="Z148" s="4">
        <f t="shared" si="90"/>
        <v>46.696991413993032</v>
      </c>
      <c r="AA148">
        <f t="shared" si="91"/>
        <v>88.139680037809626</v>
      </c>
      <c r="AB148">
        <f t="shared" si="92"/>
        <v>80.155551549622146</v>
      </c>
      <c r="AC148">
        <f t="shared" si="93"/>
        <v>214.9922230014248</v>
      </c>
      <c r="AD148" s="14">
        <f t="shared" si="94"/>
        <v>1.4785358812170388</v>
      </c>
      <c r="AE148" s="4">
        <f t="shared" si="95"/>
        <v>22.238319190423976</v>
      </c>
      <c r="AF148">
        <f t="shared" si="96"/>
        <v>22.252348454796611</v>
      </c>
      <c r="AG148">
        <f t="shared" si="97"/>
        <v>75.983782086619073</v>
      </c>
      <c r="AH148">
        <f t="shared" si="98"/>
        <v>120.47444973183966</v>
      </c>
      <c r="AI148" s="22">
        <f t="shared" si="99"/>
        <v>7.4024618875925157</v>
      </c>
      <c r="AJ148">
        <f t="shared" si="70"/>
        <v>2.9923910768203044E-5</v>
      </c>
      <c r="AK148">
        <f t="shared" si="71"/>
        <v>0.9320636382088725</v>
      </c>
      <c r="AL148">
        <f t="shared" si="72"/>
        <v>6.7906437880359369E-2</v>
      </c>
      <c r="AM148">
        <f t="shared" si="73"/>
        <v>69550.40122</v>
      </c>
      <c r="AN148">
        <f t="shared" si="74"/>
        <v>60742.114908217591</v>
      </c>
      <c r="AO148" s="22">
        <f t="shared" si="100"/>
        <v>-0.34084279255317285</v>
      </c>
      <c r="AP148">
        <f t="shared" si="75"/>
        <v>9.8776797961499922E-4</v>
      </c>
      <c r="AQ148">
        <f t="shared" si="76"/>
        <v>0.9944087319373468</v>
      </c>
      <c r="AR148">
        <f t="shared" si="77"/>
        <v>4.6035000830381848E-3</v>
      </c>
      <c r="AS148">
        <f t="shared" si="78"/>
        <v>264.06646639999997</v>
      </c>
      <c r="AT148">
        <f t="shared" si="79"/>
        <v>261.12764271807765</v>
      </c>
      <c r="AU148" s="22">
        <f t="shared" si="101"/>
        <v>0.88188392809876881</v>
      </c>
      <c r="AV148">
        <f t="shared" si="80"/>
        <v>6.2566682410860552E-2</v>
      </c>
      <c r="AW148">
        <f t="shared" si="81"/>
        <v>0.72058858594985431</v>
      </c>
      <c r="AX148">
        <f t="shared" si="82"/>
        <v>0.21684473163928511</v>
      </c>
      <c r="AY148">
        <f t="shared" si="83"/>
        <v>78.843879999999999</v>
      </c>
      <c r="AZ148">
        <f t="shared" si="84"/>
        <v>44.955529721956857</v>
      </c>
      <c r="BA148" s="22">
        <f t="shared" si="102"/>
        <v>-0.87434554755090821</v>
      </c>
      <c r="BB148" s="14">
        <f t="shared" si="103"/>
        <v>-7.0070732598051348</v>
      </c>
      <c r="BC148" s="14">
        <f t="shared" si="104"/>
        <v>0.53350275499773536</v>
      </c>
    </row>
    <row r="149" spans="1:55" x14ac:dyDescent="0.3">
      <c r="A149" s="2">
        <v>44512</v>
      </c>
      <c r="B149" s="4">
        <v>2.0526719999999998</v>
      </c>
      <c r="C149" s="5">
        <v>68121624437</v>
      </c>
      <c r="D149" s="4">
        <v>64153</v>
      </c>
      <c r="E149" s="5">
        <v>1210715199478</v>
      </c>
      <c r="F149" s="4">
        <v>0.25960539999999999</v>
      </c>
      <c r="G149" s="5">
        <v>34265081095</v>
      </c>
      <c r="H149" s="4">
        <v>4.8689</v>
      </c>
      <c r="I149" s="5">
        <v>4713044971</v>
      </c>
      <c r="J149" s="4">
        <v>55.548999999999999</v>
      </c>
      <c r="K149" s="5">
        <v>7274312331</v>
      </c>
      <c r="L149" s="4">
        <v>4669.33</v>
      </c>
      <c r="M149" s="5">
        <v>552199380998</v>
      </c>
      <c r="N149" s="4">
        <v>251.24</v>
      </c>
      <c r="O149" s="5">
        <v>17347313091</v>
      </c>
      <c r="P149" s="4">
        <v>13.03158</v>
      </c>
      <c r="Q149" s="5">
        <v>1824956185</v>
      </c>
      <c r="R149" s="4">
        <v>1.19052</v>
      </c>
      <c r="S149" s="11">
        <v>56088750725</v>
      </c>
      <c r="T149" s="2">
        <v>44512</v>
      </c>
      <c r="U149">
        <f t="shared" si="85"/>
        <v>18396.80000727161</v>
      </c>
      <c r="V149">
        <f t="shared" si="86"/>
        <v>22718.057851099431</v>
      </c>
      <c r="W149">
        <f t="shared" si="87"/>
        <v>26528.555428403179</v>
      </c>
      <c r="X149">
        <f t="shared" si="88"/>
        <v>67643.413286774216</v>
      </c>
      <c r="Y149" s="14">
        <f t="shared" si="89"/>
        <v>-1.1734524972012299</v>
      </c>
      <c r="Z149" s="4">
        <f t="shared" si="90"/>
        <v>46.476608076273962</v>
      </c>
      <c r="AA149">
        <f t="shared" si="91"/>
        <v>84.329994336034474</v>
      </c>
      <c r="AB149">
        <f t="shared" si="92"/>
        <v>78.499861989960891</v>
      </c>
      <c r="AC149">
        <f t="shared" si="93"/>
        <v>209.30646440226934</v>
      </c>
      <c r="AD149" s="14">
        <f t="shared" si="94"/>
        <v>-2.6802340591359068</v>
      </c>
      <c r="AE149" s="4">
        <f t="shared" si="95"/>
        <v>21.949351775036551</v>
      </c>
      <c r="AF149">
        <f t="shared" si="96"/>
        <v>21.756885702740465</v>
      </c>
      <c r="AG149">
        <f t="shared" si="97"/>
        <v>57.916341166595508</v>
      </c>
      <c r="AH149">
        <f t="shared" si="98"/>
        <v>101.62257864437252</v>
      </c>
      <c r="AI149" s="22">
        <f t="shared" si="99"/>
        <v>-17.017195382112014</v>
      </c>
      <c r="AJ149">
        <f t="shared" si="70"/>
        <v>2.9824778956355149E-5</v>
      </c>
      <c r="AK149">
        <f t="shared" si="71"/>
        <v>0.93212605052685094</v>
      </c>
      <c r="AL149">
        <f t="shared" si="72"/>
        <v>6.784412469419264E-2</v>
      </c>
      <c r="AM149">
        <f t="shared" si="73"/>
        <v>68824.382672000007</v>
      </c>
      <c r="AN149">
        <f t="shared" si="74"/>
        <v>60115.469187427894</v>
      </c>
      <c r="AO149" s="22">
        <f t="shared" si="100"/>
        <v>-1.0370078819335911</v>
      </c>
      <c r="AP149">
        <f t="shared" si="75"/>
        <v>1.0273666198433885E-3</v>
      </c>
      <c r="AQ149">
        <f t="shared" si="76"/>
        <v>0.99426125022612388</v>
      </c>
      <c r="AR149">
        <f t="shared" si="77"/>
        <v>4.7113831540328173E-3</v>
      </c>
      <c r="AS149">
        <f t="shared" si="78"/>
        <v>252.6901254</v>
      </c>
      <c r="AT149">
        <f t="shared" si="79"/>
        <v>249.8040722126062</v>
      </c>
      <c r="AU149" s="22">
        <f t="shared" si="101"/>
        <v>-4.4332440884608593</v>
      </c>
      <c r="AV149">
        <f t="shared" si="80"/>
        <v>6.6289101025630126E-2</v>
      </c>
      <c r="AW149">
        <f t="shared" si="81"/>
        <v>0.756288540095859</v>
      </c>
      <c r="AX149">
        <f t="shared" si="82"/>
        <v>0.17742235887851077</v>
      </c>
      <c r="AY149">
        <f t="shared" si="83"/>
        <v>73.449480000000008</v>
      </c>
      <c r="AZ149">
        <f t="shared" si="84"/>
        <v>44.645920781282584</v>
      </c>
      <c r="BA149" s="22">
        <f t="shared" si="102"/>
        <v>-0.69108294824856586</v>
      </c>
      <c r="BB149" s="14">
        <f t="shared" si="103"/>
        <v>15.843742884910784</v>
      </c>
      <c r="BC149" s="14">
        <f t="shared" si="104"/>
        <v>-0.34592493368502519</v>
      </c>
    </row>
    <row r="150" spans="1:55" x14ac:dyDescent="0.3">
      <c r="A150" s="2">
        <v>44513</v>
      </c>
      <c r="B150" s="4">
        <v>2.0522840000000002</v>
      </c>
      <c r="C150" s="5">
        <v>68365870423</v>
      </c>
      <c r="D150" s="4">
        <v>64393.1</v>
      </c>
      <c r="E150" s="5">
        <v>1216695126358</v>
      </c>
      <c r="F150" s="4">
        <v>0.2614069</v>
      </c>
      <c r="G150" s="5">
        <v>34571355008</v>
      </c>
      <c r="H150" s="4">
        <v>5.0099</v>
      </c>
      <c r="I150" s="5">
        <v>4869027776</v>
      </c>
      <c r="J150" s="4">
        <v>56.494999999999997</v>
      </c>
      <c r="K150" s="5">
        <v>7382105307</v>
      </c>
      <c r="L150" s="4">
        <v>4650.47</v>
      </c>
      <c r="M150" s="5">
        <v>550408539446</v>
      </c>
      <c r="N150" s="4">
        <v>257.91000000000003</v>
      </c>
      <c r="O150" s="5">
        <v>17799967208</v>
      </c>
      <c r="P150" s="4">
        <v>12.176515999999999</v>
      </c>
      <c r="Q150" s="5">
        <v>1710369621</v>
      </c>
      <c r="R150" s="4">
        <v>1.1910799999999999</v>
      </c>
      <c r="S150" s="11">
        <v>56210559815</v>
      </c>
      <c r="T150" s="2">
        <v>44513</v>
      </c>
      <c r="U150">
        <f t="shared" si="85"/>
        <v>18393.322608835417</v>
      </c>
      <c r="V150">
        <f t="shared" si="86"/>
        <v>22803.082802232642</v>
      </c>
      <c r="W150">
        <f t="shared" si="87"/>
        <v>26421.403319775243</v>
      </c>
      <c r="X150">
        <f t="shared" si="88"/>
        <v>67617.808730843302</v>
      </c>
      <c r="Y150" s="14">
        <f t="shared" si="89"/>
        <v>-3.7859418767353686E-2</v>
      </c>
      <c r="Z150" s="4">
        <f t="shared" si="90"/>
        <v>46.799126827615062</v>
      </c>
      <c r="AA150">
        <f t="shared" si="91"/>
        <v>86.568814039192219</v>
      </c>
      <c r="AB150">
        <f t="shared" si="92"/>
        <v>78.536786966201831</v>
      </c>
      <c r="AC150">
        <f t="shared" si="93"/>
        <v>211.90472783300913</v>
      </c>
      <c r="AD150" s="14">
        <f t="shared" si="94"/>
        <v>1.2337261853121313</v>
      </c>
      <c r="AE150" s="4">
        <f t="shared" si="95"/>
        <v>22.584989927448831</v>
      </c>
      <c r="AF150">
        <f t="shared" si="96"/>
        <v>22.12740567384332</v>
      </c>
      <c r="AG150">
        <f t="shared" si="97"/>
        <v>54.116174314742253</v>
      </c>
      <c r="AH150">
        <f t="shared" si="98"/>
        <v>98.828569916034411</v>
      </c>
      <c r="AI150" s="22">
        <f t="shared" si="99"/>
        <v>-2.7879009063382201</v>
      </c>
      <c r="AJ150">
        <f t="shared" si="70"/>
        <v>2.9723593359163303E-5</v>
      </c>
      <c r="AK150">
        <f t="shared" si="71"/>
        <v>0.93261669414951265</v>
      </c>
      <c r="AL150">
        <f t="shared" si="72"/>
        <v>6.7353582257128231E-2</v>
      </c>
      <c r="AM150">
        <f t="shared" si="73"/>
        <v>69045.622283999997</v>
      </c>
      <c r="AN150">
        <f t="shared" si="74"/>
        <v>60367.305922719548</v>
      </c>
      <c r="AO150" s="22">
        <f t="shared" si="100"/>
        <v>0.41804664911784145</v>
      </c>
      <c r="AP150">
        <f t="shared" si="75"/>
        <v>1.0078824548778644E-3</v>
      </c>
      <c r="AQ150">
        <f t="shared" si="76"/>
        <v>0.99439978033307486</v>
      </c>
      <c r="AR150">
        <f t="shared" si="77"/>
        <v>4.5923372120472983E-3</v>
      </c>
      <c r="AS150">
        <f t="shared" si="78"/>
        <v>259.36248690000002</v>
      </c>
      <c r="AT150">
        <f t="shared" si="79"/>
        <v>256.47138065413799</v>
      </c>
      <c r="AU150" s="22">
        <f t="shared" si="101"/>
        <v>2.6340182538050847</v>
      </c>
      <c r="AV150">
        <f t="shared" si="80"/>
        <v>6.7994078724002802E-2</v>
      </c>
      <c r="AW150">
        <f t="shared" si="81"/>
        <v>0.76674693656810289</v>
      </c>
      <c r="AX150">
        <f t="shared" si="82"/>
        <v>0.16525898470789432</v>
      </c>
      <c r="AY150">
        <f t="shared" si="83"/>
        <v>73.681415999999999</v>
      </c>
      <c r="AZ150">
        <f t="shared" si="84"/>
        <v>45.670290387853782</v>
      </c>
      <c r="BA150" s="22">
        <f t="shared" si="102"/>
        <v>2.2685042303438032</v>
      </c>
      <c r="BB150" s="14">
        <f t="shared" si="103"/>
        <v>2.7500414875708663</v>
      </c>
      <c r="BC150" s="14">
        <f t="shared" si="104"/>
        <v>-1.8504575812259618</v>
      </c>
    </row>
    <row r="151" spans="1:55" x14ac:dyDescent="0.3">
      <c r="A151" s="2">
        <v>44514</v>
      </c>
      <c r="B151" s="4">
        <v>2.0390969999999999</v>
      </c>
      <c r="C151" s="5">
        <v>67957824618</v>
      </c>
      <c r="D151" s="4">
        <v>65495</v>
      </c>
      <c r="E151" s="5">
        <v>1235578996842</v>
      </c>
      <c r="F151" s="4">
        <v>0.26274690000000001</v>
      </c>
      <c r="G151" s="5">
        <v>34734180476</v>
      </c>
      <c r="H151" s="4">
        <v>4.9612999999999996</v>
      </c>
      <c r="I151" s="5">
        <v>4819750022</v>
      </c>
      <c r="J151" s="4">
        <v>56.082000000000001</v>
      </c>
      <c r="K151" s="5">
        <v>7356574975</v>
      </c>
      <c r="L151" s="4">
        <v>4627.21</v>
      </c>
      <c r="M151" s="5">
        <v>547499259423</v>
      </c>
      <c r="N151" s="4">
        <v>279.47000000000003</v>
      </c>
      <c r="O151" s="5">
        <v>19175487237</v>
      </c>
      <c r="P151" s="4">
        <v>11.836914</v>
      </c>
      <c r="Q151" s="5">
        <v>1657289465</v>
      </c>
      <c r="R151" s="4">
        <v>1.1876899999999999</v>
      </c>
      <c r="S151" s="11">
        <v>56053003303</v>
      </c>
      <c r="T151" s="2">
        <v>44514</v>
      </c>
      <c r="U151">
        <f t="shared" si="85"/>
        <v>18275.1358738403</v>
      </c>
      <c r="V151">
        <f t="shared" si="86"/>
        <v>23193.291022364618</v>
      </c>
      <c r="W151">
        <f t="shared" si="87"/>
        <v>26289.252840099431</v>
      </c>
      <c r="X151">
        <f t="shared" si="88"/>
        <v>67757.679736304344</v>
      </c>
      <c r="Y151" s="14">
        <f t="shared" si="89"/>
        <v>0.20664162591979293</v>
      </c>
      <c r="Z151" s="4">
        <f t="shared" si="90"/>
        <v>47.039024205798292</v>
      </c>
      <c r="AA151">
        <f t="shared" si="91"/>
        <v>93.805538596925473</v>
      </c>
      <c r="AB151">
        <f t="shared" si="92"/>
        <v>78.313258985028924</v>
      </c>
      <c r="AC151">
        <f t="shared" si="93"/>
        <v>219.15782178775271</v>
      </c>
      <c r="AD151" s="14">
        <f t="shared" si="94"/>
        <v>3.3655341058681931</v>
      </c>
      <c r="AE151" s="4">
        <f t="shared" si="95"/>
        <v>22.365897628106726</v>
      </c>
      <c r="AF151">
        <f t="shared" si="96"/>
        <v>21.965645897875586</v>
      </c>
      <c r="AG151">
        <f t="shared" si="97"/>
        <v>52.606878796251159</v>
      </c>
      <c r="AH151">
        <f t="shared" si="98"/>
        <v>96.938422322233464</v>
      </c>
      <c r="AI151" s="22">
        <f t="shared" si="99"/>
        <v>-1.9310776644428131</v>
      </c>
      <c r="AJ151">
        <f t="shared" si="70"/>
        <v>2.907834345832924E-5</v>
      </c>
      <c r="AK151">
        <f t="shared" si="71"/>
        <v>0.93398504573508456</v>
      </c>
      <c r="AL151">
        <f t="shared" si="72"/>
        <v>6.5985875921457215E-2</v>
      </c>
      <c r="AM151">
        <f t="shared" si="73"/>
        <v>70124.249096999993</v>
      </c>
      <c r="AN151">
        <f t="shared" si="74"/>
        <v>61476.681134635452</v>
      </c>
      <c r="AO151" s="22">
        <f t="shared" si="100"/>
        <v>1.8210268648592951</v>
      </c>
      <c r="AP151">
        <f t="shared" si="75"/>
        <v>9.3530717415739567E-4</v>
      </c>
      <c r="AQ151">
        <f t="shared" si="76"/>
        <v>0.99483684093615332</v>
      </c>
      <c r="AR151">
        <f t="shared" si="77"/>
        <v>4.2278518896892679E-3</v>
      </c>
      <c r="AS151">
        <f t="shared" si="78"/>
        <v>280.92043690000003</v>
      </c>
      <c r="AT151">
        <f t="shared" si="79"/>
        <v>278.03231906289824</v>
      </c>
      <c r="AU151" s="22">
        <f t="shared" si="101"/>
        <v>8.0720280566819973</v>
      </c>
      <c r="AV151">
        <f t="shared" si="80"/>
        <v>6.8074717782799041E-2</v>
      </c>
      <c r="AW151">
        <f t="shared" si="81"/>
        <v>0.7695092662598384</v>
      </c>
      <c r="AX151">
        <f t="shared" si="82"/>
        <v>0.1624160159573626</v>
      </c>
      <c r="AY151">
        <f t="shared" si="83"/>
        <v>72.880213999999995</v>
      </c>
      <c r="AZ151">
        <f t="shared" si="84"/>
        <v>45.415862180829983</v>
      </c>
      <c r="BA151" s="22">
        <f t="shared" si="102"/>
        <v>-0.5586554301945027</v>
      </c>
      <c r="BB151" s="14">
        <f t="shared" si="103"/>
        <v>2.1377192903626061</v>
      </c>
      <c r="BC151" s="14">
        <f t="shared" si="104"/>
        <v>2.3796822950537977</v>
      </c>
    </row>
    <row r="152" spans="1:55" x14ac:dyDescent="0.3">
      <c r="A152" s="2">
        <v>44515</v>
      </c>
      <c r="B152" s="4">
        <v>2.0166529999999998</v>
      </c>
      <c r="C152" s="5">
        <v>67145756132</v>
      </c>
      <c r="D152" s="4">
        <v>63615.8</v>
      </c>
      <c r="E152" s="5">
        <v>1199611097094</v>
      </c>
      <c r="F152" s="4">
        <v>0.25700000000000001</v>
      </c>
      <c r="G152" s="5">
        <v>33894398677</v>
      </c>
      <c r="H152" s="4">
        <v>4.7996999999999996</v>
      </c>
      <c r="I152" s="5">
        <v>4662947208</v>
      </c>
      <c r="J152" s="4">
        <v>54.759</v>
      </c>
      <c r="K152" s="5">
        <v>7178019826</v>
      </c>
      <c r="L152" s="4">
        <v>4564.1899999999996</v>
      </c>
      <c r="M152" s="5">
        <v>539410730883</v>
      </c>
      <c r="N152" s="4">
        <v>262.95999999999998</v>
      </c>
      <c r="O152" s="5">
        <v>18125863846</v>
      </c>
      <c r="P152" s="4">
        <v>11.159008999999999</v>
      </c>
      <c r="Q152" s="5">
        <v>1565495967</v>
      </c>
      <c r="R152" s="4">
        <v>1.1705399999999999</v>
      </c>
      <c r="S152" s="11">
        <v>55240642587</v>
      </c>
      <c r="T152" s="2">
        <v>44515</v>
      </c>
      <c r="U152">
        <f t="shared" si="85"/>
        <v>18073.984506567202</v>
      </c>
      <c r="V152">
        <f t="shared" si="86"/>
        <v>22527.822933361982</v>
      </c>
      <c r="W152">
        <f t="shared" si="87"/>
        <v>25931.207989318271</v>
      </c>
      <c r="X152">
        <f t="shared" si="88"/>
        <v>66533.015429247447</v>
      </c>
      <c r="Y152" s="14">
        <f t="shared" si="89"/>
        <v>-1.823951029680362</v>
      </c>
      <c r="Z152" s="4">
        <f t="shared" si="90"/>
        <v>46.010168800812345</v>
      </c>
      <c r="AA152">
        <f t="shared" si="91"/>
        <v>88.263872435136221</v>
      </c>
      <c r="AB152">
        <f t="shared" si="92"/>
        <v>77.182431587649774</v>
      </c>
      <c r="AC152">
        <f t="shared" si="93"/>
        <v>211.45647282359835</v>
      </c>
      <c r="AD152" s="14">
        <f t="shared" si="94"/>
        <v>-3.5772942653832072</v>
      </c>
      <c r="AE152" s="4">
        <f t="shared" si="95"/>
        <v>21.63739319243421</v>
      </c>
      <c r="AF152">
        <f t="shared" si="96"/>
        <v>21.447466276555208</v>
      </c>
      <c r="AG152">
        <f t="shared" si="97"/>
        <v>49.594060913957456</v>
      </c>
      <c r="AH152">
        <f t="shared" si="98"/>
        <v>92.67892038294687</v>
      </c>
      <c r="AI152" s="22">
        <f t="shared" si="99"/>
        <v>-4.4934904869989367</v>
      </c>
      <c r="AJ152">
        <f t="shared" si="70"/>
        <v>2.9577495573918655E-5</v>
      </c>
      <c r="AK152">
        <f t="shared" si="71"/>
        <v>0.93302915421309196</v>
      </c>
      <c r="AL152">
        <f t="shared" si="72"/>
        <v>6.6941268291334094E-2</v>
      </c>
      <c r="AM152">
        <f t="shared" si="73"/>
        <v>68182.006653000004</v>
      </c>
      <c r="AN152">
        <f t="shared" si="74"/>
        <v>59660.928795559383</v>
      </c>
      <c r="AO152" s="22">
        <f t="shared" si="100"/>
        <v>-2.9980587256490434</v>
      </c>
      <c r="AP152">
        <f t="shared" si="75"/>
        <v>9.7205791165498948E-4</v>
      </c>
      <c r="AQ152">
        <f t="shared" si="76"/>
        <v>0.99460057762177434</v>
      </c>
      <c r="AR152">
        <f t="shared" si="77"/>
        <v>4.42736446657055E-3</v>
      </c>
      <c r="AS152">
        <f t="shared" si="78"/>
        <v>264.38754</v>
      </c>
      <c r="AT152">
        <f t="shared" si="79"/>
        <v>261.54560011750777</v>
      </c>
      <c r="AU152" s="22">
        <f t="shared" si="101"/>
        <v>-6.1128715218244514</v>
      </c>
      <c r="AV152">
        <f t="shared" si="80"/>
        <v>6.7871259800002845E-2</v>
      </c>
      <c r="AW152">
        <f t="shared" si="81"/>
        <v>0.77433221146912434</v>
      </c>
      <c r="AX152">
        <f t="shared" si="82"/>
        <v>0.15779652873087277</v>
      </c>
      <c r="AY152">
        <f t="shared" si="83"/>
        <v>70.717708999999999</v>
      </c>
      <c r="AZ152">
        <f t="shared" si="84"/>
        <v>44.48827213777642</v>
      </c>
      <c r="BA152" s="22">
        <f t="shared" si="102"/>
        <v>-2.063582429698394</v>
      </c>
      <c r="BB152" s="14">
        <f t="shared" si="103"/>
        <v>2.6695394573185744</v>
      </c>
      <c r="BC152" s="14">
        <f t="shared" si="104"/>
        <v>-0.9344762959506494</v>
      </c>
    </row>
    <row r="153" spans="1:55" x14ac:dyDescent="0.3">
      <c r="A153" s="2">
        <v>44516</v>
      </c>
      <c r="B153" s="4">
        <v>1.8763000000000001</v>
      </c>
      <c r="C153" s="5">
        <v>62536792151</v>
      </c>
      <c r="D153" s="4">
        <v>60137.2</v>
      </c>
      <c r="E153" s="5">
        <v>1135559300073</v>
      </c>
      <c r="F153" s="4">
        <v>0.23709259999999999</v>
      </c>
      <c r="G153" s="5">
        <v>31350283911</v>
      </c>
      <c r="H153" s="4">
        <v>4.3361000000000001</v>
      </c>
      <c r="I153" s="5">
        <v>4210826074</v>
      </c>
      <c r="J153" s="4">
        <v>50.911000000000001</v>
      </c>
      <c r="K153" s="5">
        <v>6672261400</v>
      </c>
      <c r="L153" s="4">
        <v>4211.75</v>
      </c>
      <c r="M153" s="5">
        <v>499090512787</v>
      </c>
      <c r="N153" s="4">
        <v>230.45</v>
      </c>
      <c r="O153" s="5">
        <v>15908733710</v>
      </c>
      <c r="P153" s="4">
        <v>10.316907</v>
      </c>
      <c r="Q153" s="5">
        <v>1447392662</v>
      </c>
      <c r="R153" s="4">
        <v>1.0888500000000001</v>
      </c>
      <c r="S153" s="11">
        <v>51447319560</v>
      </c>
      <c r="T153" s="2">
        <v>44516</v>
      </c>
      <c r="U153">
        <f t="shared" si="85"/>
        <v>16816.089396476265</v>
      </c>
      <c r="V153">
        <f t="shared" si="86"/>
        <v>21295.970392703952</v>
      </c>
      <c r="W153">
        <f t="shared" si="87"/>
        <v>23928.838468383492</v>
      </c>
      <c r="X153">
        <f t="shared" si="88"/>
        <v>62040.898257563706</v>
      </c>
      <c r="Y153" s="14">
        <f t="shared" si="89"/>
        <v>-6.990448019265787</v>
      </c>
      <c r="Z153" s="4">
        <f t="shared" si="90"/>
        <v>42.446188900480465</v>
      </c>
      <c r="AA153">
        <f t="shared" si="91"/>
        <v>77.351724226791688</v>
      </c>
      <c r="AB153">
        <f t="shared" si="92"/>
        <v>71.796000678500931</v>
      </c>
      <c r="AC153">
        <f t="shared" si="93"/>
        <v>191.59391380577307</v>
      </c>
      <c r="AD153" s="14">
        <f t="shared" si="94"/>
        <v>-9.8641075126983022</v>
      </c>
      <c r="AE153" s="4">
        <f t="shared" si="95"/>
        <v>19.547451011878657</v>
      </c>
      <c r="AF153">
        <f t="shared" si="96"/>
        <v>19.940319501921184</v>
      </c>
      <c r="AG153">
        <f t="shared" si="97"/>
        <v>45.851501168395345</v>
      </c>
      <c r="AH153">
        <f t="shared" si="98"/>
        <v>85.339271682195189</v>
      </c>
      <c r="AI153" s="22">
        <f t="shared" si="99"/>
        <v>-8.2506307212779948</v>
      </c>
      <c r="AJ153">
        <f t="shared" si="70"/>
        <v>2.915735675642754E-5</v>
      </c>
      <c r="AK153">
        <f t="shared" si="71"/>
        <v>0.93452102261505843</v>
      </c>
      <c r="AL153">
        <f t="shared" si="72"/>
        <v>6.5449820028185099E-2</v>
      </c>
      <c r="AM153">
        <f t="shared" si="73"/>
        <v>64350.826300000001</v>
      </c>
      <c r="AN153">
        <f t="shared" si="74"/>
        <v>56475.135975417943</v>
      </c>
      <c r="AO153" s="22">
        <f t="shared" si="100"/>
        <v>-5.4876877049808703</v>
      </c>
      <c r="AP153">
        <f t="shared" si="75"/>
        <v>1.0229387801872754E-3</v>
      </c>
      <c r="AQ153">
        <f t="shared" si="76"/>
        <v>0.99427920523102631</v>
      </c>
      <c r="AR153">
        <f t="shared" si="77"/>
        <v>4.6978559887863019E-3</v>
      </c>
      <c r="AS153">
        <f t="shared" si="78"/>
        <v>231.77594260000001</v>
      </c>
      <c r="AT153">
        <f t="shared" si="79"/>
        <v>229.13700063719844</v>
      </c>
      <c r="AU153" s="22">
        <f t="shared" si="101"/>
        <v>-13.228856660910616</v>
      </c>
      <c r="AV153">
        <f t="shared" si="80"/>
        <v>6.6135372110493487E-2</v>
      </c>
      <c r="AW153">
        <f t="shared" si="81"/>
        <v>0.77650836685439317</v>
      </c>
      <c r="AX153">
        <f t="shared" si="82"/>
        <v>0.15735626103511335</v>
      </c>
      <c r="AY153">
        <f t="shared" si="83"/>
        <v>65.564007000000004</v>
      </c>
      <c r="AZ153">
        <f t="shared" si="84"/>
        <v>41.443016962899314</v>
      </c>
      <c r="BA153" s="22">
        <f t="shared" si="102"/>
        <v>-7.0906208511786248</v>
      </c>
      <c r="BB153" s="14">
        <f t="shared" si="103"/>
        <v>1.2601827020122078</v>
      </c>
      <c r="BC153" s="14">
        <f t="shared" si="104"/>
        <v>1.6029331461977545</v>
      </c>
    </row>
    <row r="154" spans="1:55" x14ac:dyDescent="0.3">
      <c r="A154" s="2">
        <v>44517</v>
      </c>
      <c r="B154" s="4">
        <v>1.876997</v>
      </c>
      <c r="C154" s="5">
        <v>62480316694</v>
      </c>
      <c r="D154" s="4">
        <v>60367.8</v>
      </c>
      <c r="E154" s="5">
        <v>1139519389072</v>
      </c>
      <c r="F154" s="4">
        <v>0.23783560000000001</v>
      </c>
      <c r="G154" s="5">
        <v>31384994445</v>
      </c>
      <c r="H154" s="4">
        <v>4.3689</v>
      </c>
      <c r="I154" s="5">
        <v>4245751217</v>
      </c>
      <c r="J154" s="4">
        <v>51.164999999999999</v>
      </c>
      <c r="K154" s="5">
        <v>6716679008</v>
      </c>
      <c r="L154" s="4">
        <v>4292.75</v>
      </c>
      <c r="M154" s="5">
        <v>507579384616</v>
      </c>
      <c r="N154" s="4">
        <v>229.67</v>
      </c>
      <c r="O154" s="5">
        <v>15834818019</v>
      </c>
      <c r="P154" s="4">
        <v>10.395804</v>
      </c>
      <c r="Q154" s="5">
        <v>1457900527</v>
      </c>
      <c r="R154" s="4">
        <v>1.0966400000000001</v>
      </c>
      <c r="S154" s="11">
        <v>51699946366</v>
      </c>
      <c r="T154" s="2">
        <v>44517</v>
      </c>
      <c r="U154">
        <f t="shared" si="85"/>
        <v>16822.336166347468</v>
      </c>
      <c r="V154">
        <f t="shared" si="86"/>
        <v>21377.631174591996</v>
      </c>
      <c r="W154">
        <f t="shared" si="87"/>
        <v>24389.035753583008</v>
      </c>
      <c r="X154">
        <f t="shared" si="88"/>
        <v>62589.003094522472</v>
      </c>
      <c r="Y154" s="14">
        <f t="shared" si="89"/>
        <v>0.87957763701422587</v>
      </c>
      <c r="Z154" s="4">
        <f t="shared" si="90"/>
        <v>42.57920662584624</v>
      </c>
      <c r="AA154">
        <f t="shared" si="91"/>
        <v>77.089913227022123</v>
      </c>
      <c r="AB154">
        <f t="shared" si="92"/>
        <v>72.309653472995592</v>
      </c>
      <c r="AC154">
        <f t="shared" si="93"/>
        <v>191.97877332586395</v>
      </c>
      <c r="AD154" s="14">
        <f t="shared" si="94"/>
        <v>0.20067103949329021</v>
      </c>
      <c r="AE154" s="4">
        <f t="shared" si="95"/>
        <v>19.695315773574563</v>
      </c>
      <c r="AF154">
        <f t="shared" si="96"/>
        <v>20.039803722492142</v>
      </c>
      <c r="AG154">
        <f t="shared" si="97"/>
        <v>46.202143651426631</v>
      </c>
      <c r="AH154">
        <f t="shared" si="98"/>
        <v>85.937263147493326</v>
      </c>
      <c r="AI154" s="22">
        <f t="shared" si="99"/>
        <v>0.69827883392923962</v>
      </c>
      <c r="AJ154">
        <f t="shared" si="70"/>
        <v>2.9027629910753009E-5</v>
      </c>
      <c r="AK154">
        <f t="shared" si="71"/>
        <v>0.93358388794779934</v>
      </c>
      <c r="AL154">
        <f t="shared" si="72"/>
        <v>6.6387084422289952E-2</v>
      </c>
      <c r="AM154">
        <f t="shared" si="73"/>
        <v>64662.426997000002</v>
      </c>
      <c r="AN154">
        <f t="shared" si="74"/>
        <v>56643.388641993719</v>
      </c>
      <c r="AO154" s="22">
        <f t="shared" si="100"/>
        <v>0.29748052535811492</v>
      </c>
      <c r="AP154">
        <f t="shared" si="75"/>
        <v>1.0295713941570056E-3</v>
      </c>
      <c r="AQ154">
        <f t="shared" si="76"/>
        <v>0.9942231612762743</v>
      </c>
      <c r="AR154">
        <f t="shared" si="77"/>
        <v>4.7472673295685707E-3</v>
      </c>
      <c r="AS154">
        <f t="shared" si="78"/>
        <v>231.00447560000001</v>
      </c>
      <c r="AT154">
        <f t="shared" si="79"/>
        <v>228.3486843622965</v>
      </c>
      <c r="AU154" s="22">
        <f t="shared" si="101"/>
        <v>-0.34463026100534416</v>
      </c>
      <c r="AV154">
        <f t="shared" si="80"/>
        <v>6.6266033895738402E-2</v>
      </c>
      <c r="AW154">
        <f t="shared" si="81"/>
        <v>0.77605384061787985</v>
      </c>
      <c r="AX154">
        <f t="shared" si="82"/>
        <v>0.15768012548638169</v>
      </c>
      <c r="AY154">
        <f t="shared" si="83"/>
        <v>65.929704000000001</v>
      </c>
      <c r="AZ154">
        <f t="shared" si="84"/>
        <v>41.635516109952739</v>
      </c>
      <c r="BA154" s="22">
        <f t="shared" si="102"/>
        <v>0.46341572108498635</v>
      </c>
      <c r="BB154" s="14">
        <f t="shared" si="103"/>
        <v>0.18129880308498625</v>
      </c>
      <c r="BC154" s="14">
        <f t="shared" si="104"/>
        <v>-0.16593519572687143</v>
      </c>
    </row>
    <row r="155" spans="1:55" x14ac:dyDescent="0.3">
      <c r="A155" s="2">
        <v>44518</v>
      </c>
      <c r="B155" s="4">
        <v>1.787814</v>
      </c>
      <c r="C155" s="5">
        <v>59575111737</v>
      </c>
      <c r="D155" s="4">
        <v>56921.7</v>
      </c>
      <c r="E155" s="5">
        <v>1074900976539</v>
      </c>
      <c r="F155" s="4">
        <v>0.2215415</v>
      </c>
      <c r="G155" s="5">
        <v>29259708950</v>
      </c>
      <c r="H155" s="4">
        <v>4.0925000000000002</v>
      </c>
      <c r="I155" s="5">
        <v>3973766859</v>
      </c>
      <c r="J155" s="4">
        <v>48.45</v>
      </c>
      <c r="K155" s="5">
        <v>6350291906</v>
      </c>
      <c r="L155" s="4">
        <v>3998.42</v>
      </c>
      <c r="M155" s="5">
        <v>473663292938</v>
      </c>
      <c r="N155" s="4">
        <v>204.78</v>
      </c>
      <c r="O155" s="5">
        <v>14105770501</v>
      </c>
      <c r="P155" s="4">
        <v>9.0716599999999996</v>
      </c>
      <c r="Q155" s="5">
        <v>1271774526</v>
      </c>
      <c r="R155" s="4">
        <v>1.0420700000000001</v>
      </c>
      <c r="S155" s="11">
        <v>49137485491</v>
      </c>
      <c r="T155" s="2">
        <v>44518</v>
      </c>
      <c r="U155">
        <f t="shared" si="85"/>
        <v>16023.045380947511</v>
      </c>
      <c r="V155">
        <f t="shared" si="86"/>
        <v>20157.287633983233</v>
      </c>
      <c r="W155">
        <f t="shared" si="87"/>
        <v>22716.815173919134</v>
      </c>
      <c r="X155">
        <f t="shared" si="88"/>
        <v>58897.148188849882</v>
      </c>
      <c r="Y155" s="14">
        <f t="shared" si="89"/>
        <v>-6.079692161879211</v>
      </c>
      <c r="Z155" s="4">
        <f t="shared" si="90"/>
        <v>39.662108215506485</v>
      </c>
      <c r="AA155">
        <f t="shared" si="91"/>
        <v>68.735457093349538</v>
      </c>
      <c r="AB155">
        <f t="shared" si="92"/>
        <v>68.711446413229979</v>
      </c>
      <c r="AC155">
        <f t="shared" si="93"/>
        <v>177.109011722086</v>
      </c>
      <c r="AD155" s="14">
        <f t="shared" si="94"/>
        <v>-8.0619381891858843</v>
      </c>
      <c r="AE155" s="4">
        <f t="shared" si="95"/>
        <v>18.449284671966378</v>
      </c>
      <c r="AF155">
        <f t="shared" si="96"/>
        <v>18.976419238830143</v>
      </c>
      <c r="AG155">
        <f t="shared" si="97"/>
        <v>40.31724130975352</v>
      </c>
      <c r="AH155">
        <f t="shared" si="98"/>
        <v>77.742945220550041</v>
      </c>
      <c r="AI155" s="22">
        <f t="shared" si="99"/>
        <v>-10.020972152586037</v>
      </c>
      <c r="AJ155">
        <f t="shared" si="70"/>
        <v>2.934599496552792E-5</v>
      </c>
      <c r="AK155">
        <f t="shared" si="71"/>
        <v>0.9343387632210568</v>
      </c>
      <c r="AL155">
        <f t="shared" si="72"/>
        <v>6.5631890783977617E-2</v>
      </c>
      <c r="AM155">
        <f t="shared" si="73"/>
        <v>60921.907813999998</v>
      </c>
      <c r="AN155">
        <f t="shared" si="74"/>
        <v>53446.574695653682</v>
      </c>
      <c r="AO155" s="22">
        <f t="shared" si="100"/>
        <v>-5.8092724169251939</v>
      </c>
      <c r="AP155">
        <f t="shared" si="75"/>
        <v>1.0752165446294363E-3</v>
      </c>
      <c r="AQ155">
        <f t="shared" si="76"/>
        <v>0.99386726193158381</v>
      </c>
      <c r="AR155">
        <f t="shared" si="77"/>
        <v>5.0575215237867255E-3</v>
      </c>
      <c r="AS155">
        <f t="shared" si="78"/>
        <v>206.0436115</v>
      </c>
      <c r="AT155">
        <f t="shared" si="79"/>
        <v>203.52964639489014</v>
      </c>
      <c r="AU155" s="22">
        <f t="shared" si="101"/>
        <v>-11.506210131585503</v>
      </c>
      <c r="AV155">
        <f t="shared" si="80"/>
        <v>6.6421420011244167E-2</v>
      </c>
      <c r="AW155">
        <f t="shared" si="81"/>
        <v>0.78634521674887714</v>
      </c>
      <c r="AX155">
        <f t="shared" si="82"/>
        <v>0.1472333632398786</v>
      </c>
      <c r="AY155">
        <f t="shared" si="83"/>
        <v>61.614160000000005</v>
      </c>
      <c r="AZ155">
        <f t="shared" si="84"/>
        <v>39.705906424847797</v>
      </c>
      <c r="BA155" s="22">
        <f t="shared" si="102"/>
        <v>-4.7453602599267439</v>
      </c>
      <c r="BB155" s="14">
        <f t="shared" si="103"/>
        <v>3.9412799907068257</v>
      </c>
      <c r="BC155" s="14">
        <f t="shared" si="104"/>
        <v>-1.06391215699845</v>
      </c>
    </row>
    <row r="156" spans="1:55" x14ac:dyDescent="0.3">
      <c r="A156" s="2">
        <v>44519</v>
      </c>
      <c r="B156" s="4">
        <v>1.8634010000000001</v>
      </c>
      <c r="C156" s="5">
        <v>62122307074</v>
      </c>
      <c r="D156" s="4">
        <v>58099.6</v>
      </c>
      <c r="E156" s="5">
        <v>1097177697853</v>
      </c>
      <c r="F156" s="4">
        <v>0.23347029999999999</v>
      </c>
      <c r="G156" s="5">
        <v>30812818409</v>
      </c>
      <c r="H156" s="4">
        <v>4.2968000000000002</v>
      </c>
      <c r="I156" s="5">
        <v>4172580416</v>
      </c>
      <c r="J156" s="4">
        <v>50.552999999999997</v>
      </c>
      <c r="K156" s="5">
        <v>6653452938</v>
      </c>
      <c r="L156" s="4">
        <v>4297.67</v>
      </c>
      <c r="M156" s="5">
        <v>508960524908</v>
      </c>
      <c r="N156" s="4">
        <v>218.2</v>
      </c>
      <c r="O156" s="5">
        <v>15053755921</v>
      </c>
      <c r="P156" s="4">
        <v>10.165589000000001</v>
      </c>
      <c r="Q156" s="5">
        <v>1425128654</v>
      </c>
      <c r="R156" s="4">
        <v>1.0906499999999999</v>
      </c>
      <c r="S156" s="11">
        <v>51473654741</v>
      </c>
      <c r="T156" s="2">
        <v>44519</v>
      </c>
      <c r="U156">
        <f t="shared" si="85"/>
        <v>16700.483823206985</v>
      </c>
      <c r="V156">
        <f t="shared" si="86"/>
        <v>20574.409208076573</v>
      </c>
      <c r="W156">
        <f t="shared" si="87"/>
        <v>24416.988477572904</v>
      </c>
      <c r="X156">
        <f t="shared" si="88"/>
        <v>61691.881508856459</v>
      </c>
      <c r="Y156" s="14">
        <f t="shared" si="89"/>
        <v>4.6359670531552366</v>
      </c>
      <c r="Z156" s="4">
        <f t="shared" si="90"/>
        <v>41.797696159440846</v>
      </c>
      <c r="AA156">
        <f t="shared" si="91"/>
        <v>73.239948909897791</v>
      </c>
      <c r="AB156">
        <f t="shared" si="92"/>
        <v>71.914688102132544</v>
      </c>
      <c r="AC156">
        <f t="shared" si="93"/>
        <v>186.9523331714712</v>
      </c>
      <c r="AD156" s="14">
        <f t="shared" si="94"/>
        <v>5.4088253105238095</v>
      </c>
      <c r="AE156" s="4">
        <f t="shared" si="95"/>
        <v>19.370283782163746</v>
      </c>
      <c r="AF156">
        <f t="shared" si="96"/>
        <v>19.800101584738496</v>
      </c>
      <c r="AG156">
        <f t="shared" si="97"/>
        <v>45.178997533943736</v>
      </c>
      <c r="AH156">
        <f t="shared" si="98"/>
        <v>84.349382900845967</v>
      </c>
      <c r="AI156" s="22">
        <f t="shared" si="99"/>
        <v>8.1559682800443394</v>
      </c>
      <c r="AJ156">
        <f t="shared" si="70"/>
        <v>2.986261023891299E-5</v>
      </c>
      <c r="AK156">
        <f t="shared" si="71"/>
        <v>0.9310962642162095</v>
      </c>
      <c r="AL156">
        <f t="shared" si="72"/>
        <v>6.8873873173551578E-2</v>
      </c>
      <c r="AM156">
        <f t="shared" si="73"/>
        <v>62399.133400999999</v>
      </c>
      <c r="AN156">
        <f t="shared" si="74"/>
        <v>54392.317746623878</v>
      </c>
      <c r="AO156" s="22">
        <f t="shared" si="100"/>
        <v>1.7540374851346623</v>
      </c>
      <c r="AP156">
        <f t="shared" si="75"/>
        <v>1.0635291451387722E-3</v>
      </c>
      <c r="AQ156">
        <f t="shared" si="76"/>
        <v>0.99396822409222974</v>
      </c>
      <c r="AR156">
        <f t="shared" si="77"/>
        <v>4.9682467626314866E-3</v>
      </c>
      <c r="AS156">
        <f t="shared" si="78"/>
        <v>219.52412029999999</v>
      </c>
      <c r="AT156">
        <f t="shared" si="79"/>
        <v>216.88953341772478</v>
      </c>
      <c r="AU156" s="22">
        <f t="shared" si="101"/>
        <v>6.3576484530825095</v>
      </c>
      <c r="AV156">
        <f t="shared" si="80"/>
        <v>6.608896856711878E-2</v>
      </c>
      <c r="AW156">
        <f t="shared" si="81"/>
        <v>0.77755437255016646</v>
      </c>
      <c r="AX156">
        <f t="shared" si="82"/>
        <v>0.15635665888271469</v>
      </c>
      <c r="AY156">
        <f t="shared" si="83"/>
        <v>65.015388999999999</v>
      </c>
      <c r="AZ156">
        <f t="shared" si="84"/>
        <v>41.181134807282632</v>
      </c>
      <c r="BA156" s="22">
        <f t="shared" si="102"/>
        <v>3.6480305391779577</v>
      </c>
      <c r="BB156" s="14">
        <f t="shared" si="103"/>
        <v>-3.5200012268891028</v>
      </c>
      <c r="BC156" s="14">
        <f t="shared" si="104"/>
        <v>-1.8939930540432954</v>
      </c>
    </row>
    <row r="157" spans="1:55" x14ac:dyDescent="0.3">
      <c r="A157" s="2">
        <v>44520</v>
      </c>
      <c r="B157" s="4">
        <v>1.9212419999999999</v>
      </c>
      <c r="C157" s="5">
        <v>64019276234</v>
      </c>
      <c r="D157" s="4">
        <v>59744.2</v>
      </c>
      <c r="E157" s="5">
        <v>1127014430118</v>
      </c>
      <c r="F157" s="4">
        <v>0.23339309999999999</v>
      </c>
      <c r="G157" s="5">
        <v>30804609035</v>
      </c>
      <c r="H157" s="4">
        <v>4.3387000000000002</v>
      </c>
      <c r="I157" s="5">
        <v>4217731840</v>
      </c>
      <c r="J157" s="4">
        <v>51.112000000000002</v>
      </c>
      <c r="K157" s="5">
        <v>6693183228</v>
      </c>
      <c r="L157" s="4">
        <v>4414.54</v>
      </c>
      <c r="M157" s="5">
        <v>522236291601</v>
      </c>
      <c r="N157" s="4">
        <v>227.05</v>
      </c>
      <c r="O157" s="5">
        <v>15672511289</v>
      </c>
      <c r="P157" s="4">
        <v>9.9078210000000002</v>
      </c>
      <c r="Q157" s="5">
        <v>1387752760</v>
      </c>
      <c r="R157" s="4">
        <v>1.0970299999999999</v>
      </c>
      <c r="S157" s="11">
        <v>51763863310</v>
      </c>
      <c r="T157" s="2">
        <v>44520</v>
      </c>
      <c r="U157">
        <f t="shared" si="85"/>
        <v>17218.876098846053</v>
      </c>
      <c r="V157">
        <f t="shared" si="86"/>
        <v>21156.800022877411</v>
      </c>
      <c r="W157">
        <f t="shared" si="87"/>
        <v>25080.979301292253</v>
      </c>
      <c r="X157">
        <f t="shared" si="88"/>
        <v>63456.655423015713</v>
      </c>
      <c r="Y157" s="14">
        <f t="shared" si="89"/>
        <v>2.8204738892728334</v>
      </c>
      <c r="Z157" s="4">
        <f t="shared" si="90"/>
        <v>41.783875206011182</v>
      </c>
      <c r="AA157">
        <f t="shared" si="91"/>
        <v>76.210496791898692</v>
      </c>
      <c r="AB157">
        <f t="shared" si="92"/>
        <v>72.335369081449102</v>
      </c>
      <c r="AC157">
        <f t="shared" si="93"/>
        <v>190.32974107935897</v>
      </c>
      <c r="AD157" s="14">
        <f t="shared" si="94"/>
        <v>1.7904365786330041</v>
      </c>
      <c r="AE157" s="4">
        <f t="shared" si="95"/>
        <v>19.55917199908626</v>
      </c>
      <c r="AF157">
        <f t="shared" si="96"/>
        <v>20.019045204026547</v>
      </c>
      <c r="AG157">
        <f t="shared" si="97"/>
        <v>44.033397427906628</v>
      </c>
      <c r="AH157">
        <f t="shared" si="98"/>
        <v>83.611614631019435</v>
      </c>
      <c r="AI157" s="22">
        <f t="shared" si="99"/>
        <v>-0.8785051596084843</v>
      </c>
      <c r="AJ157">
        <f t="shared" si="70"/>
        <v>2.9944236278262391E-5</v>
      </c>
      <c r="AK157">
        <f t="shared" si="71"/>
        <v>0.9311655903086461</v>
      </c>
      <c r="AL157">
        <f t="shared" si="72"/>
        <v>6.8804465455075653E-2</v>
      </c>
      <c r="AM157">
        <f t="shared" si="73"/>
        <v>64160.661241999995</v>
      </c>
      <c r="AN157">
        <f t="shared" si="74"/>
        <v>55935.483382977982</v>
      </c>
      <c r="AO157" s="22">
        <f t="shared" si="100"/>
        <v>2.7976018134419092</v>
      </c>
      <c r="AP157">
        <f t="shared" si="75"/>
        <v>1.021948802931349E-3</v>
      </c>
      <c r="AQ157">
        <f t="shared" si="76"/>
        <v>0.99417453089042818</v>
      </c>
      <c r="AR157">
        <f t="shared" si="77"/>
        <v>4.8035203066405033E-3</v>
      </c>
      <c r="AS157">
        <f t="shared" si="78"/>
        <v>228.3804231</v>
      </c>
      <c r="AT157">
        <f t="shared" si="79"/>
        <v>225.73283536035291</v>
      </c>
      <c r="AU157" s="22">
        <f t="shared" si="101"/>
        <v>3.9963994232214377</v>
      </c>
      <c r="AV157">
        <f t="shared" si="80"/>
        <v>6.6383081098178448E-2</v>
      </c>
      <c r="AW157">
        <f t="shared" si="81"/>
        <v>0.78202504000970274</v>
      </c>
      <c r="AX157">
        <f t="shared" si="82"/>
        <v>0.15159187889211873</v>
      </c>
      <c r="AY157">
        <f t="shared" si="83"/>
        <v>65.35852100000001</v>
      </c>
      <c r="AZ157">
        <f t="shared" si="84"/>
        <v>41.760825320053385</v>
      </c>
      <c r="BA157" s="22">
        <f t="shared" si="102"/>
        <v>1.3978448326994251</v>
      </c>
      <c r="BB157" s="14">
        <f t="shared" si="103"/>
        <v>3.6989790488813177</v>
      </c>
      <c r="BC157" s="14">
        <f t="shared" si="104"/>
        <v>1.3997569807424841</v>
      </c>
    </row>
    <row r="158" spans="1:55" x14ac:dyDescent="0.3">
      <c r="A158" s="2">
        <v>44521</v>
      </c>
      <c r="B158" s="4">
        <v>1.8395950000000001</v>
      </c>
      <c r="C158" s="5">
        <v>61288481316</v>
      </c>
      <c r="D158" s="4">
        <v>58646.2</v>
      </c>
      <c r="E158" s="5">
        <v>1108812311533</v>
      </c>
      <c r="F158" s="4">
        <v>0.22645119999999999</v>
      </c>
      <c r="G158" s="5">
        <v>29922574810</v>
      </c>
      <c r="H158" s="4">
        <v>4.2549000000000001</v>
      </c>
      <c r="I158" s="5">
        <v>4136538734</v>
      </c>
      <c r="J158" s="4">
        <v>50.624000000000002</v>
      </c>
      <c r="K158" s="5">
        <v>6631497806</v>
      </c>
      <c r="L158" s="4">
        <v>4263.51</v>
      </c>
      <c r="M158" s="5">
        <v>505690293990</v>
      </c>
      <c r="N158" s="4">
        <v>221.6</v>
      </c>
      <c r="O158" s="5">
        <v>15307773831</v>
      </c>
      <c r="P158" s="4">
        <v>9.5267029999999995</v>
      </c>
      <c r="Q158" s="5">
        <v>1334936207</v>
      </c>
      <c r="R158" s="4">
        <v>1.0610200000000001</v>
      </c>
      <c r="S158" s="11">
        <v>49996674606</v>
      </c>
      <c r="T158" s="2">
        <v>44521</v>
      </c>
      <c r="U158">
        <f t="shared" si="85"/>
        <v>16487.125711938792</v>
      </c>
      <c r="V158">
        <f t="shared" si="86"/>
        <v>20767.97288275135</v>
      </c>
      <c r="W158">
        <f t="shared" si="87"/>
        <v>24222.910215073949</v>
      </c>
      <c r="X158">
        <f t="shared" si="88"/>
        <v>61478.008809764091</v>
      </c>
      <c r="Y158" s="14">
        <f t="shared" si="89"/>
        <v>-3.1677550526945568</v>
      </c>
      <c r="Z158" s="4">
        <f t="shared" si="90"/>
        <v>40.54108146749617</v>
      </c>
      <c r="AA158">
        <f t="shared" si="91"/>
        <v>74.381176344790788</v>
      </c>
      <c r="AB158">
        <f t="shared" si="92"/>
        <v>69.960961234240756</v>
      </c>
      <c r="AC158">
        <f t="shared" si="93"/>
        <v>184.8832190465277</v>
      </c>
      <c r="AD158" s="14">
        <f t="shared" si="94"/>
        <v>-2.9033669961289554</v>
      </c>
      <c r="AE158" s="4">
        <f t="shared" si="95"/>
        <v>19.181395565241228</v>
      </c>
      <c r="AF158">
        <f t="shared" si="96"/>
        <v>19.827910166079199</v>
      </c>
      <c r="AG158">
        <f t="shared" si="97"/>
        <v>42.33959206334373</v>
      </c>
      <c r="AH158">
        <f t="shared" si="98"/>
        <v>81.348897794664154</v>
      </c>
      <c r="AI158" s="22">
        <f t="shared" si="99"/>
        <v>-2.7435156788964599</v>
      </c>
      <c r="AJ158">
        <f t="shared" si="70"/>
        <v>2.9240974222421713E-5</v>
      </c>
      <c r="AK158">
        <f t="shared" si="71"/>
        <v>0.93220084988434304</v>
      </c>
      <c r="AL158">
        <f t="shared" si="72"/>
        <v>6.7769909141434506E-2</v>
      </c>
      <c r="AM158">
        <f t="shared" si="73"/>
        <v>62911.549594999997</v>
      </c>
      <c r="AN158">
        <f t="shared" si="74"/>
        <v>54958.975221602297</v>
      </c>
      <c r="AO158" s="22">
        <f t="shared" si="100"/>
        <v>-1.7611942286084801</v>
      </c>
      <c r="AP158">
        <f t="shared" si="75"/>
        <v>1.0159889148583061E-3</v>
      </c>
      <c r="AQ158">
        <f t="shared" si="76"/>
        <v>0.99422367173413362</v>
      </c>
      <c r="AR158">
        <f t="shared" si="77"/>
        <v>4.7603393510078995E-3</v>
      </c>
      <c r="AS158">
        <f t="shared" si="78"/>
        <v>222.88747120000002</v>
      </c>
      <c r="AT158">
        <f t="shared" si="79"/>
        <v>220.32524654345119</v>
      </c>
      <c r="AU158" s="22">
        <f t="shared" si="101"/>
        <v>-2.4247307581110382</v>
      </c>
      <c r="AV158">
        <f t="shared" si="80"/>
        <v>6.6064127992094102E-2</v>
      </c>
      <c r="AW158">
        <f t="shared" si="81"/>
        <v>0.7860185704650573</v>
      </c>
      <c r="AX158">
        <f t="shared" si="82"/>
        <v>0.14791730154284868</v>
      </c>
      <c r="AY158">
        <f t="shared" si="83"/>
        <v>64.405602999999999</v>
      </c>
      <c r="AZ158">
        <f t="shared" si="84"/>
        <v>41.481664569776783</v>
      </c>
      <c r="BA158" s="22">
        <f t="shared" si="102"/>
        <v>-0.67071947795688025</v>
      </c>
      <c r="BB158" s="14">
        <f t="shared" si="103"/>
        <v>-0.42423937379809695</v>
      </c>
      <c r="BC158" s="14">
        <f t="shared" si="104"/>
        <v>-1.0904747506515999</v>
      </c>
    </row>
    <row r="159" spans="1:55" x14ac:dyDescent="0.3">
      <c r="A159" s="2">
        <v>44522</v>
      </c>
      <c r="B159" s="4">
        <v>1.7773540000000001</v>
      </c>
      <c r="C159" s="5">
        <v>59182804392</v>
      </c>
      <c r="D159" s="4">
        <v>56295.5</v>
      </c>
      <c r="E159" s="5">
        <v>1062772703759</v>
      </c>
      <c r="F159" s="4">
        <v>0.21992610000000001</v>
      </c>
      <c r="G159" s="5">
        <v>29046082288</v>
      </c>
      <c r="H159" s="4">
        <v>4.1430999999999996</v>
      </c>
      <c r="I159" s="5">
        <v>4019786656</v>
      </c>
      <c r="J159" s="4">
        <v>48.619</v>
      </c>
      <c r="K159" s="5">
        <v>6376503570</v>
      </c>
      <c r="L159" s="4">
        <v>4088.39</v>
      </c>
      <c r="M159" s="5">
        <v>484275218142</v>
      </c>
      <c r="N159" s="4">
        <v>209.18</v>
      </c>
      <c r="O159" s="5">
        <v>14438663294</v>
      </c>
      <c r="P159" s="4">
        <v>9.0951409999999999</v>
      </c>
      <c r="Q159" s="5">
        <v>1273697289</v>
      </c>
      <c r="R159" s="4">
        <v>1.0381</v>
      </c>
      <c r="S159" s="11">
        <v>48886029570</v>
      </c>
      <c r="T159" s="2">
        <v>44522</v>
      </c>
      <c r="U159">
        <f t="shared" si="85"/>
        <v>15929.299021043902</v>
      </c>
      <c r="V159">
        <f t="shared" si="86"/>
        <v>19935.53576226471</v>
      </c>
      <c r="W159">
        <f t="shared" si="87"/>
        <v>23227.975047368524</v>
      </c>
      <c r="X159">
        <f t="shared" si="88"/>
        <v>59092.809830677143</v>
      </c>
      <c r="Y159" s="14">
        <f t="shared" si="89"/>
        <v>-3.9570274597051194</v>
      </c>
      <c r="Z159" s="4">
        <f t="shared" si="90"/>
        <v>39.372906555269786</v>
      </c>
      <c r="AA159">
        <f t="shared" si="91"/>
        <v>70.212339656152253</v>
      </c>
      <c r="AB159">
        <f t="shared" si="92"/>
        <v>68.449674706664652</v>
      </c>
      <c r="AC159">
        <f t="shared" si="93"/>
        <v>178.0349209180867</v>
      </c>
      <c r="AD159" s="14">
        <f t="shared" si="94"/>
        <v>-3.7744661376613515</v>
      </c>
      <c r="AE159" s="4">
        <f t="shared" si="95"/>
        <v>18.677393115314327</v>
      </c>
      <c r="AF159">
        <f t="shared" si="96"/>
        <v>19.042611495824204</v>
      </c>
      <c r="AG159">
        <f t="shared" si="97"/>
        <v>40.421598080531339</v>
      </c>
      <c r="AH159">
        <f t="shared" si="98"/>
        <v>78.141602691669874</v>
      </c>
      <c r="AI159" s="22">
        <f t="shared" si="99"/>
        <v>-4.0224684712787919</v>
      </c>
      <c r="AJ159">
        <f t="shared" si="70"/>
        <v>2.9433375134874066E-5</v>
      </c>
      <c r="AK159">
        <f t="shared" si="71"/>
        <v>0.93226592446147638</v>
      </c>
      <c r="AL159">
        <f t="shared" si="72"/>
        <v>6.7704642163388812E-2</v>
      </c>
      <c r="AM159">
        <f t="shared" si="73"/>
        <v>60385.667353999997</v>
      </c>
      <c r="AN159">
        <f t="shared" si="74"/>
        <v>52759.179384808944</v>
      </c>
      <c r="AO159" s="22">
        <f t="shared" si="100"/>
        <v>-4.0849227854459702</v>
      </c>
      <c r="AP159">
        <f t="shared" si="75"/>
        <v>1.0450872595406844E-3</v>
      </c>
      <c r="AQ159">
        <f t="shared" si="76"/>
        <v>0.9940218689401592</v>
      </c>
      <c r="AR159">
        <f t="shared" si="77"/>
        <v>4.9330438003001211E-3</v>
      </c>
      <c r="AS159">
        <f t="shared" si="78"/>
        <v>210.4380261</v>
      </c>
      <c r="AT159">
        <f t="shared" si="79"/>
        <v>207.93484537963673</v>
      </c>
      <c r="AU159" s="22">
        <f t="shared" si="101"/>
        <v>-5.7880060720846611</v>
      </c>
      <c r="AV159">
        <f t="shared" si="80"/>
        <v>6.69784156716592E-2</v>
      </c>
      <c r="AW159">
        <f t="shared" si="81"/>
        <v>0.78598720560459534</v>
      </c>
      <c r="AX159">
        <f t="shared" si="82"/>
        <v>0.14703437872374556</v>
      </c>
      <c r="AY159">
        <f t="shared" si="83"/>
        <v>61.857240999999995</v>
      </c>
      <c r="AZ159">
        <f t="shared" si="84"/>
        <v>39.828708629598943</v>
      </c>
      <c r="BA159" s="22">
        <f t="shared" si="102"/>
        <v>-4.0663537396569174</v>
      </c>
      <c r="BB159" s="14">
        <f t="shared" si="103"/>
        <v>6.5441011573672547E-2</v>
      </c>
      <c r="BC159" s="14">
        <f t="shared" si="104"/>
        <v>-1.8569045789052829E-2</v>
      </c>
    </row>
    <row r="160" spans="1:55" x14ac:dyDescent="0.3">
      <c r="A160" s="2">
        <v>44523</v>
      </c>
      <c r="B160" s="4">
        <v>1.749517</v>
      </c>
      <c r="C160" s="5">
        <v>58314922818</v>
      </c>
      <c r="D160" s="4">
        <v>57571.4</v>
      </c>
      <c r="E160" s="5">
        <v>1086985075773</v>
      </c>
      <c r="F160" s="4">
        <v>0.22702700000000001</v>
      </c>
      <c r="G160" s="5">
        <v>29953124652</v>
      </c>
      <c r="H160" s="4">
        <v>4.2347999999999999</v>
      </c>
      <c r="I160" s="5">
        <v>4115285015</v>
      </c>
      <c r="J160" s="4">
        <v>49.597999999999999</v>
      </c>
      <c r="K160" s="5">
        <v>6503205825</v>
      </c>
      <c r="L160" s="4">
        <v>4341.6899999999996</v>
      </c>
      <c r="M160" s="5">
        <v>514217959090</v>
      </c>
      <c r="N160" s="4">
        <v>216.33</v>
      </c>
      <c r="O160" s="5">
        <v>14939334346</v>
      </c>
      <c r="P160" s="4">
        <v>9.3593139999999995</v>
      </c>
      <c r="Q160" s="5">
        <v>1309566683</v>
      </c>
      <c r="R160" s="4">
        <v>1.0666199999999999</v>
      </c>
      <c r="S160" s="11">
        <v>50321301841</v>
      </c>
      <c r="T160" s="2">
        <v>44523</v>
      </c>
      <c r="U160">
        <f t="shared" si="85"/>
        <v>15679.813607981112</v>
      </c>
      <c r="V160">
        <f t="shared" si="86"/>
        <v>20387.361398045075</v>
      </c>
      <c r="W160">
        <f t="shared" si="87"/>
        <v>24667.08581701096</v>
      </c>
      <c r="X160">
        <f t="shared" si="88"/>
        <v>60734.260823037141</v>
      </c>
      <c r="Y160" s="14">
        <f t="shared" si="89"/>
        <v>2.7398711611790514</v>
      </c>
      <c r="Z160" s="4">
        <f t="shared" si="90"/>
        <v>40.64416572895729</v>
      </c>
      <c r="AA160">
        <f t="shared" si="91"/>
        <v>72.612273820706648</v>
      </c>
      <c r="AB160">
        <f t="shared" si="92"/>
        <v>70.330210996650266</v>
      </c>
      <c r="AC160">
        <f t="shared" si="93"/>
        <v>183.58665054631422</v>
      </c>
      <c r="AD160" s="14">
        <f t="shared" si="94"/>
        <v>3.0707050116788284</v>
      </c>
      <c r="AE160" s="4">
        <f t="shared" si="95"/>
        <v>19.090783317982456</v>
      </c>
      <c r="AF160">
        <f t="shared" si="96"/>
        <v>19.42605658219809</v>
      </c>
      <c r="AG160">
        <f t="shared" si="97"/>
        <v>41.595663972388124</v>
      </c>
      <c r="AH160">
        <f t="shared" si="98"/>
        <v>80.112503872568666</v>
      </c>
      <c r="AI160" s="22">
        <f t="shared" si="99"/>
        <v>2.4909345237533338</v>
      </c>
      <c r="AJ160">
        <f t="shared" si="70"/>
        <v>2.8256828470331961E-5</v>
      </c>
      <c r="AK160">
        <f t="shared" si="71"/>
        <v>0.92984816643500434</v>
      </c>
      <c r="AL160">
        <f t="shared" si="72"/>
        <v>7.012357673652532E-2</v>
      </c>
      <c r="AM160">
        <f t="shared" si="73"/>
        <v>61914.839517</v>
      </c>
      <c r="AN160">
        <f t="shared" si="74"/>
        <v>53837.115610413217</v>
      </c>
      <c r="AO160" s="22">
        <f t="shared" si="100"/>
        <v>2.0225336552873485</v>
      </c>
      <c r="AP160">
        <f t="shared" si="75"/>
        <v>1.0432092427896864E-3</v>
      </c>
      <c r="AQ160">
        <f t="shared" si="76"/>
        <v>0.99405557705776348</v>
      </c>
      <c r="AR160">
        <f t="shared" si="77"/>
        <v>4.9012136994469168E-3</v>
      </c>
      <c r="AS160">
        <f t="shared" si="78"/>
        <v>217.62364700000001</v>
      </c>
      <c r="AT160">
        <f t="shared" si="79"/>
        <v>215.04950755412685</v>
      </c>
      <c r="AU160" s="22">
        <f t="shared" si="101"/>
        <v>3.3643482050504145</v>
      </c>
      <c r="AV160">
        <f t="shared" si="80"/>
        <v>6.7014691105285698E-2</v>
      </c>
      <c r="AW160">
        <f t="shared" si="81"/>
        <v>0.78487641669971675</v>
      </c>
      <c r="AX160">
        <f t="shared" si="82"/>
        <v>0.14810889219499762</v>
      </c>
      <c r="AY160">
        <f t="shared" si="83"/>
        <v>63.192113999999997</v>
      </c>
      <c r="AZ160">
        <f t="shared" si="84"/>
        <v>40.59829195761035</v>
      </c>
      <c r="BA160" s="22">
        <f t="shared" si="102"/>
        <v>1.9138021098930111</v>
      </c>
      <c r="BB160" s="14">
        <f t="shared" si="103"/>
        <v>0.24893663742571759</v>
      </c>
      <c r="BC160" s="14">
        <f t="shared" si="104"/>
        <v>0.10873154539433738</v>
      </c>
    </row>
    <row r="161" spans="1:55" x14ac:dyDescent="0.3">
      <c r="A161" s="2">
        <v>44524</v>
      </c>
      <c r="B161" s="4">
        <v>1.666417</v>
      </c>
      <c r="C161" s="5">
        <v>56180210405</v>
      </c>
      <c r="D161" s="4">
        <v>57203.3</v>
      </c>
      <c r="E161" s="5">
        <v>1062661698465</v>
      </c>
      <c r="F161" s="4">
        <v>0.2176874</v>
      </c>
      <c r="G161" s="5">
        <v>29333301178</v>
      </c>
      <c r="H161" s="4">
        <v>4.1196999999999999</v>
      </c>
      <c r="I161" s="5">
        <v>4009327284</v>
      </c>
      <c r="J161" s="4">
        <v>48.220999999999997</v>
      </c>
      <c r="K161" s="5">
        <v>6344904343</v>
      </c>
      <c r="L161" s="4">
        <v>4271.01</v>
      </c>
      <c r="M161" s="5">
        <v>502285105696</v>
      </c>
      <c r="N161" s="4">
        <v>212.3</v>
      </c>
      <c r="O161" s="5">
        <v>14485140973</v>
      </c>
      <c r="P161" s="4">
        <v>8.6410250000000008</v>
      </c>
      <c r="Q161" s="5">
        <v>1266348795</v>
      </c>
      <c r="R161" s="4">
        <v>1.03396</v>
      </c>
      <c r="S161" s="11">
        <v>49143202950</v>
      </c>
      <c r="T161" s="2">
        <v>44524</v>
      </c>
      <c r="U161">
        <f t="shared" si="85"/>
        <v>14935.040901672326</v>
      </c>
      <c r="V161">
        <f t="shared" si="86"/>
        <v>20257.00869287167</v>
      </c>
      <c r="W161">
        <f t="shared" si="87"/>
        <v>24265.521074814646</v>
      </c>
      <c r="X161">
        <f t="shared" si="88"/>
        <v>59457.57066935864</v>
      </c>
      <c r="Y161" s="14">
        <f t="shared" si="89"/>
        <v>-2.1245007368781663</v>
      </c>
      <c r="Z161" s="4">
        <f t="shared" si="90"/>
        <v>38.972116808599054</v>
      </c>
      <c r="AA161">
        <f t="shared" si="91"/>
        <v>71.259583655230529</v>
      </c>
      <c r="AB161">
        <f t="shared" si="92"/>
        <v>68.176693632311895</v>
      </c>
      <c r="AC161">
        <f t="shared" si="93"/>
        <v>178.40839409614148</v>
      </c>
      <c r="AD161" s="14">
        <f t="shared" si="94"/>
        <v>-2.8611494952787786</v>
      </c>
      <c r="AE161" s="4">
        <f t="shared" si="95"/>
        <v>18.571904230445906</v>
      </c>
      <c r="AF161">
        <f t="shared" si="96"/>
        <v>18.886726772252388</v>
      </c>
      <c r="AG161">
        <f t="shared" si="97"/>
        <v>38.403367199455552</v>
      </c>
      <c r="AH161">
        <f t="shared" si="98"/>
        <v>75.861998202153842</v>
      </c>
      <c r="AI161" s="22">
        <f t="shared" si="99"/>
        <v>-5.4516068599767582</v>
      </c>
      <c r="AJ161">
        <f t="shared" si="70"/>
        <v>2.710680004001017E-5</v>
      </c>
      <c r="AK161">
        <f t="shared" si="71"/>
        <v>0.9304984375031663</v>
      </c>
      <c r="AL161">
        <f t="shared" si="72"/>
        <v>6.9474455696793683E-2</v>
      </c>
      <c r="AM161">
        <f t="shared" si="73"/>
        <v>61475.976417000005</v>
      </c>
      <c r="AN161">
        <f t="shared" si="74"/>
        <v>53524.307410221678</v>
      </c>
      <c r="AO161" s="22">
        <f t="shared" si="100"/>
        <v>-0.58272157082977449</v>
      </c>
      <c r="AP161">
        <f t="shared" si="75"/>
        <v>1.0193665216370511E-3</v>
      </c>
      <c r="AQ161">
        <f t="shared" si="76"/>
        <v>0.99413890075193123</v>
      </c>
      <c r="AR161">
        <f t="shared" si="77"/>
        <v>4.8417327264317789E-3</v>
      </c>
      <c r="AS161">
        <f t="shared" si="78"/>
        <v>213.55164740000001</v>
      </c>
      <c r="AT161">
        <f t="shared" si="79"/>
        <v>211.06091669085257</v>
      </c>
      <c r="AU161" s="22">
        <f t="shared" si="101"/>
        <v>-1.8721472808870894</v>
      </c>
      <c r="AV161">
        <f t="shared" si="80"/>
        <v>6.7556304778193799E-2</v>
      </c>
      <c r="AW161">
        <f t="shared" si="81"/>
        <v>0.79074509617430466</v>
      </c>
      <c r="AX161">
        <f t="shared" si="82"/>
        <v>0.14169859904750154</v>
      </c>
      <c r="AY161">
        <f t="shared" si="83"/>
        <v>60.981724999999997</v>
      </c>
      <c r="AZ161">
        <f t="shared" si="84"/>
        <v>39.633252128250305</v>
      </c>
      <c r="BA161" s="22">
        <f t="shared" si="102"/>
        <v>-2.4057529595333684</v>
      </c>
      <c r="BB161" s="14">
        <f t="shared" si="103"/>
        <v>3.3271061230985919</v>
      </c>
      <c r="BC161" s="14">
        <f t="shared" si="104"/>
        <v>1.823031388703594</v>
      </c>
    </row>
    <row r="162" spans="1:55" x14ac:dyDescent="0.3">
      <c r="A162" s="2">
        <v>44525</v>
      </c>
      <c r="B162" s="4">
        <v>1.675689</v>
      </c>
      <c r="C162" s="5">
        <v>55011662854</v>
      </c>
      <c r="D162" s="4">
        <v>58932.6</v>
      </c>
      <c r="E162" s="5">
        <v>1081500188674</v>
      </c>
      <c r="F162" s="4">
        <v>0.22152569999999999</v>
      </c>
      <c r="G162" s="5">
        <v>28609064079</v>
      </c>
      <c r="H162" s="4">
        <v>4.2465000000000002</v>
      </c>
      <c r="I162" s="5">
        <v>4030121194</v>
      </c>
      <c r="J162" s="4">
        <v>50.546999999999997</v>
      </c>
      <c r="K162" s="5">
        <v>6323416612</v>
      </c>
      <c r="L162" s="4">
        <v>4525.47</v>
      </c>
      <c r="M162" s="5">
        <v>506472632401</v>
      </c>
      <c r="N162" s="4">
        <v>222.88</v>
      </c>
      <c r="O162" s="5">
        <v>14889321612</v>
      </c>
      <c r="P162" s="4">
        <v>8.8819110000000006</v>
      </c>
      <c r="Q162" s="5">
        <v>1223334038</v>
      </c>
      <c r="R162" s="4">
        <v>1.0434699999999999</v>
      </c>
      <c r="S162" s="11">
        <v>48662772245</v>
      </c>
      <c r="T162" s="2">
        <v>44525</v>
      </c>
      <c r="U162">
        <f t="shared" si="85"/>
        <v>15018.139969456863</v>
      </c>
      <c r="V162">
        <f t="shared" si="86"/>
        <v>20869.393732416291</v>
      </c>
      <c r="W162">
        <f t="shared" si="87"/>
        <v>25711.222324096976</v>
      </c>
      <c r="X162">
        <f t="shared" si="88"/>
        <v>61598.756025970128</v>
      </c>
      <c r="Y162" s="14">
        <f t="shared" si="89"/>
        <v>3.5378715769662663</v>
      </c>
      <c r="Z162" s="4">
        <f t="shared" si="90"/>
        <v>39.659279574778651</v>
      </c>
      <c r="AA162">
        <f t="shared" si="91"/>
        <v>74.810814908515212</v>
      </c>
      <c r="AB162">
        <f t="shared" si="92"/>
        <v>68.803758853832349</v>
      </c>
      <c r="AC162">
        <f t="shared" si="93"/>
        <v>183.27385333712621</v>
      </c>
      <c r="AD162" s="14">
        <f t="shared" si="94"/>
        <v>2.6906229427192989</v>
      </c>
      <c r="AE162" s="4">
        <f t="shared" si="95"/>
        <v>19.143527760416667</v>
      </c>
      <c r="AF162">
        <f t="shared" si="96"/>
        <v>19.797751563780128</v>
      </c>
      <c r="AG162">
        <f t="shared" si="97"/>
        <v>39.473938516076906</v>
      </c>
      <c r="AH162">
        <f t="shared" si="98"/>
        <v>78.415217840273698</v>
      </c>
      <c r="AI162" s="22">
        <f t="shared" si="99"/>
        <v>3.3102137056227594</v>
      </c>
      <c r="AJ162">
        <f t="shared" si="70"/>
        <v>2.6405542313581333E-5</v>
      </c>
      <c r="AK162">
        <f t="shared" si="71"/>
        <v>0.92866114353520446</v>
      </c>
      <c r="AL162">
        <f t="shared" si="72"/>
        <v>7.1312450922481993E-2</v>
      </c>
      <c r="AM162">
        <f t="shared" si="73"/>
        <v>63459.745688999996</v>
      </c>
      <c r="AN162">
        <f t="shared" si="74"/>
        <v>55051.138109026433</v>
      </c>
      <c r="AO162" s="22">
        <f t="shared" si="100"/>
        <v>2.8126642216520525</v>
      </c>
      <c r="AP162">
        <f t="shared" si="75"/>
        <v>9.8831427981775806E-4</v>
      </c>
      <c r="AQ162">
        <f t="shared" si="76"/>
        <v>0.99435635091450758</v>
      </c>
      <c r="AR162">
        <f t="shared" si="77"/>
        <v>4.6553348056746283E-3</v>
      </c>
      <c r="AS162">
        <f t="shared" si="78"/>
        <v>224.14499570000001</v>
      </c>
      <c r="AT162">
        <f t="shared" si="79"/>
        <v>221.62722013104778</v>
      </c>
      <c r="AU162" s="22">
        <f t="shared" si="101"/>
        <v>4.8849985351105882</v>
      </c>
      <c r="AV162">
        <f t="shared" si="80"/>
        <v>6.668979333325388E-2</v>
      </c>
      <c r="AW162">
        <f t="shared" si="81"/>
        <v>0.79382290912892572</v>
      </c>
      <c r="AX162">
        <f t="shared" si="82"/>
        <v>0.13948729753782038</v>
      </c>
      <c r="AY162">
        <f t="shared" si="83"/>
        <v>63.675410999999997</v>
      </c>
      <c r="AZ162">
        <f t="shared" si="84"/>
        <v>41.647478557490906</v>
      </c>
      <c r="BA162" s="22">
        <f t="shared" si="102"/>
        <v>4.9572361826761533</v>
      </c>
      <c r="BB162" s="14">
        <f t="shared" si="103"/>
        <v>0.2276578713435069</v>
      </c>
      <c r="BC162" s="14">
        <f t="shared" si="104"/>
        <v>-2.1445719610241007</v>
      </c>
    </row>
    <row r="163" spans="1:55" x14ac:dyDescent="0.3">
      <c r="A163" s="2">
        <v>44526</v>
      </c>
      <c r="B163" s="4">
        <v>1.53301</v>
      </c>
      <c r="C163" s="5">
        <v>50916646186</v>
      </c>
      <c r="D163" s="4">
        <v>53789</v>
      </c>
      <c r="E163" s="5">
        <v>1011613083342</v>
      </c>
      <c r="F163" s="4">
        <v>0.20207939999999999</v>
      </c>
      <c r="G163" s="5">
        <v>26572754941</v>
      </c>
      <c r="H163" s="4">
        <v>3.8393000000000002</v>
      </c>
      <c r="I163" s="5">
        <v>3734252678</v>
      </c>
      <c r="J163" s="4">
        <v>46.429000000000002</v>
      </c>
      <c r="K163" s="5">
        <v>6102983087</v>
      </c>
      <c r="L163" s="4">
        <v>4043.06</v>
      </c>
      <c r="M163" s="5">
        <v>477672051593</v>
      </c>
      <c r="N163" s="4">
        <v>195.87</v>
      </c>
      <c r="O163" s="5">
        <v>13457927338</v>
      </c>
      <c r="P163" s="4">
        <v>7.9851229999999997</v>
      </c>
      <c r="Q163" s="5">
        <v>1117320553</v>
      </c>
      <c r="R163" s="4">
        <v>0.9395</v>
      </c>
      <c r="S163" s="11">
        <v>44157315528</v>
      </c>
      <c r="T163" s="2">
        <v>44526</v>
      </c>
      <c r="U163">
        <f t="shared" si="85"/>
        <v>13739.398393482959</v>
      </c>
      <c r="V163">
        <f t="shared" si="86"/>
        <v>19047.926266157268</v>
      </c>
      <c r="W163">
        <f t="shared" si="87"/>
        <v>22970.435011095757</v>
      </c>
      <c r="X163">
        <f t="shared" si="88"/>
        <v>55757.759670735992</v>
      </c>
      <c r="Y163" s="14">
        <f t="shared" si="89"/>
        <v>-9.9625088378304074</v>
      </c>
      <c r="Z163" s="4">
        <f t="shared" si="90"/>
        <v>36.177849436446991</v>
      </c>
      <c r="AA163">
        <f t="shared" si="91"/>
        <v>65.744769903674069</v>
      </c>
      <c r="AB163">
        <f t="shared" si="92"/>
        <v>61.948241389954184</v>
      </c>
      <c r="AC163">
        <f t="shared" si="93"/>
        <v>163.87086073007524</v>
      </c>
      <c r="AD163" s="14">
        <f t="shared" si="94"/>
        <v>-11.190281751256592</v>
      </c>
      <c r="AE163" s="4">
        <f t="shared" si="95"/>
        <v>17.307840840826024</v>
      </c>
      <c r="AF163">
        <f t="shared" si="96"/>
        <v>18.1848538460195</v>
      </c>
      <c r="AG163">
        <f t="shared" si="97"/>
        <v>35.488337402312581</v>
      </c>
      <c r="AH163">
        <f t="shared" si="98"/>
        <v>70.981032089158106</v>
      </c>
      <c r="AI163" s="22">
        <f t="shared" si="99"/>
        <v>-9.9605325950349162</v>
      </c>
      <c r="AJ163">
        <f t="shared" si="70"/>
        <v>2.6507258501731467E-5</v>
      </c>
      <c r="AK163">
        <f t="shared" si="71"/>
        <v>0.93006498819292371</v>
      </c>
      <c r="AL163">
        <f t="shared" si="72"/>
        <v>6.9908504548574654E-2</v>
      </c>
      <c r="AM163">
        <f t="shared" si="73"/>
        <v>57833.593009999997</v>
      </c>
      <c r="AN163">
        <f t="shared" si="74"/>
        <v>50309.909968945234</v>
      </c>
      <c r="AO163" s="22">
        <f t="shared" si="100"/>
        <v>-9.0060462076146965</v>
      </c>
      <c r="AP163">
        <f t="shared" si="75"/>
        <v>1.025723465673612E-3</v>
      </c>
      <c r="AQ163">
        <f t="shared" si="76"/>
        <v>0.9942055213024702</v>
      </c>
      <c r="AR163">
        <f t="shared" si="77"/>
        <v>4.7687552318561839E-3</v>
      </c>
      <c r="AS163">
        <f t="shared" si="78"/>
        <v>197.01157940000002</v>
      </c>
      <c r="AT163">
        <f t="shared" si="79"/>
        <v>194.73972298063768</v>
      </c>
      <c r="AU163" s="22">
        <f t="shared" si="101"/>
        <v>-12.933286881516937</v>
      </c>
      <c r="AV163">
        <f t="shared" si="80"/>
        <v>6.5906856666603092E-2</v>
      </c>
      <c r="AW163">
        <f t="shared" si="81"/>
        <v>0.79701754178462603</v>
      </c>
      <c r="AX163">
        <f t="shared" si="82"/>
        <v>0.13707560154877077</v>
      </c>
      <c r="AY163">
        <f t="shared" si="83"/>
        <v>58.253423000000005</v>
      </c>
      <c r="AZ163">
        <f t="shared" si="84"/>
        <v>38.35232918098442</v>
      </c>
      <c r="BA163" s="22">
        <f t="shared" si="102"/>
        <v>-8.2425567138949045</v>
      </c>
      <c r="BB163" s="14">
        <f t="shared" si="103"/>
        <v>-1.9762427954912454E-3</v>
      </c>
      <c r="BC163" s="14">
        <f t="shared" si="104"/>
        <v>-0.76348949371979202</v>
      </c>
    </row>
    <row r="164" spans="1:55" x14ac:dyDescent="0.3">
      <c r="A164" s="2">
        <v>44527</v>
      </c>
      <c r="B164" s="4">
        <v>1.544008</v>
      </c>
      <c r="C164" s="5">
        <v>51506221859</v>
      </c>
      <c r="D164" s="4">
        <v>54784.9</v>
      </c>
      <c r="E164" s="5">
        <v>1035176249679</v>
      </c>
      <c r="F164" s="4">
        <v>0.20509520000000001</v>
      </c>
      <c r="G164" s="5">
        <v>27165443265</v>
      </c>
      <c r="H164" s="4">
        <v>3.8660999999999999</v>
      </c>
      <c r="I164" s="5">
        <v>3793658376</v>
      </c>
      <c r="J164" s="4">
        <v>46.76</v>
      </c>
      <c r="K164" s="5">
        <v>6150741166</v>
      </c>
      <c r="L164" s="4">
        <v>4099.95</v>
      </c>
      <c r="M164" s="5">
        <v>485548014481</v>
      </c>
      <c r="N164" s="4">
        <v>195.29</v>
      </c>
      <c r="O164" s="5">
        <v>13479881415</v>
      </c>
      <c r="P164" s="4">
        <v>8.1249149999999997</v>
      </c>
      <c r="Q164" s="5">
        <v>1139281908</v>
      </c>
      <c r="R164" s="4">
        <v>0.94569000000000003</v>
      </c>
      <c r="S164" s="11">
        <v>44667017450</v>
      </c>
      <c r="T164" s="2">
        <v>44527</v>
      </c>
      <c r="U164">
        <f t="shared" si="85"/>
        <v>13837.966506888302</v>
      </c>
      <c r="V164">
        <f t="shared" si="86"/>
        <v>19400.597439974707</v>
      </c>
      <c r="W164">
        <f t="shared" si="87"/>
        <v>23293.652585848849</v>
      </c>
      <c r="X164">
        <f t="shared" si="88"/>
        <v>56532.216532711856</v>
      </c>
      <c r="Y164" s="14">
        <f t="shared" si="89"/>
        <v>1.379409219293257</v>
      </c>
      <c r="Z164" s="4">
        <f t="shared" si="90"/>
        <v>36.71776175967458</v>
      </c>
      <c r="AA164">
        <f t="shared" si="91"/>
        <v>65.550089929486433</v>
      </c>
      <c r="AB164">
        <f t="shared" si="92"/>
        <v>62.356394252331853</v>
      </c>
      <c r="AC164">
        <f t="shared" si="93"/>
        <v>164.62424594149286</v>
      </c>
      <c r="AD164" s="14">
        <f t="shared" si="94"/>
        <v>0.4586896529219478</v>
      </c>
      <c r="AE164" s="4">
        <f t="shared" si="95"/>
        <v>17.428657170504387</v>
      </c>
      <c r="AF164">
        <f t="shared" si="96"/>
        <v>18.314496668889525</v>
      </c>
      <c r="AG164">
        <f t="shared" si="97"/>
        <v>36.10961595520952</v>
      </c>
      <c r="AH164">
        <f t="shared" si="98"/>
        <v>71.852769794603432</v>
      </c>
      <c r="AI164" s="22">
        <f t="shared" si="99"/>
        <v>1.2206473787756094</v>
      </c>
      <c r="AJ164">
        <f t="shared" si="70"/>
        <v>2.6220114612388034E-5</v>
      </c>
      <c r="AK164">
        <f t="shared" si="71"/>
        <v>0.93034903771756183</v>
      </c>
      <c r="AL164">
        <f t="shared" si="72"/>
        <v>6.9624742167825757E-2</v>
      </c>
      <c r="AM164">
        <f t="shared" si="73"/>
        <v>58886.394008000003</v>
      </c>
      <c r="AN164">
        <f t="shared" si="74"/>
        <v>51254.536998587901</v>
      </c>
      <c r="AO164" s="22">
        <f t="shared" si="100"/>
        <v>1.8602065926374522</v>
      </c>
      <c r="AP164">
        <f t="shared" si="75"/>
        <v>1.0440560996087896E-3</v>
      </c>
      <c r="AQ164">
        <f t="shared" si="76"/>
        <v>0.9941418214204939</v>
      </c>
      <c r="AR164">
        <f t="shared" si="77"/>
        <v>4.8141224798973169E-3</v>
      </c>
      <c r="AS164">
        <f t="shared" si="78"/>
        <v>196.44078519999999</v>
      </c>
      <c r="AT164">
        <f t="shared" si="79"/>
        <v>194.15072310359082</v>
      </c>
      <c r="AU164" s="22">
        <f t="shared" si="101"/>
        <v>-0.30291324117037849</v>
      </c>
      <c r="AV164">
        <f t="shared" si="80"/>
        <v>6.5804820563525573E-2</v>
      </c>
      <c r="AW164">
        <f t="shared" si="81"/>
        <v>0.79590114315471816</v>
      </c>
      <c r="AX164">
        <f t="shared" si="82"/>
        <v>0.13829403628175616</v>
      </c>
      <c r="AY164">
        <f t="shared" si="83"/>
        <v>58.751015000000002</v>
      </c>
      <c r="AZ164">
        <f t="shared" si="84"/>
        <v>38.594372760491446</v>
      </c>
      <c r="BA164" s="22">
        <f t="shared" si="102"/>
        <v>0.62912216307933422</v>
      </c>
      <c r="BB164" s="14">
        <f t="shared" si="103"/>
        <v>0.15876184051764763</v>
      </c>
      <c r="BC164" s="14">
        <f t="shared" si="104"/>
        <v>1.231084429558118</v>
      </c>
    </row>
    <row r="165" spans="1:55" x14ac:dyDescent="0.3">
      <c r="A165" s="2">
        <v>44528</v>
      </c>
      <c r="B165" s="4">
        <v>1.5959159999999999</v>
      </c>
      <c r="C165" s="5">
        <v>53063159816</v>
      </c>
      <c r="D165" s="4">
        <v>57300</v>
      </c>
      <c r="E165" s="5">
        <v>1081180416262</v>
      </c>
      <c r="F165" s="4">
        <v>0.2077611</v>
      </c>
      <c r="G165" s="5">
        <v>27449446664</v>
      </c>
      <c r="H165" s="4">
        <v>3.9582999999999999</v>
      </c>
      <c r="I165" s="5">
        <v>3855931430</v>
      </c>
      <c r="J165" s="4">
        <v>47.594999999999999</v>
      </c>
      <c r="K165" s="5">
        <v>6239289109</v>
      </c>
      <c r="L165" s="4">
        <v>4298.8100000000004</v>
      </c>
      <c r="M165" s="5">
        <v>509016708179</v>
      </c>
      <c r="N165" s="4">
        <v>199.66</v>
      </c>
      <c r="O165" s="5">
        <v>13770000646</v>
      </c>
      <c r="P165" s="4">
        <v>8.1043050000000001</v>
      </c>
      <c r="Q165" s="5">
        <v>1135909312</v>
      </c>
      <c r="R165" s="4">
        <v>0.96972000000000003</v>
      </c>
      <c r="S165" s="11">
        <v>45685317112</v>
      </c>
      <c r="T165" s="2">
        <v>44528</v>
      </c>
      <c r="U165">
        <f t="shared" si="85"/>
        <v>14303.185058501736</v>
      </c>
      <c r="V165">
        <f t="shared" si="86"/>
        <v>20291.252394556723</v>
      </c>
      <c r="W165">
        <f t="shared" si="87"/>
        <v>24423.465328253493</v>
      </c>
      <c r="X165">
        <f t="shared" si="88"/>
        <v>59017.902781311954</v>
      </c>
      <c r="Y165" s="14">
        <f t="shared" si="89"/>
        <v>4.3030155082829946</v>
      </c>
      <c r="Z165" s="4">
        <f t="shared" si="90"/>
        <v>37.195032222733282</v>
      </c>
      <c r="AA165">
        <f t="shared" si="91"/>
        <v>67.016902838451855</v>
      </c>
      <c r="AB165">
        <f t="shared" si="92"/>
        <v>63.940871357814125</v>
      </c>
      <c r="AC165">
        <f t="shared" si="93"/>
        <v>168.15280641899926</v>
      </c>
      <c r="AD165" s="14">
        <f t="shared" si="94"/>
        <v>2.120754842898021</v>
      </c>
      <c r="AE165" s="4">
        <f t="shared" si="95"/>
        <v>17.844301409173976</v>
      </c>
      <c r="AF165">
        <f t="shared" si="96"/>
        <v>18.641541252262552</v>
      </c>
      <c r="AG165">
        <f t="shared" si="97"/>
        <v>36.018018789597718</v>
      </c>
      <c r="AH165">
        <f t="shared" si="98"/>
        <v>72.503861451034254</v>
      </c>
      <c r="AI165" s="22">
        <f t="shared" si="99"/>
        <v>0.90206603725251222</v>
      </c>
      <c r="AJ165">
        <f t="shared" si="70"/>
        <v>2.5907556553705741E-5</v>
      </c>
      <c r="AK165">
        <f t="shared" si="71"/>
        <v>0.93018867567424546</v>
      </c>
      <c r="AL165">
        <f t="shared" si="72"/>
        <v>6.9785416769200762E-2</v>
      </c>
      <c r="AM165">
        <f t="shared" si="73"/>
        <v>61600.405916000003</v>
      </c>
      <c r="AN165">
        <f t="shared" si="74"/>
        <v>53599.805404942163</v>
      </c>
      <c r="AO165" s="22">
        <f t="shared" si="100"/>
        <v>4.4741296663389001</v>
      </c>
      <c r="AP165">
        <f t="shared" si="75"/>
        <v>1.0344737389758071E-3</v>
      </c>
      <c r="AQ165">
        <f t="shared" si="76"/>
        <v>0.99413714465272696</v>
      </c>
      <c r="AR165">
        <f t="shared" si="77"/>
        <v>4.8283816082973175E-3</v>
      </c>
      <c r="AS165">
        <f t="shared" si="78"/>
        <v>200.83748109999999</v>
      </c>
      <c r="AT165">
        <f t="shared" si="79"/>
        <v>198.49431940297856</v>
      </c>
      <c r="AU165" s="22">
        <f t="shared" si="101"/>
        <v>2.2125701471415078</v>
      </c>
      <c r="AV165">
        <f t="shared" si="80"/>
        <v>6.6350300183857527E-2</v>
      </c>
      <c r="AW165">
        <f t="shared" si="81"/>
        <v>0.79780272774946293</v>
      </c>
      <c r="AX165">
        <f t="shared" si="82"/>
        <v>0.13584697206667951</v>
      </c>
      <c r="AY165">
        <f t="shared" si="83"/>
        <v>59.657605000000004</v>
      </c>
      <c r="AZ165">
        <f t="shared" si="84"/>
        <v>39.335000515408311</v>
      </c>
      <c r="BA165" s="22">
        <f t="shared" si="102"/>
        <v>1.9008238447857488</v>
      </c>
      <c r="BB165" s="14">
        <f t="shared" si="103"/>
        <v>3.4009494710304824</v>
      </c>
      <c r="BC165" s="14">
        <f t="shared" si="104"/>
        <v>2.5733058215531512</v>
      </c>
    </row>
    <row r="166" spans="1:55" x14ac:dyDescent="0.3">
      <c r="A166" s="2">
        <v>44529</v>
      </c>
      <c r="B166" s="4">
        <v>1.6038079999999999</v>
      </c>
      <c r="C166" s="5">
        <v>53384738087</v>
      </c>
      <c r="D166" s="4">
        <v>57830.2</v>
      </c>
      <c r="E166" s="5">
        <v>1091773828974</v>
      </c>
      <c r="F166" s="4">
        <v>0.2151602</v>
      </c>
      <c r="G166" s="5">
        <v>28471528062</v>
      </c>
      <c r="H166" s="4">
        <v>4.0128000000000004</v>
      </c>
      <c r="I166" s="5">
        <v>3899803265</v>
      </c>
      <c r="J166" s="4">
        <v>48.481999999999999</v>
      </c>
      <c r="K166" s="5">
        <v>6340123688</v>
      </c>
      <c r="L166" s="4">
        <v>4448</v>
      </c>
      <c r="M166" s="5">
        <v>526931291117</v>
      </c>
      <c r="N166" s="4">
        <v>205.86</v>
      </c>
      <c r="O166" s="5">
        <v>14221530819</v>
      </c>
      <c r="P166" s="4">
        <v>8.806559</v>
      </c>
      <c r="Q166" s="5">
        <v>1236345094</v>
      </c>
      <c r="R166" s="4">
        <v>0.99104999999999999</v>
      </c>
      <c r="S166" s="11">
        <v>46779851696</v>
      </c>
      <c r="T166" s="2">
        <v>44529</v>
      </c>
      <c r="U166">
        <f t="shared" si="85"/>
        <v>14373.916059683314</v>
      </c>
      <c r="V166">
        <f t="shared" si="86"/>
        <v>20479.008450745099</v>
      </c>
      <c r="W166">
        <f t="shared" si="87"/>
        <v>25271.080550215414</v>
      </c>
      <c r="X166">
        <f t="shared" si="88"/>
        <v>60124.005060643831</v>
      </c>
      <c r="Y166" s="14">
        <f t="shared" si="89"/>
        <v>1.8568345591666928</v>
      </c>
      <c r="Z166" s="4">
        <f t="shared" si="90"/>
        <v>38.519677514461257</v>
      </c>
      <c r="AA166">
        <f t="shared" si="91"/>
        <v>69.097964631492033</v>
      </c>
      <c r="AB166">
        <f t="shared" si="92"/>
        <v>65.347317327848955</v>
      </c>
      <c r="AC166">
        <f t="shared" si="93"/>
        <v>172.96495947380225</v>
      </c>
      <c r="AD166" s="14">
        <f t="shared" si="94"/>
        <v>2.8215899568044764</v>
      </c>
      <c r="AE166" s="4">
        <f t="shared" si="95"/>
        <v>18.089991333333337</v>
      </c>
      <c r="AF166">
        <f t="shared" si="96"/>
        <v>18.988952683941445</v>
      </c>
      <c r="AG166">
        <f t="shared" si="97"/>
        <v>39.139051101075403</v>
      </c>
      <c r="AH166">
        <f t="shared" si="98"/>
        <v>76.217995118350188</v>
      </c>
      <c r="AI166" s="22">
        <f t="shared" si="99"/>
        <v>4.995776938499298</v>
      </c>
      <c r="AJ166">
        <f t="shared" si="70"/>
        <v>2.5751654660703775E-5</v>
      </c>
      <c r="AK166">
        <f t="shared" si="71"/>
        <v>0.92855462708717718</v>
      </c>
      <c r="AL166">
        <f t="shared" si="72"/>
        <v>7.1419621258162078E-2</v>
      </c>
      <c r="AM166">
        <f t="shared" si="73"/>
        <v>62279.803807999997</v>
      </c>
      <c r="AN166">
        <f t="shared" si="74"/>
        <v>54016.17431203388</v>
      </c>
      <c r="AO166" s="22">
        <f t="shared" si="100"/>
        <v>0.77380884473953948</v>
      </c>
      <c r="AP166">
        <f t="shared" si="75"/>
        <v>1.0390888971801926E-3</v>
      </c>
      <c r="AQ166">
        <f t="shared" si="76"/>
        <v>0.99417476082246847</v>
      </c>
      <c r="AR166">
        <f t="shared" si="77"/>
        <v>4.7861502803512451E-3</v>
      </c>
      <c r="AS166">
        <f t="shared" si="78"/>
        <v>207.06621020000003</v>
      </c>
      <c r="AT166">
        <f t="shared" si="79"/>
        <v>204.66578314772369</v>
      </c>
      <c r="AU166" s="22">
        <f t="shared" si="101"/>
        <v>3.0617840501398677</v>
      </c>
      <c r="AV166">
        <f t="shared" si="80"/>
        <v>6.5460212717306981E-2</v>
      </c>
      <c r="AW166">
        <f t="shared" si="81"/>
        <v>0.79087969322180929</v>
      </c>
      <c r="AX166">
        <f t="shared" si="82"/>
        <v>0.1436600940608837</v>
      </c>
      <c r="AY166">
        <f t="shared" si="83"/>
        <v>61.301358999999998</v>
      </c>
      <c r="AZ166">
        <f t="shared" si="84"/>
        <v>39.87125912266449</v>
      </c>
      <c r="BA166" s="22">
        <f t="shared" si="102"/>
        <v>1.3541020714252059</v>
      </c>
      <c r="BB166" s="14">
        <f t="shared" si="103"/>
        <v>-3.1389423793326054</v>
      </c>
      <c r="BC166" s="14">
        <f t="shared" si="104"/>
        <v>-0.58029322668566641</v>
      </c>
    </row>
    <row r="167" spans="1:55" x14ac:dyDescent="0.3">
      <c r="A167" s="2">
        <v>44530</v>
      </c>
      <c r="B167" s="4">
        <v>1.553701</v>
      </c>
      <c r="C167" s="5">
        <v>51798875264</v>
      </c>
      <c r="D167" s="4">
        <v>56980.7</v>
      </c>
      <c r="E167" s="5">
        <v>1076689232562</v>
      </c>
      <c r="F167" s="4">
        <v>0.21485509999999999</v>
      </c>
      <c r="G167" s="5">
        <v>28413505414</v>
      </c>
      <c r="H167" s="4">
        <v>4.0109000000000004</v>
      </c>
      <c r="I167" s="5">
        <v>3897433933</v>
      </c>
      <c r="J167" s="4">
        <v>48.362000000000002</v>
      </c>
      <c r="K167" s="5">
        <v>6353274946</v>
      </c>
      <c r="L167" s="4">
        <v>4630.3100000000004</v>
      </c>
      <c r="M167" s="5">
        <v>549085770691</v>
      </c>
      <c r="N167" s="4">
        <v>207.81</v>
      </c>
      <c r="O167" s="5">
        <v>14371062922</v>
      </c>
      <c r="P167" s="4">
        <v>8.6279950000000003</v>
      </c>
      <c r="Q167" s="5">
        <v>1207396414</v>
      </c>
      <c r="R167" s="4">
        <v>0.99958000000000002</v>
      </c>
      <c r="S167" s="11">
        <v>47100211147</v>
      </c>
      <c r="T167" s="2">
        <v>44530</v>
      </c>
      <c r="U167">
        <f t="shared" si="85"/>
        <v>13924.838731223454</v>
      </c>
      <c r="V167">
        <f t="shared" si="86"/>
        <v>20178.180895611138</v>
      </c>
      <c r="W167">
        <f t="shared" si="87"/>
        <v>26306.865328792253</v>
      </c>
      <c r="X167">
        <f t="shared" si="88"/>
        <v>60409.88495562684</v>
      </c>
      <c r="Y167" s="14">
        <f t="shared" si="89"/>
        <v>0.47435693148800723</v>
      </c>
      <c r="Z167" s="4">
        <f t="shared" si="90"/>
        <v>38.465056103951035</v>
      </c>
      <c r="AA167">
        <f t="shared" si="91"/>
        <v>69.752492130915954</v>
      </c>
      <c r="AB167">
        <f t="shared" si="92"/>
        <v>65.909763840947747</v>
      </c>
      <c r="AC167">
        <f t="shared" si="93"/>
        <v>174.12731207581476</v>
      </c>
      <c r="AD167" s="14">
        <f t="shared" si="94"/>
        <v>0.66976826765973063</v>
      </c>
      <c r="AE167" s="4">
        <f t="shared" si="95"/>
        <v>18.081425996527781</v>
      </c>
      <c r="AF167">
        <f t="shared" si="96"/>
        <v>18.941952264774063</v>
      </c>
      <c r="AG167">
        <f t="shared" si="97"/>
        <v>38.345457880293885</v>
      </c>
      <c r="AH167">
        <f t="shared" si="98"/>
        <v>75.368836141595722</v>
      </c>
      <c r="AI167" s="22">
        <f t="shared" si="99"/>
        <v>-1.1203715416569582</v>
      </c>
      <c r="AJ167">
        <f t="shared" si="70"/>
        <v>2.521727561183731E-5</v>
      </c>
      <c r="AK167">
        <f t="shared" si="71"/>
        <v>0.92482274031838696</v>
      </c>
      <c r="AL167">
        <f t="shared" si="72"/>
        <v>7.5152042406001165E-2</v>
      </c>
      <c r="AM167">
        <f t="shared" si="73"/>
        <v>61612.563700999999</v>
      </c>
      <c r="AN167">
        <f t="shared" si="74"/>
        <v>53045.024411912949</v>
      </c>
      <c r="AO167" s="22">
        <f t="shared" si="100"/>
        <v>-1.8142455890236477</v>
      </c>
      <c r="AP167">
        <f t="shared" si="75"/>
        <v>1.0278946568960251E-3</v>
      </c>
      <c r="AQ167">
        <f t="shared" si="76"/>
        <v>0.99418998501577582</v>
      </c>
      <c r="AR167">
        <f t="shared" si="77"/>
        <v>4.7821203273281801E-3</v>
      </c>
      <c r="AS167">
        <f t="shared" si="78"/>
        <v>209.02443510000001</v>
      </c>
      <c r="AT167">
        <f t="shared" si="79"/>
        <v>206.60762174637446</v>
      </c>
      <c r="AU167" s="22">
        <f t="shared" si="101"/>
        <v>0.94431247215209946</v>
      </c>
      <c r="AV167">
        <f t="shared" si="80"/>
        <v>6.5751494301845903E-2</v>
      </c>
      <c r="AW167">
        <f t="shared" si="81"/>
        <v>0.79280803994761062</v>
      </c>
      <c r="AX167">
        <f t="shared" si="82"/>
        <v>0.1414404657505435</v>
      </c>
      <c r="AY167">
        <f t="shared" si="83"/>
        <v>61.000895</v>
      </c>
      <c r="AZ167">
        <f t="shared" si="84"/>
        <v>39.825852727734983</v>
      </c>
      <c r="BA167" s="22">
        <f t="shared" si="102"/>
        <v>-0.11394741613150568</v>
      </c>
      <c r="BB167" s="14">
        <f t="shared" si="103"/>
        <v>1.5947284731449654</v>
      </c>
      <c r="BC167" s="14">
        <f t="shared" si="104"/>
        <v>-1.700298172892142</v>
      </c>
    </row>
    <row r="168" spans="1:55" x14ac:dyDescent="0.3">
      <c r="A168" s="2">
        <v>44531</v>
      </c>
      <c r="B168" s="4">
        <v>1.5482750000000001</v>
      </c>
      <c r="C168" s="5">
        <v>51559334596</v>
      </c>
      <c r="D168" s="4">
        <v>57237.9</v>
      </c>
      <c r="E168" s="5">
        <v>1080977744339</v>
      </c>
      <c r="F168" s="4">
        <v>0.209482</v>
      </c>
      <c r="G168" s="5">
        <v>27724626415</v>
      </c>
      <c r="H168" s="4">
        <v>3.9935</v>
      </c>
      <c r="I168" s="5">
        <v>3882535545</v>
      </c>
      <c r="J168" s="4">
        <v>47.811999999999998</v>
      </c>
      <c r="K168" s="5">
        <v>6290673358</v>
      </c>
      <c r="L168" s="4">
        <v>4588.3999999999996</v>
      </c>
      <c r="M168" s="5">
        <v>543871223795</v>
      </c>
      <c r="N168" s="4">
        <v>209</v>
      </c>
      <c r="O168" s="5">
        <v>14438687100</v>
      </c>
      <c r="P168" s="4">
        <v>8.2738680000000002</v>
      </c>
      <c r="Q168" s="5">
        <v>1162422622</v>
      </c>
      <c r="R168" s="4">
        <v>0.99114999999999998</v>
      </c>
      <c r="S168" s="11">
        <v>46787835445</v>
      </c>
      <c r="T168" s="2">
        <v>44531</v>
      </c>
      <c r="U168">
        <f t="shared" si="85"/>
        <v>13876.208927319345</v>
      </c>
      <c r="V168">
        <f t="shared" si="86"/>
        <v>20269.26135138566</v>
      </c>
      <c r="W168">
        <f t="shared" si="87"/>
        <v>26068.755844561238</v>
      </c>
      <c r="X168">
        <f t="shared" si="88"/>
        <v>60214.226123266242</v>
      </c>
      <c r="Y168" s="14">
        <f t="shared" si="89"/>
        <v>-0.32441110190577971</v>
      </c>
      <c r="Z168" s="4">
        <f t="shared" si="90"/>
        <v>37.503121325804557</v>
      </c>
      <c r="AA168">
        <f t="shared" si="91"/>
        <v>70.151921733128503</v>
      </c>
      <c r="AB168">
        <f t="shared" si="92"/>
        <v>65.35391107360627</v>
      </c>
      <c r="AC168">
        <f t="shared" si="93"/>
        <v>173.00895413253932</v>
      </c>
      <c r="AD168" s="14">
        <f t="shared" si="94"/>
        <v>-0.64433591149414604</v>
      </c>
      <c r="AE168" s="4">
        <f t="shared" si="95"/>
        <v>18.002985543676903</v>
      </c>
      <c r="AF168">
        <f t="shared" si="96"/>
        <v>18.726533676923566</v>
      </c>
      <c r="AG168">
        <f t="shared" si="97"/>
        <v>36.771608803796411</v>
      </c>
      <c r="AH168">
        <f t="shared" si="98"/>
        <v>73.501128024396877</v>
      </c>
      <c r="AI168" s="22">
        <f t="shared" si="99"/>
        <v>-2.5093122432562178</v>
      </c>
      <c r="AJ168">
        <f t="shared" si="70"/>
        <v>2.5041709249099694E-5</v>
      </c>
      <c r="AK168">
        <f t="shared" si="71"/>
        <v>0.9257624451916121</v>
      </c>
      <c r="AL168">
        <f t="shared" si="72"/>
        <v>7.4212513099138733E-2</v>
      </c>
      <c r="AM168">
        <f t="shared" si="73"/>
        <v>61827.848275000004</v>
      </c>
      <c r="AN168">
        <f t="shared" si="74"/>
        <v>53329.214995508519</v>
      </c>
      <c r="AO168" s="22">
        <f t="shared" si="100"/>
        <v>0.53432346274598186</v>
      </c>
      <c r="AP168">
        <f t="shared" si="75"/>
        <v>9.9658120913737307E-4</v>
      </c>
      <c r="AQ168">
        <f t="shared" si="76"/>
        <v>0.99428816179772472</v>
      </c>
      <c r="AR168">
        <f t="shared" si="77"/>
        <v>4.7152569931378698E-3</v>
      </c>
      <c r="AS168">
        <f t="shared" si="78"/>
        <v>210.20063200000001</v>
      </c>
      <c r="AT168">
        <f t="shared" si="79"/>
        <v>207.81110810851808</v>
      </c>
      <c r="AU168" s="22">
        <f t="shared" si="101"/>
        <v>0.58080856806339187</v>
      </c>
      <c r="AV168">
        <f t="shared" si="80"/>
        <v>6.6470406279906274E-2</v>
      </c>
      <c r="AW168">
        <f t="shared" si="81"/>
        <v>0.79581396395514681</v>
      </c>
      <c r="AX168">
        <f t="shared" si="82"/>
        <v>0.13771562976494695</v>
      </c>
      <c r="AY168">
        <f t="shared" si="83"/>
        <v>60.079367999999995</v>
      </c>
      <c r="AZ168">
        <f t="shared" si="84"/>
        <v>39.45434775431432</v>
      </c>
      <c r="BA168" s="22">
        <f t="shared" si="102"/>
        <v>-0.93720169830598388</v>
      </c>
      <c r="BB168" s="14">
        <f t="shared" si="103"/>
        <v>2.184901141350438</v>
      </c>
      <c r="BC168" s="14">
        <f t="shared" si="104"/>
        <v>1.4715251610519657</v>
      </c>
    </row>
    <row r="169" spans="1:55" x14ac:dyDescent="0.3">
      <c r="A169" s="2">
        <v>44532</v>
      </c>
      <c r="B169" s="4">
        <v>1.72</v>
      </c>
      <c r="C169" s="5">
        <v>57144405938</v>
      </c>
      <c r="D169" s="4">
        <v>56526.400000000001</v>
      </c>
      <c r="E169" s="5">
        <v>1066829261574</v>
      </c>
      <c r="F169" s="4">
        <v>0.20960709999999999</v>
      </c>
      <c r="G169" s="5">
        <v>27759160914</v>
      </c>
      <c r="H169" s="4">
        <v>3.9622999999999999</v>
      </c>
      <c r="I169" s="5">
        <v>3856004924</v>
      </c>
      <c r="J169" s="4">
        <v>46.985999999999997</v>
      </c>
      <c r="K169" s="5">
        <v>6182977671</v>
      </c>
      <c r="L169" s="4">
        <v>4514.99</v>
      </c>
      <c r="M169" s="5">
        <v>534956208694</v>
      </c>
      <c r="N169" s="4">
        <v>203.56</v>
      </c>
      <c r="O169" s="5">
        <v>14061528505</v>
      </c>
      <c r="P169" s="4">
        <v>8.1207639999999994</v>
      </c>
      <c r="Q169" s="5">
        <v>1134940257</v>
      </c>
      <c r="R169" s="4">
        <v>0.97297999999999996</v>
      </c>
      <c r="S169" s="11">
        <v>45908803255</v>
      </c>
      <c r="T169" s="2">
        <v>44532</v>
      </c>
      <c r="U169">
        <f t="shared" si="85"/>
        <v>15415.271418184284</v>
      </c>
      <c r="V169">
        <f t="shared" si="86"/>
        <v>20017.302781076283</v>
      </c>
      <c r="W169">
        <f t="shared" si="87"/>
        <v>25651.680749419309</v>
      </c>
      <c r="X169">
        <f t="shared" si="88"/>
        <v>61084.254948679882</v>
      </c>
      <c r="Y169" s="14">
        <f t="shared" si="89"/>
        <v>1.4345501084425862</v>
      </c>
      <c r="Z169" s="4">
        <f t="shared" si="90"/>
        <v>37.525517715364792</v>
      </c>
      <c r="AA169">
        <f t="shared" si="91"/>
        <v>68.325957837299697</v>
      </c>
      <c r="AB169">
        <f t="shared" si="92"/>
        <v>64.155827469502526</v>
      </c>
      <c r="AC169">
        <f t="shared" si="93"/>
        <v>170.00730302216701</v>
      </c>
      <c r="AD169" s="14">
        <f t="shared" si="94"/>
        <v>-1.7501956068461186</v>
      </c>
      <c r="AE169" s="4">
        <f t="shared" si="95"/>
        <v>17.862333697185672</v>
      </c>
      <c r="AF169">
        <f t="shared" si="96"/>
        <v>18.40301412498809</v>
      </c>
      <c r="AG169">
        <f t="shared" si="97"/>
        <v>36.091167637186494</v>
      </c>
      <c r="AH169">
        <f t="shared" si="98"/>
        <v>72.356515459360253</v>
      </c>
      <c r="AI169" s="22">
        <f t="shared" si="99"/>
        <v>-1.5695249623829213</v>
      </c>
      <c r="AJ169">
        <f t="shared" si="70"/>
        <v>2.8176808160658917E-5</v>
      </c>
      <c r="AK169">
        <f t="shared" si="71"/>
        <v>0.9260078655887618</v>
      </c>
      <c r="AL169">
        <f t="shared" si="72"/>
        <v>7.3963957603077557E-2</v>
      </c>
      <c r="AM169">
        <f t="shared" si="73"/>
        <v>61043.11</v>
      </c>
      <c r="AN169">
        <f t="shared" si="74"/>
        <v>52677.837590819021</v>
      </c>
      <c r="AO169" s="22">
        <f t="shared" si="100"/>
        <v>-1.2289476727655755</v>
      </c>
      <c r="AP169">
        <f t="shared" si="75"/>
        <v>1.023759164953914E-3</v>
      </c>
      <c r="AQ169">
        <f t="shared" si="76"/>
        <v>0.99422402971091495</v>
      </c>
      <c r="AR169">
        <f t="shared" si="77"/>
        <v>4.7522111241310961E-3</v>
      </c>
      <c r="AS169">
        <f t="shared" si="78"/>
        <v>204.74258710000001</v>
      </c>
      <c r="AT169">
        <f t="shared" si="79"/>
        <v>202.38908188152308</v>
      </c>
      <c r="AU169" s="22">
        <f t="shared" si="101"/>
        <v>-2.6437540318857837</v>
      </c>
      <c r="AV169">
        <f t="shared" si="80"/>
        <v>6.7079105908974618E-2</v>
      </c>
      <c r="AW169">
        <f t="shared" si="81"/>
        <v>0.79544175611111767</v>
      </c>
      <c r="AX169">
        <f t="shared" si="82"/>
        <v>0.13747913797990771</v>
      </c>
      <c r="AY169">
        <f t="shared" si="83"/>
        <v>59.069063999999997</v>
      </c>
      <c r="AZ169">
        <f t="shared" si="84"/>
        <v>38.756849528438373</v>
      </c>
      <c r="BA169" s="22">
        <f t="shared" si="102"/>
        <v>-1.7836748251122483</v>
      </c>
      <c r="BB169" s="14">
        <f t="shared" si="103"/>
        <v>3.0040750708255075</v>
      </c>
      <c r="BC169" s="14">
        <f t="shared" si="104"/>
        <v>0.5547271523466728</v>
      </c>
    </row>
    <row r="170" spans="1:55" x14ac:dyDescent="0.3">
      <c r="A170" s="2">
        <v>44533</v>
      </c>
      <c r="B170" s="4">
        <v>1.5574669999999999</v>
      </c>
      <c r="C170" s="5">
        <v>51853884913</v>
      </c>
      <c r="D170" s="4">
        <v>53678.6</v>
      </c>
      <c r="E170" s="5">
        <v>1012490599979</v>
      </c>
      <c r="F170" s="4">
        <v>0.19997529999999999</v>
      </c>
      <c r="G170" s="5">
        <v>26473530912</v>
      </c>
      <c r="H170" s="4">
        <v>3.7915999999999999</v>
      </c>
      <c r="I170" s="5">
        <v>3691484253</v>
      </c>
      <c r="J170" s="4">
        <v>44.898000000000003</v>
      </c>
      <c r="K170" s="5">
        <v>5897425628</v>
      </c>
      <c r="L170" s="4">
        <v>4223.49</v>
      </c>
      <c r="M170" s="5">
        <v>500552313217</v>
      </c>
      <c r="N170" s="4">
        <v>188.03</v>
      </c>
      <c r="O170" s="5">
        <v>12999452639</v>
      </c>
      <c r="P170" s="4">
        <v>7.6596299999999999</v>
      </c>
      <c r="Q170" s="5">
        <v>1073376647</v>
      </c>
      <c r="R170" s="4">
        <v>0.92281999999999997</v>
      </c>
      <c r="S170" s="11">
        <v>43573524975</v>
      </c>
      <c r="T170" s="2">
        <v>44533</v>
      </c>
      <c r="U170">
        <f t="shared" si="85"/>
        <v>13958.591005735594</v>
      </c>
      <c r="V170">
        <f t="shared" si="86"/>
        <v>19008.8310782976</v>
      </c>
      <c r="W170">
        <f t="shared" si="87"/>
        <v>23995.538667497593</v>
      </c>
      <c r="X170">
        <f t="shared" si="88"/>
        <v>56962.960751530787</v>
      </c>
      <c r="Y170" s="14">
        <f t="shared" si="89"/>
        <v>-6.9852894582358367</v>
      </c>
      <c r="Z170" s="4">
        <f t="shared" si="90"/>
        <v>35.801156844331082</v>
      </c>
      <c r="AA170">
        <f t="shared" si="91"/>
        <v>63.113233700861976</v>
      </c>
      <c r="AB170">
        <f t="shared" si="92"/>
        <v>60.848404597634399</v>
      </c>
      <c r="AC170">
        <f t="shared" si="93"/>
        <v>159.76279514282746</v>
      </c>
      <c r="AD170" s="14">
        <f t="shared" si="94"/>
        <v>-6.2151210240465957</v>
      </c>
      <c r="AE170" s="4">
        <f t="shared" si="95"/>
        <v>17.092805806286549</v>
      </c>
      <c r="AF170">
        <f t="shared" si="96"/>
        <v>17.585206831475663</v>
      </c>
      <c r="AG170">
        <f t="shared" si="97"/>
        <v>34.041746610149339</v>
      </c>
      <c r="AH170">
        <f t="shared" si="98"/>
        <v>68.719759247911554</v>
      </c>
      <c r="AI170" s="22">
        <f t="shared" si="99"/>
        <v>-5.1568729455342046</v>
      </c>
      <c r="AJ170">
        <f t="shared" si="70"/>
        <v>2.6897562902019596E-5</v>
      </c>
      <c r="AK170">
        <f t="shared" si="71"/>
        <v>0.92703313777585594</v>
      </c>
      <c r="AL170">
        <f t="shared" si="72"/>
        <v>7.2939964661242085E-2</v>
      </c>
      <c r="AM170">
        <f t="shared" si="73"/>
        <v>57903.647466999995</v>
      </c>
      <c r="AN170">
        <f t="shared" si="74"/>
        <v>50069.902242654236</v>
      </c>
      <c r="AO170" s="22">
        <f t="shared" si="100"/>
        <v>-5.077475409590738</v>
      </c>
      <c r="AP170">
        <f t="shared" si="75"/>
        <v>1.0572156741476396E-3</v>
      </c>
      <c r="AQ170">
        <f t="shared" si="76"/>
        <v>0.9940640829641495</v>
      </c>
      <c r="AR170">
        <f t="shared" si="77"/>
        <v>4.8787013617027945E-3</v>
      </c>
      <c r="AS170">
        <f t="shared" si="78"/>
        <v>189.15279530000001</v>
      </c>
      <c r="AT170">
        <f t="shared" si="79"/>
        <v>186.91858309996124</v>
      </c>
      <c r="AU170" s="22">
        <f t="shared" si="101"/>
        <v>-7.9518855130159203</v>
      </c>
      <c r="AV170">
        <f t="shared" si="80"/>
        <v>6.7287521053970026E-2</v>
      </c>
      <c r="AW170">
        <f t="shared" si="81"/>
        <v>0.79678107402709852</v>
      </c>
      <c r="AX170">
        <f t="shared" si="82"/>
        <v>0.13593140491893144</v>
      </c>
      <c r="AY170">
        <f t="shared" si="83"/>
        <v>56.349230000000006</v>
      </c>
      <c r="AZ170">
        <f t="shared" si="84"/>
        <v>37.0701882935561</v>
      </c>
      <c r="BA170" s="22">
        <f t="shared" si="102"/>
        <v>-4.4494405647921509</v>
      </c>
      <c r="BB170" s="14">
        <f t="shared" si="103"/>
        <v>-1.8284165127016321</v>
      </c>
      <c r="BC170" s="14">
        <f t="shared" si="104"/>
        <v>-0.62803484479858707</v>
      </c>
    </row>
    <row r="171" spans="1:55" x14ac:dyDescent="0.3">
      <c r="A171" s="2">
        <v>44534</v>
      </c>
      <c r="B171" s="4">
        <v>1.424431</v>
      </c>
      <c r="C171" s="5">
        <v>47328341459</v>
      </c>
      <c r="D171" s="4">
        <v>49255.1</v>
      </c>
      <c r="E171" s="5">
        <v>929467386770</v>
      </c>
      <c r="F171" s="4">
        <v>0.17865420000000001</v>
      </c>
      <c r="G171" s="5">
        <v>23677691148</v>
      </c>
      <c r="H171" s="4">
        <v>3.1486999999999998</v>
      </c>
      <c r="I171" s="5">
        <v>3068180689</v>
      </c>
      <c r="J171" s="4">
        <v>39.411999999999999</v>
      </c>
      <c r="K171" s="5">
        <v>5179886680</v>
      </c>
      <c r="L171" s="4">
        <v>4124.3</v>
      </c>
      <c r="M171" s="5">
        <v>488613645062</v>
      </c>
      <c r="N171" s="4">
        <v>163.03</v>
      </c>
      <c r="O171" s="5">
        <v>11269700624</v>
      </c>
      <c r="P171" s="4">
        <v>6.6105999999999998</v>
      </c>
      <c r="Q171" s="5">
        <v>926557779</v>
      </c>
      <c r="R171" s="4">
        <v>0.84801000000000004</v>
      </c>
      <c r="S171" s="11">
        <v>40019838916</v>
      </c>
      <c r="T171" s="2">
        <v>44534</v>
      </c>
      <c r="U171">
        <f t="shared" si="85"/>
        <v>12766.273535741662</v>
      </c>
      <c r="V171">
        <f t="shared" si="86"/>
        <v>17442.367640822526</v>
      </c>
      <c r="W171">
        <f t="shared" si="87"/>
        <v>23431.995843806977</v>
      </c>
      <c r="X171">
        <f t="shared" si="88"/>
        <v>53640.63702037117</v>
      </c>
      <c r="Y171" s="14">
        <f t="shared" si="89"/>
        <v>-6.0094311050171827</v>
      </c>
      <c r="Z171" s="4">
        <f t="shared" si="90"/>
        <v>31.984085210015909</v>
      </c>
      <c r="AA171">
        <f t="shared" si="91"/>
        <v>54.721855503119329</v>
      </c>
      <c r="AB171">
        <f t="shared" si="92"/>
        <v>55.915623396588664</v>
      </c>
      <c r="AC171">
        <f t="shared" si="93"/>
        <v>142.62156410972389</v>
      </c>
      <c r="AD171" s="14">
        <f t="shared" si="94"/>
        <v>-11.349546732774634</v>
      </c>
      <c r="AE171" s="4">
        <f t="shared" si="95"/>
        <v>14.194566315606725</v>
      </c>
      <c r="AF171">
        <f t="shared" si="96"/>
        <v>15.436504335206884</v>
      </c>
      <c r="AG171">
        <f t="shared" si="97"/>
        <v>29.379535322339752</v>
      </c>
      <c r="AH171">
        <f t="shared" si="98"/>
        <v>59.010605973153361</v>
      </c>
      <c r="AI171" s="22">
        <f t="shared" si="99"/>
        <v>-15.231958428529982</v>
      </c>
      <c r="AJ171">
        <f t="shared" si="70"/>
        <v>2.6684319981629698E-5</v>
      </c>
      <c r="AK171">
        <f t="shared" si="71"/>
        <v>0.92271148909787049</v>
      </c>
      <c r="AL171">
        <f t="shared" si="72"/>
        <v>7.7261826582147794E-2</v>
      </c>
      <c r="AM171">
        <f t="shared" si="73"/>
        <v>53380.824431000001</v>
      </c>
      <c r="AN171">
        <f t="shared" si="74"/>
        <v>45766.897656047244</v>
      </c>
      <c r="AO171" s="22">
        <f t="shared" si="100"/>
        <v>-8.9859002723778314</v>
      </c>
      <c r="AP171">
        <f t="shared" si="75"/>
        <v>1.0889786213268624E-3</v>
      </c>
      <c r="AQ171">
        <f t="shared" si="76"/>
        <v>0.99374201465690903</v>
      </c>
      <c r="AR171">
        <f t="shared" si="77"/>
        <v>5.1690067217641262E-3</v>
      </c>
      <c r="AS171">
        <f t="shared" si="78"/>
        <v>164.0566642</v>
      </c>
      <c r="AT171">
        <f t="shared" si="79"/>
        <v>162.01433856951041</v>
      </c>
      <c r="AU171" s="22">
        <f t="shared" si="101"/>
        <v>-14.29882965510847</v>
      </c>
      <c r="AV171">
        <f t="shared" si="80"/>
        <v>6.4035321417168153E-2</v>
      </c>
      <c r="AW171">
        <f t="shared" si="81"/>
        <v>0.80152446650790199</v>
      </c>
      <c r="AX171">
        <f t="shared" si="82"/>
        <v>0.1344402120749299</v>
      </c>
      <c r="AY171">
        <f t="shared" si="83"/>
        <v>49.171299999999995</v>
      </c>
      <c r="AZ171">
        <f t="shared" si="84"/>
        <v>32.680040756498201</v>
      </c>
      <c r="BA171" s="22">
        <f t="shared" si="102"/>
        <v>-12.604857942519246</v>
      </c>
      <c r="BB171" s="14">
        <f t="shared" si="103"/>
        <v>9.2225273235128</v>
      </c>
      <c r="BC171" s="14">
        <f t="shared" si="104"/>
        <v>3.6189576701414143</v>
      </c>
    </row>
    <row r="172" spans="1:55" x14ac:dyDescent="0.3">
      <c r="A172" s="2">
        <v>44535</v>
      </c>
      <c r="B172" s="4">
        <v>1.379991</v>
      </c>
      <c r="C172" s="5">
        <v>45909141522</v>
      </c>
      <c r="D172" s="4">
        <v>49443.3</v>
      </c>
      <c r="E172" s="5">
        <v>932695365142</v>
      </c>
      <c r="F172" s="4">
        <v>0.17182739999999999</v>
      </c>
      <c r="G172" s="5">
        <v>22674128031</v>
      </c>
      <c r="H172" s="4">
        <v>3.0303</v>
      </c>
      <c r="I172" s="5">
        <v>2953417730</v>
      </c>
      <c r="J172" s="4">
        <v>38.905000000000001</v>
      </c>
      <c r="K172" s="5">
        <v>5105021442</v>
      </c>
      <c r="L172" s="4">
        <v>4200.9799999999996</v>
      </c>
      <c r="M172" s="5">
        <v>498007875686</v>
      </c>
      <c r="N172" s="4">
        <v>156.59</v>
      </c>
      <c r="O172" s="5">
        <v>10811735664</v>
      </c>
      <c r="P172" s="4">
        <v>6.1957760000000004</v>
      </c>
      <c r="Q172" s="5">
        <v>873457272</v>
      </c>
      <c r="R172" s="4">
        <v>0.8054</v>
      </c>
      <c r="S172" s="11">
        <v>38062181529</v>
      </c>
      <c r="T172" s="2">
        <v>44535</v>
      </c>
      <c r="U172">
        <f t="shared" si="85"/>
        <v>12367.985941657877</v>
      </c>
      <c r="V172">
        <f t="shared" si="86"/>
        <v>17509.013604184755</v>
      </c>
      <c r="W172">
        <f t="shared" si="87"/>
        <v>23867.649273795847</v>
      </c>
      <c r="X172">
        <f t="shared" si="88"/>
        <v>53744.648819638474</v>
      </c>
      <c r="Y172" s="14">
        <f t="shared" si="89"/>
        <v>0.19371710189190003</v>
      </c>
      <c r="Z172" s="4">
        <f t="shared" si="90"/>
        <v>30.761897582119463</v>
      </c>
      <c r="AA172">
        <f t="shared" si="91"/>
        <v>52.560236479380826</v>
      </c>
      <c r="AB172">
        <f t="shared" si="92"/>
        <v>53.10602832939766</v>
      </c>
      <c r="AC172">
        <f t="shared" si="93"/>
        <v>136.42816239089797</v>
      </c>
      <c r="AD172" s="14">
        <f t="shared" si="94"/>
        <v>-4.4396524274240861</v>
      </c>
      <c r="AE172" s="4">
        <f t="shared" si="95"/>
        <v>13.660810590460526</v>
      </c>
      <c r="AF172">
        <f t="shared" si="96"/>
        <v>15.2379275642247</v>
      </c>
      <c r="AG172">
        <f t="shared" si="97"/>
        <v>27.535930148746697</v>
      </c>
      <c r="AH172">
        <f t="shared" si="98"/>
        <v>56.43466830343192</v>
      </c>
      <c r="AI172" s="22">
        <f t="shared" si="99"/>
        <v>-4.4633534114381543</v>
      </c>
      <c r="AJ172">
        <f t="shared" si="70"/>
        <v>2.5724187198582658E-5</v>
      </c>
      <c r="AK172">
        <f t="shared" si="71"/>
        <v>0.92166449267834494</v>
      </c>
      <c r="AL172">
        <f t="shared" si="72"/>
        <v>7.8309783134456495E-2</v>
      </c>
      <c r="AM172">
        <f t="shared" si="73"/>
        <v>53645.659991</v>
      </c>
      <c r="AN172">
        <f t="shared" si="74"/>
        <v>45899.111879094547</v>
      </c>
      <c r="AO172" s="22">
        <f t="shared" si="100"/>
        <v>0.28846966373370331</v>
      </c>
      <c r="AP172">
        <f t="shared" si="75"/>
        <v>1.0905021484182058E-3</v>
      </c>
      <c r="AQ172">
        <f t="shared" si="76"/>
        <v>0.99379802884060897</v>
      </c>
      <c r="AR172">
        <f t="shared" si="77"/>
        <v>5.1114690109727726E-3</v>
      </c>
      <c r="AS172">
        <f t="shared" si="78"/>
        <v>157.56722740000001</v>
      </c>
      <c r="AT172">
        <f t="shared" si="79"/>
        <v>155.62313749144127</v>
      </c>
      <c r="AU172" s="22">
        <f t="shared" si="101"/>
        <v>-4.0247541783094514</v>
      </c>
      <c r="AV172">
        <f t="shared" si="80"/>
        <v>6.2959323826460897E-2</v>
      </c>
      <c r="AW172">
        <f t="shared" si="81"/>
        <v>0.80831353115812332</v>
      </c>
      <c r="AX172">
        <f t="shared" si="82"/>
        <v>0.12872714501541582</v>
      </c>
      <c r="AY172">
        <f t="shared" si="83"/>
        <v>48.131076</v>
      </c>
      <c r="AZ172">
        <f t="shared" si="84"/>
        <v>32.435788124333151</v>
      </c>
      <c r="BA172" s="22">
        <f t="shared" si="102"/>
        <v>-0.75021321834443666</v>
      </c>
      <c r="BB172" s="14">
        <f t="shared" si="103"/>
        <v>4.6570705133300541</v>
      </c>
      <c r="BC172" s="14">
        <f t="shared" si="104"/>
        <v>1.03868288207814</v>
      </c>
    </row>
    <row r="173" spans="1:55" x14ac:dyDescent="0.3">
      <c r="A173" s="2">
        <v>44536</v>
      </c>
      <c r="B173" s="4">
        <v>1.424666</v>
      </c>
      <c r="C173" s="5">
        <v>47484475984</v>
      </c>
      <c r="D173" s="4">
        <v>50564.3</v>
      </c>
      <c r="E173" s="5">
        <v>955680910792</v>
      </c>
      <c r="F173" s="4">
        <v>0.1783032</v>
      </c>
      <c r="G173" s="5">
        <v>23622619472</v>
      </c>
      <c r="H173" s="4">
        <v>3.2879</v>
      </c>
      <c r="I173" s="5">
        <v>3200194872</v>
      </c>
      <c r="J173" s="4">
        <v>39.340000000000003</v>
      </c>
      <c r="K173" s="5">
        <v>5187907316</v>
      </c>
      <c r="L173" s="4">
        <v>4354.92</v>
      </c>
      <c r="M173" s="5">
        <v>517093472536</v>
      </c>
      <c r="N173" s="4">
        <v>161.97999999999999</v>
      </c>
      <c r="O173" s="5">
        <v>11191517540</v>
      </c>
      <c r="P173" s="4">
        <v>6.4596640000000001</v>
      </c>
      <c r="Q173" s="5">
        <v>908841064</v>
      </c>
      <c r="R173" s="4">
        <v>0.82850999999999997</v>
      </c>
      <c r="S173" s="11">
        <v>39134367677</v>
      </c>
      <c r="T173" s="2">
        <v>44536</v>
      </c>
      <c r="U173">
        <f t="shared" si="85"/>
        <v>12768.379692011007</v>
      </c>
      <c r="V173">
        <f t="shared" si="86"/>
        <v>17905.985575114912</v>
      </c>
      <c r="W173">
        <f t="shared" si="87"/>
        <v>24742.25137359355</v>
      </c>
      <c r="X173">
        <f t="shared" si="88"/>
        <v>55416.616640719469</v>
      </c>
      <c r="Y173" s="14">
        <f t="shared" si="89"/>
        <v>3.0635382935861952</v>
      </c>
      <c r="Z173" s="4">
        <f t="shared" si="90"/>
        <v>31.921246419163435</v>
      </c>
      <c r="AA173">
        <f t="shared" si="91"/>
        <v>54.369417618814133</v>
      </c>
      <c r="AB173">
        <f t="shared" si="92"/>
        <v>54.629842973912652</v>
      </c>
      <c r="AC173">
        <f t="shared" si="93"/>
        <v>140.92050701189021</v>
      </c>
      <c r="AD173" s="14">
        <f t="shared" si="94"/>
        <v>3.2397758097895317</v>
      </c>
      <c r="AE173" s="4">
        <f t="shared" si="95"/>
        <v>14.822089938413743</v>
      </c>
      <c r="AF173">
        <f t="shared" si="96"/>
        <v>15.408304083706458</v>
      </c>
      <c r="AG173">
        <f t="shared" si="97"/>
        <v>28.708729413131408</v>
      </c>
      <c r="AH173">
        <f t="shared" si="98"/>
        <v>58.939123435251609</v>
      </c>
      <c r="AI173" s="22">
        <f t="shared" si="99"/>
        <v>4.3421449152222911</v>
      </c>
      <c r="AJ173">
        <f t="shared" si="70"/>
        <v>2.5940445686027701E-5</v>
      </c>
      <c r="AK173">
        <f t="shared" si="71"/>
        <v>0.92067928749756822</v>
      </c>
      <c r="AL173">
        <f t="shared" si="72"/>
        <v>7.929477205674576E-2</v>
      </c>
      <c r="AM173">
        <f t="shared" si="73"/>
        <v>54920.644666</v>
      </c>
      <c r="AN173">
        <f t="shared" si="74"/>
        <v>46898.826122495127</v>
      </c>
      <c r="AO173" s="22">
        <f t="shared" si="100"/>
        <v>2.1546877927917714</v>
      </c>
      <c r="AP173">
        <f t="shared" si="75"/>
        <v>1.0939731656769397E-3</v>
      </c>
      <c r="AQ173">
        <f t="shared" si="76"/>
        <v>0.99382273215708239</v>
      </c>
      <c r="AR173">
        <f t="shared" si="77"/>
        <v>5.0832946772407977E-3</v>
      </c>
      <c r="AS173">
        <f t="shared" si="78"/>
        <v>162.98681319999997</v>
      </c>
      <c r="AT173">
        <f t="shared" si="79"/>
        <v>160.98381277419338</v>
      </c>
      <c r="AU173" s="22">
        <f t="shared" si="101"/>
        <v>3.3866518933729473</v>
      </c>
      <c r="AV173">
        <f t="shared" si="80"/>
        <v>6.6980304828326787E-2</v>
      </c>
      <c r="AW173">
        <f t="shared" si="81"/>
        <v>0.80142498006216001</v>
      </c>
      <c r="AX173">
        <f t="shared" si="82"/>
        <v>0.13159471510951329</v>
      </c>
      <c r="AY173">
        <f t="shared" si="83"/>
        <v>49.087564</v>
      </c>
      <c r="AZ173">
        <f t="shared" si="84"/>
        <v>32.598340903673616</v>
      </c>
      <c r="BA173" s="22">
        <f t="shared" si="102"/>
        <v>0.49990096057964239</v>
      </c>
      <c r="BB173" s="14">
        <f t="shared" si="103"/>
        <v>-1.2786066216360958</v>
      </c>
      <c r="BC173" s="14">
        <f t="shared" si="104"/>
        <v>1.6547868322121291</v>
      </c>
    </row>
    <row r="174" spans="1:55" x14ac:dyDescent="0.3">
      <c r="A174" s="2">
        <v>44537</v>
      </c>
      <c r="B174" s="4">
        <v>1.3785099999999999</v>
      </c>
      <c r="C174" s="5">
        <v>46111593528</v>
      </c>
      <c r="D174" s="4">
        <v>50650.1</v>
      </c>
      <c r="E174" s="5">
        <v>957948940989</v>
      </c>
      <c r="F174" s="4">
        <v>0.17645040000000001</v>
      </c>
      <c r="G174" s="5">
        <v>23413812864</v>
      </c>
      <c r="H174" s="4">
        <v>3.2256999999999998</v>
      </c>
      <c r="I174" s="5">
        <v>3146507746</v>
      </c>
      <c r="J174" s="4">
        <v>39.682000000000002</v>
      </c>
      <c r="K174" s="5">
        <v>5225030970</v>
      </c>
      <c r="L174" s="4">
        <v>4308.3500000000004</v>
      </c>
      <c r="M174" s="5">
        <v>511968714781</v>
      </c>
      <c r="N174" s="4">
        <v>162</v>
      </c>
      <c r="O174" s="5">
        <v>11220809725</v>
      </c>
      <c r="P174" s="4">
        <v>7.0628130000000002</v>
      </c>
      <c r="Q174" s="5">
        <v>992052060</v>
      </c>
      <c r="R174" s="4">
        <v>0.81698999999999999</v>
      </c>
      <c r="S174" s="11">
        <v>38676090001</v>
      </c>
      <c r="T174" s="2">
        <v>44537</v>
      </c>
      <c r="U174">
        <f t="shared" si="85"/>
        <v>12354.712675977451</v>
      </c>
      <c r="V174">
        <f t="shared" si="86"/>
        <v>17936.369335244981</v>
      </c>
      <c r="W174">
        <f t="shared" si="87"/>
        <v>24477.666341843655</v>
      </c>
      <c r="X174">
        <f t="shared" si="88"/>
        <v>54768.748353066083</v>
      </c>
      <c r="Y174" s="14">
        <f t="shared" si="89"/>
        <v>-1.1759742392250483</v>
      </c>
      <c r="Z174" s="4">
        <f t="shared" si="90"/>
        <v>31.58954353685159</v>
      </c>
      <c r="AA174">
        <f t="shared" si="91"/>
        <v>54.376130721372334</v>
      </c>
      <c r="AB174">
        <f t="shared" si="92"/>
        <v>53.870243462670217</v>
      </c>
      <c r="AC174">
        <f t="shared" si="93"/>
        <v>139.83591772089414</v>
      </c>
      <c r="AD174" s="14">
        <f t="shared" si="94"/>
        <v>-0.77262323551287537</v>
      </c>
      <c r="AE174" s="4">
        <f t="shared" si="95"/>
        <v>14.541687859831871</v>
      </c>
      <c r="AF174">
        <f t="shared" si="96"/>
        <v>15.542255278333494</v>
      </c>
      <c r="AG174">
        <f t="shared" si="97"/>
        <v>31.389308687347654</v>
      </c>
      <c r="AH174">
        <f t="shared" si="98"/>
        <v>61.473251825513017</v>
      </c>
      <c r="AI174" s="22">
        <f t="shared" si="99"/>
        <v>4.2097045491577525</v>
      </c>
      <c r="AJ174">
        <f t="shared" si="70"/>
        <v>2.508213794279177E-5</v>
      </c>
      <c r="AK174">
        <f t="shared" si="71"/>
        <v>0.92158402551754981</v>
      </c>
      <c r="AL174">
        <f t="shared" si="72"/>
        <v>7.839089234450744E-2</v>
      </c>
      <c r="AM174">
        <f t="shared" si="73"/>
        <v>54959.828509999999</v>
      </c>
      <c r="AN174">
        <f t="shared" si="74"/>
        <v>47016.058486474882</v>
      </c>
      <c r="AO174" s="22">
        <f t="shared" si="100"/>
        <v>0.24965675112913691</v>
      </c>
      <c r="AP174">
        <f t="shared" si="75"/>
        <v>1.0825613568679541E-3</v>
      </c>
      <c r="AQ174">
        <f t="shared" si="76"/>
        <v>0.99390502834002392</v>
      </c>
      <c r="AR174">
        <f t="shared" si="77"/>
        <v>5.0124103031081247E-3</v>
      </c>
      <c r="AS174">
        <f t="shared" si="78"/>
        <v>162.9934404</v>
      </c>
      <c r="AT174">
        <f t="shared" si="79"/>
        <v>161.01690069856187</v>
      </c>
      <c r="AU174" s="22">
        <f t="shared" si="101"/>
        <v>2.0551460354297595E-2</v>
      </c>
      <c r="AV174">
        <f t="shared" si="80"/>
        <v>6.4552068937134971E-2</v>
      </c>
      <c r="AW174">
        <f t="shared" si="81"/>
        <v>0.79410831743912658</v>
      </c>
      <c r="AX174">
        <f t="shared" si="82"/>
        <v>0.14133961362373845</v>
      </c>
      <c r="AY174">
        <f t="shared" si="83"/>
        <v>49.970513000000004</v>
      </c>
      <c r="AZ174">
        <f t="shared" si="84"/>
        <v>32.718287121906656</v>
      </c>
      <c r="BA174" s="22">
        <f t="shared" si="102"/>
        <v>0.36727662370351843</v>
      </c>
      <c r="BB174" s="14">
        <f t="shared" si="103"/>
        <v>-5.3856787883828012</v>
      </c>
      <c r="BC174" s="14">
        <f t="shared" si="104"/>
        <v>-0.11761987257438153</v>
      </c>
    </row>
    <row r="175" spans="1:55" x14ac:dyDescent="0.3">
      <c r="A175" s="2">
        <v>44538</v>
      </c>
      <c r="B175" s="4">
        <v>1.396007</v>
      </c>
      <c r="C175" s="5">
        <v>46616487129</v>
      </c>
      <c r="D175" s="4">
        <v>50515.1</v>
      </c>
      <c r="E175" s="5">
        <v>954312404511</v>
      </c>
      <c r="F175" s="4">
        <v>0.1792136</v>
      </c>
      <c r="G175" s="5">
        <v>23726781532</v>
      </c>
      <c r="H175" s="4">
        <v>3.6555</v>
      </c>
      <c r="I175" s="5">
        <v>3557711879</v>
      </c>
      <c r="J175" s="4">
        <v>40.948</v>
      </c>
      <c r="K175" s="5">
        <v>5387404354</v>
      </c>
      <c r="L175" s="4">
        <v>4439.83</v>
      </c>
      <c r="M175" s="5">
        <v>526774233712</v>
      </c>
      <c r="N175" s="4">
        <v>165.25</v>
      </c>
      <c r="O175" s="5">
        <v>11424668392</v>
      </c>
      <c r="P175" s="4">
        <v>7.147526</v>
      </c>
      <c r="Q175" s="5">
        <v>1000619711</v>
      </c>
      <c r="R175" s="4">
        <v>0.86250000000000004</v>
      </c>
      <c r="S175" s="11">
        <v>40788933387</v>
      </c>
      <c r="T175" s="2">
        <v>44538</v>
      </c>
      <c r="U175">
        <f t="shared" si="85"/>
        <v>12511.527213189063</v>
      </c>
      <c r="V175">
        <f t="shared" si="86"/>
        <v>17888.562719655711</v>
      </c>
      <c r="W175">
        <f t="shared" si="87"/>
        <v>25224.663120337882</v>
      </c>
      <c r="X175">
        <f t="shared" si="88"/>
        <v>55624.753053182656</v>
      </c>
      <c r="Y175" s="14">
        <f t="shared" si="89"/>
        <v>1.550855523186748</v>
      </c>
      <c r="Z175" s="4">
        <f t="shared" si="90"/>
        <v>32.084233414012694</v>
      </c>
      <c r="AA175">
        <f t="shared" si="91"/>
        <v>55.467009887078873</v>
      </c>
      <c r="AB175">
        <f t="shared" si="92"/>
        <v>56.871057156823298</v>
      </c>
      <c r="AC175">
        <f t="shared" si="93"/>
        <v>144.42230045791487</v>
      </c>
      <c r="AD175" s="14">
        <f t="shared" si="94"/>
        <v>3.22719308571522</v>
      </c>
      <c r="AE175" s="4">
        <f t="shared" si="95"/>
        <v>16.479257206688597</v>
      </c>
      <c r="AF175">
        <f t="shared" si="96"/>
        <v>16.038109700549363</v>
      </c>
      <c r="AG175">
        <f t="shared" si="97"/>
        <v>31.765799259423012</v>
      </c>
      <c r="AH175">
        <f t="shared" si="98"/>
        <v>64.283166166660976</v>
      </c>
      <c r="AI175" s="22">
        <f t="shared" si="99"/>
        <v>4.4695644979296834</v>
      </c>
      <c r="AJ175">
        <f t="shared" si="70"/>
        <v>2.5402116579303087E-5</v>
      </c>
      <c r="AK175">
        <f t="shared" si="71"/>
        <v>0.91918626426311134</v>
      </c>
      <c r="AL175">
        <f t="shared" si="72"/>
        <v>8.0788333620309363E-2</v>
      </c>
      <c r="AM175">
        <f t="shared" si="73"/>
        <v>54956.326006999996</v>
      </c>
      <c r="AN175">
        <f t="shared" si="74"/>
        <v>46791.472560596485</v>
      </c>
      <c r="AO175" s="22">
        <f t="shared" si="100"/>
        <v>-0.4788237201546226</v>
      </c>
      <c r="AP175">
        <f t="shared" si="75"/>
        <v>1.0777061353224276E-3</v>
      </c>
      <c r="AQ175">
        <f t="shared" si="76"/>
        <v>0.99373562532102011</v>
      </c>
      <c r="AR175">
        <f t="shared" si="77"/>
        <v>5.1866685436573676E-3</v>
      </c>
      <c r="AS175">
        <f t="shared" si="78"/>
        <v>166.29171360000001</v>
      </c>
      <c r="AT175">
        <f t="shared" si="79"/>
        <v>164.21947872551377</v>
      </c>
      <c r="AU175" s="22">
        <f t="shared" si="101"/>
        <v>1.969448527262688</v>
      </c>
      <c r="AV175">
        <f t="shared" si="80"/>
        <v>7.0636280718376493E-2</v>
      </c>
      <c r="AW175">
        <f t="shared" si="81"/>
        <v>0.79125001309152798</v>
      </c>
      <c r="AX175">
        <f t="shared" si="82"/>
        <v>0.13811370619009564</v>
      </c>
      <c r="AY175">
        <f t="shared" si="83"/>
        <v>51.751025999999996</v>
      </c>
      <c r="AZ175">
        <f t="shared" si="84"/>
        <v>33.645487766187983</v>
      </c>
      <c r="BA175" s="22">
        <f t="shared" si="102"/>
        <v>2.7944793180540812</v>
      </c>
      <c r="BB175" s="14">
        <f t="shared" si="103"/>
        <v>-2.9187089747429353</v>
      </c>
      <c r="BC175" s="14">
        <f t="shared" si="104"/>
        <v>-3.2733030382087041</v>
      </c>
    </row>
    <row r="176" spans="1:55" x14ac:dyDescent="0.3">
      <c r="A176" s="2">
        <v>44539</v>
      </c>
      <c r="B176" s="4">
        <v>1.290778</v>
      </c>
      <c r="C176" s="5">
        <v>43122628896</v>
      </c>
      <c r="D176" s="4">
        <v>47581.599999999999</v>
      </c>
      <c r="E176" s="5">
        <v>900835068960</v>
      </c>
      <c r="F176" s="4">
        <v>0.16921829999999999</v>
      </c>
      <c r="G176" s="5">
        <v>22448852702</v>
      </c>
      <c r="H176" s="4">
        <v>3.2242999999999999</v>
      </c>
      <c r="I176" s="5">
        <v>3138741345</v>
      </c>
      <c r="J176" s="4">
        <v>37.844999999999999</v>
      </c>
      <c r="K176" s="5">
        <v>4948556034</v>
      </c>
      <c r="L176" s="4">
        <v>4106.45</v>
      </c>
      <c r="M176" s="5">
        <v>488911369093</v>
      </c>
      <c r="N176" s="4">
        <v>151.44999999999999</v>
      </c>
      <c r="O176" s="5">
        <v>10497181703</v>
      </c>
      <c r="P176" s="4">
        <v>6.391</v>
      </c>
      <c r="Q176" s="5">
        <v>898039725</v>
      </c>
      <c r="R176" s="4">
        <v>0.85918000000000005</v>
      </c>
      <c r="S176" s="11">
        <v>40692779516</v>
      </c>
      <c r="T176" s="2">
        <v>44539</v>
      </c>
      <c r="U176">
        <f t="shared" si="85"/>
        <v>11568.42628524481</v>
      </c>
      <c r="V176">
        <f t="shared" si="86"/>
        <v>16849.742669054802</v>
      </c>
      <c r="W176">
        <f t="shared" si="87"/>
        <v>23330.581997624118</v>
      </c>
      <c r="X176">
        <f t="shared" si="88"/>
        <v>51748.750951923728</v>
      </c>
      <c r="Y176" s="14">
        <f t="shared" si="89"/>
        <v>-7.2228005323718909</v>
      </c>
      <c r="Z176" s="4">
        <f t="shared" si="90"/>
        <v>30.294795903449426</v>
      </c>
      <c r="AA176">
        <f t="shared" si="91"/>
        <v>50.834969121924935</v>
      </c>
      <c r="AB176">
        <f t="shared" si="92"/>
        <v>56.652144797680506</v>
      </c>
      <c r="AC176">
        <f t="shared" si="93"/>
        <v>137.78190982305486</v>
      </c>
      <c r="AD176" s="14">
        <f t="shared" si="94"/>
        <v>-4.706957837458436</v>
      </c>
      <c r="AE176" s="4">
        <f t="shared" si="95"/>
        <v>14.535376559027778</v>
      </c>
      <c r="AF176">
        <f t="shared" si="96"/>
        <v>14.822757194912832</v>
      </c>
      <c r="AG176">
        <f t="shared" si="97"/>
        <v>28.403565522807817</v>
      </c>
      <c r="AH176">
        <f t="shared" si="98"/>
        <v>57.761699276748431</v>
      </c>
      <c r="AI176" s="22">
        <f t="shared" si="99"/>
        <v>-10.697188175285531</v>
      </c>
      <c r="AJ176">
        <f t="shared" si="70"/>
        <v>2.4971841013483781E-5</v>
      </c>
      <c r="AK176">
        <f t="shared" si="71"/>
        <v>0.92053021539504065</v>
      </c>
      <c r="AL176">
        <f t="shared" si="72"/>
        <v>7.9444812763945827E-2</v>
      </c>
      <c r="AM176">
        <f t="shared" si="73"/>
        <v>51689.340777999998</v>
      </c>
      <c r="AN176">
        <f t="shared" si="74"/>
        <v>44126.536680448276</v>
      </c>
      <c r="AO176" s="22">
        <f t="shared" si="100"/>
        <v>-5.863963581134553</v>
      </c>
      <c r="AP176">
        <f t="shared" si="75"/>
        <v>1.1097853983687864E-3</v>
      </c>
      <c r="AQ176">
        <f t="shared" si="76"/>
        <v>0.99325544922122899</v>
      </c>
      <c r="AR176">
        <f t="shared" si="77"/>
        <v>5.6347653804020839E-3</v>
      </c>
      <c r="AS176">
        <f t="shared" si="78"/>
        <v>152.47839830000001</v>
      </c>
      <c r="AT176">
        <f t="shared" si="79"/>
        <v>150.43356685827311</v>
      </c>
      <c r="AU176" s="22">
        <f t="shared" si="101"/>
        <v>-8.7682247518762431</v>
      </c>
      <c r="AV176">
        <f t="shared" si="80"/>
        <v>6.7936780846307332E-2</v>
      </c>
      <c r="AW176">
        <f t="shared" si="81"/>
        <v>0.79740330339251964</v>
      </c>
      <c r="AX176">
        <f t="shared" si="82"/>
        <v>0.13465991576117303</v>
      </c>
      <c r="AY176">
        <f t="shared" si="83"/>
        <v>47.460299999999997</v>
      </c>
      <c r="AZ176">
        <f t="shared" si="84"/>
        <v>31.257388101002309</v>
      </c>
      <c r="BA176" s="22">
        <f t="shared" si="102"/>
        <v>-7.3623186497958475</v>
      </c>
      <c r="BB176" s="14">
        <f t="shared" si="103"/>
        <v>3.4743876429136398</v>
      </c>
      <c r="BC176" s="14">
        <f t="shared" si="104"/>
        <v>1.4983550686612945</v>
      </c>
    </row>
    <row r="177" spans="1:55" x14ac:dyDescent="0.3">
      <c r="A177" s="2">
        <v>44540</v>
      </c>
      <c r="B177" s="4">
        <v>1.2082999999999999</v>
      </c>
      <c r="C177" s="5">
        <v>40505599769</v>
      </c>
      <c r="D177" s="4">
        <v>47218.3</v>
      </c>
      <c r="E177" s="5">
        <v>892777676312</v>
      </c>
      <c r="F177" s="4">
        <v>0.16411480000000001</v>
      </c>
      <c r="G177" s="5">
        <v>21780509219</v>
      </c>
      <c r="H177" s="4">
        <v>3.0360999999999998</v>
      </c>
      <c r="I177" s="5">
        <v>2964703745</v>
      </c>
      <c r="J177" s="4">
        <v>36.414000000000001</v>
      </c>
      <c r="K177" s="5">
        <v>4802422757</v>
      </c>
      <c r="L177" s="4">
        <v>3901.9</v>
      </c>
      <c r="M177" s="5">
        <v>463886245130</v>
      </c>
      <c r="N177" s="4">
        <v>148.72</v>
      </c>
      <c r="O177" s="5">
        <v>10277187139</v>
      </c>
      <c r="P177" s="4">
        <v>6.0346529999999996</v>
      </c>
      <c r="Q177" s="5">
        <v>845785272</v>
      </c>
      <c r="R177" s="4">
        <v>0.79873000000000005</v>
      </c>
      <c r="S177" s="11">
        <v>37849684985</v>
      </c>
      <c r="T177" s="2">
        <v>44540</v>
      </c>
      <c r="U177">
        <f t="shared" si="85"/>
        <v>10829.228171274459</v>
      </c>
      <c r="V177">
        <f t="shared" si="86"/>
        <v>16721.0897546579</v>
      </c>
      <c r="W177">
        <f t="shared" si="87"/>
        <v>22168.441816296207</v>
      </c>
      <c r="X177">
        <f t="shared" si="88"/>
        <v>49718.759742228562</v>
      </c>
      <c r="Y177" s="14">
        <f t="shared" si="89"/>
        <v>-4.0017974174672322</v>
      </c>
      <c r="Z177" s="4">
        <f t="shared" si="90"/>
        <v>29.381127045570263</v>
      </c>
      <c r="AA177">
        <f t="shared" si="91"/>
        <v>49.918630622731442</v>
      </c>
      <c r="AB177">
        <f t="shared" si="92"/>
        <v>52.666225487384892</v>
      </c>
      <c r="AC177">
        <f t="shared" si="93"/>
        <v>131.96598315568662</v>
      </c>
      <c r="AD177" s="14">
        <f t="shared" si="94"/>
        <v>-4.3127885455215198</v>
      </c>
      <c r="AE177" s="4">
        <f t="shared" si="95"/>
        <v>13.686957408077486</v>
      </c>
      <c r="AF177">
        <f t="shared" si="96"/>
        <v>14.262277196341813</v>
      </c>
      <c r="AG177">
        <f t="shared" si="97"/>
        <v>26.81985008494895</v>
      </c>
      <c r="AH177">
        <f t="shared" si="98"/>
        <v>54.769084689368249</v>
      </c>
      <c r="AI177" s="22">
        <f t="shared" si="99"/>
        <v>-5.3200027004737045</v>
      </c>
      <c r="AJ177">
        <f t="shared" si="70"/>
        <v>2.3635890328162181E-5</v>
      </c>
      <c r="AK177">
        <f t="shared" si="71"/>
        <v>0.92365021954999627</v>
      </c>
      <c r="AL177">
        <f t="shared" si="72"/>
        <v>7.6326144559675596E-2</v>
      </c>
      <c r="AM177">
        <f t="shared" si="73"/>
        <v>51121.408300000003</v>
      </c>
      <c r="AN177">
        <f t="shared" si="74"/>
        <v>43911.010173794239</v>
      </c>
      <c r="AO177" s="22">
        <f t="shared" si="100"/>
        <v>-0.4896250405150247</v>
      </c>
      <c r="AP177">
        <f t="shared" si="75"/>
        <v>1.0964168954650975E-3</v>
      </c>
      <c r="AQ177">
        <f t="shared" si="76"/>
        <v>0.99356743385465107</v>
      </c>
      <c r="AR177">
        <f t="shared" si="77"/>
        <v>5.3361492498838455E-3</v>
      </c>
      <c r="AS177">
        <f t="shared" si="78"/>
        <v>149.6828448</v>
      </c>
      <c r="AT177">
        <f t="shared" si="79"/>
        <v>147.76779084359356</v>
      </c>
      <c r="AU177" s="22">
        <f t="shared" si="101"/>
        <v>-1.7879509673750607</v>
      </c>
      <c r="AV177">
        <f t="shared" si="80"/>
        <v>6.6749840325614165E-2</v>
      </c>
      <c r="AW177">
        <f t="shared" si="81"/>
        <v>0.80057596443362022</v>
      </c>
      <c r="AX177">
        <f t="shared" si="82"/>
        <v>0.13267419524076562</v>
      </c>
      <c r="AY177">
        <f t="shared" si="83"/>
        <v>45.484752999999998</v>
      </c>
      <c r="AZ177">
        <f t="shared" si="84"/>
        <v>30.155475089430716</v>
      </c>
      <c r="BA177" s="22">
        <f t="shared" si="102"/>
        <v>-3.5889265779050641</v>
      </c>
      <c r="BB177" s="14">
        <f t="shared" si="103"/>
        <v>1.3182052830064723</v>
      </c>
      <c r="BC177" s="14">
        <f t="shared" si="104"/>
        <v>3.0993015373900392</v>
      </c>
    </row>
    <row r="178" spans="1:55" x14ac:dyDescent="0.3">
      <c r="A178" s="2">
        <v>44541</v>
      </c>
      <c r="B178" s="4">
        <v>1.352889</v>
      </c>
      <c r="C178" s="5">
        <v>45271176047</v>
      </c>
      <c r="D178" s="4">
        <v>49367.199999999997</v>
      </c>
      <c r="E178" s="5">
        <v>932873019896</v>
      </c>
      <c r="F178" s="4">
        <v>0.16877130000000001</v>
      </c>
      <c r="G178" s="5">
        <v>22391739981</v>
      </c>
      <c r="H178" s="4">
        <v>3.4138000000000002</v>
      </c>
      <c r="I178" s="5">
        <v>3325303971</v>
      </c>
      <c r="J178" s="4">
        <v>37.972000000000001</v>
      </c>
      <c r="K178" s="5">
        <v>5003339159</v>
      </c>
      <c r="L178" s="4">
        <v>4088.8</v>
      </c>
      <c r="M178" s="5">
        <v>484824810240</v>
      </c>
      <c r="N178" s="4">
        <v>157.79</v>
      </c>
      <c r="O178" s="5">
        <v>10931506061</v>
      </c>
      <c r="P178" s="4">
        <v>6.3625319999999999</v>
      </c>
      <c r="Q178" s="5">
        <v>891503222</v>
      </c>
      <c r="R178" s="4">
        <v>0.83736999999999995</v>
      </c>
      <c r="S178" s="11">
        <v>39655263406</v>
      </c>
      <c r="T178" s="2">
        <v>44541</v>
      </c>
      <c r="U178">
        <f t="shared" si="85"/>
        <v>12125.087868416231</v>
      </c>
      <c r="V178">
        <f t="shared" si="86"/>
        <v>17482.064837915543</v>
      </c>
      <c r="W178">
        <f t="shared" si="87"/>
        <v>23230.30444103435</v>
      </c>
      <c r="X178">
        <f t="shared" si="88"/>
        <v>52837.45714736612</v>
      </c>
      <c r="Y178" s="14">
        <f t="shared" si="89"/>
        <v>6.0838033380865593</v>
      </c>
      <c r="Z178" s="4">
        <f t="shared" si="90"/>
        <v>30.214770434756968</v>
      </c>
      <c r="AA178">
        <f t="shared" si="91"/>
        <v>52.963022632872466</v>
      </c>
      <c r="AB178">
        <f t="shared" si="92"/>
        <v>55.21404884801057</v>
      </c>
      <c r="AC178">
        <f t="shared" si="93"/>
        <v>138.39184191564001</v>
      </c>
      <c r="AD178" s="14">
        <f t="shared" si="94"/>
        <v>4.7544909740818717</v>
      </c>
      <c r="AE178" s="4">
        <f t="shared" si="95"/>
        <v>15.389656203581874</v>
      </c>
      <c r="AF178">
        <f t="shared" si="96"/>
        <v>14.872499305198312</v>
      </c>
      <c r="AG178">
        <f t="shared" si="97"/>
        <v>28.277044993422226</v>
      </c>
      <c r="AH178">
        <f t="shared" si="98"/>
        <v>58.539200502202412</v>
      </c>
      <c r="AI178" s="22">
        <f t="shared" si="99"/>
        <v>6.657073712139705</v>
      </c>
      <c r="AJ178">
        <f t="shared" si="70"/>
        <v>2.5307818791722964E-5</v>
      </c>
      <c r="AK178">
        <f t="shared" si="71"/>
        <v>0.92348755282565376</v>
      </c>
      <c r="AL178">
        <f t="shared" si="72"/>
        <v>7.6487139355554568E-2</v>
      </c>
      <c r="AM178">
        <f t="shared" si="73"/>
        <v>53457.352888999994</v>
      </c>
      <c r="AN178">
        <f t="shared" si="74"/>
        <v>45902.735367490277</v>
      </c>
      <c r="AO178" s="22">
        <f t="shared" si="100"/>
        <v>4.4359619492675719</v>
      </c>
      <c r="AP178">
        <f t="shared" si="75"/>
        <v>1.0628173872383637E-3</v>
      </c>
      <c r="AQ178">
        <f t="shared" si="76"/>
        <v>0.99366394364646948</v>
      </c>
      <c r="AR178">
        <f t="shared" si="77"/>
        <v>5.2732389662921864E-3</v>
      </c>
      <c r="AS178">
        <f t="shared" si="78"/>
        <v>158.79614129999999</v>
      </c>
      <c r="AT178">
        <f t="shared" si="79"/>
        <v>156.79482869316175</v>
      </c>
      <c r="AU178" s="22">
        <f t="shared" si="101"/>
        <v>5.9296066260982911</v>
      </c>
      <c r="AV178">
        <f t="shared" si="80"/>
        <v>7.149569120027062E-2</v>
      </c>
      <c r="AW178">
        <f t="shared" si="81"/>
        <v>0.79525291061476233</v>
      </c>
      <c r="AX178">
        <f t="shared" si="82"/>
        <v>0.13325139818496695</v>
      </c>
      <c r="AY178">
        <f t="shared" si="83"/>
        <v>47.748332000000005</v>
      </c>
      <c r="AZ178">
        <f t="shared" si="84"/>
        <v>31.289231797479836</v>
      </c>
      <c r="BA178" s="22">
        <f t="shared" si="102"/>
        <v>3.6907504631303016</v>
      </c>
      <c r="BB178" s="14">
        <f t="shared" si="103"/>
        <v>-0.57327037405314574</v>
      </c>
      <c r="BC178" s="14">
        <f t="shared" si="104"/>
        <v>0.74521148613727028</v>
      </c>
    </row>
    <row r="179" spans="1:55" x14ac:dyDescent="0.3">
      <c r="A179" s="2">
        <v>44542</v>
      </c>
      <c r="B179" s="4">
        <v>1.347947</v>
      </c>
      <c r="C179" s="5">
        <v>45038273235</v>
      </c>
      <c r="D179" s="4">
        <v>50113.2</v>
      </c>
      <c r="E179" s="5">
        <v>946823114555</v>
      </c>
      <c r="F179" s="4">
        <v>0.1698616</v>
      </c>
      <c r="G179" s="5">
        <v>22509584243</v>
      </c>
      <c r="H179" s="4">
        <v>3.3371</v>
      </c>
      <c r="I179" s="5">
        <v>3249195853</v>
      </c>
      <c r="J179" s="4">
        <v>37.896999999999998</v>
      </c>
      <c r="K179" s="5">
        <v>4995817391</v>
      </c>
      <c r="L179" s="4">
        <v>4133.54</v>
      </c>
      <c r="M179" s="5">
        <v>490816832310</v>
      </c>
      <c r="N179" s="4">
        <v>159.04</v>
      </c>
      <c r="O179" s="5">
        <v>11013058759</v>
      </c>
      <c r="P179" s="4">
        <v>6.4482799999999996</v>
      </c>
      <c r="Q179" s="5">
        <v>904801359</v>
      </c>
      <c r="R179" s="4">
        <v>0.84043999999999996</v>
      </c>
      <c r="S179" s="11">
        <v>39750263456</v>
      </c>
      <c r="T179" s="2">
        <v>44542</v>
      </c>
      <c r="U179">
        <f t="shared" si="85"/>
        <v>12080.795850190263</v>
      </c>
      <c r="V179">
        <f t="shared" si="86"/>
        <v>17746.240654431062</v>
      </c>
      <c r="W179">
        <f t="shared" si="87"/>
        <v>23484.492423007512</v>
      </c>
      <c r="X179">
        <f t="shared" si="88"/>
        <v>53311.528927628839</v>
      </c>
      <c r="Y179" s="14">
        <f t="shared" si="89"/>
        <v>0.89322554982442659</v>
      </c>
      <c r="Z179" s="4">
        <f t="shared" si="90"/>
        <v>30.409964547766794</v>
      </c>
      <c r="AA179">
        <f t="shared" si="91"/>
        <v>53.382591542759599</v>
      </c>
      <c r="AB179">
        <f t="shared" si="92"/>
        <v>55.416476842760076</v>
      </c>
      <c r="AC179">
        <f t="shared" si="93"/>
        <v>139.20903293328647</v>
      </c>
      <c r="AD179" s="14">
        <f t="shared" si="94"/>
        <v>0.58875418070945706</v>
      </c>
      <c r="AE179" s="4">
        <f t="shared" si="95"/>
        <v>15.043887080957603</v>
      </c>
      <c r="AF179">
        <f t="shared" si="96"/>
        <v>14.843124043218697</v>
      </c>
      <c r="AG179">
        <f t="shared" si="97"/>
        <v>28.658135423159315</v>
      </c>
      <c r="AH179">
        <f t="shared" si="98"/>
        <v>58.545146547335619</v>
      </c>
      <c r="AI179" s="22">
        <f t="shared" si="99"/>
        <v>1.0156857493184901E-2</v>
      </c>
      <c r="AJ179">
        <f t="shared" si="70"/>
        <v>2.4847825075732343E-5</v>
      </c>
      <c r="AK179">
        <f t="shared" si="71"/>
        <v>0.92377818088188179</v>
      </c>
      <c r="AL179">
        <f t="shared" si="72"/>
        <v>7.6196971293042426E-2</v>
      </c>
      <c r="AM179">
        <f t="shared" si="73"/>
        <v>54248.087947</v>
      </c>
      <c r="AN179">
        <f t="shared" si="74"/>
        <v>46608.443996382106</v>
      </c>
      <c r="AO179" s="22">
        <f t="shared" si="100"/>
        <v>1.5257017001854287</v>
      </c>
      <c r="AP179">
        <f t="shared" si="75"/>
        <v>1.0613013427773512E-3</v>
      </c>
      <c r="AQ179">
        <f t="shared" si="76"/>
        <v>0.99368759952402375</v>
      </c>
      <c r="AR179">
        <f t="shared" si="77"/>
        <v>5.2510991331990095E-3</v>
      </c>
      <c r="AS179">
        <f t="shared" si="78"/>
        <v>160.05030159999998</v>
      </c>
      <c r="AT179">
        <f t="shared" si="79"/>
        <v>158.04066933640041</v>
      </c>
      <c r="AU179" s="22">
        <f t="shared" si="101"/>
        <v>0.79142736690987703</v>
      </c>
      <c r="AV179">
        <f t="shared" si="80"/>
        <v>6.9986019993129547E-2</v>
      </c>
      <c r="AW179">
        <f t="shared" si="81"/>
        <v>0.79477995855072681</v>
      </c>
      <c r="AX179">
        <f t="shared" si="82"/>
        <v>0.13523402145614377</v>
      </c>
      <c r="AY179">
        <f t="shared" si="83"/>
        <v>47.682379999999995</v>
      </c>
      <c r="AZ179">
        <f t="shared" si="84"/>
        <v>31.225353272391189</v>
      </c>
      <c r="BA179" s="22">
        <f t="shared" si="102"/>
        <v>-0.20436366089409863</v>
      </c>
      <c r="BB179" s="14">
        <f t="shared" si="103"/>
        <v>0.88306869233124163</v>
      </c>
      <c r="BC179" s="14">
        <f t="shared" si="104"/>
        <v>1.7300653610795274</v>
      </c>
    </row>
    <row r="180" spans="1:55" x14ac:dyDescent="0.3">
      <c r="A180" s="2">
        <v>44543</v>
      </c>
      <c r="B180" s="4">
        <v>1.224316</v>
      </c>
      <c r="C180" s="5">
        <v>40962130906</v>
      </c>
      <c r="D180" s="4">
        <v>46732.2</v>
      </c>
      <c r="E180" s="5">
        <v>883345705454</v>
      </c>
      <c r="F180" s="4">
        <v>0.15738340000000001</v>
      </c>
      <c r="G180" s="5">
        <v>20878641253</v>
      </c>
      <c r="H180" s="4">
        <v>3.0962999999999998</v>
      </c>
      <c r="I180" s="5">
        <v>3012283419</v>
      </c>
      <c r="J180" s="4">
        <v>34.305</v>
      </c>
      <c r="K180" s="5">
        <v>4507120450</v>
      </c>
      <c r="L180" s="4">
        <v>3783.38</v>
      </c>
      <c r="M180" s="5">
        <v>449291443953</v>
      </c>
      <c r="N180" s="4">
        <v>144.63999999999999</v>
      </c>
      <c r="O180" s="5">
        <v>9999504092</v>
      </c>
      <c r="P180" s="4">
        <v>5.7466369999999998</v>
      </c>
      <c r="Q180" s="5">
        <v>804104818</v>
      </c>
      <c r="R180" s="4">
        <v>0.78227000000000002</v>
      </c>
      <c r="S180" s="11">
        <v>36989642588</v>
      </c>
      <c r="T180" s="2">
        <v>44543</v>
      </c>
      <c r="U180">
        <f t="shared" si="85"/>
        <v>10972.769442805646</v>
      </c>
      <c r="V180">
        <f t="shared" si="86"/>
        <v>16548.950526228684</v>
      </c>
      <c r="W180">
        <f t="shared" si="87"/>
        <v>21495.076603433899</v>
      </c>
      <c r="X180">
        <f t="shared" si="88"/>
        <v>49016.796572468229</v>
      </c>
      <c r="Y180" s="14">
        <f t="shared" si="89"/>
        <v>-8.3989583798174117</v>
      </c>
      <c r="Z180" s="4">
        <f t="shared" si="90"/>
        <v>28.176018678777314</v>
      </c>
      <c r="AA180">
        <f t="shared" si="91"/>
        <v>48.549157700859837</v>
      </c>
      <c r="AB180">
        <f t="shared" si="92"/>
        <v>51.580894935731195</v>
      </c>
      <c r="AC180">
        <f t="shared" si="93"/>
        <v>128.30607131536834</v>
      </c>
      <c r="AD180" s="14">
        <f t="shared" si="94"/>
        <v>-8.1558045812925446</v>
      </c>
      <c r="AE180" s="4">
        <f t="shared" si="95"/>
        <v>13.958343342653508</v>
      </c>
      <c r="AF180">
        <f t="shared" si="96"/>
        <v>13.436244829475088</v>
      </c>
      <c r="AG180">
        <f t="shared" si="97"/>
        <v>25.53981858320947</v>
      </c>
      <c r="AH180">
        <f t="shared" si="98"/>
        <v>52.934406755338067</v>
      </c>
      <c r="AI180" s="22">
        <f t="shared" si="99"/>
        <v>-10.074465376215718</v>
      </c>
      <c r="AJ180">
        <f t="shared" si="70"/>
        <v>2.4235816508532133E-5</v>
      </c>
      <c r="AK180">
        <f t="shared" si="71"/>
        <v>0.9250822698061818</v>
      </c>
      <c r="AL180">
        <f t="shared" si="72"/>
        <v>7.4893494377309702E-2</v>
      </c>
      <c r="AM180">
        <f t="shared" si="73"/>
        <v>50516.804315999994</v>
      </c>
      <c r="AN180">
        <f t="shared" si="74"/>
        <v>43514.480227465974</v>
      </c>
      <c r="AO180" s="22">
        <f t="shared" si="100"/>
        <v>-6.8687964860560431</v>
      </c>
      <c r="AP180">
        <f t="shared" si="75"/>
        <v>1.0810810187023019E-3</v>
      </c>
      <c r="AQ180">
        <f t="shared" si="76"/>
        <v>0.99354543455727173</v>
      </c>
      <c r="AR180">
        <f t="shared" si="77"/>
        <v>5.3734844240259753E-3</v>
      </c>
      <c r="AS180">
        <f t="shared" si="78"/>
        <v>145.57965339999998</v>
      </c>
      <c r="AT180">
        <f t="shared" si="79"/>
        <v>143.71078531423055</v>
      </c>
      <c r="AU180" s="22">
        <f t="shared" si="101"/>
        <v>-9.5049556121022647</v>
      </c>
      <c r="AV180">
        <f t="shared" si="80"/>
        <v>7.1760093651754425E-2</v>
      </c>
      <c r="AW180">
        <f t="shared" si="81"/>
        <v>0.79505539279896509</v>
      </c>
      <c r="AX180">
        <f t="shared" si="82"/>
        <v>0.13318451354928046</v>
      </c>
      <c r="AY180">
        <f t="shared" si="83"/>
        <v>43.147936999999999</v>
      </c>
      <c r="AZ180">
        <f t="shared" si="84"/>
        <v>28.261929081331722</v>
      </c>
      <c r="BA180" s="22">
        <f t="shared" si="102"/>
        <v>-9.9714732887194568</v>
      </c>
      <c r="BB180" s="14">
        <f t="shared" si="103"/>
        <v>1.6755069963983065</v>
      </c>
      <c r="BC180" s="14">
        <f t="shared" si="104"/>
        <v>3.1026768026634137</v>
      </c>
    </row>
    <row r="181" spans="1:55" x14ac:dyDescent="0.3">
      <c r="A181" s="2">
        <v>44544</v>
      </c>
      <c r="B181" s="4">
        <v>1.2674030000000001</v>
      </c>
      <c r="C181" s="5">
        <v>40878112490</v>
      </c>
      <c r="D181" s="4">
        <v>48399.199999999997</v>
      </c>
      <c r="E181" s="5">
        <v>881018067731</v>
      </c>
      <c r="F181" s="4">
        <v>0.19105069999999999</v>
      </c>
      <c r="G181" s="5">
        <v>23874710730</v>
      </c>
      <c r="H181" s="4">
        <v>3.3679999999999999</v>
      </c>
      <c r="I181" s="5">
        <v>3182923863</v>
      </c>
      <c r="J181" s="4">
        <v>35.369999999999997</v>
      </c>
      <c r="K181" s="5">
        <v>4537606532</v>
      </c>
      <c r="L181" s="4">
        <v>3861.96</v>
      </c>
      <c r="M181" s="5">
        <v>444724220347</v>
      </c>
      <c r="N181" s="4">
        <v>150.53</v>
      </c>
      <c r="O181" s="5">
        <v>10106992100</v>
      </c>
      <c r="P181" s="4">
        <v>5.9707169999999996</v>
      </c>
      <c r="Q181" s="5">
        <v>813277069</v>
      </c>
      <c r="R181" s="4">
        <v>0.81159000000000003</v>
      </c>
      <c r="S181" s="11">
        <v>37620617955</v>
      </c>
      <c r="T181" s="2">
        <v>44544</v>
      </c>
      <c r="U181">
        <f t="shared" si="85"/>
        <v>11358.930954198266</v>
      </c>
      <c r="V181">
        <f t="shared" si="86"/>
        <v>17139.273697986555</v>
      </c>
      <c r="W181">
        <f t="shared" si="87"/>
        <v>21941.524784557085</v>
      </c>
      <c r="X181">
        <f t="shared" si="88"/>
        <v>50439.729436741909</v>
      </c>
      <c r="Y181" s="14">
        <f t="shared" si="89"/>
        <v>2.8616120455162353</v>
      </c>
      <c r="Z181" s="4">
        <f t="shared" si="90"/>
        <v>34.203404500051974</v>
      </c>
      <c r="AA181">
        <f t="shared" si="91"/>
        <v>50.526166404248009</v>
      </c>
      <c r="AB181">
        <f t="shared" si="92"/>
        <v>53.514181191775322</v>
      </c>
      <c r="AC181">
        <f t="shared" si="93"/>
        <v>138.2437520960753</v>
      </c>
      <c r="AD181" s="14">
        <f t="shared" si="94"/>
        <v>7.4599854841973787</v>
      </c>
      <c r="AE181" s="4">
        <f t="shared" si="95"/>
        <v>15.183186505847953</v>
      </c>
      <c r="AF181">
        <f t="shared" si="96"/>
        <v>13.853373549585596</v>
      </c>
      <c r="AG181">
        <f t="shared" si="97"/>
        <v>26.535698877740966</v>
      </c>
      <c r="AH181">
        <f t="shared" si="98"/>
        <v>55.57225893317451</v>
      </c>
      <c r="AI181" s="22">
        <f t="shared" si="99"/>
        <v>4.8630598001161163</v>
      </c>
      <c r="AJ181">
        <f t="shared" si="70"/>
        <v>2.4250748826244681E-5</v>
      </c>
      <c r="AK181">
        <f t="shared" si="71"/>
        <v>0.92608021488917225</v>
      </c>
      <c r="AL181">
        <f t="shared" si="72"/>
        <v>7.3895534362001594E-2</v>
      </c>
      <c r="AM181">
        <f t="shared" si="73"/>
        <v>52262.427402999994</v>
      </c>
      <c r="AN181">
        <f t="shared" si="74"/>
        <v>45106.923165084168</v>
      </c>
      <c r="AO181" s="22">
        <f t="shared" si="100"/>
        <v>3.5941980218879435</v>
      </c>
      <c r="AP181">
        <f t="shared" si="75"/>
        <v>1.2607890888553623E-3</v>
      </c>
      <c r="AQ181">
        <f t="shared" si="76"/>
        <v>0.99338333513249466</v>
      </c>
      <c r="AR181">
        <f t="shared" si="77"/>
        <v>5.3558757786499791E-3</v>
      </c>
      <c r="AS181">
        <f t="shared" si="78"/>
        <v>151.5326407</v>
      </c>
      <c r="AT181">
        <f t="shared" si="79"/>
        <v>149.53858108735557</v>
      </c>
      <c r="AU181" s="22">
        <f t="shared" si="101"/>
        <v>3.9751582363689337</v>
      </c>
      <c r="AV181">
        <f t="shared" si="80"/>
        <v>7.5332065556701161E-2</v>
      </c>
      <c r="AW181">
        <f t="shared" si="81"/>
        <v>0.7911208903623872</v>
      </c>
      <c r="AX181">
        <f t="shared" si="82"/>
        <v>0.13354704408091156</v>
      </c>
      <c r="AY181">
        <f t="shared" si="83"/>
        <v>44.708717</v>
      </c>
      <c r="AZ181">
        <f t="shared" si="84"/>
        <v>29.033035895306249</v>
      </c>
      <c r="BA181" s="22">
        <f t="shared" si="102"/>
        <v>2.6918713601725517</v>
      </c>
      <c r="BB181" s="14">
        <f t="shared" si="103"/>
        <v>-2.001447754599881</v>
      </c>
      <c r="BC181" s="14">
        <f t="shared" si="104"/>
        <v>0.90232666171539178</v>
      </c>
    </row>
    <row r="182" spans="1:55" x14ac:dyDescent="0.3">
      <c r="A182" s="2">
        <v>44545</v>
      </c>
      <c r="B182" s="4">
        <v>1.311334</v>
      </c>
      <c r="C182" s="5">
        <v>43872405819</v>
      </c>
      <c r="D182" s="4">
        <v>48881.3</v>
      </c>
      <c r="E182" s="5">
        <v>924244252417</v>
      </c>
      <c r="F182" s="4">
        <v>0.18106810000000001</v>
      </c>
      <c r="G182" s="5">
        <v>23999770133</v>
      </c>
      <c r="H182" s="4">
        <v>3.3637999999999999</v>
      </c>
      <c r="I182" s="5">
        <v>3279328020</v>
      </c>
      <c r="J182" s="4">
        <v>36.100999999999999</v>
      </c>
      <c r="K182" s="5">
        <v>4751101886</v>
      </c>
      <c r="L182" s="4">
        <v>4019.8</v>
      </c>
      <c r="M182" s="5">
        <v>477201243362</v>
      </c>
      <c r="N182" s="4">
        <v>153.58000000000001</v>
      </c>
      <c r="O182" s="5">
        <v>10622931706</v>
      </c>
      <c r="P182" s="4">
        <v>6.0325379999999997</v>
      </c>
      <c r="Q182" s="5">
        <v>847724165</v>
      </c>
      <c r="R182" s="4">
        <v>0.82674999999999998</v>
      </c>
      <c r="S182" s="11">
        <v>39093865518</v>
      </c>
      <c r="T182" s="2">
        <v>44545</v>
      </c>
      <c r="U182">
        <f t="shared" si="85"/>
        <v>11752.656703426319</v>
      </c>
      <c r="V182">
        <f t="shared" si="86"/>
        <v>17309.996434102017</v>
      </c>
      <c r="W182">
        <f t="shared" si="87"/>
        <v>22838.284531419948</v>
      </c>
      <c r="X182">
        <f t="shared" si="88"/>
        <v>51900.937668948289</v>
      </c>
      <c r="Y182" s="14">
        <f t="shared" si="89"/>
        <v>2.8557709826809368</v>
      </c>
      <c r="Z182" s="4">
        <f t="shared" si="90"/>
        <v>32.416240643744629</v>
      </c>
      <c r="AA182">
        <f t="shared" si="91"/>
        <v>51.549914544372612</v>
      </c>
      <c r="AB182">
        <f t="shared" si="92"/>
        <v>54.513793048583949</v>
      </c>
      <c r="AC182">
        <f t="shared" si="93"/>
        <v>138.4799482367012</v>
      </c>
      <c r="AD182" s="14">
        <f t="shared" si="94"/>
        <v>0.17070904855729874</v>
      </c>
      <c r="AE182" s="4">
        <f t="shared" si="95"/>
        <v>15.164252603435672</v>
      </c>
      <c r="AF182">
        <f t="shared" si="96"/>
        <v>14.139684436346894</v>
      </c>
      <c r="AG182">
        <f t="shared" si="97"/>
        <v>26.810450375814117</v>
      </c>
      <c r="AH182">
        <f t="shared" si="98"/>
        <v>56.114387415596681</v>
      </c>
      <c r="AI182" s="22">
        <f t="shared" si="99"/>
        <v>0.97081031257127315</v>
      </c>
      <c r="AJ182">
        <f t="shared" si="70"/>
        <v>2.4787792596463649E-5</v>
      </c>
      <c r="AK182">
        <f t="shared" si="71"/>
        <v>0.92399001798589731</v>
      </c>
      <c r="AL182">
        <f t="shared" si="72"/>
        <v>7.598519422150618E-2</v>
      </c>
      <c r="AM182">
        <f t="shared" si="73"/>
        <v>52902.411334000004</v>
      </c>
      <c r="AN182">
        <f t="shared" si="74"/>
        <v>45471.278582410734</v>
      </c>
      <c r="AO182" s="22">
        <f t="shared" si="100"/>
        <v>0.80451449800847574</v>
      </c>
      <c r="AP182">
        <f t="shared" si="75"/>
        <v>1.1712960453511957E-3</v>
      </c>
      <c r="AQ182">
        <f t="shared" si="76"/>
        <v>0.99348061113490804</v>
      </c>
      <c r="AR182">
        <f t="shared" si="77"/>
        <v>5.3480928197407549E-3</v>
      </c>
      <c r="AS182">
        <f t="shared" si="78"/>
        <v>154.58781810000002</v>
      </c>
      <c r="AT182">
        <f t="shared" si="79"/>
        <v>152.58338587818739</v>
      </c>
      <c r="AU182" s="22">
        <f t="shared" si="101"/>
        <v>2.0156812243682949</v>
      </c>
      <c r="AV182">
        <f t="shared" si="80"/>
        <v>7.393399587465975E-2</v>
      </c>
      <c r="AW182">
        <f t="shared" si="81"/>
        <v>0.7934749940754775</v>
      </c>
      <c r="AX182">
        <f t="shared" si="82"/>
        <v>0.13259101004986271</v>
      </c>
      <c r="AY182">
        <f t="shared" si="83"/>
        <v>45.497337999999999</v>
      </c>
      <c r="AZ182">
        <f t="shared" si="84"/>
        <v>29.693800243026175</v>
      </c>
      <c r="BA182" s="22">
        <f t="shared" si="102"/>
        <v>2.2503927562410913</v>
      </c>
      <c r="BB182" s="14">
        <f t="shared" si="103"/>
        <v>1.8849606701096637</v>
      </c>
      <c r="BC182" s="14">
        <f t="shared" si="104"/>
        <v>-1.4458782582326155</v>
      </c>
    </row>
    <row r="183" spans="1:55" x14ac:dyDescent="0.3">
      <c r="A183" s="2">
        <v>44546</v>
      </c>
      <c r="B183" s="4">
        <v>1.2402820000000001</v>
      </c>
      <c r="C183" s="5">
        <v>41487451594</v>
      </c>
      <c r="D183" s="4">
        <v>47631</v>
      </c>
      <c r="E183" s="5">
        <v>901005821508</v>
      </c>
      <c r="F183" s="4">
        <v>0.17324539999999999</v>
      </c>
      <c r="G183" s="5">
        <v>22991185451</v>
      </c>
      <c r="H183" s="4">
        <v>3.2040000000000002</v>
      </c>
      <c r="I183" s="5">
        <v>3132015172</v>
      </c>
      <c r="J183" s="4">
        <v>35.078000000000003</v>
      </c>
      <c r="K183" s="5">
        <v>4635306069</v>
      </c>
      <c r="L183" s="4">
        <v>3959.04</v>
      </c>
      <c r="M183" s="5">
        <v>470613962761</v>
      </c>
      <c r="N183" s="4">
        <v>148.9</v>
      </c>
      <c r="O183" s="5">
        <v>10307468786</v>
      </c>
      <c r="P183" s="4">
        <v>6.1015940000000004</v>
      </c>
      <c r="Q183" s="5">
        <v>854831497</v>
      </c>
      <c r="R183" s="4">
        <v>0.80484999999999995</v>
      </c>
      <c r="S183" s="11">
        <v>38092182469</v>
      </c>
      <c r="T183" s="2">
        <v>44546</v>
      </c>
      <c r="U183">
        <f t="shared" si="85"/>
        <v>11115.862595981653</v>
      </c>
      <c r="V183">
        <f t="shared" si="86"/>
        <v>16867.236349129689</v>
      </c>
      <c r="W183">
        <f t="shared" si="87"/>
        <v>22493.079753040653</v>
      </c>
      <c r="X183">
        <f t="shared" si="88"/>
        <v>50476.178698151998</v>
      </c>
      <c r="Y183" s="14">
        <f t="shared" si="89"/>
        <v>-2.7835340803555835</v>
      </c>
      <c r="Z183" s="4">
        <f t="shared" si="90"/>
        <v>31.015759136047681</v>
      </c>
      <c r="AA183">
        <f t="shared" si="91"/>
        <v>49.979048545755191</v>
      </c>
      <c r="AB183">
        <f t="shared" si="92"/>
        <v>53.069762727732432</v>
      </c>
      <c r="AC183">
        <f t="shared" si="93"/>
        <v>134.06457040953529</v>
      </c>
      <c r="AD183" s="14">
        <f t="shared" si="94"/>
        <v>-3.2403984454342645</v>
      </c>
      <c r="AE183" s="4">
        <f t="shared" si="95"/>
        <v>14.443862697368424</v>
      </c>
      <c r="AF183">
        <f t="shared" si="96"/>
        <v>13.739005862944969</v>
      </c>
      <c r="AG183">
        <f t="shared" si="97"/>
        <v>27.117356434450173</v>
      </c>
      <c r="AH183">
        <f t="shared" si="98"/>
        <v>55.300224994763568</v>
      </c>
      <c r="AI183" s="22">
        <f t="shared" si="99"/>
        <v>-1.4615262678011394</v>
      </c>
      <c r="AJ183">
        <f t="shared" si="70"/>
        <v>2.4040535400954755E-5</v>
      </c>
      <c r="AK183">
        <f t="shared" si="71"/>
        <v>0.92323741026869366</v>
      </c>
      <c r="AL183">
        <f t="shared" si="72"/>
        <v>7.6738549195905378E-2</v>
      </c>
      <c r="AM183">
        <f t="shared" si="73"/>
        <v>51591.280282</v>
      </c>
      <c r="AN183">
        <f t="shared" si="74"/>
        <v>44278.532104133752</v>
      </c>
      <c r="AO183" s="22">
        <f t="shared" si="100"/>
        <v>-2.6580929716267585</v>
      </c>
      <c r="AP183">
        <f t="shared" si="75"/>
        <v>1.1559087372816988E-3</v>
      </c>
      <c r="AQ183">
        <f t="shared" si="76"/>
        <v>0.99347406038627839</v>
      </c>
      <c r="AR183">
        <f t="shared" si="77"/>
        <v>5.3700308764398665E-3</v>
      </c>
      <c r="AS183">
        <f t="shared" si="78"/>
        <v>149.87809540000001</v>
      </c>
      <c r="AT183">
        <f t="shared" si="79"/>
        <v>147.93280991673933</v>
      </c>
      <c r="AU183" s="22">
        <f t="shared" si="101"/>
        <v>-3.0953055622955845</v>
      </c>
      <c r="AV183">
        <f t="shared" si="80"/>
        <v>7.2188836262336034E-2</v>
      </c>
      <c r="AW183">
        <f t="shared" si="81"/>
        <v>0.79033707815550047</v>
      </c>
      <c r="AX183">
        <f t="shared" si="82"/>
        <v>0.13747408558216354</v>
      </c>
      <c r="AY183">
        <f t="shared" si="83"/>
        <v>44.383594000000002</v>
      </c>
      <c r="AZ183">
        <f t="shared" si="84"/>
        <v>28.793548114666788</v>
      </c>
      <c r="BA183" s="22">
        <f t="shared" si="102"/>
        <v>-3.0786939743585804</v>
      </c>
      <c r="BB183" s="14">
        <f t="shared" si="103"/>
        <v>-1.3220078125544441</v>
      </c>
      <c r="BC183" s="14">
        <f t="shared" si="104"/>
        <v>0.42060100273182188</v>
      </c>
    </row>
    <row r="184" spans="1:55" x14ac:dyDescent="0.3">
      <c r="A184" s="2">
        <v>44547</v>
      </c>
      <c r="B184" s="4">
        <v>1.2180329999999999</v>
      </c>
      <c r="C184" s="5">
        <v>41670994228</v>
      </c>
      <c r="D184" s="4">
        <v>46168.3</v>
      </c>
      <c r="E184" s="5">
        <v>873389147689</v>
      </c>
      <c r="F184" s="4">
        <v>0.16846939999999999</v>
      </c>
      <c r="G184" s="5">
        <v>22404370137</v>
      </c>
      <c r="H184" s="4">
        <v>3.1524999999999999</v>
      </c>
      <c r="I184" s="5">
        <v>3079000865</v>
      </c>
      <c r="J184" s="4">
        <v>34.442</v>
      </c>
      <c r="K184" s="5">
        <v>4525478900</v>
      </c>
      <c r="L184" s="4">
        <v>3877.5</v>
      </c>
      <c r="M184" s="5">
        <v>460810766341</v>
      </c>
      <c r="N184" s="4">
        <v>144</v>
      </c>
      <c r="O184" s="5">
        <v>9989893078</v>
      </c>
      <c r="P184" s="4">
        <v>5.949516</v>
      </c>
      <c r="Q184" s="5">
        <v>832411019</v>
      </c>
      <c r="R184" s="4">
        <v>0.79698000000000002</v>
      </c>
      <c r="S184" s="11">
        <v>37764335881</v>
      </c>
      <c r="T184" s="2">
        <v>44547</v>
      </c>
      <c r="U184">
        <f t="shared" si="85"/>
        <v>10916.458890293754</v>
      </c>
      <c r="V184">
        <f t="shared" si="86"/>
        <v>16349.260522296914</v>
      </c>
      <c r="W184">
        <f t="shared" si="87"/>
        <v>22029.814485939809</v>
      </c>
      <c r="X184">
        <f t="shared" si="88"/>
        <v>49295.533898530477</v>
      </c>
      <c r="Y184" s="14">
        <f t="shared" si="89"/>
        <v>-2.3668029392567993</v>
      </c>
      <c r="Z184" s="4">
        <f t="shared" si="90"/>
        <v>30.16072191350807</v>
      </c>
      <c r="AA184">
        <f t="shared" si="91"/>
        <v>48.334338418997632</v>
      </c>
      <c r="AB184">
        <f t="shared" si="92"/>
        <v>52.550834936631915</v>
      </c>
      <c r="AC184">
        <f t="shared" si="93"/>
        <v>131.04589526913762</v>
      </c>
      <c r="AD184" s="14">
        <f t="shared" si="94"/>
        <v>-2.2773945206923973</v>
      </c>
      <c r="AE184" s="4">
        <f t="shared" si="95"/>
        <v>14.211696989217836</v>
      </c>
      <c r="AF184">
        <f t="shared" si="96"/>
        <v>13.489903641357849</v>
      </c>
      <c r="AG184">
        <f t="shared" si="97"/>
        <v>26.441475126739707</v>
      </c>
      <c r="AH184">
        <f t="shared" si="98"/>
        <v>54.143075757315387</v>
      </c>
      <c r="AI184" s="22">
        <f t="shared" si="99"/>
        <v>-2.1146883388396267</v>
      </c>
      <c r="AJ184">
        <f t="shared" si="70"/>
        <v>2.4337773715046385E-5</v>
      </c>
      <c r="AK184">
        <f t="shared" si="71"/>
        <v>0.92249851868412125</v>
      </c>
      <c r="AL184">
        <f t="shared" si="72"/>
        <v>7.7477143542163771E-2</v>
      </c>
      <c r="AM184">
        <f t="shared" si="73"/>
        <v>50047.018033</v>
      </c>
      <c r="AN184">
        <f t="shared" si="74"/>
        <v>42890.606013893062</v>
      </c>
      <c r="AO184" s="22">
        <f t="shared" si="100"/>
        <v>-3.1847129057273058</v>
      </c>
      <c r="AP184">
        <f t="shared" si="75"/>
        <v>1.1621348445252364E-3</v>
      </c>
      <c r="AQ184">
        <f t="shared" si="76"/>
        <v>0.99334014136474658</v>
      </c>
      <c r="AR184">
        <f t="shared" si="77"/>
        <v>5.4977237907283035E-3</v>
      </c>
      <c r="AS184">
        <f t="shared" si="78"/>
        <v>144.96544939999998</v>
      </c>
      <c r="AT184">
        <f t="shared" si="79"/>
        <v>143.04555771659022</v>
      </c>
      <c r="AU184" s="22">
        <f t="shared" si="101"/>
        <v>-3.359501867869028</v>
      </c>
      <c r="AV184">
        <f t="shared" si="80"/>
        <v>7.2398007570087242E-2</v>
      </c>
      <c r="AW184">
        <f t="shared" si="81"/>
        <v>0.79096976264201269</v>
      </c>
      <c r="AX184">
        <f t="shared" si="82"/>
        <v>0.13663222978790013</v>
      </c>
      <c r="AY184">
        <f t="shared" si="83"/>
        <v>43.544015999999999</v>
      </c>
      <c r="AZ184">
        <f t="shared" si="84"/>
        <v>28.28371092101969</v>
      </c>
      <c r="BA184" s="22">
        <f t="shared" si="102"/>
        <v>-1.7865285142145015</v>
      </c>
      <c r="BB184" s="14">
        <f t="shared" si="103"/>
        <v>-0.2521146004171726</v>
      </c>
      <c r="BC184" s="14">
        <f t="shared" si="104"/>
        <v>-1.3981843915128043</v>
      </c>
    </row>
    <row r="185" spans="1:55" x14ac:dyDescent="0.3">
      <c r="A185" s="2">
        <v>44548</v>
      </c>
      <c r="B185" s="4">
        <v>1.242653</v>
      </c>
      <c r="C185" s="5">
        <v>42444386082</v>
      </c>
      <c r="D185" s="4">
        <v>46864.3</v>
      </c>
      <c r="E185" s="5">
        <v>885650029984</v>
      </c>
      <c r="F185" s="4">
        <v>0.17233580000000001</v>
      </c>
      <c r="G185" s="5">
        <v>22856139975</v>
      </c>
      <c r="H185" s="4">
        <v>3.2462</v>
      </c>
      <c r="I185" s="5">
        <v>3167557571</v>
      </c>
      <c r="J185" s="4">
        <v>35.113999999999997</v>
      </c>
      <c r="K185" s="5">
        <v>4618589821</v>
      </c>
      <c r="L185" s="4">
        <v>3961.35</v>
      </c>
      <c r="M185" s="5">
        <v>470530555466</v>
      </c>
      <c r="N185" s="4">
        <v>148.87</v>
      </c>
      <c r="O185" s="5">
        <v>10299857452</v>
      </c>
      <c r="P185" s="4">
        <v>6.0519400000000001</v>
      </c>
      <c r="Q185" s="5">
        <v>847327606</v>
      </c>
      <c r="R185" s="4">
        <v>0.82679000000000002</v>
      </c>
      <c r="S185" s="11">
        <v>39091417282</v>
      </c>
      <c r="T185" s="2">
        <v>44548</v>
      </c>
      <c r="U185">
        <f t="shared" si="85"/>
        <v>11137.112368384276</v>
      </c>
      <c r="V185">
        <f t="shared" si="86"/>
        <v>16595.730184890483</v>
      </c>
      <c r="W185">
        <f t="shared" si="87"/>
        <v>22506.203897840787</v>
      </c>
      <c r="X185">
        <f t="shared" si="88"/>
        <v>50239.046451115544</v>
      </c>
      <c r="Y185" s="14">
        <f t="shared" si="89"/>
        <v>1.8959055453934219</v>
      </c>
      <c r="Z185" s="4">
        <f t="shared" si="90"/>
        <v>30.852915363513759</v>
      </c>
      <c r="AA185">
        <f t="shared" si="91"/>
        <v>49.968978891917899</v>
      </c>
      <c r="AB185">
        <f t="shared" si="92"/>
        <v>54.51643054688688</v>
      </c>
      <c r="AC185">
        <f t="shared" si="93"/>
        <v>135.33832480231854</v>
      </c>
      <c r="AD185" s="14">
        <f t="shared" si="94"/>
        <v>3.2230145618812913</v>
      </c>
      <c r="AE185" s="4">
        <f t="shared" si="95"/>
        <v>14.634103335891814</v>
      </c>
      <c r="AF185">
        <f t="shared" si="96"/>
        <v>13.753105988695182</v>
      </c>
      <c r="AG185">
        <f t="shared" si="97"/>
        <v>26.896678818667116</v>
      </c>
      <c r="AH185">
        <f t="shared" si="98"/>
        <v>55.283888143254117</v>
      </c>
      <c r="AI185" s="22">
        <f t="shared" si="99"/>
        <v>2.0851418675342779</v>
      </c>
      <c r="AJ185">
        <f t="shared" si="70"/>
        <v>2.4448730487691024E-5</v>
      </c>
      <c r="AK185">
        <f t="shared" si="71"/>
        <v>0.92203747964580496</v>
      </c>
      <c r="AL185">
        <f t="shared" si="72"/>
        <v>7.7938071623707361E-2</v>
      </c>
      <c r="AM185">
        <f t="shared" si="73"/>
        <v>50826.892653000003</v>
      </c>
      <c r="AN185">
        <f t="shared" si="74"/>
        <v>43519.381067772752</v>
      </c>
      <c r="AO185" s="22">
        <f t="shared" si="100"/>
        <v>1.4553552737716742</v>
      </c>
      <c r="AP185">
        <f t="shared" si="75"/>
        <v>1.1499086224735955E-3</v>
      </c>
      <c r="AQ185">
        <f t="shared" si="76"/>
        <v>0.99333334471215018</v>
      </c>
      <c r="AR185">
        <f t="shared" si="77"/>
        <v>5.5167466653762249E-3</v>
      </c>
      <c r="AS185">
        <f t="shared" si="78"/>
        <v>149.86912580000001</v>
      </c>
      <c r="AT185">
        <f t="shared" si="79"/>
        <v>147.88229438869564</v>
      </c>
      <c r="AU185" s="22">
        <f t="shared" si="101"/>
        <v>3.3253484201244716</v>
      </c>
      <c r="AV185">
        <f t="shared" si="80"/>
        <v>7.3092627376208391E-2</v>
      </c>
      <c r="AW185">
        <f t="shared" si="81"/>
        <v>0.79063967644882671</v>
      </c>
      <c r="AX185">
        <f t="shared" si="82"/>
        <v>0.13626769617496479</v>
      </c>
      <c r="AY185">
        <f t="shared" si="83"/>
        <v>44.412140000000001</v>
      </c>
      <c r="AZ185">
        <f t="shared" si="84"/>
        <v>28.82447880700186</v>
      </c>
      <c r="BA185" s="22">
        <f t="shared" si="102"/>
        <v>1.8938931601726789</v>
      </c>
      <c r="BB185" s="14">
        <f t="shared" si="103"/>
        <v>-0.18923632214085595</v>
      </c>
      <c r="BC185" s="14">
        <f t="shared" si="104"/>
        <v>-0.43853788640100477</v>
      </c>
    </row>
    <row r="186" spans="1:55" x14ac:dyDescent="0.3">
      <c r="A186" s="2">
        <v>44549</v>
      </c>
      <c r="B186" s="4">
        <v>1.2437640000000001</v>
      </c>
      <c r="C186" s="5">
        <v>42517012630</v>
      </c>
      <c r="D186" s="4">
        <v>46688.4</v>
      </c>
      <c r="E186" s="5">
        <v>883011296030</v>
      </c>
      <c r="F186" s="4">
        <v>0.16953029999999999</v>
      </c>
      <c r="G186" s="5">
        <v>22484087906</v>
      </c>
      <c r="H186" s="4">
        <v>3.1890000000000001</v>
      </c>
      <c r="I186" s="5">
        <v>3111284224</v>
      </c>
      <c r="J186" s="4">
        <v>35.22</v>
      </c>
      <c r="K186" s="5">
        <v>4592678536</v>
      </c>
      <c r="L186" s="4">
        <v>3924.37</v>
      </c>
      <c r="M186" s="5">
        <v>466037604379</v>
      </c>
      <c r="N186" s="4">
        <v>153.22</v>
      </c>
      <c r="O186" s="5">
        <v>10596915194</v>
      </c>
      <c r="P186" s="4">
        <v>5.9558970000000002</v>
      </c>
      <c r="Q186" s="5">
        <v>830347327</v>
      </c>
      <c r="R186" s="4">
        <v>0.83338000000000001</v>
      </c>
      <c r="S186" s="11">
        <v>39453059811</v>
      </c>
      <c r="T186" s="2">
        <v>44549</v>
      </c>
      <c r="U186">
        <f t="shared" si="85"/>
        <v>11147.069558236371</v>
      </c>
      <c r="V186">
        <f t="shared" si="86"/>
        <v>16533.439935393057</v>
      </c>
      <c r="W186">
        <f t="shared" si="87"/>
        <v>22296.103952079327</v>
      </c>
      <c r="X186">
        <f t="shared" si="88"/>
        <v>49976.613445708754</v>
      </c>
      <c r="Y186" s="14">
        <f t="shared" si="89"/>
        <v>-0.52373771835146532</v>
      </c>
      <c r="Z186" s="4">
        <f t="shared" si="90"/>
        <v>30.350652606429403</v>
      </c>
      <c r="AA186">
        <f t="shared" si="91"/>
        <v>51.429078698325114</v>
      </c>
      <c r="AB186">
        <f t="shared" si="92"/>
        <v>54.950958392293792</v>
      </c>
      <c r="AC186">
        <f t="shared" si="93"/>
        <v>136.73068969704832</v>
      </c>
      <c r="AD186" s="14">
        <f t="shared" si="94"/>
        <v>1.0235469505245345</v>
      </c>
      <c r="AE186" s="4">
        <f t="shared" si="95"/>
        <v>14.376241617324563</v>
      </c>
      <c r="AF186">
        <f t="shared" si="96"/>
        <v>13.79462302562637</v>
      </c>
      <c r="AG186">
        <f t="shared" si="97"/>
        <v>26.469834249193319</v>
      </c>
      <c r="AH186">
        <f t="shared" si="98"/>
        <v>54.64069889214425</v>
      </c>
      <c r="AI186" s="22">
        <f t="shared" si="99"/>
        <v>-1.1702506395794361</v>
      </c>
      <c r="AJ186">
        <f t="shared" si="70"/>
        <v>2.4573510526142987E-5</v>
      </c>
      <c r="AK186">
        <f t="shared" si="71"/>
        <v>0.9224401806522573</v>
      </c>
      <c r="AL186">
        <f t="shared" si="72"/>
        <v>7.7535245837216507E-2</v>
      </c>
      <c r="AM186">
        <f t="shared" si="73"/>
        <v>50614.013764000003</v>
      </c>
      <c r="AN186">
        <f t="shared" si="74"/>
        <v>43371.5331536347</v>
      </c>
      <c r="AO186" s="22">
        <f t="shared" si="100"/>
        <v>-0.3403072879304242</v>
      </c>
      <c r="AP186">
        <f t="shared" si="75"/>
        <v>1.0992549658816807E-3</v>
      </c>
      <c r="AQ186">
        <f t="shared" si="76"/>
        <v>0.99349700833651045</v>
      </c>
      <c r="AR186">
        <f t="shared" si="77"/>
        <v>5.4037366976078909E-3</v>
      </c>
      <c r="AS186">
        <f t="shared" si="78"/>
        <v>154.2229103</v>
      </c>
      <c r="AT186">
        <f t="shared" si="79"/>
        <v>152.22830134043332</v>
      </c>
      <c r="AU186" s="22">
        <f t="shared" si="101"/>
        <v>2.8964727347313031</v>
      </c>
      <c r="AV186">
        <f t="shared" si="80"/>
        <v>7.1881154147613605E-2</v>
      </c>
      <c r="AW186">
        <f t="shared" si="81"/>
        <v>0.79387088400092531</v>
      </c>
      <c r="AX186">
        <f t="shared" si="82"/>
        <v>0.1342479618514611</v>
      </c>
      <c r="AY186">
        <f t="shared" si="83"/>
        <v>44.364896999999999</v>
      </c>
      <c r="AZ186">
        <f t="shared" si="84"/>
        <v>28.988928568336561</v>
      </c>
      <c r="BA186" s="22">
        <f t="shared" si="102"/>
        <v>0.56889988786691403</v>
      </c>
      <c r="BB186" s="14">
        <f t="shared" si="103"/>
        <v>0.64651292122797077</v>
      </c>
      <c r="BC186" s="14">
        <f t="shared" si="104"/>
        <v>-0.90920717579733823</v>
      </c>
    </row>
    <row r="187" spans="1:55" x14ac:dyDescent="0.3">
      <c r="A187" s="2">
        <v>44550</v>
      </c>
      <c r="B187" s="4">
        <v>1.237493</v>
      </c>
      <c r="C187" s="5">
        <v>42315400149</v>
      </c>
      <c r="D187" s="4">
        <v>46898.1</v>
      </c>
      <c r="E187" s="5">
        <v>886331446165</v>
      </c>
      <c r="F187" s="4">
        <v>0.16717860000000001</v>
      </c>
      <c r="G187" s="5">
        <v>22187467083</v>
      </c>
      <c r="H187" s="4">
        <v>3.1880000000000002</v>
      </c>
      <c r="I187" s="5">
        <v>3107809286</v>
      </c>
      <c r="J187" s="4">
        <v>34.529000000000003</v>
      </c>
      <c r="K187" s="5">
        <v>4547395484</v>
      </c>
      <c r="L187" s="4">
        <v>3941.82</v>
      </c>
      <c r="M187" s="5">
        <v>467428565001</v>
      </c>
      <c r="N187" s="4">
        <v>152.75</v>
      </c>
      <c r="O187" s="5">
        <v>10566938259</v>
      </c>
      <c r="P187" s="4">
        <v>5.8629389999999999</v>
      </c>
      <c r="Q187" s="5">
        <v>821866046</v>
      </c>
      <c r="R187" s="4">
        <v>0.88002000000000002</v>
      </c>
      <c r="S187" s="11">
        <v>41569511380</v>
      </c>
      <c r="T187" s="2">
        <v>44550</v>
      </c>
      <c r="U187">
        <f t="shared" si="85"/>
        <v>11090.866554129723</v>
      </c>
      <c r="V187">
        <f t="shared" si="86"/>
        <v>16607.699544941719</v>
      </c>
      <c r="W187">
        <f t="shared" si="87"/>
        <v>22395.245219076016</v>
      </c>
      <c r="X187">
        <f t="shared" si="88"/>
        <v>50093.811318147462</v>
      </c>
      <c r="Y187" s="14">
        <f t="shared" si="89"/>
        <v>0.23423089548833606</v>
      </c>
      <c r="Z187" s="4">
        <f t="shared" si="90"/>
        <v>29.929632707717847</v>
      </c>
      <c r="AA187">
        <f t="shared" si="91"/>
        <v>51.271320788207554</v>
      </c>
      <c r="AB187">
        <f t="shared" si="92"/>
        <v>58.026281413504506</v>
      </c>
      <c r="AC187">
        <f t="shared" si="93"/>
        <v>139.22723490942991</v>
      </c>
      <c r="AD187" s="14">
        <f t="shared" si="94"/>
        <v>1.8094159313267324</v>
      </c>
      <c r="AE187" s="4">
        <f t="shared" si="95"/>
        <v>14.371733545321639</v>
      </c>
      <c r="AF187">
        <f t="shared" si="96"/>
        <v>13.523978945254202</v>
      </c>
      <c r="AG187">
        <f t="shared" si="97"/>
        <v>26.056700366566318</v>
      </c>
      <c r="AH187">
        <f t="shared" si="98"/>
        <v>53.952412857142157</v>
      </c>
      <c r="AI187" s="22">
        <f t="shared" si="99"/>
        <v>-1.2676591377774393</v>
      </c>
      <c r="AJ187">
        <f t="shared" si="70"/>
        <v>2.434037817039045E-5</v>
      </c>
      <c r="AK187">
        <f t="shared" si="71"/>
        <v>0.92244359319429547</v>
      </c>
      <c r="AL187">
        <f t="shared" si="72"/>
        <v>7.753206642753413E-2</v>
      </c>
      <c r="AM187">
        <f t="shared" si="73"/>
        <v>50841.157492999999</v>
      </c>
      <c r="AN187">
        <f t="shared" si="74"/>
        <v>43566.469358191811</v>
      </c>
      <c r="AO187" s="22">
        <f t="shared" si="100"/>
        <v>0.44844952866822041</v>
      </c>
      <c r="AP187">
        <f t="shared" si="75"/>
        <v>1.0870067954540754E-3</v>
      </c>
      <c r="AQ187">
        <f t="shared" si="76"/>
        <v>0.99319104242773903</v>
      </c>
      <c r="AR187">
        <f t="shared" si="77"/>
        <v>5.7219507768069321E-3</v>
      </c>
      <c r="AS187">
        <f t="shared" si="78"/>
        <v>153.7971986</v>
      </c>
      <c r="AT187">
        <f t="shared" si="79"/>
        <v>151.71514888623398</v>
      </c>
      <c r="AU187" s="22">
        <f t="shared" si="101"/>
        <v>-0.33766343139314148</v>
      </c>
      <c r="AV187">
        <f t="shared" si="80"/>
        <v>7.3152924789545937E-2</v>
      </c>
      <c r="AW187">
        <f t="shared" si="81"/>
        <v>0.79231409663056207</v>
      </c>
      <c r="AX187">
        <f t="shared" si="82"/>
        <v>0.13453297857989199</v>
      </c>
      <c r="AY187">
        <f t="shared" si="83"/>
        <v>43.579939000000003</v>
      </c>
      <c r="AZ187">
        <f t="shared" si="84"/>
        <v>28.379783613687966</v>
      </c>
      <c r="BA187" s="22">
        <f t="shared" si="102"/>
        <v>-2.1236936489730933</v>
      </c>
      <c r="BB187" s="14">
        <f t="shared" si="103"/>
        <v>1.5018900332657754</v>
      </c>
      <c r="BC187" s="14">
        <f t="shared" si="104"/>
        <v>2.5721431776413137</v>
      </c>
    </row>
    <row r="188" spans="1:55" x14ac:dyDescent="0.3">
      <c r="A188" s="2">
        <v>44551</v>
      </c>
      <c r="B188" s="4">
        <v>1.28006</v>
      </c>
      <c r="C188" s="5">
        <v>43771331724</v>
      </c>
      <c r="D188" s="4">
        <v>48925.9</v>
      </c>
      <c r="E188" s="5">
        <v>925255868119</v>
      </c>
      <c r="F188" s="4">
        <v>0.1709058</v>
      </c>
      <c r="G188" s="5">
        <v>22700770658</v>
      </c>
      <c r="H188" s="4">
        <v>3.3148</v>
      </c>
      <c r="I188" s="5">
        <v>3233575785</v>
      </c>
      <c r="J188" s="4">
        <v>35.325000000000003</v>
      </c>
      <c r="K188" s="5">
        <v>4660301846</v>
      </c>
      <c r="L188" s="4">
        <v>4018.2</v>
      </c>
      <c r="M188" s="5">
        <v>477751386115</v>
      </c>
      <c r="N188" s="4">
        <v>154.69999999999999</v>
      </c>
      <c r="O188" s="5">
        <v>10727182011</v>
      </c>
      <c r="P188" s="4">
        <v>6.13544</v>
      </c>
      <c r="Q188" s="5">
        <v>859884267</v>
      </c>
      <c r="R188" s="4">
        <v>0.94713000000000003</v>
      </c>
      <c r="S188" s="11">
        <v>44773731359</v>
      </c>
      <c r="T188" s="2">
        <v>44551</v>
      </c>
      <c r="U188">
        <f t="shared" si="85"/>
        <v>11472.367634628474</v>
      </c>
      <c r="V188">
        <f t="shared" si="86"/>
        <v>17325.790323400397</v>
      </c>
      <c r="W188">
        <f t="shared" si="87"/>
        <v>22829.194214675263</v>
      </c>
      <c r="X188">
        <f t="shared" si="88"/>
        <v>51627.352172704137</v>
      </c>
      <c r="Y188" s="14">
        <f t="shared" si="89"/>
        <v>3.0154139033743252</v>
      </c>
      <c r="Z188" s="4">
        <f t="shared" si="90"/>
        <v>30.596905474855539</v>
      </c>
      <c r="AA188">
        <f t="shared" si="91"/>
        <v>51.925848287631474</v>
      </c>
      <c r="AB188">
        <f t="shared" si="92"/>
        <v>62.451344191237155</v>
      </c>
      <c r="AC188">
        <f t="shared" si="93"/>
        <v>144.97409795372417</v>
      </c>
      <c r="AD188" s="14">
        <f t="shared" si="94"/>
        <v>4.0447709813839836</v>
      </c>
      <c r="AE188" s="4">
        <f t="shared" si="95"/>
        <v>14.943357075292399</v>
      </c>
      <c r="AF188">
        <f t="shared" si="96"/>
        <v>13.835748392397829</v>
      </c>
      <c r="AG188">
        <f t="shared" si="97"/>
        <v>27.267778446449068</v>
      </c>
      <c r="AH188">
        <f t="shared" si="98"/>
        <v>56.0468839141393</v>
      </c>
      <c r="AI188" s="22">
        <f t="shared" si="99"/>
        <v>3.8086138565732708</v>
      </c>
      <c r="AJ188">
        <f t="shared" si="70"/>
        <v>2.4176991430590931E-5</v>
      </c>
      <c r="AK188">
        <f t="shared" si="71"/>
        <v>0.92408251568984956</v>
      </c>
      <c r="AL188">
        <f t="shared" si="72"/>
        <v>7.5893307318719808E-2</v>
      </c>
      <c r="AM188">
        <f t="shared" si="73"/>
        <v>52945.380060000003</v>
      </c>
      <c r="AN188">
        <f t="shared" si="74"/>
        <v>45516.523272806095</v>
      </c>
      <c r="AO188" s="22">
        <f t="shared" si="100"/>
        <v>4.3787605821575957</v>
      </c>
      <c r="AP188">
        <f t="shared" si="75"/>
        <v>1.0968293825713853E-3</v>
      </c>
      <c r="AQ188">
        <f t="shared" si="76"/>
        <v>0.99282473434952645</v>
      </c>
      <c r="AR188">
        <f t="shared" si="77"/>
        <v>6.0784362679021792E-3</v>
      </c>
      <c r="AS188">
        <f t="shared" si="78"/>
        <v>155.81803579999999</v>
      </c>
      <c r="AT188">
        <f t="shared" si="79"/>
        <v>153.59593092771726</v>
      </c>
      <c r="AU188" s="22">
        <f t="shared" si="101"/>
        <v>1.2320586818990165</v>
      </c>
      <c r="AV188">
        <f t="shared" si="80"/>
        <v>7.4031987321564324E-2</v>
      </c>
      <c r="AW188">
        <f t="shared" si="81"/>
        <v>0.78894049479131767</v>
      </c>
      <c r="AX188">
        <f t="shared" si="82"/>
        <v>0.13702751788711795</v>
      </c>
      <c r="AY188">
        <f t="shared" si="83"/>
        <v>44.775240000000004</v>
      </c>
      <c r="AZ188">
        <f t="shared" si="84"/>
        <v>28.955448324422157</v>
      </c>
      <c r="BA188" s="22">
        <f t="shared" si="102"/>
        <v>2.0081336949772539</v>
      </c>
      <c r="BB188" s="14">
        <f t="shared" si="103"/>
        <v>-0.79319995319894554</v>
      </c>
      <c r="BC188" s="14">
        <f t="shared" si="104"/>
        <v>2.3706268871803418</v>
      </c>
    </row>
    <row r="189" spans="1:55" x14ac:dyDescent="0.3">
      <c r="A189" s="2">
        <v>44552</v>
      </c>
      <c r="B189" s="4">
        <v>1.3265439999999999</v>
      </c>
      <c r="C189" s="5">
        <v>44432758847</v>
      </c>
      <c r="D189" s="4">
        <v>48624.9</v>
      </c>
      <c r="E189" s="5">
        <v>919476035254</v>
      </c>
      <c r="F189" s="4">
        <v>0.1731878</v>
      </c>
      <c r="G189" s="5">
        <v>22973441291</v>
      </c>
      <c r="H189" s="4">
        <v>3.3513999999999999</v>
      </c>
      <c r="I189" s="5">
        <v>3273490074</v>
      </c>
      <c r="J189" s="4">
        <v>35.707000000000001</v>
      </c>
      <c r="K189" s="5">
        <v>4709495801</v>
      </c>
      <c r="L189" s="4">
        <v>3980.44</v>
      </c>
      <c r="M189" s="5">
        <v>473270048864</v>
      </c>
      <c r="N189" s="4">
        <v>155.41</v>
      </c>
      <c r="O189" s="5">
        <v>10765829887</v>
      </c>
      <c r="P189" s="4">
        <v>6.5401550000000004</v>
      </c>
      <c r="Q189" s="5">
        <v>917488545</v>
      </c>
      <c r="R189" s="4">
        <v>0.95459000000000005</v>
      </c>
      <c r="S189" s="11">
        <v>45106931979</v>
      </c>
      <c r="T189" s="2">
        <v>44552</v>
      </c>
      <c r="U189">
        <f t="shared" si="85"/>
        <v>11888.974307072007</v>
      </c>
      <c r="V189">
        <f t="shared" si="86"/>
        <v>17219.199276790248</v>
      </c>
      <c r="W189">
        <f t="shared" si="87"/>
        <v>22614.662739500774</v>
      </c>
      <c r="X189">
        <f t="shared" si="88"/>
        <v>51722.83632336303</v>
      </c>
      <c r="Y189" s="14">
        <f t="shared" si="89"/>
        <v>0.18477794615743703</v>
      </c>
      <c r="Z189" s="4">
        <f t="shared" si="90"/>
        <v>31.005447129343686</v>
      </c>
      <c r="AA189">
        <f t="shared" si="91"/>
        <v>52.164163428447367</v>
      </c>
      <c r="AB189">
        <f t="shared" si="92"/>
        <v>62.943237624732696</v>
      </c>
      <c r="AC189">
        <f t="shared" si="93"/>
        <v>146.11284818252375</v>
      </c>
      <c r="AD189" s="14">
        <f t="shared" si="94"/>
        <v>0.7824164245083306</v>
      </c>
      <c r="AE189" s="4">
        <f t="shared" si="95"/>
        <v>15.108352510599415</v>
      </c>
      <c r="AF189">
        <f t="shared" si="96"/>
        <v>13.985366393413992</v>
      </c>
      <c r="AG189">
        <f t="shared" si="97"/>
        <v>29.066456121392452</v>
      </c>
      <c r="AH189">
        <f t="shared" si="98"/>
        <v>58.160175025405863</v>
      </c>
      <c r="AI189" s="22">
        <f t="shared" si="99"/>
        <v>3.7012289377890308</v>
      </c>
      <c r="AJ189">
        <f t="shared" si="70"/>
        <v>2.5216271760737473E-5</v>
      </c>
      <c r="AK189">
        <f t="shared" si="71"/>
        <v>0.92431060917593655</v>
      </c>
      <c r="AL189">
        <f t="shared" si="72"/>
        <v>7.5664174552302732E-2</v>
      </c>
      <c r="AM189">
        <f t="shared" si="73"/>
        <v>52606.666544</v>
      </c>
      <c r="AN189">
        <f t="shared" si="74"/>
        <v>45245.687680524461</v>
      </c>
      <c r="AO189" s="22">
        <f t="shared" si="100"/>
        <v>-0.59680431604997808</v>
      </c>
      <c r="AP189">
        <f t="shared" si="75"/>
        <v>1.1063642427661959E-3</v>
      </c>
      <c r="AQ189">
        <f t="shared" si="76"/>
        <v>0.99279549118525945</v>
      </c>
      <c r="AR189">
        <f t="shared" si="77"/>
        <v>6.0981445719743704E-3</v>
      </c>
      <c r="AS189">
        <f t="shared" si="78"/>
        <v>156.53777779999999</v>
      </c>
      <c r="AT189">
        <f t="shared" si="79"/>
        <v>154.29636012171736</v>
      </c>
      <c r="AU189" s="22">
        <f t="shared" si="101"/>
        <v>0.45498404647537399</v>
      </c>
      <c r="AV189">
        <f t="shared" si="80"/>
        <v>7.3497943081748979E-2</v>
      </c>
      <c r="AW189">
        <f t="shared" si="81"/>
        <v>0.78307306010025979</v>
      </c>
      <c r="AX189">
        <f t="shared" si="82"/>
        <v>0.14342899681799129</v>
      </c>
      <c r="AY189">
        <f t="shared" si="83"/>
        <v>45.598554999999998</v>
      </c>
      <c r="AZ189">
        <f t="shared" si="84"/>
        <v>29.145558634128321</v>
      </c>
      <c r="BA189" s="22">
        <f t="shared" si="102"/>
        <v>0.65441546757593461</v>
      </c>
      <c r="BB189" s="14">
        <f t="shared" si="103"/>
        <v>-3.5164509916315936</v>
      </c>
      <c r="BC189" s="14">
        <f t="shared" si="104"/>
        <v>-1.2512197836259127</v>
      </c>
    </row>
    <row r="190" spans="1:55" x14ac:dyDescent="0.3">
      <c r="A190" s="2">
        <v>44553</v>
      </c>
      <c r="B190" s="4">
        <v>1.473339</v>
      </c>
      <c r="C190" s="5">
        <v>49339215655</v>
      </c>
      <c r="D190" s="4">
        <v>50818.8</v>
      </c>
      <c r="E190" s="5">
        <v>960290825000</v>
      </c>
      <c r="F190" s="4">
        <v>0.18493390000000001</v>
      </c>
      <c r="G190" s="5">
        <v>24471601384</v>
      </c>
      <c r="H190" s="4">
        <v>3.5032000000000001</v>
      </c>
      <c r="I190" s="5">
        <v>3411808140</v>
      </c>
      <c r="J190" s="4">
        <v>37.497999999999998</v>
      </c>
      <c r="K190" s="5">
        <v>4947811691</v>
      </c>
      <c r="L190" s="4">
        <v>4111.8599999999997</v>
      </c>
      <c r="M190" s="5">
        <v>488291028084</v>
      </c>
      <c r="N190" s="4">
        <v>163.6</v>
      </c>
      <c r="O190" s="5">
        <v>11319797810</v>
      </c>
      <c r="P190" s="4">
        <v>6.9038469999999998</v>
      </c>
      <c r="Q190" s="5">
        <v>967947972</v>
      </c>
      <c r="R190" s="4">
        <v>0.99353000000000002</v>
      </c>
      <c r="S190" s="11">
        <v>47216781864</v>
      </c>
      <c r="T190" s="2">
        <v>44553</v>
      </c>
      <c r="U190">
        <f t="shared" si="85"/>
        <v>13204.604986044311</v>
      </c>
      <c r="V190">
        <f t="shared" si="86"/>
        <v>17996.109898577648</v>
      </c>
      <c r="W190">
        <f t="shared" si="87"/>
        <v>23361.318631117072</v>
      </c>
      <c r="X190">
        <f t="shared" si="88"/>
        <v>54562.033515739029</v>
      </c>
      <c r="Y190" s="14">
        <f t="shared" si="89"/>
        <v>5.3438891651336622</v>
      </c>
      <c r="Z190" s="4">
        <f t="shared" si="90"/>
        <v>33.108326677013814</v>
      </c>
      <c r="AA190">
        <f t="shared" si="91"/>
        <v>54.913178926027861</v>
      </c>
      <c r="AB190">
        <f t="shared" si="92"/>
        <v>65.510842222630316</v>
      </c>
      <c r="AC190">
        <f t="shared" si="93"/>
        <v>153.53234782567199</v>
      </c>
      <c r="AD190" s="14">
        <f t="shared" si="94"/>
        <v>4.9532023939751815</v>
      </c>
      <c r="AE190" s="4">
        <f t="shared" si="95"/>
        <v>15.792677840643277</v>
      </c>
      <c r="AF190">
        <f t="shared" si="96"/>
        <v>14.686847649487154</v>
      </c>
      <c r="AG190">
        <f t="shared" si="97"/>
        <v>30.682814993575366</v>
      </c>
      <c r="AH190">
        <f t="shared" si="98"/>
        <v>61.162340483705798</v>
      </c>
      <c r="AI190" s="22">
        <f t="shared" si="99"/>
        <v>5.0330805939945664</v>
      </c>
      <c r="AJ190">
        <f t="shared" si="70"/>
        <v>2.6821077399409462E-5</v>
      </c>
      <c r="AK190">
        <f t="shared" si="71"/>
        <v>0.92511972339367232</v>
      </c>
      <c r="AL190">
        <f t="shared" si="72"/>
        <v>7.4853455528928359E-2</v>
      </c>
      <c r="AM190">
        <f t="shared" si="73"/>
        <v>54932.133339</v>
      </c>
      <c r="AN190">
        <f t="shared" si="74"/>
        <v>47321.26116836608</v>
      </c>
      <c r="AO190" s="22">
        <f t="shared" si="100"/>
        <v>4.4852324938009813</v>
      </c>
      <c r="AP190">
        <f t="shared" si="75"/>
        <v>1.1223183881130963E-3</v>
      </c>
      <c r="AQ190">
        <f t="shared" si="76"/>
        <v>0.99284819222058551</v>
      </c>
      <c r="AR190">
        <f t="shared" si="77"/>
        <v>6.0294893913014572E-3</v>
      </c>
      <c r="AS190">
        <f t="shared" si="78"/>
        <v>164.77846389999999</v>
      </c>
      <c r="AT190">
        <f t="shared" si="79"/>
        <v>162.43616228059929</v>
      </c>
      <c r="AU190" s="22">
        <f t="shared" si="101"/>
        <v>5.1409907609575942</v>
      </c>
      <c r="AV190">
        <f t="shared" si="80"/>
        <v>7.3127994217394257E-2</v>
      </c>
      <c r="AW190">
        <f t="shared" si="81"/>
        <v>0.7827567729972168</v>
      </c>
      <c r="AX190">
        <f t="shared" si="82"/>
        <v>0.14411523278538899</v>
      </c>
      <c r="AY190">
        <f t="shared" si="83"/>
        <v>47.905046999999996</v>
      </c>
      <c r="AZ190">
        <f t="shared" si="84"/>
        <v>30.602944980711722</v>
      </c>
      <c r="BA190" s="22">
        <f t="shared" si="102"/>
        <v>4.8793706804596368</v>
      </c>
      <c r="BB190" s="14">
        <f t="shared" si="103"/>
        <v>0.31080857113909577</v>
      </c>
      <c r="BC190" s="14">
        <f t="shared" si="104"/>
        <v>-0.39413818665865552</v>
      </c>
    </row>
    <row r="191" spans="1:55" x14ac:dyDescent="0.3">
      <c r="A191" s="2">
        <v>44554</v>
      </c>
      <c r="B191" s="4">
        <v>1.390444</v>
      </c>
      <c r="C191" s="5">
        <v>46584872387</v>
      </c>
      <c r="D191" s="4">
        <v>50834.3</v>
      </c>
      <c r="E191" s="5">
        <v>961051547919</v>
      </c>
      <c r="F191" s="4">
        <v>0.1863157</v>
      </c>
      <c r="G191" s="5">
        <v>24756713055</v>
      </c>
      <c r="H191" s="4">
        <v>3.3757999999999999</v>
      </c>
      <c r="I191" s="5">
        <v>3297498959</v>
      </c>
      <c r="J191" s="4">
        <v>37.414999999999999</v>
      </c>
      <c r="K191" s="5">
        <v>4938893420</v>
      </c>
      <c r="L191" s="4">
        <v>4050.88</v>
      </c>
      <c r="M191" s="5">
        <v>481210199545</v>
      </c>
      <c r="N191" s="4">
        <v>161.22999999999999</v>
      </c>
      <c r="O191" s="5">
        <v>11180496719</v>
      </c>
      <c r="P191" s="4">
        <v>6.6806729999999996</v>
      </c>
      <c r="Q191" s="5">
        <v>936333805</v>
      </c>
      <c r="R191" s="4">
        <v>0.91149999999999998</v>
      </c>
      <c r="S191" s="11">
        <v>43355016374</v>
      </c>
      <c r="T191" s="2">
        <v>44554</v>
      </c>
      <c r="U191">
        <f t="shared" si="85"/>
        <v>12461.66956499176</v>
      </c>
      <c r="V191">
        <f t="shared" si="86"/>
        <v>18001.598806293452</v>
      </c>
      <c r="W191">
        <f t="shared" si="87"/>
        <v>23014.863934185389</v>
      </c>
      <c r="X191">
        <f t="shared" si="88"/>
        <v>53478.132305470601</v>
      </c>
      <c r="Y191" s="14">
        <f t="shared" si="89"/>
        <v>-2.0065455633175322</v>
      </c>
      <c r="Z191" s="4">
        <f t="shared" si="90"/>
        <v>33.3557074211732</v>
      </c>
      <c r="AA191">
        <f t="shared" si="91"/>
        <v>54.117676272881852</v>
      </c>
      <c r="AB191">
        <f t="shared" si="92"/>
        <v>60.101992577906586</v>
      </c>
      <c r="AC191">
        <f t="shared" si="93"/>
        <v>147.57537627196166</v>
      </c>
      <c r="AD191" s="14">
        <f t="shared" si="94"/>
        <v>-3.9572209023015565</v>
      </c>
      <c r="AE191" s="4">
        <f t="shared" si="95"/>
        <v>15.218349467470761</v>
      </c>
      <c r="AF191">
        <f t="shared" si="96"/>
        <v>14.654339026229717</v>
      </c>
      <c r="AG191">
        <f t="shared" si="97"/>
        <v>29.69096124111298</v>
      </c>
      <c r="AH191">
        <f t="shared" si="98"/>
        <v>59.56364973481346</v>
      </c>
      <c r="AI191" s="22">
        <f t="shared" si="99"/>
        <v>-2.6486164312323384</v>
      </c>
      <c r="AJ191">
        <f t="shared" si="70"/>
        <v>2.5333045747841916E-5</v>
      </c>
      <c r="AK191">
        <f t="shared" si="71"/>
        <v>0.9261700920421968</v>
      </c>
      <c r="AL191">
        <f t="shared" si="72"/>
        <v>7.3804574912055332E-2</v>
      </c>
      <c r="AM191">
        <f t="shared" si="73"/>
        <v>54886.570444000004</v>
      </c>
      <c r="AN191">
        <f t="shared" si="74"/>
        <v>47380.181821544582</v>
      </c>
      <c r="AO191" s="22">
        <f t="shared" si="100"/>
        <v>0.12443455753358781</v>
      </c>
      <c r="AP191">
        <f t="shared" si="75"/>
        <v>1.1477743305825807E-3</v>
      </c>
      <c r="AQ191">
        <f t="shared" si="76"/>
        <v>0.99323704507902166</v>
      </c>
      <c r="AR191">
        <f t="shared" si="77"/>
        <v>5.6151805903958832E-3</v>
      </c>
      <c r="AS191">
        <f t="shared" si="78"/>
        <v>162.32781569999997</v>
      </c>
      <c r="AT191">
        <f t="shared" si="79"/>
        <v>160.14494086357666</v>
      </c>
      <c r="AU191" s="22">
        <f t="shared" si="101"/>
        <v>-1.4205791511831909</v>
      </c>
      <c r="AV191">
        <f t="shared" si="80"/>
        <v>7.111218141472038E-2</v>
      </c>
      <c r="AW191">
        <f t="shared" si="81"/>
        <v>0.78815755306349988</v>
      </c>
      <c r="AX191">
        <f t="shared" si="82"/>
        <v>0.14073026552177978</v>
      </c>
      <c r="AY191">
        <f t="shared" si="83"/>
        <v>47.471472999999996</v>
      </c>
      <c r="AZ191">
        <f t="shared" si="84"/>
        <v>30.669148235044844</v>
      </c>
      <c r="BA191" s="22">
        <f t="shared" si="102"/>
        <v>0.21609602878333184</v>
      </c>
      <c r="BB191" s="14">
        <f t="shared" si="103"/>
        <v>0.64207086791480616</v>
      </c>
      <c r="BC191" s="14">
        <f t="shared" si="104"/>
        <v>-9.1661471249744025E-2</v>
      </c>
    </row>
    <row r="192" spans="1:55" x14ac:dyDescent="0.3">
      <c r="A192" s="2">
        <v>44555</v>
      </c>
      <c r="B192" s="4">
        <v>1.4553879999999999</v>
      </c>
      <c r="C192" s="5">
        <v>48650577236</v>
      </c>
      <c r="D192" s="4">
        <v>50436</v>
      </c>
      <c r="E192" s="5">
        <v>953678082633</v>
      </c>
      <c r="F192" s="4">
        <v>0.19074830000000001</v>
      </c>
      <c r="G192" s="5">
        <v>25294647055</v>
      </c>
      <c r="H192" s="4">
        <v>3.4220000000000002</v>
      </c>
      <c r="I192" s="5">
        <v>3326401862</v>
      </c>
      <c r="J192" s="4">
        <v>38.180999999999997</v>
      </c>
      <c r="K192" s="5">
        <v>5026955837</v>
      </c>
      <c r="L192" s="4">
        <v>4098</v>
      </c>
      <c r="M192" s="5">
        <v>486650526450</v>
      </c>
      <c r="N192" s="4">
        <v>157.74</v>
      </c>
      <c r="O192" s="5">
        <v>10929862990</v>
      </c>
      <c r="P192" s="4">
        <v>6.86</v>
      </c>
      <c r="Q192" s="5">
        <v>956177409</v>
      </c>
      <c r="R192" s="4">
        <v>0.92627000000000004</v>
      </c>
      <c r="S192" s="11">
        <v>43962148015</v>
      </c>
      <c r="T192" s="2">
        <v>44555</v>
      </c>
      <c r="U192">
        <f t="shared" si="85"/>
        <v>13043.721534167667</v>
      </c>
      <c r="V192">
        <f t="shared" si="86"/>
        <v>17860.551584151184</v>
      </c>
      <c r="W192">
        <f t="shared" si="87"/>
        <v>23282.573762316268</v>
      </c>
      <c r="X192">
        <f t="shared" si="88"/>
        <v>54186.846880635116</v>
      </c>
      <c r="Y192" s="14">
        <f t="shared" si="89"/>
        <v>1.3165373125221183</v>
      </c>
      <c r="Z192" s="4">
        <f t="shared" si="90"/>
        <v>34.149266464856005</v>
      </c>
      <c r="AA192">
        <f t="shared" si="91"/>
        <v>52.946239876476987</v>
      </c>
      <c r="AB192">
        <f t="shared" si="92"/>
        <v>61.075888826261696</v>
      </c>
      <c r="AC192">
        <f t="shared" si="93"/>
        <v>148.17139516759468</v>
      </c>
      <c r="AD192" s="14">
        <f t="shared" si="94"/>
        <v>0.40306083453228714</v>
      </c>
      <c r="AE192" s="4">
        <f t="shared" si="95"/>
        <v>15.42662239400585</v>
      </c>
      <c r="AF192">
        <f t="shared" si="96"/>
        <v>14.954358368581499</v>
      </c>
      <c r="AG192">
        <f t="shared" si="97"/>
        <v>30.487945468074109</v>
      </c>
      <c r="AH192">
        <f t="shared" si="98"/>
        <v>60.868926230661458</v>
      </c>
      <c r="AI192" s="22">
        <f t="shared" si="99"/>
        <v>2.1677317753928675</v>
      </c>
      <c r="AJ192">
        <f t="shared" si="70"/>
        <v>2.6687005538790164E-5</v>
      </c>
      <c r="AK192">
        <f t="shared" si="71"/>
        <v>0.92482953779639576</v>
      </c>
      <c r="AL192">
        <f t="shared" si="72"/>
        <v>7.5143775198065463E-2</v>
      </c>
      <c r="AM192">
        <f t="shared" si="73"/>
        <v>54535.455388000002</v>
      </c>
      <c r="AN192">
        <f t="shared" si="74"/>
        <v>46952.641797900636</v>
      </c>
      <c r="AO192" s="22">
        <f t="shared" si="100"/>
        <v>-0.90645638428853881</v>
      </c>
      <c r="AP192">
        <f t="shared" si="75"/>
        <v>1.2007546285413317E-3</v>
      </c>
      <c r="AQ192">
        <f t="shared" si="76"/>
        <v>0.99296840446866186</v>
      </c>
      <c r="AR192">
        <f t="shared" si="77"/>
        <v>5.8308409027969278E-3</v>
      </c>
      <c r="AS192">
        <f t="shared" si="78"/>
        <v>158.85701829999999</v>
      </c>
      <c r="AT192">
        <f t="shared" si="79"/>
        <v>156.63646609579388</v>
      </c>
      <c r="AU192" s="22">
        <f t="shared" si="101"/>
        <v>-2.2151667716928851</v>
      </c>
      <c r="AV192">
        <f t="shared" si="80"/>
        <v>7.0610568887604988E-2</v>
      </c>
      <c r="AW192">
        <f t="shared" si="81"/>
        <v>0.78783814456389412</v>
      </c>
      <c r="AX192">
        <f t="shared" si="82"/>
        <v>0.14155128654850094</v>
      </c>
      <c r="AY192">
        <f t="shared" si="83"/>
        <v>48.462999999999994</v>
      </c>
      <c r="AZ192">
        <f t="shared" si="84"/>
        <v>31.293119390050137</v>
      </c>
      <c r="BA192" s="22">
        <f t="shared" si="102"/>
        <v>2.0141039771500249</v>
      </c>
      <c r="BB192" s="14">
        <f t="shared" si="103"/>
        <v>-0.85119446287074929</v>
      </c>
      <c r="BC192" s="14">
        <f t="shared" si="104"/>
        <v>-2.9205603614385636</v>
      </c>
    </row>
    <row r="193" spans="1:55" x14ac:dyDescent="0.3">
      <c r="A193" s="2">
        <v>44556</v>
      </c>
      <c r="B193" s="4">
        <v>1.4566920000000001</v>
      </c>
      <c r="C193" s="5">
        <v>48735884303</v>
      </c>
      <c r="D193" s="4">
        <v>50797.3</v>
      </c>
      <c r="E193" s="5">
        <v>960899995735</v>
      </c>
      <c r="F193" s="4">
        <v>0.19001770000000001</v>
      </c>
      <c r="G193" s="5">
        <v>25210069508</v>
      </c>
      <c r="H193" s="4">
        <v>3.3982000000000001</v>
      </c>
      <c r="I193" s="5">
        <v>3317322354</v>
      </c>
      <c r="J193" s="4">
        <v>37.893999999999998</v>
      </c>
      <c r="K193" s="5">
        <v>5008552781</v>
      </c>
      <c r="L193" s="4">
        <v>4064.33</v>
      </c>
      <c r="M193" s="5">
        <v>483620188465</v>
      </c>
      <c r="N193" s="4">
        <v>156</v>
      </c>
      <c r="O193" s="5">
        <v>10806756316</v>
      </c>
      <c r="P193" s="4">
        <v>6.8179090000000002</v>
      </c>
      <c r="Q193" s="5">
        <v>956888830</v>
      </c>
      <c r="R193" s="4">
        <v>0.92018</v>
      </c>
      <c r="S193" s="11">
        <v>43789189736</v>
      </c>
      <c r="T193" s="2">
        <v>44556</v>
      </c>
      <c r="U193">
        <f t="shared" si="85"/>
        <v>13055.408460870758</v>
      </c>
      <c r="V193">
        <f t="shared" si="86"/>
        <v>17988.496252391207</v>
      </c>
      <c r="W193">
        <f t="shared" si="87"/>
        <v>23091.27940932037</v>
      </c>
      <c r="X193">
        <f t="shared" si="88"/>
        <v>54135.184122582337</v>
      </c>
      <c r="Y193" s="14">
        <f t="shared" si="89"/>
        <v>-9.5387358400738351E-2</v>
      </c>
      <c r="Z193" s="4">
        <f t="shared" si="90"/>
        <v>34.018468685377897</v>
      </c>
      <c r="AA193">
        <f t="shared" si="91"/>
        <v>52.3621999539141</v>
      </c>
      <c r="AB193">
        <f t="shared" si="92"/>
        <v>60.674329709641341</v>
      </c>
      <c r="AC193">
        <f t="shared" si="93"/>
        <v>147.05499834893334</v>
      </c>
      <c r="AD193" s="14">
        <f t="shared" si="94"/>
        <v>-0.7563023934193287</v>
      </c>
      <c r="AE193" s="4">
        <f t="shared" si="95"/>
        <v>15.319330280336258</v>
      </c>
      <c r="AF193">
        <f t="shared" si="96"/>
        <v>14.841949032739512</v>
      </c>
      <c r="AG193">
        <f t="shared" si="97"/>
        <v>30.300880145523568</v>
      </c>
      <c r="AH193">
        <f t="shared" si="98"/>
        <v>60.462159458599338</v>
      </c>
      <c r="AI193" s="22">
        <f t="shared" si="99"/>
        <v>-0.67050961212875204</v>
      </c>
      <c r="AJ193">
        <f t="shared" si="70"/>
        <v>2.6551404374635946E-5</v>
      </c>
      <c r="AK193">
        <f t="shared" si="71"/>
        <v>0.92589212643420471</v>
      </c>
      <c r="AL193">
        <f t="shared" si="72"/>
        <v>7.4081322161420604E-2</v>
      </c>
      <c r="AM193">
        <f t="shared" si="73"/>
        <v>54863.086692000004</v>
      </c>
      <c r="AN193">
        <f t="shared" si="74"/>
        <v>47333.911092893773</v>
      </c>
      <c r="AO193" s="22">
        <f t="shared" si="100"/>
        <v>0.8087502649391618</v>
      </c>
      <c r="AP193">
        <f t="shared" si="75"/>
        <v>1.2094549098769292E-3</v>
      </c>
      <c r="AQ193">
        <f t="shared" si="76"/>
        <v>0.99293363692330205</v>
      </c>
      <c r="AR193">
        <f t="shared" si="77"/>
        <v>5.8569081668210518E-3</v>
      </c>
      <c r="AS193">
        <f t="shared" si="78"/>
        <v>157.11019769999999</v>
      </c>
      <c r="AT193">
        <f t="shared" si="79"/>
        <v>154.90326658763229</v>
      </c>
      <c r="AU193" s="22">
        <f t="shared" si="101"/>
        <v>-1.1126782287450379</v>
      </c>
      <c r="AV193">
        <f t="shared" si="80"/>
        <v>7.0633803802024234E-2</v>
      </c>
      <c r="AW193">
        <f t="shared" si="81"/>
        <v>0.78765150999761813</v>
      </c>
      <c r="AX193">
        <f t="shared" si="82"/>
        <v>0.1417146862003576</v>
      </c>
      <c r="AY193">
        <f t="shared" si="83"/>
        <v>48.110109000000001</v>
      </c>
      <c r="AZ193">
        <f t="shared" si="84"/>
        <v>31.053491946407373</v>
      </c>
      <c r="BA193" s="22">
        <f t="shared" si="102"/>
        <v>-0.76869814882993137</v>
      </c>
      <c r="BB193" s="14">
        <f t="shared" si="103"/>
        <v>0.57512225372801373</v>
      </c>
      <c r="BC193" s="14">
        <f t="shared" si="104"/>
        <v>1.5774484137690932</v>
      </c>
    </row>
    <row r="194" spans="1:55" x14ac:dyDescent="0.3">
      <c r="A194" s="2">
        <v>44557</v>
      </c>
      <c r="B194" s="4">
        <v>1.514799</v>
      </c>
      <c r="C194" s="5">
        <v>50639301327</v>
      </c>
      <c r="D194" s="4">
        <v>50687.4</v>
      </c>
      <c r="E194" s="5">
        <v>957746390396</v>
      </c>
      <c r="F194" s="4">
        <v>0.18781429999999999</v>
      </c>
      <c r="G194" s="5">
        <v>24903022222</v>
      </c>
      <c r="H194" s="4">
        <v>3.3931</v>
      </c>
      <c r="I194" s="5">
        <v>3310366421</v>
      </c>
      <c r="J194" s="4">
        <v>37.604999999999997</v>
      </c>
      <c r="K194" s="5">
        <v>4965622350</v>
      </c>
      <c r="L194" s="4">
        <v>4038.76</v>
      </c>
      <c r="M194" s="5">
        <v>480134213401</v>
      </c>
      <c r="N194" s="4">
        <v>155.84</v>
      </c>
      <c r="O194" s="5">
        <v>10800278867</v>
      </c>
      <c r="P194" s="4">
        <v>6.8740009999999998</v>
      </c>
      <c r="Q194" s="5">
        <v>962453381</v>
      </c>
      <c r="R194" s="4">
        <v>0.92769999999999997</v>
      </c>
      <c r="S194" s="11">
        <v>44027073353</v>
      </c>
      <c r="T194" s="2">
        <v>44557</v>
      </c>
      <c r="U194">
        <f t="shared" si="85"/>
        <v>13576.184726159381</v>
      </c>
      <c r="V194">
        <f t="shared" si="86"/>
        <v>17949.578126070759</v>
      </c>
      <c r="W194">
        <f t="shared" si="87"/>
        <v>22946.004784844426</v>
      </c>
      <c r="X194">
        <f t="shared" si="88"/>
        <v>54471.767637074561</v>
      </c>
      <c r="Y194" s="14">
        <f t="shared" si="89"/>
        <v>0.61982145084905083</v>
      </c>
      <c r="Z194" s="4">
        <f t="shared" si="90"/>
        <v>33.623998623371243</v>
      </c>
      <c r="AA194">
        <f t="shared" si="91"/>
        <v>52.308495133448545</v>
      </c>
      <c r="AB194">
        <f t="shared" si="92"/>
        <v>61.170179390591265</v>
      </c>
      <c r="AC194">
        <f t="shared" si="93"/>
        <v>147.10267314741105</v>
      </c>
      <c r="AD194" s="14">
        <f t="shared" si="94"/>
        <v>3.2414452189964318E-2</v>
      </c>
      <c r="AE194" s="4">
        <f t="shared" si="95"/>
        <v>15.296339113121347</v>
      </c>
      <c r="AF194">
        <f t="shared" si="96"/>
        <v>14.728756356578069</v>
      </c>
      <c r="AG194">
        <f t="shared" si="97"/>
        <v>30.550170209254645</v>
      </c>
      <c r="AH194">
        <f t="shared" si="98"/>
        <v>60.575265678954061</v>
      </c>
      <c r="AI194" s="22">
        <f t="shared" si="99"/>
        <v>0.18689467848338037</v>
      </c>
      <c r="AJ194">
        <f t="shared" si="70"/>
        <v>2.7678848143347009E-5</v>
      </c>
      <c r="AK194">
        <f t="shared" si="71"/>
        <v>0.92617492312913274</v>
      </c>
      <c r="AL194">
        <f t="shared" si="72"/>
        <v>7.379739802272392E-2</v>
      </c>
      <c r="AM194">
        <f t="shared" si="73"/>
        <v>54727.674799</v>
      </c>
      <c r="AN194">
        <f t="shared" si="74"/>
        <v>47243.448819781755</v>
      </c>
      <c r="AO194" s="22">
        <f t="shared" si="100"/>
        <v>-0.19129800362942828</v>
      </c>
      <c r="AP194">
        <f t="shared" si="75"/>
        <v>1.1966084838600664E-3</v>
      </c>
      <c r="AQ194">
        <f t="shared" si="76"/>
        <v>0.99289279956186927</v>
      </c>
      <c r="AR194">
        <f t="shared" si="77"/>
        <v>5.9105919542707013E-3</v>
      </c>
      <c r="AS194">
        <f t="shared" si="78"/>
        <v>156.9555143</v>
      </c>
      <c r="AT194">
        <f t="shared" si="79"/>
        <v>154.73812188006244</v>
      </c>
      <c r="AU194" s="22">
        <f t="shared" si="101"/>
        <v>-0.10666837792308932</v>
      </c>
      <c r="AV194">
        <f t="shared" si="80"/>
        <v>7.0878443375610362E-2</v>
      </c>
      <c r="AW194">
        <f t="shared" si="81"/>
        <v>0.78553059536701764</v>
      </c>
      <c r="AX194">
        <f t="shared" si="82"/>
        <v>0.14359096125737203</v>
      </c>
      <c r="AY194">
        <f t="shared" si="83"/>
        <v>47.872100999999994</v>
      </c>
      <c r="AZ194">
        <f t="shared" si="84"/>
        <v>30.767420096268616</v>
      </c>
      <c r="BA194" s="22">
        <f t="shared" si="102"/>
        <v>-0.92549230545816519</v>
      </c>
      <c r="BB194" s="14">
        <f t="shared" si="103"/>
        <v>0.43292677236567045</v>
      </c>
      <c r="BC194" s="14">
        <f t="shared" si="104"/>
        <v>0.73419430182873691</v>
      </c>
    </row>
    <row r="195" spans="1:55" x14ac:dyDescent="0.3">
      <c r="A195" s="2">
        <v>44558</v>
      </c>
      <c r="B195" s="4">
        <v>1.398307</v>
      </c>
      <c r="C195" s="5">
        <v>47938891423</v>
      </c>
      <c r="D195" s="4">
        <v>47548.1</v>
      </c>
      <c r="E195" s="5">
        <v>900076230597</v>
      </c>
      <c r="F195" s="4">
        <v>0.17374529999999999</v>
      </c>
      <c r="G195" s="5">
        <v>23100234624</v>
      </c>
      <c r="H195" s="4">
        <v>3.1335999999999999</v>
      </c>
      <c r="I195" s="5">
        <v>3063033802</v>
      </c>
      <c r="J195" s="4">
        <v>35.003</v>
      </c>
      <c r="K195" s="5">
        <v>4619506148</v>
      </c>
      <c r="L195" s="4">
        <v>3792.09</v>
      </c>
      <c r="M195" s="5">
        <v>452043198574</v>
      </c>
      <c r="N195" s="4">
        <v>145.63999999999999</v>
      </c>
      <c r="O195" s="5">
        <v>10108832346</v>
      </c>
      <c r="P195" s="4">
        <v>6.2683239999999998</v>
      </c>
      <c r="Q195" s="5">
        <v>876365597</v>
      </c>
      <c r="R195" s="4">
        <v>0.85179000000000005</v>
      </c>
      <c r="S195" s="11">
        <v>40546296042</v>
      </c>
      <c r="T195" s="2">
        <v>44558</v>
      </c>
      <c r="U195">
        <f t="shared" si="85"/>
        <v>12532.140657527332</v>
      </c>
      <c r="V195">
        <f t="shared" si="86"/>
        <v>16837.879545927095</v>
      </c>
      <c r="W195">
        <f t="shared" si="87"/>
        <v>21544.562015212763</v>
      </c>
      <c r="X195">
        <f t="shared" si="88"/>
        <v>50914.582218667187</v>
      </c>
      <c r="Y195" s="14">
        <f t="shared" si="89"/>
        <v>-6.7533172316735888</v>
      </c>
      <c r="Z195" s="4">
        <f t="shared" si="90"/>
        <v>31.105255180341558</v>
      </c>
      <c r="AA195">
        <f t="shared" si="91"/>
        <v>48.88481282876954</v>
      </c>
      <c r="AB195">
        <f t="shared" si="92"/>
        <v>56.164866986215088</v>
      </c>
      <c r="AC195">
        <f t="shared" si="93"/>
        <v>136.15493499532619</v>
      </c>
      <c r="AD195" s="14">
        <f t="shared" si="94"/>
        <v>-7.7337334541249634</v>
      </c>
      <c r="AE195" s="4">
        <f t="shared" si="95"/>
        <v>14.126494428362573</v>
      </c>
      <c r="AF195">
        <f t="shared" si="96"/>
        <v>13.709630600965356</v>
      </c>
      <c r="AG195">
        <f t="shared" si="97"/>
        <v>27.858355727145796</v>
      </c>
      <c r="AH195">
        <f t="shared" si="98"/>
        <v>55.694480756473723</v>
      </c>
      <c r="AI195" s="22">
        <f t="shared" si="99"/>
        <v>-8.4005599372605175</v>
      </c>
      <c r="AJ195">
        <f t="shared" ref="AJ195:AJ200" si="105">B195/$AM195</f>
        <v>2.7235367001868785E-5</v>
      </c>
      <c r="AK195">
        <f t="shared" ref="AK195:AK200" si="106">D195/$AM195</f>
        <v>0.92611275903042545</v>
      </c>
      <c r="AL195">
        <f t="shared" ref="AL195:AL200" si="107">L195/$AM195</f>
        <v>7.3860005602572679E-2</v>
      </c>
      <c r="AM195">
        <f t="shared" ref="AM195:AM200" si="108">B195+L195+D195</f>
        <v>51341.588306999998</v>
      </c>
      <c r="AN195">
        <f t="shared" ref="AN195:AN200" si="109">AJ195*B195+AK195*D195+AL195*L195</f>
        <v>44314.985904383437</v>
      </c>
      <c r="AO195" s="22">
        <f t="shared" si="100"/>
        <v>-6.3991092897721993</v>
      </c>
      <c r="AP195">
        <f t="shared" ref="AP195:AP200" si="110">F195/$AS195</f>
        <v>1.1846361835765244E-3</v>
      </c>
      <c r="AQ195">
        <f t="shared" ref="AQ195:AQ200" si="111">N195/$AS195</f>
        <v>0.99300765992567852</v>
      </c>
      <c r="AR195">
        <f t="shared" ref="AR195:AR200" si="112">R195/$AS195</f>
        <v>5.8077038907449457E-3</v>
      </c>
      <c r="AS195">
        <f t="shared" ref="AS195:AS200" si="113">F195+N195+R195</f>
        <v>146.66553529999999</v>
      </c>
      <c r="AT195">
        <f t="shared" ref="AT195:AT200" si="114">AP195*F195+AQ195*N195+AR195*R195</f>
        <v>144.626788360642</v>
      </c>
      <c r="AU195" s="22">
        <f t="shared" si="101"/>
        <v>-6.7577600846747483</v>
      </c>
      <c r="AV195">
        <f t="shared" ref="AV195:AV200" si="115">H195/$AY195</f>
        <v>7.0568750438577479E-2</v>
      </c>
      <c r="AW195">
        <f t="shared" ref="AW195:AW200" si="116">J195/$AY195</f>
        <v>0.78826843617613218</v>
      </c>
      <c r="AX195">
        <f t="shared" ref="AX195:AX200" si="117">P195/$AY195</f>
        <v>0.14116281338529033</v>
      </c>
      <c r="AY195">
        <f t="shared" ref="AY195:AY200" si="118">H195+J195+P195</f>
        <v>44.404924000000001</v>
      </c>
      <c r="AZ195">
        <f t="shared" ref="AZ195:AZ200" si="119">AV195*H195+AW195*J195+AX195*P195</f>
        <v>28.697748558898017</v>
      </c>
      <c r="BA195" s="22">
        <f t="shared" si="102"/>
        <v>-6.9637668780371227</v>
      </c>
      <c r="BB195" s="14">
        <f t="shared" si="103"/>
        <v>1.6472427055869288</v>
      </c>
      <c r="BC195" s="14">
        <f t="shared" si="104"/>
        <v>0.5646575882649234</v>
      </c>
    </row>
    <row r="196" spans="1:55" x14ac:dyDescent="0.3">
      <c r="A196" s="2">
        <v>44559</v>
      </c>
      <c r="B196" s="4">
        <v>1.3310839999999999</v>
      </c>
      <c r="C196" s="5">
        <v>45495743681</v>
      </c>
      <c r="D196" s="4">
        <v>46473.2</v>
      </c>
      <c r="E196" s="5">
        <v>878478755242</v>
      </c>
      <c r="F196" s="4">
        <v>0.16797419999999999</v>
      </c>
      <c r="G196" s="5">
        <v>22257556938</v>
      </c>
      <c r="H196" s="4">
        <v>3.0295999999999998</v>
      </c>
      <c r="I196" s="5">
        <v>2957989389</v>
      </c>
      <c r="J196" s="4">
        <v>33.86</v>
      </c>
      <c r="K196" s="5">
        <v>4502173069</v>
      </c>
      <c r="L196" s="4">
        <v>3628.29</v>
      </c>
      <c r="M196" s="5">
        <v>431593692098</v>
      </c>
      <c r="N196" s="4">
        <v>145.47999999999999</v>
      </c>
      <c r="O196" s="5">
        <v>10083960341</v>
      </c>
      <c r="P196" s="4">
        <v>5.9148319999999996</v>
      </c>
      <c r="Q196" s="5">
        <v>830098275</v>
      </c>
      <c r="R196" s="4">
        <v>0.81703999999999999</v>
      </c>
      <c r="S196" s="11">
        <v>38823298887</v>
      </c>
      <c r="T196" s="2">
        <v>44559</v>
      </c>
      <c r="U196">
        <f t="shared" ref="U196:U200" si="120">$U$2*B196</f>
        <v>11929.663453722331</v>
      </c>
      <c r="V196">
        <f t="shared" ref="V196:V200" si="121">$V$2*D196</f>
        <v>16457.232648912974</v>
      </c>
      <c r="W196">
        <f t="shared" ref="W196:W200" si="122">$W$2*L196</f>
        <v>20613.940838475963</v>
      </c>
      <c r="X196">
        <f t="shared" ref="X196:X200" si="123">SUM(U196:W196)</f>
        <v>49000.836941111265</v>
      </c>
      <c r="Y196" s="14">
        <f t="shared" ref="Y196:Y200" si="124">LN(X196/X195)*100</f>
        <v>-3.8311991727746664</v>
      </c>
      <c r="Z196" s="4">
        <f t="shared" ref="Z196:Z200" si="125">$Z$2*F196</f>
        <v>30.072067300316778</v>
      </c>
      <c r="AA196">
        <f t="shared" ref="AA196:AA200" si="126">$AA$2*N196</f>
        <v>48.831108008303993</v>
      </c>
      <c r="AB196">
        <f t="shared" ref="AB196:AB200" si="127">$AB$2*R196</f>
        <v>53.873540335548874</v>
      </c>
      <c r="AC196">
        <f t="shared" ref="AC196:AC200" si="128">SUM(Z196:AB196)</f>
        <v>132.77671564416966</v>
      </c>
      <c r="AD196" s="14">
        <f t="shared" ref="AD196:AD200" si="129">LN(AC196/AC195)*100</f>
        <v>-2.5124577550391605</v>
      </c>
      <c r="AE196" s="4">
        <f t="shared" ref="AE196:AE200" si="130">$AE$2*H196</f>
        <v>13.65765494005848</v>
      </c>
      <c r="AF196">
        <f t="shared" ref="AF196:AF200" si="131">$AF$2*J196</f>
        <v>13.26195160839605</v>
      </c>
      <c r="AG196">
        <f t="shared" ref="AG196:AG200" si="132">$AG$2*P196</f>
        <v>26.287328785542229</v>
      </c>
      <c r="AH196">
        <f t="shared" ref="AH196:AH200" si="133">SUM(AE196:AG196)</f>
        <v>53.206935333996761</v>
      </c>
      <c r="AI196" s="22">
        <f t="shared" ref="AI196:AI200" si="134">LN(AH196/AH195)*100</f>
        <v>-4.5692301998889535</v>
      </c>
      <c r="AJ196">
        <f t="shared" si="105"/>
        <v>2.6567046948681154E-5</v>
      </c>
      <c r="AK196">
        <f t="shared" si="106"/>
        <v>0.92755655259581593</v>
      </c>
      <c r="AL196">
        <f t="shared" si="107"/>
        <v>7.2416880357235425E-2</v>
      </c>
      <c r="AM196">
        <f t="shared" si="108"/>
        <v>50102.821083999996</v>
      </c>
      <c r="AN196">
        <f t="shared" si="109"/>
        <v>43369.270658290196</v>
      </c>
      <c r="AO196" s="22">
        <f t="shared" ref="AO196:AO200" si="135">LN(AN196/AN195)*100</f>
        <v>-2.1571761139655106</v>
      </c>
      <c r="AP196">
        <f t="shared" si="110"/>
        <v>1.1468554515730897E-3</v>
      </c>
      <c r="AQ196">
        <f t="shared" si="111"/>
        <v>0.99327474751987566</v>
      </c>
      <c r="AR196">
        <f t="shared" si="112"/>
        <v>5.5783970285512739E-3</v>
      </c>
      <c r="AS196">
        <f t="shared" si="113"/>
        <v>146.46501419999998</v>
      </c>
      <c r="AT196">
        <f t="shared" si="114"/>
        <v>144.50636068482669</v>
      </c>
      <c r="AU196" s="22">
        <f t="shared" ref="AU196:AU200" si="136">LN(AT196/AT195)*100</f>
        <v>-8.3302577498931468E-2</v>
      </c>
      <c r="AV196">
        <f t="shared" si="115"/>
        <v>7.0777717597093684E-2</v>
      </c>
      <c r="AW196">
        <f t="shared" si="116"/>
        <v>0.79103958206944558</v>
      </c>
      <c r="AX196">
        <f t="shared" si="117"/>
        <v>0.13818270033346081</v>
      </c>
      <c r="AY196">
        <f t="shared" si="118"/>
        <v>42.804431999999998</v>
      </c>
      <c r="AZ196">
        <f t="shared" si="119"/>
        <v>27.816355879882344</v>
      </c>
      <c r="BA196" s="22">
        <f t="shared" ref="BA196:BA200" si="137">LN(AZ196/AZ195)*100</f>
        <v>-3.119448356841958</v>
      </c>
      <c r="BB196" s="14">
        <f t="shared" ref="BB196:BB201" si="138">Y196-AI196</f>
        <v>0.73803102711428714</v>
      </c>
      <c r="BC196" s="14">
        <f t="shared" ref="BC196:BC201" si="139">AO196-BA196</f>
        <v>0.96227224287644741</v>
      </c>
    </row>
    <row r="197" spans="1:55" x14ac:dyDescent="0.3">
      <c r="A197" s="2">
        <v>44560</v>
      </c>
      <c r="B197" s="4">
        <v>1.358981</v>
      </c>
      <c r="C197" s="5">
        <v>45554286344</v>
      </c>
      <c r="D197" s="4">
        <v>47143.8</v>
      </c>
      <c r="E197" s="5">
        <v>892386327929</v>
      </c>
      <c r="F197" s="4">
        <v>0.17118269999999999</v>
      </c>
      <c r="G197" s="5">
        <v>22728274240</v>
      </c>
      <c r="H197" s="4">
        <v>3.0762</v>
      </c>
      <c r="I197" s="5">
        <v>3008609819</v>
      </c>
      <c r="J197" s="4">
        <v>34.526000000000003</v>
      </c>
      <c r="K197" s="5">
        <v>4568618819</v>
      </c>
      <c r="L197" s="4">
        <v>3710</v>
      </c>
      <c r="M197" s="5">
        <v>441792512827</v>
      </c>
      <c r="N197" s="4">
        <v>148.06</v>
      </c>
      <c r="O197" s="5">
        <v>10277205859</v>
      </c>
      <c r="P197" s="4">
        <v>6.065404</v>
      </c>
      <c r="Q197" s="5">
        <v>851515811</v>
      </c>
      <c r="R197" s="4">
        <v>0.83877000000000002</v>
      </c>
      <c r="S197" s="11">
        <v>39913519000</v>
      </c>
      <c r="T197" s="2">
        <v>44560</v>
      </c>
      <c r="U197">
        <f t="shared" si="120"/>
        <v>12179.686608811335</v>
      </c>
      <c r="V197">
        <f t="shared" si="121"/>
        <v>16694.707585314194</v>
      </c>
      <c r="W197">
        <f t="shared" si="122"/>
        <v>21078.171951730932</v>
      </c>
      <c r="X197">
        <f t="shared" si="123"/>
        <v>49952.566145856457</v>
      </c>
      <c r="Y197" s="14">
        <f t="shared" si="124"/>
        <v>1.9236499670769531</v>
      </c>
      <c r="Z197" s="4">
        <f t="shared" si="125"/>
        <v>30.646478298750267</v>
      </c>
      <c r="AA197">
        <f t="shared" si="126"/>
        <v>49.697098238311035</v>
      </c>
      <c r="AB197">
        <f t="shared" si="127"/>
        <v>55.306361288612955</v>
      </c>
      <c r="AC197">
        <f t="shared" si="128"/>
        <v>135.64993782567424</v>
      </c>
      <c r="AD197" s="14">
        <f t="shared" si="129"/>
        <v>2.1408693096331382</v>
      </c>
      <c r="AE197" s="4">
        <f t="shared" si="130"/>
        <v>13.867731095394738</v>
      </c>
      <c r="AF197">
        <f t="shared" si="131"/>
        <v>13.522803934775016</v>
      </c>
      <c r="AG197">
        <f t="shared" si="132"/>
        <v>26.95651696703186</v>
      </c>
      <c r="AH197">
        <f t="shared" si="133"/>
        <v>54.347051997201618</v>
      </c>
      <c r="AI197" s="22">
        <f t="shared" si="134"/>
        <v>2.1201619742252813</v>
      </c>
      <c r="AJ197">
        <f t="shared" si="105"/>
        <v>2.672257893260601E-5</v>
      </c>
      <c r="AK197">
        <f t="shared" si="106"/>
        <v>0.92702099343772382</v>
      </c>
      <c r="AL197">
        <f t="shared" si="107"/>
        <v>7.2952283983343622E-2</v>
      </c>
      <c r="AM197">
        <f t="shared" si="108"/>
        <v>50855.158981</v>
      </c>
      <c r="AN197">
        <f t="shared" si="109"/>
        <v>43973.945320323044</v>
      </c>
      <c r="AO197" s="22">
        <f t="shared" si="135"/>
        <v>1.3846165743414105</v>
      </c>
      <c r="AP197">
        <f t="shared" si="110"/>
        <v>1.148338058069297E-3</v>
      </c>
      <c r="AQ197">
        <f t="shared" si="111"/>
        <v>0.99322497470679072</v>
      </c>
      <c r="AR197">
        <f t="shared" si="112"/>
        <v>5.6266872351399084E-3</v>
      </c>
      <c r="AS197">
        <f t="shared" si="113"/>
        <v>149.06995270000002</v>
      </c>
      <c r="AT197">
        <f t="shared" si="114"/>
        <v>147.06180582714896</v>
      </c>
      <c r="AU197" s="22">
        <f t="shared" si="136"/>
        <v>1.7529421055246988</v>
      </c>
      <c r="AV197">
        <f t="shared" si="115"/>
        <v>7.0445816079123549E-2</v>
      </c>
      <c r="AW197">
        <f t="shared" si="116"/>
        <v>0.79065478380723608</v>
      </c>
      <c r="AX197">
        <f t="shared" si="117"/>
        <v>0.1388994001136403</v>
      </c>
      <c r="AY197">
        <f t="shared" si="118"/>
        <v>43.667604000000004</v>
      </c>
      <c r="AZ197">
        <f t="shared" si="119"/>
        <v>28.35733346219811</v>
      </c>
      <c r="BA197" s="22">
        <f t="shared" si="137"/>
        <v>1.9261483943352939</v>
      </c>
      <c r="BB197" s="14">
        <f t="shared" si="138"/>
        <v>-0.19651200714832817</v>
      </c>
      <c r="BC197" s="14">
        <f t="shared" si="139"/>
        <v>-0.54153181999388345</v>
      </c>
    </row>
    <row r="198" spans="1:55" x14ac:dyDescent="0.3">
      <c r="A198" s="2">
        <v>44561</v>
      </c>
      <c r="B198" s="4">
        <v>1.3075399999999999</v>
      </c>
      <c r="C198" s="5">
        <v>43873068347</v>
      </c>
      <c r="D198" s="4">
        <v>46150</v>
      </c>
      <c r="E198" s="5">
        <v>875939356679</v>
      </c>
      <c r="F198" s="4">
        <v>0.17022200000000001</v>
      </c>
      <c r="G198" s="5">
        <v>22619859307</v>
      </c>
      <c r="H198" s="4">
        <v>3.0409000000000002</v>
      </c>
      <c r="I198" s="5">
        <v>2965000800</v>
      </c>
      <c r="J198" s="4">
        <v>34.158999999999999</v>
      </c>
      <c r="K198" s="5">
        <v>4504131123</v>
      </c>
      <c r="L198" s="4">
        <v>3676.9</v>
      </c>
      <c r="M198" s="5">
        <v>438128003491</v>
      </c>
      <c r="N198" s="4">
        <v>146.22</v>
      </c>
      <c r="O198" s="5">
        <v>10155516013</v>
      </c>
      <c r="P198" s="4">
        <v>5.8862319999999997</v>
      </c>
      <c r="Q198" s="5">
        <v>826261970</v>
      </c>
      <c r="R198" s="4">
        <v>0.82918000000000003</v>
      </c>
      <c r="S198" s="11">
        <v>39510117215</v>
      </c>
      <c r="T198" s="2">
        <v>44561</v>
      </c>
      <c r="U198">
        <f t="shared" si="120"/>
        <v>11718.653482635278</v>
      </c>
      <c r="V198">
        <f t="shared" si="121"/>
        <v>16342.780069961478</v>
      </c>
      <c r="W198">
        <f t="shared" si="122"/>
        <v>20890.116024075327</v>
      </c>
      <c r="X198">
        <f t="shared" si="123"/>
        <v>48951.549576672085</v>
      </c>
      <c r="Y198" s="14">
        <f t="shared" si="124"/>
        <v>-2.0242853274821169</v>
      </c>
      <c r="Z198" s="4">
        <f t="shared" si="125"/>
        <v>30.474486200824433</v>
      </c>
      <c r="AA198">
        <f t="shared" si="126"/>
        <v>49.079492802957176</v>
      </c>
      <c r="AB198">
        <f t="shared" si="127"/>
        <v>54.674021070486653</v>
      </c>
      <c r="AC198">
        <f t="shared" si="128"/>
        <v>134.22800007426827</v>
      </c>
      <c r="AD198" s="14">
        <f t="shared" si="129"/>
        <v>-1.0537733618126426</v>
      </c>
      <c r="AE198" s="4">
        <f t="shared" si="130"/>
        <v>13.708596153691522</v>
      </c>
      <c r="AF198">
        <f t="shared" si="131"/>
        <v>13.379060986154775</v>
      </c>
      <c r="AG198">
        <f t="shared" si="132"/>
        <v>26.160221607643262</v>
      </c>
      <c r="AH198">
        <f t="shared" si="133"/>
        <v>53.247878747489558</v>
      </c>
      <c r="AI198" s="22">
        <f t="shared" si="134"/>
        <v>-2.043240294609566</v>
      </c>
      <c r="AJ198">
        <f t="shared" si="105"/>
        <v>2.6240959981359182E-5</v>
      </c>
      <c r="AK198">
        <f t="shared" si="106"/>
        <v>0.92618222244805226</v>
      </c>
      <c r="AL198">
        <f t="shared" si="107"/>
        <v>7.3791536591966272E-2</v>
      </c>
      <c r="AM198">
        <f t="shared" si="108"/>
        <v>49828.207540000003</v>
      </c>
      <c r="AN198">
        <f t="shared" si="109"/>
        <v>43014.633701183717</v>
      </c>
      <c r="AO198" s="22">
        <f t="shared" si="135"/>
        <v>-2.2056930285804519</v>
      </c>
      <c r="AP198">
        <f t="shared" si="110"/>
        <v>1.1562470549907546E-3</v>
      </c>
      <c r="AQ198">
        <f t="shared" si="111"/>
        <v>0.99321147901415874</v>
      </c>
      <c r="AR198">
        <f t="shared" si="112"/>
        <v>5.6322739308505001E-3</v>
      </c>
      <c r="AS198">
        <f t="shared" si="113"/>
        <v>147.219402</v>
      </c>
      <c r="AT198">
        <f t="shared" si="114"/>
        <v>145.23224944903444</v>
      </c>
      <c r="AU198" s="22">
        <f t="shared" si="136"/>
        <v>-1.2518764846239212</v>
      </c>
      <c r="AV198">
        <f t="shared" si="115"/>
        <v>7.0577233528412345E-2</v>
      </c>
      <c r="AW198">
        <f t="shared" si="116"/>
        <v>0.79280730050216619</v>
      </c>
      <c r="AX198">
        <f t="shared" si="117"/>
        <v>0.13661546596942142</v>
      </c>
      <c r="AY198">
        <f t="shared" si="118"/>
        <v>43.086131999999999</v>
      </c>
      <c r="AZ198">
        <f t="shared" si="119"/>
        <v>28.100273214774163</v>
      </c>
      <c r="BA198" s="22">
        <f t="shared" si="137"/>
        <v>-0.91063734000599084</v>
      </c>
      <c r="BB198" s="14">
        <f t="shared" si="138"/>
        <v>1.8954967127449152E-2</v>
      </c>
      <c r="BC198" s="14">
        <f t="shared" si="139"/>
        <v>-1.2950556885744611</v>
      </c>
    </row>
    <row r="199" spans="1:55" x14ac:dyDescent="0.3">
      <c r="A199" s="2">
        <v>44562</v>
      </c>
      <c r="B199" s="4">
        <v>1.378835</v>
      </c>
      <c r="C199" s="5">
        <v>46108724313</v>
      </c>
      <c r="D199" s="4">
        <v>47738.3</v>
      </c>
      <c r="E199" s="5">
        <v>902104193385</v>
      </c>
      <c r="F199" s="4">
        <v>0.1731182</v>
      </c>
      <c r="G199" s="5">
        <v>22956735266</v>
      </c>
      <c r="H199" s="4">
        <v>3.1486000000000001</v>
      </c>
      <c r="I199" s="5">
        <v>3062560576</v>
      </c>
      <c r="J199" s="4">
        <v>34.886000000000003</v>
      </c>
      <c r="K199" s="5">
        <v>4603131340</v>
      </c>
      <c r="L199" s="4">
        <v>3769.04</v>
      </c>
      <c r="M199" s="5">
        <v>448537615143</v>
      </c>
      <c r="N199" s="4">
        <v>150.80000000000001</v>
      </c>
      <c r="O199" s="5">
        <v>10446644958</v>
      </c>
      <c r="P199" s="4">
        <v>6.1094280000000003</v>
      </c>
      <c r="Q199" s="5">
        <v>857177497</v>
      </c>
      <c r="R199" s="4">
        <v>0.84977000000000003</v>
      </c>
      <c r="S199" s="11">
        <v>40380448983</v>
      </c>
      <c r="T199" s="2">
        <v>44562</v>
      </c>
      <c r="U199">
        <f t="shared" si="120"/>
        <v>12357.625445286121</v>
      </c>
      <c r="V199">
        <f t="shared" si="121"/>
        <v>16905.233755446199</v>
      </c>
      <c r="W199">
        <f t="shared" si="122"/>
        <v>21413.60463960969</v>
      </c>
      <c r="X199">
        <f t="shared" si="123"/>
        <v>50676.46384034201</v>
      </c>
      <c r="Y199" s="14">
        <f t="shared" si="124"/>
        <v>3.4630553963872561</v>
      </c>
      <c r="Z199" s="4">
        <f t="shared" si="125"/>
        <v>30.992986787909693</v>
      </c>
      <c r="AA199">
        <f t="shared" si="126"/>
        <v>50.616793288783633</v>
      </c>
      <c r="AB199">
        <f t="shared" si="127"/>
        <v>56.031673321917367</v>
      </c>
      <c r="AC199">
        <f t="shared" si="128"/>
        <v>137.64145339861068</v>
      </c>
      <c r="AD199" s="14">
        <f t="shared" si="129"/>
        <v>2.5112293150845457</v>
      </c>
      <c r="AE199" s="4">
        <f t="shared" si="130"/>
        <v>14.194115508406433</v>
      </c>
      <c r="AF199">
        <f t="shared" si="131"/>
        <v>13.66380519227716</v>
      </c>
      <c r="AG199">
        <f t="shared" si="132"/>
        <v>27.152173134857883</v>
      </c>
      <c r="AH199">
        <f t="shared" si="133"/>
        <v>55.010093835541475</v>
      </c>
      <c r="AI199" s="22">
        <f t="shared" si="134"/>
        <v>3.2558724608347092</v>
      </c>
      <c r="AJ199">
        <f t="shared" si="105"/>
        <v>2.676896321993329E-5</v>
      </c>
      <c r="AK199">
        <f t="shared" si="106"/>
        <v>0.9268003763192415</v>
      </c>
      <c r="AL199">
        <f t="shared" si="107"/>
        <v>7.3172854717538621E-2</v>
      </c>
      <c r="AM199">
        <f t="shared" si="108"/>
        <v>51508.718835</v>
      </c>
      <c r="AN199">
        <f t="shared" si="109"/>
        <v>44519.665858095417</v>
      </c>
      <c r="AO199" s="22">
        <f t="shared" si="135"/>
        <v>3.4390644515071185</v>
      </c>
      <c r="AP199">
        <f t="shared" si="110"/>
        <v>1.1402641726321735E-3</v>
      </c>
      <c r="AQ199">
        <f t="shared" si="111"/>
        <v>0.99326262191341974</v>
      </c>
      <c r="AR199">
        <f t="shared" si="112"/>
        <v>5.5971139139480543E-3</v>
      </c>
      <c r="AS199">
        <f t="shared" si="113"/>
        <v>151.82288820000002</v>
      </c>
      <c r="AT199">
        <f t="shared" si="114"/>
        <v>149.78895704451543</v>
      </c>
      <c r="AU199" s="22">
        <f t="shared" si="136"/>
        <v>3.0893168999104446</v>
      </c>
      <c r="AV199">
        <f t="shared" si="115"/>
        <v>7.1325616230580494E-2</v>
      </c>
      <c r="AW199">
        <f t="shared" si="116"/>
        <v>0.79027677311186917</v>
      </c>
      <c r="AX199">
        <f t="shared" si="117"/>
        <v>0.13839761065755032</v>
      </c>
      <c r="AY199">
        <f t="shared" si="118"/>
        <v>44.144028000000006</v>
      </c>
      <c r="AZ199">
        <f t="shared" si="119"/>
        <v>28.639701579728612</v>
      </c>
      <c r="BA199" s="22">
        <f t="shared" si="137"/>
        <v>1.9014623097813865</v>
      </c>
      <c r="BB199" s="14">
        <f t="shared" si="138"/>
        <v>0.20718293555254697</v>
      </c>
      <c r="BC199" s="14">
        <f t="shared" si="139"/>
        <v>1.537602141725732</v>
      </c>
    </row>
    <row r="200" spans="1:55" x14ac:dyDescent="0.3">
      <c r="A200" s="2">
        <v>44563</v>
      </c>
      <c r="B200" s="4">
        <v>1.3779030000000001</v>
      </c>
      <c r="C200" s="5">
        <v>46129061736</v>
      </c>
      <c r="D200" s="4">
        <v>47304.6</v>
      </c>
      <c r="E200" s="5">
        <v>895688387523</v>
      </c>
      <c r="F200" s="4">
        <v>0.174401</v>
      </c>
      <c r="G200" s="5">
        <v>23138181423</v>
      </c>
      <c r="H200" s="4">
        <v>3.2534999999999998</v>
      </c>
      <c r="I200" s="5">
        <v>3177838348</v>
      </c>
      <c r="J200" s="4">
        <v>35.387</v>
      </c>
      <c r="K200" s="5">
        <v>4673464466</v>
      </c>
      <c r="L200" s="4">
        <v>3832</v>
      </c>
      <c r="M200" s="5">
        <v>455713570381</v>
      </c>
      <c r="N200" s="4">
        <v>151.26</v>
      </c>
      <c r="O200" s="5">
        <v>10486459760</v>
      </c>
      <c r="P200" s="4">
        <v>6.29</v>
      </c>
      <c r="Q200" s="5">
        <v>883046352</v>
      </c>
      <c r="R200" s="4">
        <v>0.85894999999999999</v>
      </c>
      <c r="S200" s="11">
        <v>40838984414</v>
      </c>
      <c r="T200" s="2">
        <v>44563</v>
      </c>
      <c r="U200">
        <f t="shared" si="120"/>
        <v>12349.27251914557</v>
      </c>
      <c r="V200">
        <f t="shared" si="121"/>
        <v>16751.650576327189</v>
      </c>
      <c r="W200">
        <f t="shared" si="122"/>
        <v>21771.30860351292</v>
      </c>
      <c r="X200">
        <f t="shared" si="123"/>
        <v>50872.231698985677</v>
      </c>
      <c r="Y200" s="14">
        <f t="shared" si="124"/>
        <v>0.38556497477037571</v>
      </c>
      <c r="Z200" s="4">
        <f t="shared" si="125"/>
        <v>31.22264377054659</v>
      </c>
      <c r="AA200">
        <f t="shared" si="126"/>
        <v>50.771194647622089</v>
      </c>
      <c r="AB200">
        <f t="shared" si="127"/>
        <v>56.636979182438687</v>
      </c>
      <c r="AC200">
        <f t="shared" si="128"/>
        <v>138.63081760060737</v>
      </c>
      <c r="AD200" s="14">
        <f t="shared" si="129"/>
        <v>0.71622709567784415</v>
      </c>
      <c r="AE200" s="4">
        <f t="shared" si="130"/>
        <v>14.667012261513158</v>
      </c>
      <c r="AF200">
        <f t="shared" si="131"/>
        <v>13.860031942300976</v>
      </c>
      <c r="AG200">
        <f t="shared" si="132"/>
        <v>27.954690523933838</v>
      </c>
      <c r="AH200">
        <f t="shared" si="133"/>
        <v>56.481734727747977</v>
      </c>
      <c r="AI200" s="22">
        <f t="shared" si="134"/>
        <v>2.6400614054999463</v>
      </c>
      <c r="AJ200">
        <f t="shared" si="105"/>
        <v>2.6944808076174745E-5</v>
      </c>
      <c r="AK200">
        <f t="shared" si="106"/>
        <v>0.92503853182714302</v>
      </c>
      <c r="AL200">
        <f t="shared" si="107"/>
        <v>7.4934523364780847E-2</v>
      </c>
      <c r="AM200">
        <f t="shared" si="108"/>
        <v>51137.977902999999</v>
      </c>
      <c r="AN200">
        <f t="shared" si="109"/>
        <v>44045.726863331438</v>
      </c>
      <c r="AO200" s="22">
        <f t="shared" si="135"/>
        <v>-1.0702679776608639</v>
      </c>
      <c r="AP200">
        <f t="shared" si="110"/>
        <v>1.1451648995496858E-3</v>
      </c>
      <c r="AQ200">
        <f t="shared" si="111"/>
        <v>0.99321473332082644</v>
      </c>
      <c r="AR200">
        <f t="shared" si="112"/>
        <v>5.640101779623985E-3</v>
      </c>
      <c r="AS200">
        <f t="shared" si="113"/>
        <v>152.29335099999997</v>
      </c>
      <c r="AT200">
        <f t="shared" si="114"/>
        <v>150.23870484543545</v>
      </c>
      <c r="AU200" s="22">
        <f t="shared" si="136"/>
        <v>0.29980444800198647</v>
      </c>
      <c r="AV200">
        <f t="shared" si="115"/>
        <v>7.2411836057911655E-2</v>
      </c>
      <c r="AW200">
        <f t="shared" si="116"/>
        <v>0.787594173223089</v>
      </c>
      <c r="AX200">
        <f t="shared" si="117"/>
        <v>0.13999399071899934</v>
      </c>
      <c r="AY200">
        <f t="shared" si="118"/>
        <v>44.930500000000002</v>
      </c>
      <c r="AZ200">
        <f t="shared" si="119"/>
        <v>28.986749118082376</v>
      </c>
      <c r="BA200" s="22">
        <f t="shared" si="137"/>
        <v>1.2044876264916253</v>
      </c>
      <c r="BB200" s="14">
        <f t="shared" si="138"/>
        <v>-2.2544964307295707</v>
      </c>
      <c r="BC200" s="14">
        <f t="shared" si="139"/>
        <v>-2.2747556041524892</v>
      </c>
    </row>
    <row r="201" spans="1:55" x14ac:dyDescent="0.3">
      <c r="C201" s="7">
        <f>AVERAGE(C2:C200)</f>
        <v>59475850392.351761</v>
      </c>
      <c r="E201" s="7">
        <f>AVERAGE(E2:E200)</f>
        <v>903135239901.9447</v>
      </c>
      <c r="G201" s="8">
        <f>AVERAGE(G2:G200)</f>
        <v>30509094853.512562</v>
      </c>
      <c r="I201" s="9">
        <f>AVERAGE(I2:I200)</f>
        <v>4095985311.7889447</v>
      </c>
      <c r="K201" s="9">
        <f>AVERAGE(K2:K200)</f>
        <v>6556362013.4371862</v>
      </c>
      <c r="M201" s="7">
        <f>AVERAGE(M2:M200)</f>
        <v>398610901802.8844</v>
      </c>
      <c r="O201" s="8">
        <f>AVERAGE(O2:O200)</f>
        <v>11553289269.266331</v>
      </c>
      <c r="Q201" s="9">
        <f>AVERAGE(Q2:Q200)</f>
        <v>1152105171.522613</v>
      </c>
      <c r="S201" s="12">
        <f>AVERAGE(S2:S200)</f>
        <v>44307360552.487434</v>
      </c>
      <c r="BB201" s="14">
        <f t="shared" si="138"/>
        <v>0</v>
      </c>
      <c r="BC201" s="14">
        <f t="shared" si="139"/>
        <v>0</v>
      </c>
    </row>
    <row r="202" spans="1:55" x14ac:dyDescent="0.3">
      <c r="Y202" s="14">
        <f>AVERAGE(Y3:Y200)</f>
        <v>0.1465644581045831</v>
      </c>
      <c r="AD202" s="14">
        <f>AVERAGE(AD3:AD200)</f>
        <v>-6.3866720544128952E-2</v>
      </c>
      <c r="AI202" s="14">
        <f>AVERAGE(AI3:AI200)</f>
        <v>-4.4387461498742939E-2</v>
      </c>
      <c r="AO202" s="14">
        <f>AVERAGE(AO3:AO200)</f>
        <v>0.13294664347387622</v>
      </c>
      <c r="AU202" s="14">
        <f>AVERAGE(AU3:AU200)</f>
        <v>-1.6258624274097098E-2</v>
      </c>
      <c r="BA202" s="14">
        <f>AVERAGE(BA3:BA200)</f>
        <v>-0.22606594355016879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770D4-892F-48BD-A2F5-9F79FF9536B7}">
  <dimension ref="A1:BC202"/>
  <sheetViews>
    <sheetView tabSelected="1" topLeftCell="AS167" zoomScale="80" zoomScaleNormal="80" workbookViewId="0">
      <selection activeCell="BB3" sqref="BB3:BC201"/>
    </sheetView>
  </sheetViews>
  <sheetFormatPr defaultRowHeight="14.4" x14ac:dyDescent="0.3"/>
  <cols>
    <col min="1" max="1" width="10.5546875" bestFit="1" customWidth="1"/>
    <col min="2" max="2" width="10.109375" bestFit="1" customWidth="1"/>
    <col min="3" max="3" width="14" bestFit="1" customWidth="1"/>
    <col min="4" max="4" width="9.6640625" style="4" bestFit="1" customWidth="1"/>
    <col min="5" max="5" width="16.44140625" bestFit="1" customWidth="1"/>
    <col min="6" max="6" width="11.21875" style="4" bestFit="1" customWidth="1"/>
    <col min="7" max="7" width="14" bestFit="1" customWidth="1"/>
    <col min="8" max="8" width="9.77734375" style="4" bestFit="1" customWidth="1"/>
    <col min="9" max="9" width="12.88671875" bestFit="1" customWidth="1"/>
    <col min="10" max="10" width="9.5546875" style="4" bestFit="1" customWidth="1"/>
    <col min="11" max="11" width="12.88671875" bestFit="1" customWidth="1"/>
    <col min="12" max="12" width="9.6640625" style="4" bestFit="1" customWidth="1"/>
    <col min="13" max="13" width="15" bestFit="1" customWidth="1"/>
    <col min="14" max="14" width="9.44140625" style="4" bestFit="1" customWidth="1"/>
    <col min="15" max="15" width="14" bestFit="1" customWidth="1"/>
    <col min="16" max="16" width="10.77734375" style="4" bestFit="1" customWidth="1"/>
    <col min="17" max="17" width="12.88671875" bestFit="1" customWidth="1"/>
    <col min="18" max="18" width="9.77734375" style="4" bestFit="1" customWidth="1"/>
    <col min="19" max="19" width="14" bestFit="1" customWidth="1"/>
    <col min="20" max="20" width="10.5546875" bestFit="1" customWidth="1"/>
  </cols>
  <sheetData>
    <row r="1" spans="1:55" x14ac:dyDescent="0.3">
      <c r="A1" s="1" t="s">
        <v>0</v>
      </c>
      <c r="B1" s="1" t="s">
        <v>1</v>
      </c>
      <c r="C1" s="3" t="s">
        <v>18</v>
      </c>
      <c r="D1" s="1" t="s">
        <v>2</v>
      </c>
      <c r="E1" s="3" t="s">
        <v>10</v>
      </c>
      <c r="F1" s="1" t="s">
        <v>3</v>
      </c>
      <c r="G1" s="3" t="s">
        <v>11</v>
      </c>
      <c r="H1" s="1" t="s">
        <v>4</v>
      </c>
      <c r="I1" s="3" t="s">
        <v>12</v>
      </c>
      <c r="J1" s="1" t="s">
        <v>8</v>
      </c>
      <c r="K1" s="3" t="s">
        <v>13</v>
      </c>
      <c r="L1" s="1" t="s">
        <v>9</v>
      </c>
      <c r="M1" s="3" t="s">
        <v>14</v>
      </c>
      <c r="N1" s="1" t="s">
        <v>7</v>
      </c>
      <c r="O1" s="3" t="s">
        <v>15</v>
      </c>
      <c r="P1" s="1" t="s">
        <v>6</v>
      </c>
      <c r="Q1" s="3" t="s">
        <v>16</v>
      </c>
      <c r="R1" s="1" t="s">
        <v>5</v>
      </c>
      <c r="S1" s="6" t="s">
        <v>17</v>
      </c>
      <c r="T1" s="3" t="s">
        <v>0</v>
      </c>
      <c r="U1" s="15" t="s">
        <v>19</v>
      </c>
      <c r="V1" s="15" t="s">
        <v>20</v>
      </c>
      <c r="W1" s="15" t="s">
        <v>21</v>
      </c>
      <c r="X1" s="13" t="s">
        <v>22</v>
      </c>
      <c r="Y1" s="13" t="s">
        <v>27</v>
      </c>
      <c r="Z1" s="17" t="s">
        <v>23</v>
      </c>
      <c r="AA1" s="16" t="s">
        <v>24</v>
      </c>
      <c r="AB1" s="16" t="s">
        <v>25</v>
      </c>
      <c r="AC1" s="13" t="s">
        <v>26</v>
      </c>
      <c r="AD1" s="13" t="s">
        <v>28</v>
      </c>
      <c r="AE1" s="19" t="s">
        <v>29</v>
      </c>
      <c r="AF1" s="18" t="s">
        <v>30</v>
      </c>
      <c r="AG1" s="18" t="s">
        <v>31</v>
      </c>
      <c r="AH1" s="13" t="s">
        <v>32</v>
      </c>
      <c r="AI1" s="20" t="s">
        <v>33</v>
      </c>
      <c r="AJ1" s="15" t="s">
        <v>34</v>
      </c>
      <c r="AK1" s="15" t="s">
        <v>35</v>
      </c>
      <c r="AL1" s="15" t="s">
        <v>36</v>
      </c>
      <c r="AM1" s="13" t="s">
        <v>37</v>
      </c>
      <c r="AN1" s="13" t="s">
        <v>51</v>
      </c>
      <c r="AO1" s="20" t="s">
        <v>50</v>
      </c>
      <c r="AP1" s="23" t="s">
        <v>38</v>
      </c>
      <c r="AQ1" s="16" t="s">
        <v>39</v>
      </c>
      <c r="AR1" s="16" t="s">
        <v>40</v>
      </c>
      <c r="AS1" s="13" t="s">
        <v>37</v>
      </c>
      <c r="AT1" s="13" t="s">
        <v>49</v>
      </c>
      <c r="AU1" s="20" t="s">
        <v>48</v>
      </c>
      <c r="AV1" s="19" t="s">
        <v>41</v>
      </c>
      <c r="AW1" s="18" t="s">
        <v>42</v>
      </c>
      <c r="AX1" s="18" t="s">
        <v>43</v>
      </c>
      <c r="AY1" s="13" t="s">
        <v>37</v>
      </c>
      <c r="AZ1" s="13" t="s">
        <v>46</v>
      </c>
      <c r="BA1" s="20" t="s">
        <v>47</v>
      </c>
      <c r="BB1" s="24" t="s">
        <v>44</v>
      </c>
      <c r="BC1" s="24" t="s">
        <v>45</v>
      </c>
    </row>
    <row r="2" spans="1:55" x14ac:dyDescent="0.3">
      <c r="A2" s="2">
        <v>44365</v>
      </c>
      <c r="B2">
        <v>1.4800799999999998</v>
      </c>
      <c r="C2" s="5">
        <v>45216704286</v>
      </c>
      <c r="D2" s="4">
        <v>37529.718999999997</v>
      </c>
      <c r="E2" s="5">
        <v>670589444851</v>
      </c>
      <c r="F2" s="4">
        <v>0.30658799999999997</v>
      </c>
      <c r="G2" s="5">
        <v>38174078175</v>
      </c>
      <c r="H2" s="4">
        <v>4.7750199999999996</v>
      </c>
      <c r="I2" s="5">
        <v>4352836588</v>
      </c>
      <c r="J2" s="4">
        <v>54.92154</v>
      </c>
      <c r="K2" s="5">
        <v>6111740522</v>
      </c>
      <c r="L2" s="4">
        <v>2334.6499999999996</v>
      </c>
      <c r="M2" s="5">
        <v>259654503060</v>
      </c>
      <c r="N2" s="4">
        <v>163.38145</v>
      </c>
      <c r="O2" s="5">
        <v>10437115844</v>
      </c>
      <c r="P2" s="4">
        <v>4.8366899999999999</v>
      </c>
      <c r="Q2" s="5">
        <v>649141928</v>
      </c>
      <c r="R2" s="4">
        <v>0.83254499999999998</v>
      </c>
      <c r="S2" s="5">
        <v>36855962940</v>
      </c>
      <c r="T2" s="2">
        <v>44365</v>
      </c>
      <c r="U2">
        <f>(X2/3)/B2</f>
        <v>8978.3095238095248</v>
      </c>
      <c r="V2">
        <f>(X2/3)/D2</f>
        <v>0.35408249019930049</v>
      </c>
      <c r="W2">
        <f>(X2/3)/L2</f>
        <v>5.6919094339622651</v>
      </c>
      <c r="X2">
        <f>B2+D2+L2</f>
        <v>39865.84908</v>
      </c>
      <c r="Z2" s="4">
        <f>(AC2/3)/F2</f>
        <v>178.87260536398469</v>
      </c>
      <c r="AA2">
        <f>(AC2/3)/N2</f>
        <v>0.33565740990383752</v>
      </c>
      <c r="AB2">
        <f>(AC2/3)/R2</f>
        <v>65.870546737213402</v>
      </c>
      <c r="AC2">
        <f>F2+N2+R2</f>
        <v>164.52058300000002</v>
      </c>
      <c r="AE2" s="4">
        <f>(AH2/3)/H2</f>
        <v>4.5049200492004919</v>
      </c>
      <c r="AF2">
        <f>(AH2/3)/J2</f>
        <v>0.39166934017752109</v>
      </c>
      <c r="AG2">
        <f>(AH2/3)/P2</f>
        <v>4.4474802671523976</v>
      </c>
      <c r="AH2">
        <f>H2+J2+P2</f>
        <v>64.533249999999995</v>
      </c>
      <c r="AI2" s="21"/>
      <c r="AJ2">
        <f>B2/$AM2</f>
        <v>3.7126513899901613E-5</v>
      </c>
      <c r="AK2">
        <f>D2/$AM2</f>
        <v>0.94140021763208859</v>
      </c>
      <c r="AL2">
        <f>L2/$AM2</f>
        <v>5.8562655854011464E-2</v>
      </c>
      <c r="AM2">
        <f>B2+L2+D2</f>
        <v>39865.84908</v>
      </c>
      <c r="AN2">
        <f>AJ2*B2+AK2*D2+AL2*L2</f>
        <v>35467.208993710905</v>
      </c>
      <c r="AO2" s="21"/>
      <c r="AP2">
        <f>F2/$AS2</f>
        <v>1.8635236662150653E-3</v>
      </c>
      <c r="AQ2">
        <f>N2/$AS2</f>
        <v>0.99307604568845942</v>
      </c>
      <c r="AR2">
        <f>R2/$AS2</f>
        <v>5.0604306453253933E-3</v>
      </c>
      <c r="AS2">
        <f>F2+N2+R2</f>
        <v>164.52058300000002</v>
      </c>
      <c r="AT2">
        <f>AP2*F2+AQ2*N2+AR2*R2</f>
        <v>162.25498867507216</v>
      </c>
      <c r="AU2" s="21"/>
      <c r="AV2">
        <f>H2/$AY2</f>
        <v>7.399317406143345E-2</v>
      </c>
      <c r="AW2">
        <f>J2/$AY2</f>
        <v>0.85105802047781576</v>
      </c>
      <c r="AX2">
        <f>P2/$AY2</f>
        <v>7.4948805460750861E-2</v>
      </c>
      <c r="AY2">
        <f>H2+J2+P2</f>
        <v>64.533249999999995</v>
      </c>
      <c r="AZ2">
        <f>AV2*H2+AW2*J2+AX2*P2</f>
        <v>47.457240137883964</v>
      </c>
    </row>
    <row r="3" spans="1:55" x14ac:dyDescent="0.3">
      <c r="A3" s="2">
        <v>44366</v>
      </c>
      <c r="B3">
        <v>1.4492449999999999</v>
      </c>
      <c r="C3" s="5">
        <v>44423600926</v>
      </c>
      <c r="D3" s="4">
        <v>37079.527999999998</v>
      </c>
      <c r="E3" s="5">
        <v>667400859261</v>
      </c>
      <c r="F3" s="4">
        <v>0.29953999999999997</v>
      </c>
      <c r="G3" s="5">
        <v>37382435534</v>
      </c>
      <c r="H3" s="4">
        <v>4.6692999999999998</v>
      </c>
      <c r="I3" s="5">
        <v>4277995453</v>
      </c>
      <c r="J3" s="4">
        <v>53.291689999999996</v>
      </c>
      <c r="K3" s="5">
        <v>5949230456</v>
      </c>
      <c r="L3" s="4">
        <v>2267.694</v>
      </c>
      <c r="M3" s="5">
        <v>253490067194</v>
      </c>
      <c r="N3" s="4">
        <v>159.59314999999998</v>
      </c>
      <c r="O3" s="5">
        <v>10232841370</v>
      </c>
      <c r="P3" s="4">
        <v>4.6869199999999998</v>
      </c>
      <c r="Q3" s="5">
        <v>630112529</v>
      </c>
      <c r="R3" s="4">
        <v>0.79378099999999996</v>
      </c>
      <c r="S3" s="5">
        <v>35193703528</v>
      </c>
      <c r="T3" s="2">
        <v>44366</v>
      </c>
      <c r="U3">
        <f>$U$2*B3</f>
        <v>13011.770185833333</v>
      </c>
      <c r="V3">
        <f>$V$2*D3</f>
        <v>13129.211609654687</v>
      </c>
      <c r="W3">
        <f>$W$2*L3</f>
        <v>12907.508871939624</v>
      </c>
      <c r="X3">
        <f>SUM(U3:W3)</f>
        <v>39048.490667427643</v>
      </c>
      <c r="Y3" s="14">
        <f>LN(X3/X2)*100</f>
        <v>-2.0715820354921131</v>
      </c>
      <c r="Z3" s="4">
        <f>$Z$2*F3</f>
        <v>53.579500210727971</v>
      </c>
      <c r="AA3">
        <f>$AA$2*N3</f>
        <v>53.568623367394622</v>
      </c>
      <c r="AB3">
        <f>$AB$2*R3</f>
        <v>52.286788459611991</v>
      </c>
      <c r="AC3">
        <f>SUM(Z3:AB3)</f>
        <v>159.43491203773459</v>
      </c>
      <c r="AD3" s="14">
        <f>LN(AC3/AC2)*100</f>
        <v>-3.139992305694582</v>
      </c>
      <c r="AE3" s="4">
        <f>$AE$2*H3</f>
        <v>21.034823185731856</v>
      </c>
      <c r="AF3">
        <f>$AF$2*J3</f>
        <v>20.872721059244999</v>
      </c>
      <c r="AG3">
        <f>$AG$2*P3</f>
        <v>20.844984213721915</v>
      </c>
      <c r="AH3">
        <f>SUM(AE3:AG3)</f>
        <v>62.752528458698769</v>
      </c>
      <c r="AI3" s="22">
        <f>LN(AH3/AH2)*100</f>
        <v>-2.7981723488583574</v>
      </c>
      <c r="AJ3">
        <f t="shared" ref="AJ3:AJ66" si="0">B3/$AM3</f>
        <v>3.6830849788457706E-5</v>
      </c>
      <c r="AK3">
        <f t="shared" ref="AK3:AK66" si="1">D3/$AM3</f>
        <v>0.94233240480036951</v>
      </c>
      <c r="AL3">
        <f t="shared" ref="AL3:AL66" si="2">L3/$AM3</f>
        <v>5.7630764349842024E-2</v>
      </c>
      <c r="AM3">
        <f t="shared" ref="AM3:AM66" si="3">B3+L3+D3</f>
        <v>39348.671244999998</v>
      </c>
      <c r="AN3">
        <f t="shared" ref="AN3:AN66" si="4">AJ3*B3+AK3*D3+AL3*L3</f>
        <v>35071.929781011109</v>
      </c>
      <c r="AO3" s="22">
        <f>LN(AN3/AN2)*100</f>
        <v>-1.1207490113180067</v>
      </c>
      <c r="AP3">
        <f t="shared" ref="AP3:AP66" si="5">F3/$AS3</f>
        <v>1.8641270676732953E-3</v>
      </c>
      <c r="AQ3">
        <f t="shared" ref="AQ3:AQ66" si="6">N3/$AS3</f>
        <v>0.9931959362029924</v>
      </c>
      <c r="AR3">
        <f t="shared" ref="AR3:AR66" si="7">R3/$AS3</f>
        <v>4.9399367293342326E-3</v>
      </c>
      <c r="AS3">
        <f t="shared" ref="AS3:AS66" si="8">F3+N3+R3</f>
        <v>160.68647099999998</v>
      </c>
      <c r="AT3">
        <f t="shared" ref="AT3:AT66" si="9">AP3*F3+AQ3*N3+AR3*R3</f>
        <v>158.51174763437336</v>
      </c>
      <c r="AU3" s="22">
        <f>LN(AT3/AT2)*100</f>
        <v>-2.3340393815475426</v>
      </c>
      <c r="AV3">
        <f t="shared" ref="AV3:AV66" si="10">H3/$AY3</f>
        <v>7.4532414568977648E-2</v>
      </c>
      <c r="AW3">
        <f t="shared" ref="AW3:AW66" si="11">J3/$AY3</f>
        <v>0.85065391646744482</v>
      </c>
      <c r="AX3">
        <f t="shared" ref="AX3:AX66" si="12">P3/$AY3</f>
        <v>7.4813668963577551E-2</v>
      </c>
      <c r="AY3">
        <f t="shared" ref="AY3:AY66" si="13">H3+J3+P3</f>
        <v>62.647909999999996</v>
      </c>
      <c r="AZ3">
        <f t="shared" ref="AZ3:AZ66" si="14">AV3*H3+AW3*J3+AX3*P3</f>
        <v>46.031444698354655</v>
      </c>
      <c r="BA3" s="22">
        <f>LN(AZ3/AZ2)*100</f>
        <v>-3.0504354633436179</v>
      </c>
      <c r="BB3" s="14">
        <f>Y3-AI3</f>
        <v>0.72659031336624436</v>
      </c>
      <c r="BC3" s="14">
        <f>AO3-BA3</f>
        <v>1.9296864520256112</v>
      </c>
    </row>
    <row r="4" spans="1:55" x14ac:dyDescent="0.3">
      <c r="A4" s="2">
        <v>44367</v>
      </c>
      <c r="B4">
        <v>1.4756749999999998</v>
      </c>
      <c r="C4" s="5">
        <v>45657297092</v>
      </c>
      <c r="D4" s="4">
        <v>36862.801999999996</v>
      </c>
      <c r="E4" s="5">
        <v>668968868770</v>
      </c>
      <c r="F4" s="4">
        <v>0.29161100000000001</v>
      </c>
      <c r="G4" s="5">
        <v>36545750822</v>
      </c>
      <c r="H4" s="4">
        <v>4.6692999999999998</v>
      </c>
      <c r="I4" s="5">
        <v>4311067171</v>
      </c>
      <c r="J4" s="4">
        <v>52.754279999999994</v>
      </c>
      <c r="K4" s="5">
        <v>5945034612</v>
      </c>
      <c r="L4" s="4">
        <v>2323.1969999999997</v>
      </c>
      <c r="M4" s="5">
        <v>261416943134</v>
      </c>
      <c r="N4" s="4">
        <v>160.51819999999998</v>
      </c>
      <c r="O4" s="5">
        <v>10352804487</v>
      </c>
      <c r="P4" s="4">
        <v>4.7441849999999999</v>
      </c>
      <c r="Q4" s="5">
        <v>644819568</v>
      </c>
      <c r="R4" s="4">
        <v>0.80170999999999992</v>
      </c>
      <c r="S4" s="5">
        <v>35873098744</v>
      </c>
      <c r="T4" s="2">
        <v>44367</v>
      </c>
      <c r="U4">
        <f t="shared" ref="U4:U67" si="15">$U$2*B4</f>
        <v>13249.06690654762</v>
      </c>
      <c r="V4">
        <f t="shared" ref="V4:V67" si="16">$V$2*D4</f>
        <v>13052.472727883753</v>
      </c>
      <c r="W4">
        <f t="shared" ref="W4:W67" si="17">$W$2*L4</f>
        <v>13223.426921252831</v>
      </c>
      <c r="X4">
        <f t="shared" ref="X4:X67" si="18">SUM(U4:W4)</f>
        <v>39524.966555684201</v>
      </c>
      <c r="Y4" s="14">
        <f t="shared" ref="Y4:Y67" si="19">LN(X4/X3)*100</f>
        <v>1.2128312682727973</v>
      </c>
      <c r="Z4" s="4">
        <f t="shared" ref="Z4:Z67" si="20">$Z$2*F4</f>
        <v>52.161219322796939</v>
      </c>
      <c r="AA4">
        <f t="shared" ref="AA4:AA67" si="21">$AA$2*N4</f>
        <v>53.879123254426162</v>
      </c>
      <c r="AB4">
        <f t="shared" ref="AB4:AB67" si="22">$AB$2*R4</f>
        <v>52.80907602469135</v>
      </c>
      <c r="AC4">
        <f t="shared" ref="AC4:AC67" si="23">SUM(Z4:AB4)</f>
        <v>158.84941860191446</v>
      </c>
      <c r="AD4" s="14">
        <f t="shared" ref="AD4:AD67" si="24">LN(AC4/AC3)*100</f>
        <v>-0.36790632768873732</v>
      </c>
      <c r="AE4" s="4">
        <f t="shared" ref="AE4:AE67" si="25">$AE$2*H4</f>
        <v>21.034823185731856</v>
      </c>
      <c r="AF4">
        <f t="shared" ref="AF4:AF67" si="26">$AF$2*J4</f>
        <v>20.662234039140195</v>
      </c>
      <c r="AG4">
        <f t="shared" ref="AG4:AG67" si="27">$AG$2*P4</f>
        <v>21.099669171220398</v>
      </c>
      <c r="AH4">
        <f t="shared" ref="AH4:AH67" si="28">SUM(AE4:AG4)</f>
        <v>62.796726396092453</v>
      </c>
      <c r="AI4" s="22">
        <f t="shared" ref="AI4:AI67" si="29">LN(AH4/AH3)*100</f>
        <v>7.0407330207759966E-2</v>
      </c>
      <c r="AJ4">
        <f t="shared" si="0"/>
        <v>3.765680264519367E-5</v>
      </c>
      <c r="AK4">
        <f t="shared" si="1"/>
        <v>0.94067817091354833</v>
      </c>
      <c r="AL4">
        <f t="shared" si="2"/>
        <v>5.9284172283806391E-2</v>
      </c>
      <c r="AM4">
        <f t="shared" si="3"/>
        <v>39187.474674999998</v>
      </c>
      <c r="AN4">
        <f t="shared" si="4"/>
        <v>34813.762026874712</v>
      </c>
      <c r="AO4" s="22">
        <f t="shared" ref="AO4:AO67" si="30">LN(AN4/AN3)*100</f>
        <v>-0.73883200365104684</v>
      </c>
      <c r="AP4">
        <f t="shared" si="5"/>
        <v>1.8043948735560755E-3</v>
      </c>
      <c r="AQ4">
        <f t="shared" si="6"/>
        <v>0.99323488206017196</v>
      </c>
      <c r="AR4">
        <f t="shared" si="7"/>
        <v>4.9607230662719898E-3</v>
      </c>
      <c r="AS4">
        <f t="shared" si="8"/>
        <v>161.61152099999998</v>
      </c>
      <c r="AT4">
        <f t="shared" si="9"/>
        <v>159.43677868819398</v>
      </c>
      <c r="AU4" s="22">
        <f t="shared" ref="AU4:AU67" si="31">LN(AT4/AT3)*100</f>
        <v>0.58187636501677309</v>
      </c>
      <c r="AV4">
        <f t="shared" si="10"/>
        <v>7.5108056401898965E-2</v>
      </c>
      <c r="AW4">
        <f t="shared" si="11"/>
        <v>0.84857932402749237</v>
      </c>
      <c r="AX4">
        <f t="shared" si="12"/>
        <v>7.6312619570608656E-2</v>
      </c>
      <c r="AY4">
        <f t="shared" si="13"/>
        <v>62.167764999999996</v>
      </c>
      <c r="AZ4">
        <f t="shared" si="14"/>
        <v>45.478934494792028</v>
      </c>
      <c r="BA4" s="22">
        <f t="shared" ref="BA4:BA67" si="32">LN(AZ4/AZ3)*100</f>
        <v>-1.2075502740451387</v>
      </c>
      <c r="BB4" s="14">
        <f t="shared" ref="BB4:BB67" si="33">Y4-AI4</f>
        <v>1.1424239380650374</v>
      </c>
      <c r="BC4" s="14">
        <f t="shared" ref="BC4:BC67" si="34">AO4-BA4</f>
        <v>0.46871827039409186</v>
      </c>
    </row>
    <row r="5" spans="1:55" x14ac:dyDescent="0.3">
      <c r="A5" s="2">
        <v>44368</v>
      </c>
      <c r="B5">
        <v>1.2289949999999998</v>
      </c>
      <c r="C5" s="5">
        <v>37616158232</v>
      </c>
      <c r="D5" s="4">
        <v>32943.233</v>
      </c>
      <c r="E5" s="5">
        <v>593627575887</v>
      </c>
      <c r="F5" s="4">
        <v>0.18765299999999999</v>
      </c>
      <c r="G5" s="5">
        <v>23250576500</v>
      </c>
      <c r="H5" s="4">
        <v>3.6737699999999998</v>
      </c>
      <c r="I5" s="5">
        <v>3364614598</v>
      </c>
      <c r="J5" s="4">
        <v>41.25723</v>
      </c>
      <c r="K5" s="5">
        <v>4586020696</v>
      </c>
      <c r="L5" s="4">
        <v>1967.2729999999999</v>
      </c>
      <c r="M5" s="5">
        <v>219790202020</v>
      </c>
      <c r="N5" s="4">
        <v>129.85939999999999</v>
      </c>
      <c r="O5" s="5">
        <v>8329797675</v>
      </c>
      <c r="P5" s="4">
        <v>3.6120999999999999</v>
      </c>
      <c r="Q5" s="5">
        <v>485129543</v>
      </c>
      <c r="R5" s="4">
        <v>0.63255799999999995</v>
      </c>
      <c r="S5" s="5">
        <v>28203450403</v>
      </c>
      <c r="T5" s="2">
        <v>44368</v>
      </c>
      <c r="U5">
        <f t="shared" si="15"/>
        <v>11034.297513214286</v>
      </c>
      <c r="V5">
        <f t="shared" si="16"/>
        <v>11664.621975855773</v>
      </c>
      <c r="W5">
        <f t="shared" si="17"/>
        <v>11197.539747879247</v>
      </c>
      <c r="X5">
        <f t="shared" si="18"/>
        <v>33896.459236949304</v>
      </c>
      <c r="Y5" s="14">
        <f t="shared" si="19"/>
        <v>-15.362197529540461</v>
      </c>
      <c r="Z5" s="4">
        <f t="shared" si="20"/>
        <v>33.565981014367814</v>
      </c>
      <c r="AA5">
        <f t="shared" si="21"/>
        <v>43.588269855666397</v>
      </c>
      <c r="AB5">
        <f t="shared" si="22"/>
        <v>41.666941302998232</v>
      </c>
      <c r="AC5">
        <f t="shared" si="23"/>
        <v>118.82119217303244</v>
      </c>
      <c r="AD5" s="14">
        <f t="shared" si="24"/>
        <v>-29.033692434955633</v>
      </c>
      <c r="AE5" s="4">
        <f t="shared" si="25"/>
        <v>16.550040129151292</v>
      </c>
      <c r="AF5">
        <f t="shared" si="26"/>
        <v>16.159192051652226</v>
      </c>
      <c r="AG5">
        <f t="shared" si="27"/>
        <v>16.064743472981174</v>
      </c>
      <c r="AH5">
        <f t="shared" si="28"/>
        <v>48.773975653784689</v>
      </c>
      <c r="AI5" s="22">
        <f t="shared" si="29"/>
        <v>-25.270605983615003</v>
      </c>
      <c r="AJ5">
        <f t="shared" si="0"/>
        <v>3.5202919596405466E-5</v>
      </c>
      <c r="AK5">
        <f t="shared" si="1"/>
        <v>0.94361489065834381</v>
      </c>
      <c r="AL5">
        <f t="shared" si="2"/>
        <v>5.6349906422059788E-2</v>
      </c>
      <c r="AM5">
        <f t="shared" si="3"/>
        <v>34911.734994999999</v>
      </c>
      <c r="AN5">
        <f t="shared" si="4"/>
        <v>31196.580897948199</v>
      </c>
      <c r="AO5" s="22">
        <f t="shared" si="30"/>
        <v>-10.970426694273257</v>
      </c>
      <c r="AP5">
        <f t="shared" si="5"/>
        <v>1.4359776445921622E-3</v>
      </c>
      <c r="AQ5">
        <f t="shared" si="6"/>
        <v>0.99372349677410654</v>
      </c>
      <c r="AR5">
        <f t="shared" si="7"/>
        <v>4.8405255813012788E-3</v>
      </c>
      <c r="AS5">
        <f t="shared" si="8"/>
        <v>130.67961099999999</v>
      </c>
      <c r="AT5">
        <f t="shared" si="9"/>
        <v>129.047668435681</v>
      </c>
      <c r="AU5" s="22">
        <f t="shared" si="31"/>
        <v>-21.14656129257866</v>
      </c>
      <c r="AV5">
        <f t="shared" si="10"/>
        <v>7.5680580762250454E-2</v>
      </c>
      <c r="AW5">
        <f t="shared" si="11"/>
        <v>0.84990925589836663</v>
      </c>
      <c r="AX5">
        <f t="shared" si="12"/>
        <v>7.441016333938294E-2</v>
      </c>
      <c r="AY5">
        <f t="shared" si="13"/>
        <v>48.543099999999995</v>
      </c>
      <c r="AZ5">
        <f t="shared" si="14"/>
        <v>35.611711647912884</v>
      </c>
      <c r="BA5" s="22">
        <f t="shared" si="32"/>
        <v>-24.45746779827396</v>
      </c>
      <c r="BB5" s="14">
        <f t="shared" si="33"/>
        <v>9.9084084540745412</v>
      </c>
      <c r="BC5" s="14">
        <f t="shared" si="34"/>
        <v>13.487041104000703</v>
      </c>
    </row>
    <row r="6" spans="1:55" x14ac:dyDescent="0.3">
      <c r="A6" s="2">
        <v>44369</v>
      </c>
      <c r="B6">
        <v>1.1849449999999999</v>
      </c>
      <c r="C6" s="5">
        <v>36842244269</v>
      </c>
      <c r="D6" s="4">
        <v>33287.703999999998</v>
      </c>
      <c r="E6" s="5">
        <v>609180639390</v>
      </c>
      <c r="F6" s="4">
        <v>0.19558199999999998</v>
      </c>
      <c r="G6" s="5">
        <v>24858743142</v>
      </c>
      <c r="H6" s="4">
        <v>3.4755449999999999</v>
      </c>
      <c r="I6" s="5">
        <v>3232462406</v>
      </c>
      <c r="J6" s="4">
        <v>37.574649999999998</v>
      </c>
      <c r="K6" s="5">
        <v>4248525672</v>
      </c>
      <c r="L6" s="4">
        <v>1925.866</v>
      </c>
      <c r="M6" s="5">
        <v>218244605870</v>
      </c>
      <c r="N6" s="4">
        <v>122.72329999999999</v>
      </c>
      <c r="O6" s="5">
        <v>7983767844</v>
      </c>
      <c r="P6" s="4">
        <v>3.405065</v>
      </c>
      <c r="Q6" s="5">
        <v>464663973</v>
      </c>
      <c r="R6" s="4">
        <v>0.56295899999999999</v>
      </c>
      <c r="S6" s="5">
        <v>25206364296</v>
      </c>
      <c r="T6" s="2">
        <v>44369</v>
      </c>
      <c r="U6">
        <f t="shared" si="15"/>
        <v>10638.802978690477</v>
      </c>
      <c r="V6">
        <f t="shared" si="16"/>
        <v>11786.593125337215</v>
      </c>
      <c r="W6">
        <f t="shared" si="17"/>
        <v>10961.854853947172</v>
      </c>
      <c r="X6">
        <f t="shared" si="18"/>
        <v>33387.250957974866</v>
      </c>
      <c r="Y6" s="14">
        <f t="shared" si="19"/>
        <v>-1.513644237516804</v>
      </c>
      <c r="Z6" s="4">
        <f t="shared" si="20"/>
        <v>34.984261902298847</v>
      </c>
      <c r="AA6">
        <f t="shared" si="21"/>
        <v>41.192985012851622</v>
      </c>
      <c r="AB6">
        <f t="shared" si="22"/>
        <v>37.082417120634922</v>
      </c>
      <c r="AC6">
        <f t="shared" si="23"/>
        <v>113.25966403578539</v>
      </c>
      <c r="AD6" s="14">
        <f t="shared" si="24"/>
        <v>-4.7936681942911878</v>
      </c>
      <c r="AE6" s="4">
        <f t="shared" si="25"/>
        <v>15.657052352398523</v>
      </c>
      <c r="AF6">
        <f t="shared" si="26"/>
        <v>14.716838372901291</v>
      </c>
      <c r="AG6">
        <f t="shared" si="27"/>
        <v>15.143959395871279</v>
      </c>
      <c r="AH6">
        <f t="shared" si="28"/>
        <v>45.517850121171094</v>
      </c>
      <c r="AI6" s="22">
        <f t="shared" si="29"/>
        <v>-6.9092325449836496</v>
      </c>
      <c r="AJ6">
        <f t="shared" si="0"/>
        <v>3.3649105377865067E-5</v>
      </c>
      <c r="AK6">
        <f t="shared" si="1"/>
        <v>0.9452771729347611</v>
      </c>
      <c r="AL6">
        <f t="shared" si="2"/>
        <v>5.4689177959860995E-2</v>
      </c>
      <c r="AM6">
        <f t="shared" si="3"/>
        <v>35214.754945000001</v>
      </c>
      <c r="AN6">
        <f t="shared" si="4"/>
        <v>31571.43079888232</v>
      </c>
      <c r="AO6" s="22">
        <f t="shared" si="30"/>
        <v>1.1944120809109107</v>
      </c>
      <c r="AP6">
        <f t="shared" si="5"/>
        <v>1.583892808983954E-3</v>
      </c>
      <c r="AQ6">
        <f t="shared" si="6"/>
        <v>0.99385706437596755</v>
      </c>
      <c r="AR6">
        <f t="shared" si="7"/>
        <v>4.5590428150484082E-3</v>
      </c>
      <c r="AS6">
        <f t="shared" si="8"/>
        <v>123.481841</v>
      </c>
      <c r="AT6">
        <f t="shared" si="9"/>
        <v>121.97229500363866</v>
      </c>
      <c r="AU6" s="22">
        <f t="shared" si="31"/>
        <v>-5.638793005189112</v>
      </c>
      <c r="AV6">
        <f t="shared" si="10"/>
        <v>7.8180737217598106E-2</v>
      </c>
      <c r="AW6">
        <f t="shared" si="11"/>
        <v>0.8452239397542608</v>
      </c>
      <c r="AX6">
        <f t="shared" si="12"/>
        <v>7.6595323028141107E-2</v>
      </c>
      <c r="AY6">
        <f t="shared" si="13"/>
        <v>44.455259999999996</v>
      </c>
      <c r="AZ6">
        <f t="shared" si="14"/>
        <v>32.291526431827194</v>
      </c>
      <c r="BA6" s="22">
        <f t="shared" si="32"/>
        <v>-9.7869706390605256</v>
      </c>
      <c r="BB6" s="14">
        <f t="shared" si="33"/>
        <v>5.3955883074668458</v>
      </c>
      <c r="BC6" s="14">
        <f t="shared" si="34"/>
        <v>10.981382719971435</v>
      </c>
    </row>
    <row r="7" spans="1:55" x14ac:dyDescent="0.3">
      <c r="A7" s="2">
        <v>44370</v>
      </c>
      <c r="B7">
        <v>1.273045</v>
      </c>
      <c r="C7" s="5">
        <v>40025421747</v>
      </c>
      <c r="D7" s="4">
        <v>34426.837</v>
      </c>
      <c r="E7" s="5">
        <v>632011278436</v>
      </c>
      <c r="F7" s="4">
        <v>0.24051299999999998</v>
      </c>
      <c r="G7" s="5">
        <v>30217348680</v>
      </c>
      <c r="H7" s="4">
        <v>3.7530599999999996</v>
      </c>
      <c r="I7" s="5">
        <v>3514925148</v>
      </c>
      <c r="J7" s="4">
        <v>41.61844</v>
      </c>
      <c r="K7" s="5">
        <v>4718367835</v>
      </c>
      <c r="L7" s="4">
        <v>2010.4419999999998</v>
      </c>
      <c r="M7" s="5">
        <v>231625292667</v>
      </c>
      <c r="N7" s="4">
        <v>131.75354999999999</v>
      </c>
      <c r="O7" s="5">
        <v>8589365951</v>
      </c>
      <c r="P7" s="4">
        <v>3.79711</v>
      </c>
      <c r="Q7" s="5">
        <v>511465958</v>
      </c>
      <c r="R7" s="4">
        <v>0.65193999999999996</v>
      </c>
      <c r="S7" s="5">
        <v>28973825088</v>
      </c>
      <c r="T7" s="2">
        <v>44370</v>
      </c>
      <c r="U7">
        <f t="shared" si="15"/>
        <v>11429.792047738096</v>
      </c>
      <c r="V7">
        <f t="shared" si="16"/>
        <v>12189.940174645415</v>
      </c>
      <c r="W7">
        <f t="shared" si="17"/>
        <v>11443.253786233963</v>
      </c>
      <c r="X7">
        <f t="shared" si="18"/>
        <v>35062.986008617474</v>
      </c>
      <c r="Y7" s="14">
        <f t="shared" si="19"/>
        <v>4.897192512658326</v>
      </c>
      <c r="Z7" s="4">
        <f t="shared" si="20"/>
        <v>43.021186933908048</v>
      </c>
      <c r="AA7">
        <f t="shared" si="21"/>
        <v>44.22405533863575</v>
      </c>
      <c r="AB7">
        <f t="shared" si="22"/>
        <v>42.943644239858905</v>
      </c>
      <c r="AC7">
        <f t="shared" si="23"/>
        <v>130.18888651240272</v>
      </c>
      <c r="AD7" s="14">
        <f t="shared" si="24"/>
        <v>13.930327471199686</v>
      </c>
      <c r="AE7" s="4">
        <f t="shared" si="25"/>
        <v>16.907235239852398</v>
      </c>
      <c r="AF7">
        <f t="shared" si="26"/>
        <v>16.300666934017752</v>
      </c>
      <c r="AG7">
        <f t="shared" si="27"/>
        <v>16.887571797207041</v>
      </c>
      <c r="AH7">
        <f t="shared" si="28"/>
        <v>50.095473971077197</v>
      </c>
      <c r="AI7" s="22">
        <f t="shared" si="29"/>
        <v>9.5826104732539381</v>
      </c>
      <c r="AJ7">
        <f t="shared" si="0"/>
        <v>3.4936761439583158E-5</v>
      </c>
      <c r="AK7">
        <f t="shared" si="1"/>
        <v>0.94479157562255445</v>
      </c>
      <c r="AL7">
        <f t="shared" si="2"/>
        <v>5.5173487616006066E-2</v>
      </c>
      <c r="AM7">
        <f t="shared" si="3"/>
        <v>36438.552044999997</v>
      </c>
      <c r="AN7">
        <f t="shared" si="4"/>
        <v>32637.108714196624</v>
      </c>
      <c r="AO7" s="22">
        <f t="shared" si="30"/>
        <v>3.3197322096949242</v>
      </c>
      <c r="AP7">
        <f t="shared" si="5"/>
        <v>1.813194476730671E-3</v>
      </c>
      <c r="AQ7">
        <f t="shared" si="6"/>
        <v>0.99327191939586756</v>
      </c>
      <c r="AR7">
        <f t="shared" si="7"/>
        <v>4.9148861274018194E-3</v>
      </c>
      <c r="AS7">
        <f t="shared" si="8"/>
        <v>132.64600299999998</v>
      </c>
      <c r="AT7">
        <f t="shared" si="9"/>
        <v>130.87074180342447</v>
      </c>
      <c r="AU7" s="22">
        <f t="shared" si="31"/>
        <v>7.0416203487584763</v>
      </c>
      <c r="AV7">
        <f t="shared" si="10"/>
        <v>7.6330406737143877E-2</v>
      </c>
      <c r="AW7">
        <f t="shared" si="11"/>
        <v>0.84644328973302274</v>
      </c>
      <c r="AX7">
        <f t="shared" si="12"/>
        <v>7.7226303529833368E-2</v>
      </c>
      <c r="AY7">
        <f t="shared" si="13"/>
        <v>49.168610000000001</v>
      </c>
      <c r="AZ7">
        <f t="shared" si="14"/>
        <v>35.807358632861494</v>
      </c>
      <c r="BA7" s="22">
        <f t="shared" si="32"/>
        <v>10.33485644487758</v>
      </c>
      <c r="BB7" s="14">
        <f t="shared" si="33"/>
        <v>-4.6854179605956121</v>
      </c>
      <c r="BC7" s="14">
        <f t="shared" si="34"/>
        <v>-7.0151242351826557</v>
      </c>
    </row>
    <row r="8" spans="1:55" x14ac:dyDescent="0.3">
      <c r="A8" s="2">
        <v>44371</v>
      </c>
      <c r="B8">
        <v>1.38317</v>
      </c>
      <c r="C8" s="5">
        <v>43322008773</v>
      </c>
      <c r="D8" s="4">
        <v>35326.337999999996</v>
      </c>
      <c r="E8" s="5">
        <v>649643997441</v>
      </c>
      <c r="F8" s="4">
        <v>0.26870499999999997</v>
      </c>
      <c r="G8" s="5">
        <v>34205589763</v>
      </c>
      <c r="H8" s="4">
        <v>3.9953349999999999</v>
      </c>
      <c r="I8" s="5">
        <v>3733105966</v>
      </c>
      <c r="J8" s="4">
        <v>43.944279999999999</v>
      </c>
      <c r="K8" s="5">
        <v>5012277481</v>
      </c>
      <c r="L8" s="4">
        <v>2031.5859999999998</v>
      </c>
      <c r="M8" s="5">
        <v>231509317649</v>
      </c>
      <c r="N8" s="4">
        <v>137.17169999999999</v>
      </c>
      <c r="O8" s="5">
        <v>8977171801</v>
      </c>
      <c r="P8" s="4">
        <v>3.9821199999999997</v>
      </c>
      <c r="Q8" s="5">
        <v>545441675</v>
      </c>
      <c r="R8" s="4">
        <v>0.68718000000000001</v>
      </c>
      <c r="S8" s="5">
        <v>31076307998</v>
      </c>
      <c r="T8" s="2">
        <v>44371</v>
      </c>
      <c r="U8">
        <f t="shared" si="15"/>
        <v>12418.52838404762</v>
      </c>
      <c r="V8">
        <f t="shared" si="16"/>
        <v>12508.437728662175</v>
      </c>
      <c r="W8">
        <f t="shared" si="17"/>
        <v>11563.603519305661</v>
      </c>
      <c r="X8">
        <f t="shared" si="18"/>
        <v>36490.569632015453</v>
      </c>
      <c r="Y8" s="14">
        <f t="shared" si="19"/>
        <v>3.9907816564794403</v>
      </c>
      <c r="Z8" s="4">
        <f t="shared" si="20"/>
        <v>48.063963424329501</v>
      </c>
      <c r="AA8">
        <f t="shared" si="21"/>
        <v>46.042697534106225</v>
      </c>
      <c r="AB8">
        <f t="shared" si="22"/>
        <v>45.264922306878304</v>
      </c>
      <c r="AC8">
        <f t="shared" si="23"/>
        <v>139.37158326531403</v>
      </c>
      <c r="AD8" s="14">
        <f t="shared" si="24"/>
        <v>6.8157258141812882</v>
      </c>
      <c r="AE8" s="4">
        <f t="shared" si="25"/>
        <v>17.998664744772448</v>
      </c>
      <c r="AF8">
        <f t="shared" si="26"/>
        <v>17.211627152176234</v>
      </c>
      <c r="AG8">
        <f t="shared" si="27"/>
        <v>17.710400121432905</v>
      </c>
      <c r="AH8">
        <f t="shared" si="28"/>
        <v>52.920692018381587</v>
      </c>
      <c r="AI8" s="22">
        <f t="shared" si="29"/>
        <v>5.486375173898435</v>
      </c>
      <c r="AJ8">
        <f t="shared" si="0"/>
        <v>3.7023438194557938E-5</v>
      </c>
      <c r="AK8">
        <f t="shared" si="1"/>
        <v>0.94558332785056309</v>
      </c>
      <c r="AL8">
        <f t="shared" si="2"/>
        <v>5.4379648711242422E-2</v>
      </c>
      <c r="AM8">
        <f t="shared" si="3"/>
        <v>37359.307169999993</v>
      </c>
      <c r="AN8">
        <f t="shared" si="4"/>
        <v>33514.473231030192</v>
      </c>
      <c r="AO8" s="22">
        <f t="shared" si="30"/>
        <v>2.652743716496722</v>
      </c>
      <c r="AP8">
        <f t="shared" si="5"/>
        <v>1.9453391587205405E-3</v>
      </c>
      <c r="AQ8">
        <f t="shared" si="6"/>
        <v>0.9930796951238956</v>
      </c>
      <c r="AR8">
        <f t="shared" si="7"/>
        <v>4.9749657173836781E-3</v>
      </c>
      <c r="AS8">
        <f t="shared" si="8"/>
        <v>138.12758500000001</v>
      </c>
      <c r="AT8">
        <f t="shared" si="9"/>
        <v>136.22637143492679</v>
      </c>
      <c r="AU8" s="22">
        <f t="shared" si="31"/>
        <v>4.010786554530104</v>
      </c>
      <c r="AV8">
        <f t="shared" si="10"/>
        <v>7.6949181301433786E-2</v>
      </c>
      <c r="AW8">
        <f t="shared" si="11"/>
        <v>0.84635615508611184</v>
      </c>
      <c r="AX8">
        <f t="shared" si="12"/>
        <v>7.6694663612454389E-2</v>
      </c>
      <c r="AY8">
        <f t="shared" si="13"/>
        <v>51.921734999999998</v>
      </c>
      <c r="AZ8">
        <f t="shared" si="14"/>
        <v>37.805356969966908</v>
      </c>
      <c r="BA8" s="22">
        <f t="shared" si="32"/>
        <v>5.4297390678149293</v>
      </c>
      <c r="BB8" s="14">
        <f t="shared" si="33"/>
        <v>-1.4955935174189947</v>
      </c>
      <c r="BC8" s="14">
        <f t="shared" si="34"/>
        <v>-2.7769953513182073</v>
      </c>
    </row>
    <row r="9" spans="1:55" x14ac:dyDescent="0.3">
      <c r="A9" s="2">
        <v>44372</v>
      </c>
      <c r="B9">
        <v>1.2950699999999999</v>
      </c>
      <c r="C9" s="5">
        <v>40139874006</v>
      </c>
      <c r="D9" s="4">
        <v>32730.911999999997</v>
      </c>
      <c r="E9" s="5">
        <v>592978211189</v>
      </c>
      <c r="F9" s="4">
        <v>0.24579899999999999</v>
      </c>
      <c r="G9" s="5">
        <v>31131171916</v>
      </c>
      <c r="H9" s="4">
        <v>3.6649599999999998</v>
      </c>
      <c r="I9" s="5">
        <v>3389411818</v>
      </c>
      <c r="J9" s="4">
        <v>40.772679999999994</v>
      </c>
      <c r="K9" s="5">
        <v>4608997753</v>
      </c>
      <c r="L9" s="4">
        <v>1873.8869999999999</v>
      </c>
      <c r="M9" s="5">
        <v>211131091602</v>
      </c>
      <c r="N9" s="4">
        <v>129.6832</v>
      </c>
      <c r="O9" s="5">
        <v>8389960278</v>
      </c>
      <c r="P9" s="4">
        <v>3.6385299999999998</v>
      </c>
      <c r="Q9" s="5">
        <v>498373522</v>
      </c>
      <c r="R9" s="4">
        <v>0.63343899999999997</v>
      </c>
      <c r="S9" s="5">
        <v>28362814442</v>
      </c>
      <c r="T9" s="2">
        <v>44372</v>
      </c>
      <c r="U9">
        <f t="shared" si="15"/>
        <v>11627.539315</v>
      </c>
      <c r="V9">
        <f t="shared" si="16"/>
        <v>11589.442827454166</v>
      </c>
      <c r="W9">
        <f t="shared" si="17"/>
        <v>10665.995093479247</v>
      </c>
      <c r="X9">
        <f t="shared" si="18"/>
        <v>33882.977235933417</v>
      </c>
      <c r="Y9" s="14">
        <f t="shared" si="19"/>
        <v>-7.4141119123964661</v>
      </c>
      <c r="Z9" s="4">
        <f t="shared" si="20"/>
        <v>43.96670752586207</v>
      </c>
      <c r="AA9">
        <f t="shared" si="21"/>
        <v>43.529127020041344</v>
      </c>
      <c r="AB9">
        <f t="shared" si="22"/>
        <v>41.724973254673721</v>
      </c>
      <c r="AC9">
        <f t="shared" si="23"/>
        <v>129.22080780057715</v>
      </c>
      <c r="AD9" s="14">
        <f t="shared" si="24"/>
        <v>-7.562099775633782</v>
      </c>
      <c r="AE9" s="4">
        <f t="shared" si="25"/>
        <v>16.510351783517834</v>
      </c>
      <c r="AF9">
        <f t="shared" si="26"/>
        <v>15.969408672869209</v>
      </c>
      <c r="AG9">
        <f t="shared" si="27"/>
        <v>16.182290376442012</v>
      </c>
      <c r="AH9">
        <f t="shared" si="28"/>
        <v>48.662050832829053</v>
      </c>
      <c r="AI9" s="22">
        <f t="shared" si="29"/>
        <v>-8.3894933208953297</v>
      </c>
      <c r="AJ9">
        <f t="shared" si="0"/>
        <v>3.7423177472163644E-5</v>
      </c>
      <c r="AK9">
        <f t="shared" si="1"/>
        <v>0.94581353023525427</v>
      </c>
      <c r="AL9">
        <f t="shared" si="2"/>
        <v>5.4149046587273521E-2</v>
      </c>
      <c r="AM9">
        <f t="shared" si="3"/>
        <v>34606.094069999999</v>
      </c>
      <c r="AN9">
        <f t="shared" si="4"/>
        <v>31058.808669467366</v>
      </c>
      <c r="AO9" s="22">
        <f t="shared" si="30"/>
        <v>-7.6094921072435762</v>
      </c>
      <c r="AP9">
        <f t="shared" si="5"/>
        <v>1.8826164995479019E-3</v>
      </c>
      <c r="AQ9">
        <f t="shared" si="6"/>
        <v>0.99326576606971739</v>
      </c>
      <c r="AR9">
        <f t="shared" si="7"/>
        <v>4.8516174307345573E-3</v>
      </c>
      <c r="AS9">
        <f t="shared" si="8"/>
        <v>130.56243800000001</v>
      </c>
      <c r="AT9">
        <f t="shared" si="9"/>
        <v>128.81341894331905</v>
      </c>
      <c r="AU9" s="22">
        <f t="shared" si="31"/>
        <v>-5.5953005257183337</v>
      </c>
      <c r="AV9">
        <f t="shared" si="10"/>
        <v>7.6232362103719989E-2</v>
      </c>
      <c r="AW9">
        <f t="shared" si="11"/>
        <v>0.84808502840388489</v>
      </c>
      <c r="AX9">
        <f t="shared" si="12"/>
        <v>7.5682609492395095E-2</v>
      </c>
      <c r="AY9">
        <f t="shared" si="13"/>
        <v>48.076169999999998</v>
      </c>
      <c r="AZ9">
        <f t="shared" si="14"/>
        <v>35.133461478834519</v>
      </c>
      <c r="BA9" s="22">
        <f t="shared" si="32"/>
        <v>-7.3296816528919768</v>
      </c>
      <c r="BB9" s="14">
        <f t="shared" si="33"/>
        <v>0.97538140849886368</v>
      </c>
      <c r="BC9" s="14">
        <f t="shared" si="34"/>
        <v>-0.27981045435159935</v>
      </c>
    </row>
    <row r="10" spans="1:55" x14ac:dyDescent="0.3">
      <c r="A10" s="2">
        <v>44373</v>
      </c>
      <c r="B10">
        <v>1.2950699999999999</v>
      </c>
      <c r="C10" s="5">
        <v>39946961386</v>
      </c>
      <c r="D10" s="4">
        <v>33151.148999999998</v>
      </c>
      <c r="E10" s="5">
        <v>603276028309</v>
      </c>
      <c r="F10" s="4">
        <v>0.25372800000000001</v>
      </c>
      <c r="G10" s="5">
        <v>31867533719</v>
      </c>
      <c r="H10" s="4">
        <v>3.6737699999999998</v>
      </c>
      <c r="I10" s="5">
        <v>3402208947</v>
      </c>
      <c r="J10" s="4">
        <v>41.785829999999997</v>
      </c>
      <c r="K10" s="5">
        <v>4712508083</v>
      </c>
      <c r="L10" s="4">
        <v>1880.9349999999999</v>
      </c>
      <c r="M10" s="5">
        <v>213021180909</v>
      </c>
      <c r="N10" s="4">
        <v>130.21179999999998</v>
      </c>
      <c r="O10" s="5">
        <v>8454677797</v>
      </c>
      <c r="P10" s="4">
        <v>3.6605549999999996</v>
      </c>
      <c r="Q10" s="5">
        <v>497980646</v>
      </c>
      <c r="R10" s="4">
        <v>0.63255799999999995</v>
      </c>
      <c r="S10" s="5">
        <v>28460517498</v>
      </c>
      <c r="T10" s="2">
        <v>44373</v>
      </c>
      <c r="U10">
        <f t="shared" si="15"/>
        <v>11627.539315</v>
      </c>
      <c r="V10">
        <f t="shared" si="16"/>
        <v>11738.24139088805</v>
      </c>
      <c r="W10">
        <f t="shared" si="17"/>
        <v>10706.111671169812</v>
      </c>
      <c r="X10">
        <f t="shared" si="18"/>
        <v>34071.892377057862</v>
      </c>
      <c r="Y10" s="14">
        <f t="shared" si="19"/>
        <v>0.55600320882460319</v>
      </c>
      <c r="Z10" s="4">
        <f t="shared" si="20"/>
        <v>45.38498841379311</v>
      </c>
      <c r="AA10">
        <f t="shared" si="21"/>
        <v>43.706555526916503</v>
      </c>
      <c r="AB10">
        <f t="shared" si="22"/>
        <v>41.666941302998232</v>
      </c>
      <c r="AC10">
        <f t="shared" si="23"/>
        <v>130.75848524370784</v>
      </c>
      <c r="AD10" s="14">
        <f t="shared" si="24"/>
        <v>1.1829368071505273</v>
      </c>
      <c r="AE10" s="4">
        <f t="shared" si="25"/>
        <v>16.550040129151292</v>
      </c>
      <c r="AF10">
        <f t="shared" si="26"/>
        <v>16.366228464870066</v>
      </c>
      <c r="AG10">
        <f t="shared" si="27"/>
        <v>16.280246129326041</v>
      </c>
      <c r="AH10">
        <f t="shared" si="28"/>
        <v>49.196514723347406</v>
      </c>
      <c r="AI10" s="22">
        <f t="shared" si="29"/>
        <v>1.0923299391414505</v>
      </c>
      <c r="AJ10">
        <f t="shared" si="0"/>
        <v>3.6966745269199637E-5</v>
      </c>
      <c r="AK10">
        <f t="shared" si="1"/>
        <v>0.94627323655422657</v>
      </c>
      <c r="AL10">
        <f t="shared" si="2"/>
        <v>5.3689796700504236E-2</v>
      </c>
      <c r="AM10">
        <f t="shared" si="3"/>
        <v>35033.379069999995</v>
      </c>
      <c r="AN10">
        <f t="shared" si="4"/>
        <v>31471.032125352795</v>
      </c>
      <c r="AO10" s="22">
        <f t="shared" si="30"/>
        <v>1.3185046453318017</v>
      </c>
      <c r="AP10">
        <f t="shared" si="5"/>
        <v>1.9354058304100646E-3</v>
      </c>
      <c r="AQ10">
        <f t="shared" si="6"/>
        <v>0.99323951991183168</v>
      </c>
      <c r="AR10">
        <f t="shared" si="7"/>
        <v>4.8250742577584244E-3</v>
      </c>
      <c r="AS10">
        <f t="shared" si="8"/>
        <v>131.09808599999997</v>
      </c>
      <c r="AT10">
        <f t="shared" si="9"/>
        <v>129.3350489248283</v>
      </c>
      <c r="AU10" s="22">
        <f t="shared" si="31"/>
        <v>0.40413231638983266</v>
      </c>
      <c r="AV10">
        <f t="shared" si="10"/>
        <v>7.4791498520312083E-2</v>
      </c>
      <c r="AW10">
        <f t="shared" si="11"/>
        <v>0.85068603712671509</v>
      </c>
      <c r="AX10">
        <f t="shared" si="12"/>
        <v>7.4522464352972828E-2</v>
      </c>
      <c r="AY10">
        <f t="shared" si="13"/>
        <v>49.120154999999997</v>
      </c>
      <c r="AZ10">
        <f t="shared" si="14"/>
        <v>36.094182473769173</v>
      </c>
      <c r="BA10" s="22">
        <f t="shared" si="32"/>
        <v>2.6977707203967878</v>
      </c>
      <c r="BB10" s="14">
        <f t="shared" si="33"/>
        <v>-0.5363267303168473</v>
      </c>
      <c r="BC10" s="14">
        <f t="shared" si="34"/>
        <v>-1.3792660750649861</v>
      </c>
    </row>
    <row r="11" spans="1:55" x14ac:dyDescent="0.3">
      <c r="A11" s="2">
        <v>44374</v>
      </c>
      <c r="B11">
        <v>1.3611449999999998</v>
      </c>
      <c r="C11" s="5">
        <v>42654792253</v>
      </c>
      <c r="D11" s="4">
        <v>35226.784999999996</v>
      </c>
      <c r="E11" s="5">
        <v>649461677014</v>
      </c>
      <c r="F11" s="4">
        <v>0.26870499999999997</v>
      </c>
      <c r="G11" s="5">
        <v>34431598886</v>
      </c>
      <c r="H11" s="4">
        <v>3.8279449999999997</v>
      </c>
      <c r="I11" s="5">
        <v>3595820064</v>
      </c>
      <c r="J11" s="4">
        <v>43.036849999999994</v>
      </c>
      <c r="K11" s="5">
        <v>4923668235</v>
      </c>
      <c r="L11" s="4">
        <v>2009.5609999999999</v>
      </c>
      <c r="M11" s="5">
        <v>230473556118</v>
      </c>
      <c r="N11" s="4">
        <v>134.66084999999998</v>
      </c>
      <c r="O11" s="5">
        <v>8834541326</v>
      </c>
      <c r="P11" s="4">
        <v>3.7706799999999996</v>
      </c>
      <c r="Q11" s="5">
        <v>519568633</v>
      </c>
      <c r="R11" s="4">
        <v>0.658107</v>
      </c>
      <c r="S11" s="5">
        <v>29916626946</v>
      </c>
      <c r="T11" s="2">
        <v>44374</v>
      </c>
      <c r="U11">
        <f t="shared" si="15"/>
        <v>12220.781116785714</v>
      </c>
      <c r="V11">
        <f t="shared" si="16"/>
        <v>12473.187754515364</v>
      </c>
      <c r="W11">
        <f t="shared" si="17"/>
        <v>11438.239214022644</v>
      </c>
      <c r="X11">
        <f t="shared" si="18"/>
        <v>36132.20808532372</v>
      </c>
      <c r="Y11" s="14">
        <f t="shared" si="19"/>
        <v>5.8711884378179828</v>
      </c>
      <c r="Z11" s="4">
        <f t="shared" si="20"/>
        <v>48.063963424329501</v>
      </c>
      <c r="AA11">
        <f t="shared" si="21"/>
        <v>45.199912126449171</v>
      </c>
      <c r="AB11">
        <f t="shared" si="22"/>
        <v>43.349867901587302</v>
      </c>
      <c r="AC11">
        <f t="shared" si="23"/>
        <v>136.61374345236595</v>
      </c>
      <c r="AD11" s="14">
        <f t="shared" si="24"/>
        <v>4.3805555460099388</v>
      </c>
      <c r="AE11" s="4">
        <f t="shared" si="25"/>
        <v>17.244586177736775</v>
      </c>
      <c r="AF11">
        <f t="shared" si="26"/>
        <v>16.856214642818944</v>
      </c>
      <c r="AG11">
        <f t="shared" si="27"/>
        <v>16.7700248937462</v>
      </c>
      <c r="AH11">
        <f t="shared" si="28"/>
        <v>50.870825714301915</v>
      </c>
      <c r="AI11" s="22">
        <f t="shared" si="29"/>
        <v>3.3466808522043769</v>
      </c>
      <c r="AJ11">
        <f t="shared" si="0"/>
        <v>3.6552868163977826E-5</v>
      </c>
      <c r="AK11">
        <f t="shared" si="1"/>
        <v>0.94599769160948433</v>
      </c>
      <c r="AL11">
        <f t="shared" si="2"/>
        <v>5.3965755522351735E-2</v>
      </c>
      <c r="AM11">
        <f t="shared" si="3"/>
        <v>37237.707144999993</v>
      </c>
      <c r="AN11">
        <f t="shared" si="4"/>
        <v>33432.904820210606</v>
      </c>
      <c r="AO11" s="22">
        <f t="shared" si="30"/>
        <v>6.0473081616719719</v>
      </c>
      <c r="AP11">
        <f t="shared" si="5"/>
        <v>1.9817806136372493E-3</v>
      </c>
      <c r="AQ11">
        <f t="shared" si="6"/>
        <v>0.99316448129329049</v>
      </c>
      <c r="AR11">
        <f t="shared" si="7"/>
        <v>4.8537380930722147E-3</v>
      </c>
      <c r="AS11">
        <f t="shared" si="8"/>
        <v>135.58766199999999</v>
      </c>
      <c r="AT11">
        <f t="shared" si="9"/>
        <v>133.74410003413857</v>
      </c>
      <c r="AU11" s="22">
        <f t="shared" si="31"/>
        <v>3.3521957158987599</v>
      </c>
      <c r="AV11">
        <f t="shared" si="10"/>
        <v>7.5598086124401914E-2</v>
      </c>
      <c r="AW11">
        <f t="shared" si="11"/>
        <v>0.84993475424097431</v>
      </c>
      <c r="AX11">
        <f t="shared" si="12"/>
        <v>7.4467159634623747E-2</v>
      </c>
      <c r="AY11">
        <f t="shared" si="13"/>
        <v>50.635474999999992</v>
      </c>
      <c r="AZ11">
        <f t="shared" si="14"/>
        <v>37.148691673336231</v>
      </c>
      <c r="BA11" s="22">
        <f t="shared" si="32"/>
        <v>2.8796851095164442</v>
      </c>
      <c r="BB11" s="14">
        <f t="shared" si="33"/>
        <v>2.5245075856136059</v>
      </c>
      <c r="BC11" s="14">
        <f t="shared" si="34"/>
        <v>3.1676230521555278</v>
      </c>
    </row>
    <row r="12" spans="1:55" x14ac:dyDescent="0.3">
      <c r="A12" s="2">
        <v>44375</v>
      </c>
      <c r="B12">
        <v>1.3611449999999998</v>
      </c>
      <c r="C12" s="5">
        <v>42320964648</v>
      </c>
      <c r="D12" s="4">
        <v>35203.879000000001</v>
      </c>
      <c r="E12" s="5">
        <v>645442759493</v>
      </c>
      <c r="F12" s="4">
        <v>0.26253799999999999</v>
      </c>
      <c r="G12" s="5">
        <v>33446496885</v>
      </c>
      <c r="H12" s="4">
        <v>3.9380699999999997</v>
      </c>
      <c r="I12" s="5">
        <v>3667056331</v>
      </c>
      <c r="J12" s="4">
        <v>44.243819999999999</v>
      </c>
      <c r="K12" s="5">
        <v>5039814313</v>
      </c>
      <c r="L12" s="4">
        <v>2127.6149999999998</v>
      </c>
      <c r="M12" s="5">
        <v>242239400958</v>
      </c>
      <c r="N12" s="4">
        <v>140.60759999999999</v>
      </c>
      <c r="O12" s="5">
        <v>9169836136</v>
      </c>
      <c r="P12" s="4">
        <v>3.9556899999999997</v>
      </c>
      <c r="Q12" s="5">
        <v>540436505</v>
      </c>
      <c r="R12" s="4">
        <v>0.658107</v>
      </c>
      <c r="S12" s="5">
        <v>29769741286</v>
      </c>
      <c r="T12" s="2">
        <v>44375</v>
      </c>
      <c r="U12">
        <f t="shared" si="15"/>
        <v>12220.781116785714</v>
      </c>
      <c r="V12">
        <f t="shared" si="16"/>
        <v>12465.077140994861</v>
      </c>
      <c r="W12">
        <f t="shared" si="17"/>
        <v>12110.191890339624</v>
      </c>
      <c r="X12">
        <f t="shared" si="18"/>
        <v>36796.050148120201</v>
      </c>
      <c r="Y12" s="14">
        <f t="shared" si="19"/>
        <v>1.8205848180331135</v>
      </c>
      <c r="Z12" s="4">
        <f t="shared" si="20"/>
        <v>46.960856067049811</v>
      </c>
      <c r="AA12">
        <f t="shared" si="21"/>
        <v>47.195982828794818</v>
      </c>
      <c r="AB12">
        <f t="shared" si="22"/>
        <v>43.349867901587302</v>
      </c>
      <c r="AC12">
        <f t="shared" si="23"/>
        <v>137.50670679743195</v>
      </c>
      <c r="AD12" s="14">
        <f t="shared" si="24"/>
        <v>0.65151396248467297</v>
      </c>
      <c r="AE12" s="4">
        <f t="shared" si="25"/>
        <v>17.740690498154979</v>
      </c>
      <c r="AF12">
        <f t="shared" si="26"/>
        <v>17.328947786333011</v>
      </c>
      <c r="AG12">
        <f t="shared" si="27"/>
        <v>17.592853217972067</v>
      </c>
      <c r="AH12">
        <f t="shared" si="28"/>
        <v>52.662491502460057</v>
      </c>
      <c r="AI12" s="22">
        <f t="shared" si="29"/>
        <v>3.4613875391905804</v>
      </c>
      <c r="AJ12">
        <f t="shared" si="0"/>
        <v>3.6459708069831308E-5</v>
      </c>
      <c r="AK12">
        <f t="shared" si="1"/>
        <v>0.94297312282355306</v>
      </c>
      <c r="AL12">
        <f t="shared" si="2"/>
        <v>5.6990417468377096E-2</v>
      </c>
      <c r="AM12">
        <f t="shared" si="3"/>
        <v>37332.855145000001</v>
      </c>
      <c r="AN12">
        <f t="shared" si="4"/>
        <v>33317.56543282143</v>
      </c>
      <c r="AO12" s="22">
        <f t="shared" si="30"/>
        <v>-0.34558408874689661</v>
      </c>
      <c r="AP12">
        <f t="shared" si="5"/>
        <v>1.8550219427931152E-3</v>
      </c>
      <c r="AQ12">
        <f t="shared" si="6"/>
        <v>0.99349497338852744</v>
      </c>
      <c r="AR12">
        <f t="shared" si="7"/>
        <v>4.6500046686793863E-3</v>
      </c>
      <c r="AS12">
        <f t="shared" si="8"/>
        <v>141.528245</v>
      </c>
      <c r="AT12">
        <f t="shared" si="9"/>
        <v>139.69649103459801</v>
      </c>
      <c r="AU12" s="22">
        <f t="shared" si="31"/>
        <v>4.3543875176013849</v>
      </c>
      <c r="AV12">
        <f t="shared" si="10"/>
        <v>7.5532274417032794E-2</v>
      </c>
      <c r="AW12">
        <f t="shared" si="11"/>
        <v>0.84859749915512006</v>
      </c>
      <c r="AX12">
        <f t="shared" si="12"/>
        <v>7.5870226427847257E-2</v>
      </c>
      <c r="AY12">
        <f t="shared" si="13"/>
        <v>52.137579999999993</v>
      </c>
      <c r="AZ12">
        <f t="shared" si="14"/>
        <v>38.142765484961139</v>
      </c>
      <c r="BA12" s="22">
        <f t="shared" si="32"/>
        <v>2.6407553189259012</v>
      </c>
      <c r="BB12" s="14">
        <f t="shared" si="33"/>
        <v>-1.6408027211574669</v>
      </c>
      <c r="BC12" s="14">
        <f t="shared" si="34"/>
        <v>-2.9863394076727978</v>
      </c>
    </row>
    <row r="13" spans="1:55" x14ac:dyDescent="0.3">
      <c r="A13" s="2">
        <v>44376</v>
      </c>
      <c r="B13">
        <v>1.40079</v>
      </c>
      <c r="C13" s="5">
        <v>43716553290</v>
      </c>
      <c r="D13" s="4">
        <v>36586.167999999998</v>
      </c>
      <c r="E13" s="5">
        <v>672333423402</v>
      </c>
      <c r="F13" s="4">
        <v>0.26782400000000001</v>
      </c>
      <c r="G13" s="5">
        <v>34221491748</v>
      </c>
      <c r="H13" s="4">
        <v>4.2111799999999997</v>
      </c>
      <c r="I13" s="5">
        <v>3923621167</v>
      </c>
      <c r="J13" s="4">
        <v>58.066709999999993</v>
      </c>
      <c r="K13" s="5">
        <v>6548630865</v>
      </c>
      <c r="L13" s="4">
        <v>2208.6669999999999</v>
      </c>
      <c r="M13" s="5">
        <v>251715870101</v>
      </c>
      <c r="N13" s="4">
        <v>146.95079999999999</v>
      </c>
      <c r="O13" s="5">
        <v>9592516724</v>
      </c>
      <c r="P13" s="4">
        <v>4.3036849999999998</v>
      </c>
      <c r="Q13" s="5">
        <v>589395680</v>
      </c>
      <c r="R13" s="4">
        <v>0.71889599999999998</v>
      </c>
      <c r="S13" s="5">
        <v>32382442285</v>
      </c>
      <c r="T13" s="2">
        <v>44376</v>
      </c>
      <c r="U13">
        <f t="shared" si="15"/>
        <v>12576.726197857144</v>
      </c>
      <c r="V13">
        <f t="shared" si="16"/>
        <v>12954.52147228996</v>
      </c>
      <c r="W13">
        <f t="shared" si="17"/>
        <v>12571.532533781134</v>
      </c>
      <c r="X13">
        <f t="shared" si="18"/>
        <v>38102.78020392824</v>
      </c>
      <c r="Y13" s="14">
        <f t="shared" si="19"/>
        <v>3.4896744219319058</v>
      </c>
      <c r="Z13" s="4">
        <f t="shared" si="20"/>
        <v>47.90637665900384</v>
      </c>
      <c r="AA13">
        <f t="shared" si="21"/>
        <v>49.32512491129684</v>
      </c>
      <c r="AB13">
        <f t="shared" si="22"/>
        <v>47.354072567195765</v>
      </c>
      <c r="AC13">
        <f t="shared" si="23"/>
        <v>144.58557413749645</v>
      </c>
      <c r="AD13" s="14">
        <f t="shared" si="24"/>
        <v>5.0198848204508222</v>
      </c>
      <c r="AE13" s="4">
        <f t="shared" si="25"/>
        <v>18.971029212792125</v>
      </c>
      <c r="AF13">
        <f t="shared" si="26"/>
        <v>22.742949991979462</v>
      </c>
      <c r="AG13">
        <f t="shared" si="27"/>
        <v>19.140554113539764</v>
      </c>
      <c r="AH13">
        <f t="shared" si="28"/>
        <v>60.854533318311354</v>
      </c>
      <c r="AI13" s="22">
        <f t="shared" si="29"/>
        <v>14.458285060197584</v>
      </c>
      <c r="AJ13">
        <f t="shared" si="0"/>
        <v>3.6106337933977178E-5</v>
      </c>
      <c r="AK13">
        <f t="shared" si="1"/>
        <v>0.94303396334729817</v>
      </c>
      <c r="AL13">
        <f t="shared" si="2"/>
        <v>5.6929930314767785E-2</v>
      </c>
      <c r="AM13">
        <f t="shared" si="3"/>
        <v>38796.235789999999</v>
      </c>
      <c r="AN13">
        <f t="shared" si="4"/>
        <v>34627.73832170602</v>
      </c>
      <c r="AO13" s="22">
        <f t="shared" si="30"/>
        <v>3.8570298096543456</v>
      </c>
      <c r="AP13">
        <f t="shared" si="5"/>
        <v>1.8103858980466892E-3</v>
      </c>
      <c r="AQ13">
        <f t="shared" si="6"/>
        <v>0.99333015721772278</v>
      </c>
      <c r="AR13">
        <f t="shared" si="7"/>
        <v>4.8594568842305862E-3</v>
      </c>
      <c r="AS13">
        <f t="shared" si="8"/>
        <v>147.93751999999998</v>
      </c>
      <c r="AT13">
        <f t="shared" si="9"/>
        <v>145.97463957617913</v>
      </c>
      <c r="AU13" s="22">
        <f t="shared" si="31"/>
        <v>4.3960757002577759</v>
      </c>
      <c r="AV13">
        <f t="shared" si="10"/>
        <v>6.3248428713198815E-2</v>
      </c>
      <c r="AW13">
        <f t="shared" si="11"/>
        <v>0.87211379424412838</v>
      </c>
      <c r="AX13">
        <f t="shared" si="12"/>
        <v>6.4637777042672845E-2</v>
      </c>
      <c r="AY13">
        <f t="shared" si="13"/>
        <v>66.581574999999987</v>
      </c>
      <c r="AZ13">
        <f t="shared" si="14"/>
        <v>51.185309926893808</v>
      </c>
      <c r="BA13" s="22">
        <f t="shared" si="32"/>
        <v>29.411646906093392</v>
      </c>
      <c r="BB13" s="14">
        <f t="shared" si="33"/>
        <v>-10.968610638265679</v>
      </c>
      <c r="BC13" s="14">
        <f t="shared" si="34"/>
        <v>-25.554617096439046</v>
      </c>
    </row>
    <row r="14" spans="1:55" x14ac:dyDescent="0.3">
      <c r="A14" s="2">
        <v>44377</v>
      </c>
      <c r="B14">
        <v>1.4184099999999999</v>
      </c>
      <c r="C14" s="5">
        <v>44196834747</v>
      </c>
      <c r="D14" s="4">
        <v>35833.793999999994</v>
      </c>
      <c r="E14" s="5">
        <v>656852513238</v>
      </c>
      <c r="F14" s="4">
        <v>0.25901399999999997</v>
      </c>
      <c r="G14" s="5">
        <v>33111043725</v>
      </c>
      <c r="H14" s="4">
        <v>4.2287999999999997</v>
      </c>
      <c r="I14" s="5">
        <v>3948856020</v>
      </c>
      <c r="J14" s="4">
        <v>59.026999999999994</v>
      </c>
      <c r="K14" s="5">
        <v>6702822474</v>
      </c>
      <c r="L14" s="4">
        <v>2322.3159999999998</v>
      </c>
      <c r="M14" s="5">
        <v>265001225921</v>
      </c>
      <c r="N14" s="4">
        <v>147.61154999999999</v>
      </c>
      <c r="O14" s="5">
        <v>9621414741</v>
      </c>
      <c r="P14" s="4">
        <v>4.4931000000000001</v>
      </c>
      <c r="Q14" s="5">
        <v>613107768</v>
      </c>
      <c r="R14" s="4">
        <v>0.72153899999999993</v>
      </c>
      <c r="S14" s="5">
        <v>32597010801</v>
      </c>
      <c r="T14" s="2">
        <v>44377</v>
      </c>
      <c r="U14">
        <f t="shared" si="15"/>
        <v>12734.924011666668</v>
      </c>
      <c r="V14">
        <f t="shared" si="16"/>
        <v>12688.119012808751</v>
      </c>
      <c r="W14">
        <f t="shared" si="17"/>
        <v>13218.412349041511</v>
      </c>
      <c r="X14">
        <f t="shared" si="18"/>
        <v>38641.455373516932</v>
      </c>
      <c r="Y14" s="14">
        <f t="shared" si="19"/>
        <v>1.4038422879004486</v>
      </c>
      <c r="Z14" s="4">
        <f t="shared" si="20"/>
        <v>46.330509005747125</v>
      </c>
      <c r="AA14">
        <f t="shared" si="21"/>
        <v>49.546910544890807</v>
      </c>
      <c r="AB14">
        <f t="shared" si="22"/>
        <v>47.528168422222215</v>
      </c>
      <c r="AC14">
        <f t="shared" si="23"/>
        <v>143.40558797286016</v>
      </c>
      <c r="AD14" s="14">
        <f t="shared" si="24"/>
        <v>-0.81946456912504462</v>
      </c>
      <c r="AE14" s="4">
        <f t="shared" si="25"/>
        <v>19.050405904059041</v>
      </c>
      <c r="AF14">
        <f t="shared" si="26"/>
        <v>23.119066142658536</v>
      </c>
      <c r="AG14">
        <f t="shared" si="27"/>
        <v>19.982973588342439</v>
      </c>
      <c r="AH14">
        <f t="shared" si="28"/>
        <v>62.152445635060012</v>
      </c>
      <c r="AI14" s="22">
        <f t="shared" si="29"/>
        <v>2.1103851157765559</v>
      </c>
      <c r="AJ14">
        <f t="shared" si="0"/>
        <v>3.7172481004515883E-5</v>
      </c>
      <c r="AK14">
        <f t="shared" si="1"/>
        <v>0.93910154806067014</v>
      </c>
      <c r="AL14">
        <f t="shared" si="2"/>
        <v>6.0861279458325389E-2</v>
      </c>
      <c r="AM14">
        <f t="shared" si="3"/>
        <v>38157.528409999992</v>
      </c>
      <c r="AN14">
        <f t="shared" si="4"/>
        <v>33792.910594079505</v>
      </c>
      <c r="AO14" s="22">
        <f t="shared" si="30"/>
        <v>-2.4404011731896698</v>
      </c>
      <c r="AP14">
        <f t="shared" si="5"/>
        <v>1.7431208978851316E-3</v>
      </c>
      <c r="AQ14">
        <f t="shared" si="6"/>
        <v>0.99340104231514903</v>
      </c>
      <c r="AR14">
        <f t="shared" si="7"/>
        <v>4.855836786965724E-3</v>
      </c>
      <c r="AS14">
        <f t="shared" si="8"/>
        <v>148.59210300000001</v>
      </c>
      <c r="AT14">
        <f t="shared" si="9"/>
        <v>146.64142279609044</v>
      </c>
      <c r="AU14" s="22">
        <f t="shared" si="31"/>
        <v>0.45574010434733481</v>
      </c>
      <c r="AV14">
        <f t="shared" si="10"/>
        <v>6.2418725617685307E-2</v>
      </c>
      <c r="AW14">
        <f t="shared" si="11"/>
        <v>0.87126137841352402</v>
      </c>
      <c r="AX14">
        <f t="shared" si="12"/>
        <v>6.6319895968790649E-2</v>
      </c>
      <c r="AY14">
        <f t="shared" si="13"/>
        <v>67.748899999999992</v>
      </c>
      <c r="AZ14">
        <f t="shared" si="14"/>
        <v>51.989883615084516</v>
      </c>
      <c r="BA14" s="22">
        <f t="shared" si="32"/>
        <v>1.5596578404183887</v>
      </c>
      <c r="BB14" s="14">
        <f t="shared" si="33"/>
        <v>-0.70654282787610723</v>
      </c>
      <c r="BC14" s="14">
        <f t="shared" si="34"/>
        <v>-4.0000590136080589</v>
      </c>
    </row>
    <row r="15" spans="1:55" x14ac:dyDescent="0.3">
      <c r="A15" s="2">
        <v>44378</v>
      </c>
      <c r="B15">
        <v>1.37436</v>
      </c>
      <c r="C15" s="5">
        <v>42667882477</v>
      </c>
      <c r="D15" s="4">
        <v>34640.92</v>
      </c>
      <c r="E15" s="5">
        <v>629339325298</v>
      </c>
      <c r="F15" s="4">
        <v>0.25196599999999997</v>
      </c>
      <c r="G15" s="5">
        <v>31852848923</v>
      </c>
      <c r="H15" s="4">
        <v>4.0614099999999995</v>
      </c>
      <c r="I15" s="5">
        <v>3760283635</v>
      </c>
      <c r="J15" s="4">
        <v>54.868679999999998</v>
      </c>
      <c r="K15" s="5">
        <v>6192257747</v>
      </c>
      <c r="L15" s="4">
        <v>2180.4749999999999</v>
      </c>
      <c r="M15" s="5">
        <v>246278235669</v>
      </c>
      <c r="N15" s="4">
        <v>141.84099999999998</v>
      </c>
      <c r="O15" s="5">
        <v>9183632148</v>
      </c>
      <c r="P15" s="4">
        <v>4.2948749999999993</v>
      </c>
      <c r="Q15" s="5">
        <v>583412233</v>
      </c>
      <c r="R15" s="4">
        <v>0.68277499999999991</v>
      </c>
      <c r="S15" s="5">
        <v>30511435260</v>
      </c>
      <c r="T15" s="2">
        <v>44378</v>
      </c>
      <c r="U15">
        <f t="shared" si="15"/>
        <v>12339.429477142859</v>
      </c>
      <c r="V15">
        <f t="shared" si="16"/>
        <v>12265.743216394752</v>
      </c>
      <c r="W15">
        <f t="shared" si="17"/>
        <v>12411.06622301887</v>
      </c>
      <c r="X15">
        <f t="shared" si="18"/>
        <v>37016.238916556482</v>
      </c>
      <c r="Y15" s="14">
        <f t="shared" si="19"/>
        <v>-4.296896758410087</v>
      </c>
      <c r="Z15" s="4">
        <f t="shared" si="20"/>
        <v>45.06981488314176</v>
      </c>
      <c r="AA15">
        <f t="shared" si="21"/>
        <v>47.609982678170212</v>
      </c>
      <c r="AB15">
        <f t="shared" si="22"/>
        <v>44.974762548500877</v>
      </c>
      <c r="AC15">
        <f t="shared" si="23"/>
        <v>137.65456010981285</v>
      </c>
      <c r="AD15" s="14">
        <f t="shared" si="24"/>
        <v>-4.0929535804003931</v>
      </c>
      <c r="AE15" s="4">
        <f t="shared" si="25"/>
        <v>18.296327337023367</v>
      </c>
      <c r="AF15">
        <f t="shared" si="26"/>
        <v>21.490379692011548</v>
      </c>
      <c r="AG15">
        <f t="shared" si="27"/>
        <v>19.101371812386152</v>
      </c>
      <c r="AH15">
        <f t="shared" si="28"/>
        <v>58.888078841421063</v>
      </c>
      <c r="AI15" s="22">
        <f t="shared" si="29"/>
        <v>-5.3951494114101015</v>
      </c>
      <c r="AJ15">
        <f t="shared" si="0"/>
        <v>3.7323645773719182E-5</v>
      </c>
      <c r="AK15">
        <f t="shared" si="1"/>
        <v>0.9407472768093833</v>
      </c>
      <c r="AL15">
        <f t="shared" si="2"/>
        <v>5.9215399544842923E-2</v>
      </c>
      <c r="AM15">
        <f t="shared" si="3"/>
        <v>36822.769359999998</v>
      </c>
      <c r="AN15">
        <f t="shared" si="4"/>
        <v>32717.468905790371</v>
      </c>
      <c r="AO15" s="22">
        <f t="shared" si="30"/>
        <v>-3.2341882189565054</v>
      </c>
      <c r="AP15">
        <f t="shared" si="5"/>
        <v>1.7647675875133437E-3</v>
      </c>
      <c r="AQ15">
        <f t="shared" si="6"/>
        <v>0.99345308248128794</v>
      </c>
      <c r="AR15">
        <f t="shared" si="7"/>
        <v>4.782149931198746E-3</v>
      </c>
      <c r="AS15">
        <f t="shared" si="8"/>
        <v>142.77574099999998</v>
      </c>
      <c r="AT15">
        <f t="shared" si="9"/>
        <v>140.91608846607758</v>
      </c>
      <c r="AU15" s="22">
        <f t="shared" si="31"/>
        <v>-3.9825710167189983</v>
      </c>
      <c r="AV15">
        <f t="shared" si="10"/>
        <v>6.4237441649829294E-2</v>
      </c>
      <c r="AW15">
        <f t="shared" si="11"/>
        <v>0.86783250888316033</v>
      </c>
      <c r="AX15">
        <f t="shared" si="12"/>
        <v>6.7930049467010367E-2</v>
      </c>
      <c r="AY15">
        <f t="shared" si="13"/>
        <v>63.224964999999997</v>
      </c>
      <c r="AZ15">
        <f t="shared" si="14"/>
        <v>48.169469882602939</v>
      </c>
      <c r="BA15" s="22">
        <f t="shared" si="32"/>
        <v>-7.6323738345509939</v>
      </c>
      <c r="BB15" s="14">
        <f t="shared" si="33"/>
        <v>1.0982526530000145</v>
      </c>
      <c r="BC15" s="14">
        <f t="shared" si="34"/>
        <v>4.398185615594489</v>
      </c>
    </row>
    <row r="16" spans="1:55" x14ac:dyDescent="0.3">
      <c r="A16" s="2">
        <v>44379</v>
      </c>
      <c r="B16">
        <v>1.4360299999999999</v>
      </c>
      <c r="C16" s="5">
        <v>44545865589</v>
      </c>
      <c r="D16" s="4">
        <v>34748.401999999995</v>
      </c>
      <c r="E16" s="5">
        <v>635450784106</v>
      </c>
      <c r="F16" s="4">
        <v>0.251085</v>
      </c>
      <c r="G16" s="5">
        <v>31949253278</v>
      </c>
      <c r="H16" s="4">
        <v>4.03498</v>
      </c>
      <c r="I16" s="5">
        <v>3756671647</v>
      </c>
      <c r="J16" s="4">
        <v>55.326799999999999</v>
      </c>
      <c r="K16" s="5">
        <v>6254108971</v>
      </c>
      <c r="L16" s="4">
        <v>2209.5479999999998</v>
      </c>
      <c r="M16" s="5">
        <v>250552745326</v>
      </c>
      <c r="N16" s="4">
        <v>140.82784999999998</v>
      </c>
      <c r="O16" s="5">
        <v>9141322350</v>
      </c>
      <c r="P16" s="4">
        <v>4.2684449999999998</v>
      </c>
      <c r="Q16" s="5">
        <v>581596872</v>
      </c>
      <c r="R16" s="4">
        <v>0.6730839999999999</v>
      </c>
      <c r="S16" s="5">
        <v>30307589485</v>
      </c>
      <c r="T16" s="2">
        <v>44379</v>
      </c>
      <c r="U16">
        <f t="shared" si="15"/>
        <v>12893.121825476192</v>
      </c>
      <c r="V16">
        <f t="shared" si="16"/>
        <v>12303.800710606352</v>
      </c>
      <c r="W16">
        <f t="shared" si="17"/>
        <v>12576.547105992453</v>
      </c>
      <c r="X16">
        <f t="shared" si="18"/>
        <v>37773.469642074997</v>
      </c>
      <c r="Y16" s="14">
        <f t="shared" si="19"/>
        <v>2.025028888780886</v>
      </c>
      <c r="Z16" s="4">
        <f t="shared" si="20"/>
        <v>44.912228117816099</v>
      </c>
      <c r="AA16">
        <f t="shared" si="21"/>
        <v>47.269911373326138</v>
      </c>
      <c r="AB16">
        <f t="shared" si="22"/>
        <v>44.33641108007054</v>
      </c>
      <c r="AC16">
        <f t="shared" si="23"/>
        <v>136.51855057121278</v>
      </c>
      <c r="AD16" s="14">
        <f t="shared" si="24"/>
        <v>-0.82868523230985369</v>
      </c>
      <c r="AE16" s="4">
        <f t="shared" si="25"/>
        <v>18.177262300123001</v>
      </c>
      <c r="AF16">
        <f t="shared" si="26"/>
        <v>21.669811250133673</v>
      </c>
      <c r="AG16">
        <f t="shared" si="27"/>
        <v>18.983824908925314</v>
      </c>
      <c r="AH16">
        <f t="shared" si="28"/>
        <v>58.830898459181988</v>
      </c>
      <c r="AI16" s="22">
        <f t="shared" si="29"/>
        <v>-9.7147270639473426E-2</v>
      </c>
      <c r="AJ16">
        <f t="shared" si="0"/>
        <v>3.8854270978267119E-5</v>
      </c>
      <c r="AK16">
        <f t="shared" si="1"/>
        <v>0.94017800976982302</v>
      </c>
      <c r="AL16">
        <f t="shared" si="2"/>
        <v>5.9783135959198729E-2</v>
      </c>
      <c r="AM16">
        <f t="shared" si="3"/>
        <v>36959.386029999994</v>
      </c>
      <c r="AN16">
        <f t="shared" si="4"/>
        <v>32801.777199330012</v>
      </c>
      <c r="AO16" s="22">
        <f t="shared" si="30"/>
        <v>0.25735442662584501</v>
      </c>
      <c r="AP16">
        <f t="shared" si="5"/>
        <v>1.7712975220479934E-3</v>
      </c>
      <c r="AQ16">
        <f t="shared" si="6"/>
        <v>0.99348038210305856</v>
      </c>
      <c r="AR16">
        <f t="shared" si="7"/>
        <v>4.748320374893567E-3</v>
      </c>
      <c r="AS16">
        <f t="shared" si="8"/>
        <v>141.75201899999996</v>
      </c>
      <c r="AT16">
        <f t="shared" si="9"/>
        <v>139.91334699346172</v>
      </c>
      <c r="AU16" s="22">
        <f t="shared" si="31"/>
        <v>-0.71413150297959294</v>
      </c>
      <c r="AV16">
        <f t="shared" si="10"/>
        <v>6.3412945655936317E-2</v>
      </c>
      <c r="AW16">
        <f t="shared" si="11"/>
        <v>0.86950501903772937</v>
      </c>
      <c r="AX16">
        <f t="shared" si="12"/>
        <v>6.7082035306334373E-2</v>
      </c>
      <c r="AY16">
        <f t="shared" si="13"/>
        <v>63.630224999999996</v>
      </c>
      <c r="AZ16">
        <f t="shared" si="14"/>
        <v>48.649136232952578</v>
      </c>
      <c r="BA16" s="22">
        <f t="shared" si="32"/>
        <v>0.99086383103967113</v>
      </c>
      <c r="BB16" s="14">
        <f t="shared" si="33"/>
        <v>2.1221761594203596</v>
      </c>
      <c r="BC16" s="14">
        <f t="shared" si="34"/>
        <v>-0.73350940441382617</v>
      </c>
    </row>
    <row r="17" spans="1:55" x14ac:dyDescent="0.3">
      <c r="A17" s="2">
        <v>44380</v>
      </c>
      <c r="B17">
        <v>1.4448399999999999</v>
      </c>
      <c r="C17" s="5">
        <v>44943241986</v>
      </c>
      <c r="D17" s="4">
        <v>35503.418999999994</v>
      </c>
      <c r="E17" s="5">
        <v>649939701346</v>
      </c>
      <c r="F17" s="4">
        <v>0.25196599999999997</v>
      </c>
      <c r="G17" s="5">
        <v>32104908915</v>
      </c>
      <c r="H17" s="4">
        <v>4.1495099999999994</v>
      </c>
      <c r="I17" s="5">
        <v>3863820290</v>
      </c>
      <c r="J17" s="4">
        <v>58.207669999999993</v>
      </c>
      <c r="K17" s="5">
        <v>6610289374</v>
      </c>
      <c r="L17" s="4">
        <v>2278.2660000000001</v>
      </c>
      <c r="M17" s="5">
        <v>259447545608</v>
      </c>
      <c r="N17" s="4">
        <v>143.8673</v>
      </c>
      <c r="O17" s="5">
        <v>9364007879</v>
      </c>
      <c r="P17" s="4">
        <v>4.7045399999999997</v>
      </c>
      <c r="Q17" s="5">
        <v>644403951</v>
      </c>
      <c r="R17" s="4">
        <v>0.68982299999999996</v>
      </c>
      <c r="S17" s="5">
        <v>31051722073</v>
      </c>
      <c r="T17" s="2">
        <v>44380</v>
      </c>
      <c r="U17">
        <f t="shared" si="15"/>
        <v>12972.220732380953</v>
      </c>
      <c r="V17">
        <f t="shared" si="16"/>
        <v>12571.139010109157</v>
      </c>
      <c r="W17">
        <f t="shared" si="17"/>
        <v>12967.683738475474</v>
      </c>
      <c r="X17">
        <f t="shared" si="18"/>
        <v>38511.043480965585</v>
      </c>
      <c r="Y17" s="14">
        <f t="shared" si="19"/>
        <v>1.933804893859524</v>
      </c>
      <c r="Z17" s="4">
        <f t="shared" si="20"/>
        <v>45.06981488314176</v>
      </c>
      <c r="AA17">
        <f t="shared" si="21"/>
        <v>48.290125287858366</v>
      </c>
      <c r="AB17">
        <f t="shared" si="22"/>
        <v>45.439018161904755</v>
      </c>
      <c r="AC17">
        <f t="shared" si="23"/>
        <v>138.79895833290487</v>
      </c>
      <c r="AD17" s="14">
        <f t="shared" si="24"/>
        <v>1.6566036226549785</v>
      </c>
      <c r="AE17" s="4">
        <f t="shared" si="25"/>
        <v>18.693210793357931</v>
      </c>
      <c r="AF17">
        <f t="shared" si="26"/>
        <v>22.798159702170885</v>
      </c>
      <c r="AG17">
        <f t="shared" si="27"/>
        <v>20.92334881602914</v>
      </c>
      <c r="AH17">
        <f t="shared" si="28"/>
        <v>62.414719311557953</v>
      </c>
      <c r="AI17" s="22">
        <f t="shared" si="29"/>
        <v>5.9133933075824148</v>
      </c>
      <c r="AJ17">
        <f t="shared" si="0"/>
        <v>3.8240347110428799E-5</v>
      </c>
      <c r="AK17">
        <f t="shared" si="1"/>
        <v>0.93966326109949394</v>
      </c>
      <c r="AL17">
        <f t="shared" si="2"/>
        <v>6.0298498553395662E-2</v>
      </c>
      <c r="AM17">
        <f t="shared" si="3"/>
        <v>37783.129839999994</v>
      </c>
      <c r="AN17">
        <f t="shared" si="4"/>
        <v>33498.634552078162</v>
      </c>
      <c r="AO17" s="22">
        <f t="shared" si="30"/>
        <v>2.1021981532206029</v>
      </c>
      <c r="AP17">
        <f t="shared" si="5"/>
        <v>1.7399874672231379E-3</v>
      </c>
      <c r="AQ17">
        <f t="shared" si="6"/>
        <v>0.9934963405508338</v>
      </c>
      <c r="AR17">
        <f t="shared" si="7"/>
        <v>4.7636719819430665E-3</v>
      </c>
      <c r="AS17">
        <f t="shared" si="8"/>
        <v>144.809089</v>
      </c>
      <c r="AT17">
        <f t="shared" si="9"/>
        <v>142.93536058310875</v>
      </c>
      <c r="AU17" s="22">
        <f t="shared" si="31"/>
        <v>2.1369223238019464</v>
      </c>
      <c r="AV17">
        <f t="shared" si="10"/>
        <v>6.1875985286389906E-2</v>
      </c>
      <c r="AW17">
        <f t="shared" si="11"/>
        <v>0.86797162375197057</v>
      </c>
      <c r="AX17">
        <f t="shared" si="12"/>
        <v>7.0152390961639513E-2</v>
      </c>
      <c r="AY17">
        <f t="shared" si="13"/>
        <v>67.061719999999994</v>
      </c>
      <c r="AZ17">
        <f t="shared" si="14"/>
        <v>51.109395593799263</v>
      </c>
      <c r="BA17" s="22">
        <f t="shared" si="32"/>
        <v>4.9334293358423666</v>
      </c>
      <c r="BB17" s="14">
        <f t="shared" si="33"/>
        <v>-3.9795884137228907</v>
      </c>
      <c r="BC17" s="14">
        <f t="shared" si="34"/>
        <v>-2.8312311826217638</v>
      </c>
    </row>
    <row r="18" spans="1:55" x14ac:dyDescent="0.3">
      <c r="A18" s="2">
        <v>44381</v>
      </c>
      <c r="B18">
        <v>1.4888899999999998</v>
      </c>
      <c r="C18" s="5">
        <v>46583637656</v>
      </c>
      <c r="D18" s="4">
        <v>36075.187999999995</v>
      </c>
      <c r="E18" s="5">
        <v>661574836315</v>
      </c>
      <c r="F18" s="4">
        <v>0.25196599999999997</v>
      </c>
      <c r="G18" s="5">
        <v>32117665811</v>
      </c>
      <c r="H18" s="4">
        <v>4.1495099999999994</v>
      </c>
      <c r="I18" s="5">
        <v>3876833963</v>
      </c>
      <c r="J18" s="4">
        <v>58.057899999999997</v>
      </c>
      <c r="K18" s="5">
        <v>6542118089</v>
      </c>
      <c r="L18" s="4">
        <v>2373.4139999999998</v>
      </c>
      <c r="M18" s="5">
        <v>270621669241</v>
      </c>
      <c r="N18" s="4">
        <v>147.87584999999999</v>
      </c>
      <c r="O18" s="5">
        <v>9672815313</v>
      </c>
      <c r="P18" s="4">
        <v>4.6428699999999994</v>
      </c>
      <c r="Q18" s="5">
        <v>634061248</v>
      </c>
      <c r="R18" s="4">
        <v>0.7109669999999999</v>
      </c>
      <c r="S18" s="5">
        <v>32069596319</v>
      </c>
      <c r="T18" s="2">
        <v>44381</v>
      </c>
      <c r="U18">
        <f t="shared" si="15"/>
        <v>13367.715266904761</v>
      </c>
      <c r="V18">
        <f t="shared" si="16"/>
        <v>12773.592401447921</v>
      </c>
      <c r="W18">
        <f t="shared" si="17"/>
        <v>13509.257537298114</v>
      </c>
      <c r="X18">
        <f t="shared" si="18"/>
        <v>39650.565205650797</v>
      </c>
      <c r="Y18" s="14">
        <f t="shared" si="19"/>
        <v>2.9160159027247303</v>
      </c>
      <c r="Z18" s="4">
        <f t="shared" si="20"/>
        <v>45.06981488314176</v>
      </c>
      <c r="AA18">
        <f t="shared" si="21"/>
        <v>49.635624798328386</v>
      </c>
      <c r="AB18">
        <f t="shared" si="22"/>
        <v>46.831785002116398</v>
      </c>
      <c r="AC18">
        <f t="shared" si="23"/>
        <v>141.53722468358654</v>
      </c>
      <c r="AD18" s="14">
        <f t="shared" si="24"/>
        <v>1.9536211216356958</v>
      </c>
      <c r="AE18" s="4">
        <f t="shared" si="25"/>
        <v>18.693210793357931</v>
      </c>
      <c r="AF18">
        <f t="shared" si="26"/>
        <v>22.7394993850925</v>
      </c>
      <c r="AG18">
        <f t="shared" si="27"/>
        <v>20.649072707953849</v>
      </c>
      <c r="AH18">
        <f t="shared" si="28"/>
        <v>62.081782886404284</v>
      </c>
      <c r="AI18" s="22">
        <f t="shared" si="29"/>
        <v>-0.53485393238286005</v>
      </c>
      <c r="AJ18">
        <f t="shared" si="0"/>
        <v>3.8722665292508495E-5</v>
      </c>
      <c r="AK18">
        <f t="shared" si="1"/>
        <v>0.93823414106369107</v>
      </c>
      <c r="AL18">
        <f t="shared" si="2"/>
        <v>6.1727136271016503E-2</v>
      </c>
      <c r="AM18">
        <f t="shared" si="3"/>
        <v>38450.090889999992</v>
      </c>
      <c r="AN18">
        <f t="shared" si="4"/>
        <v>33993.477133950495</v>
      </c>
      <c r="AO18" s="22">
        <f t="shared" si="30"/>
        <v>1.4663978848465378</v>
      </c>
      <c r="AP18">
        <f t="shared" si="5"/>
        <v>1.6928786632177714E-3</v>
      </c>
      <c r="AQ18">
        <f t="shared" si="6"/>
        <v>0.99353036231154868</v>
      </c>
      <c r="AR18">
        <f t="shared" si="7"/>
        <v>4.7767590252333616E-3</v>
      </c>
      <c r="AS18">
        <f t="shared" si="8"/>
        <v>148.83878300000001</v>
      </c>
      <c r="AT18">
        <f t="shared" si="9"/>
        <v>146.92296949352738</v>
      </c>
      <c r="AU18" s="22">
        <f t="shared" si="31"/>
        <v>2.7515928211019434</v>
      </c>
      <c r="AV18">
        <f t="shared" si="10"/>
        <v>6.2071692145492879E-2</v>
      </c>
      <c r="AW18">
        <f t="shared" si="11"/>
        <v>0.86847654190827617</v>
      </c>
      <c r="AX18">
        <f t="shared" si="12"/>
        <v>6.9451765946230884E-2</v>
      </c>
      <c r="AY18">
        <f t="shared" si="13"/>
        <v>66.850279999999998</v>
      </c>
      <c r="AZ18">
        <f t="shared" si="14"/>
        <v>51.001946850289926</v>
      </c>
      <c r="BA18" s="22">
        <f t="shared" si="32"/>
        <v>-0.21045415836455297</v>
      </c>
      <c r="BB18" s="14">
        <f t="shared" si="33"/>
        <v>3.4508698351075902</v>
      </c>
      <c r="BC18" s="14">
        <f t="shared" si="34"/>
        <v>1.6768520432110907</v>
      </c>
    </row>
    <row r="19" spans="1:55" x14ac:dyDescent="0.3">
      <c r="A19" s="2">
        <v>44382</v>
      </c>
      <c r="B19">
        <v>1.4492449999999999</v>
      </c>
      <c r="C19" s="5">
        <v>44881335858</v>
      </c>
      <c r="D19" s="4">
        <v>34804.786</v>
      </c>
      <c r="E19" s="5">
        <v>632696207200</v>
      </c>
      <c r="F19" s="4">
        <v>0.23875099999999999</v>
      </c>
      <c r="G19" s="5">
        <v>30183443827</v>
      </c>
      <c r="H19" s="4">
        <v>3.933665</v>
      </c>
      <c r="I19" s="5">
        <v>3647131266</v>
      </c>
      <c r="J19" s="4">
        <v>55.503</v>
      </c>
      <c r="K19" s="5">
        <v>6244004144</v>
      </c>
      <c r="L19" s="4">
        <v>2267.694</v>
      </c>
      <c r="M19" s="5">
        <v>256297846064</v>
      </c>
      <c r="N19" s="4">
        <v>142.0172</v>
      </c>
      <c r="O19" s="5">
        <v>9216722526</v>
      </c>
      <c r="P19" s="4">
        <v>4.56358</v>
      </c>
      <c r="Q19" s="5">
        <v>619711879</v>
      </c>
      <c r="R19" s="4">
        <v>0.67484599999999995</v>
      </c>
      <c r="S19" s="5">
        <v>30193951998</v>
      </c>
      <c r="T19" s="2">
        <v>44382</v>
      </c>
      <c r="U19">
        <f t="shared" si="15"/>
        <v>13011.770185833333</v>
      </c>
      <c r="V19">
        <f t="shared" si="16"/>
        <v>12323.765297733751</v>
      </c>
      <c r="W19">
        <f t="shared" si="17"/>
        <v>12907.508871939624</v>
      </c>
      <c r="X19">
        <f t="shared" si="18"/>
        <v>38243.04435550671</v>
      </c>
      <c r="Y19" s="14">
        <f t="shared" si="19"/>
        <v>-3.6143506029119257</v>
      </c>
      <c r="Z19" s="4">
        <f t="shared" si="20"/>
        <v>42.706013403256705</v>
      </c>
      <c r="AA19">
        <f t="shared" si="21"/>
        <v>47.669125513795272</v>
      </c>
      <c r="AB19">
        <f t="shared" si="22"/>
        <v>44.45247498342151</v>
      </c>
      <c r="AC19">
        <f t="shared" si="23"/>
        <v>134.82761390047347</v>
      </c>
      <c r="AD19" s="14">
        <f t="shared" si="24"/>
        <v>-4.8565726061891645</v>
      </c>
      <c r="AE19" s="4">
        <f t="shared" si="25"/>
        <v>17.720846325338254</v>
      </c>
      <c r="AF19">
        <f t="shared" si="26"/>
        <v>21.738823387872952</v>
      </c>
      <c r="AG19">
        <f t="shared" si="27"/>
        <v>20.296431997571339</v>
      </c>
      <c r="AH19">
        <f t="shared" si="28"/>
        <v>59.756101710782545</v>
      </c>
      <c r="AI19" s="22">
        <f t="shared" si="29"/>
        <v>-3.8181288357691225</v>
      </c>
      <c r="AJ19">
        <f t="shared" si="0"/>
        <v>3.9090677182415279E-5</v>
      </c>
      <c r="AK19">
        <f t="shared" si="1"/>
        <v>0.93879409894741517</v>
      </c>
      <c r="AL19">
        <f t="shared" si="2"/>
        <v>6.1166810375402385E-2</v>
      </c>
      <c r="AM19">
        <f t="shared" si="3"/>
        <v>37073.929244999999</v>
      </c>
      <c r="AN19">
        <f t="shared" si="4"/>
        <v>32813.235377467019</v>
      </c>
      <c r="AO19" s="22">
        <f t="shared" si="30"/>
        <v>-3.5336705604866334</v>
      </c>
      <c r="AP19">
        <f t="shared" si="5"/>
        <v>1.6703957790146513E-3</v>
      </c>
      <c r="AQ19">
        <f t="shared" si="6"/>
        <v>0.9936081165208922</v>
      </c>
      <c r="AR19">
        <f t="shared" si="7"/>
        <v>4.7214877000930728E-3</v>
      </c>
      <c r="AS19">
        <f t="shared" si="8"/>
        <v>142.93079700000001</v>
      </c>
      <c r="AT19">
        <f t="shared" si="9"/>
        <v>141.11302769132192</v>
      </c>
      <c r="AU19" s="22">
        <f t="shared" si="31"/>
        <v>-4.0347248294316378</v>
      </c>
      <c r="AV19">
        <f t="shared" si="10"/>
        <v>6.1463280335879972E-2</v>
      </c>
      <c r="AW19">
        <f t="shared" si="11"/>
        <v>0.8672310551311172</v>
      </c>
      <c r="AX19">
        <f t="shared" si="12"/>
        <v>7.1305664533002966E-2</v>
      </c>
      <c r="AY19">
        <f t="shared" si="13"/>
        <v>64.000244999999993</v>
      </c>
      <c r="AZ19">
        <f t="shared" si="14"/>
        <v>48.701110312134361</v>
      </c>
      <c r="BA19" s="22">
        <f t="shared" si="32"/>
        <v>-4.6161976685048405</v>
      </c>
      <c r="BB19" s="14">
        <f t="shared" si="33"/>
        <v>0.20377823285719687</v>
      </c>
      <c r="BC19" s="14">
        <f t="shared" si="34"/>
        <v>1.0825271080182071</v>
      </c>
    </row>
    <row r="20" spans="1:55" x14ac:dyDescent="0.3">
      <c r="A20" s="2">
        <v>44383</v>
      </c>
      <c r="B20">
        <v>1.4580549999999999</v>
      </c>
      <c r="C20" s="5">
        <v>45301575642</v>
      </c>
      <c r="D20" s="4">
        <v>35076.133999999998</v>
      </c>
      <c r="E20" s="5">
        <v>641899161594</v>
      </c>
      <c r="F20" s="4">
        <v>0.24051299999999998</v>
      </c>
      <c r="G20" s="5">
        <v>30552518424</v>
      </c>
      <c r="H20" s="4">
        <v>3.9821199999999997</v>
      </c>
      <c r="I20" s="5">
        <v>3707456940</v>
      </c>
      <c r="J20" s="4">
        <v>56.216609999999996</v>
      </c>
      <c r="K20" s="5">
        <v>6364030161</v>
      </c>
      <c r="L20" s="4">
        <v>2382.2239999999997</v>
      </c>
      <c r="M20" s="5">
        <v>271028619181</v>
      </c>
      <c r="N20" s="4">
        <v>142.63389999999998</v>
      </c>
      <c r="O20" s="5">
        <v>9277626785</v>
      </c>
      <c r="P20" s="4">
        <v>4.673705</v>
      </c>
      <c r="Q20" s="5">
        <v>638943673</v>
      </c>
      <c r="R20" s="4">
        <v>0.68277499999999991</v>
      </c>
      <c r="S20" s="5">
        <v>30722840711</v>
      </c>
      <c r="T20" s="2">
        <v>44383</v>
      </c>
      <c r="U20">
        <f t="shared" si="15"/>
        <v>13090.869092738096</v>
      </c>
      <c r="V20">
        <f t="shared" si="16"/>
        <v>12419.84487328435</v>
      </c>
      <c r="W20">
        <f t="shared" si="17"/>
        <v>13559.403259411321</v>
      </c>
      <c r="X20">
        <f t="shared" si="18"/>
        <v>39070.117225433765</v>
      </c>
      <c r="Y20" s="14">
        <f t="shared" si="19"/>
        <v>2.139621263597395</v>
      </c>
      <c r="Z20" s="4">
        <f t="shared" si="20"/>
        <v>43.021186933908048</v>
      </c>
      <c r="AA20">
        <f t="shared" si="21"/>
        <v>47.876125438482966</v>
      </c>
      <c r="AB20">
        <f t="shared" si="22"/>
        <v>44.974762548500877</v>
      </c>
      <c r="AC20">
        <f t="shared" si="23"/>
        <v>135.87207492089189</v>
      </c>
      <c r="AD20" s="14">
        <f t="shared" si="24"/>
        <v>0.77167890956744878</v>
      </c>
      <c r="AE20" s="4">
        <f t="shared" si="25"/>
        <v>17.939132226322261</v>
      </c>
      <c r="AF20">
        <f t="shared" si="26"/>
        <v>22.018322545717034</v>
      </c>
      <c r="AG20">
        <f t="shared" si="27"/>
        <v>20.786210761991498</v>
      </c>
      <c r="AH20">
        <f t="shared" si="28"/>
        <v>60.743665534030796</v>
      </c>
      <c r="AI20" s="22">
        <f t="shared" si="29"/>
        <v>1.639149945908287</v>
      </c>
      <c r="AJ20">
        <f t="shared" si="0"/>
        <v>3.8923175646650944E-5</v>
      </c>
      <c r="AK20">
        <f t="shared" si="1"/>
        <v>0.93636695782221191</v>
      </c>
      <c r="AL20">
        <f t="shared" si="2"/>
        <v>6.3594119002141486E-2</v>
      </c>
      <c r="AM20">
        <f t="shared" si="3"/>
        <v>37459.816054999996</v>
      </c>
      <c r="AN20">
        <f t="shared" si="4"/>
        <v>32995.628379042137</v>
      </c>
      <c r="AO20" s="22">
        <f t="shared" si="30"/>
        <v>0.55431277242846144</v>
      </c>
      <c r="AP20">
        <f t="shared" si="5"/>
        <v>1.6753811031740189E-3</v>
      </c>
      <c r="AQ20">
        <f t="shared" si="6"/>
        <v>0.99356850038048961</v>
      </c>
      <c r="AR20">
        <f t="shared" si="7"/>
        <v>4.7561185163365006E-3</v>
      </c>
      <c r="AS20">
        <f t="shared" si="8"/>
        <v>143.55718799999997</v>
      </c>
      <c r="AT20">
        <f t="shared" si="9"/>
        <v>141.72020043617596</v>
      </c>
      <c r="AU20" s="22">
        <f t="shared" si="31"/>
        <v>0.42935102187513402</v>
      </c>
      <c r="AV20">
        <f t="shared" si="10"/>
        <v>6.1383852787397296E-2</v>
      </c>
      <c r="AW20">
        <f t="shared" si="11"/>
        <v>0.86657160317783666</v>
      </c>
      <c r="AX20">
        <f t="shared" si="12"/>
        <v>7.2044544034766081E-2</v>
      </c>
      <c r="AY20">
        <f t="shared" si="13"/>
        <v>64.872434999999996</v>
      </c>
      <c r="AZ20">
        <f t="shared" si="14"/>
        <v>49.296870666462951</v>
      </c>
      <c r="BA20" s="22">
        <f t="shared" si="32"/>
        <v>1.2158774862922475</v>
      </c>
      <c r="BB20" s="14">
        <f t="shared" si="33"/>
        <v>0.50047131768910802</v>
      </c>
      <c r="BC20" s="14">
        <f t="shared" si="34"/>
        <v>-0.66156471386378601</v>
      </c>
    </row>
    <row r="21" spans="1:55" x14ac:dyDescent="0.3">
      <c r="A21" s="2">
        <v>44384</v>
      </c>
      <c r="B21">
        <v>1.4492449999999999</v>
      </c>
      <c r="C21" s="5">
        <v>44824477555</v>
      </c>
      <c r="D21" s="4">
        <v>35013.582999999999</v>
      </c>
      <c r="E21" s="5">
        <v>634802817185</v>
      </c>
      <c r="F21" s="4">
        <v>0.23258399999999999</v>
      </c>
      <c r="G21" s="5">
        <v>29213771029</v>
      </c>
      <c r="H21" s="4">
        <v>3.9556899999999997</v>
      </c>
      <c r="I21" s="5">
        <v>3652193815</v>
      </c>
      <c r="J21" s="4">
        <v>54.886299999999999</v>
      </c>
      <c r="K21" s="5">
        <v>6142555067</v>
      </c>
      <c r="L21" s="4">
        <v>2393.6769999999997</v>
      </c>
      <c r="M21" s="5">
        <v>269950094549</v>
      </c>
      <c r="N21" s="4">
        <v>142.0172</v>
      </c>
      <c r="O21" s="5">
        <v>9169859958</v>
      </c>
      <c r="P21" s="4">
        <v>4.6648949999999996</v>
      </c>
      <c r="Q21" s="5">
        <v>631007419</v>
      </c>
      <c r="R21" s="4">
        <v>0.67396499999999993</v>
      </c>
      <c r="S21" s="5">
        <v>30084411207</v>
      </c>
      <c r="T21" s="2">
        <v>44384</v>
      </c>
      <c r="U21">
        <f t="shared" si="15"/>
        <v>13011.770185833333</v>
      </c>
      <c r="V21">
        <f t="shared" si="16"/>
        <v>12397.696659439895</v>
      </c>
      <c r="W21">
        <f t="shared" si="17"/>
        <v>13624.592698158491</v>
      </c>
      <c r="X21">
        <f t="shared" si="18"/>
        <v>39034.059543431722</v>
      </c>
      <c r="Y21" s="14">
        <f t="shared" si="19"/>
        <v>-9.2332282485796585E-2</v>
      </c>
      <c r="Z21" s="4">
        <f t="shared" si="20"/>
        <v>41.602906045977015</v>
      </c>
      <c r="AA21">
        <f t="shared" si="21"/>
        <v>47.669125513795272</v>
      </c>
      <c r="AB21">
        <f t="shared" si="22"/>
        <v>44.394443031746029</v>
      </c>
      <c r="AC21">
        <f t="shared" si="23"/>
        <v>133.66647459151832</v>
      </c>
      <c r="AD21" s="14">
        <f t="shared" si="24"/>
        <v>-1.6366115822279543</v>
      </c>
      <c r="AE21" s="4">
        <f t="shared" si="25"/>
        <v>17.820067189421891</v>
      </c>
      <c r="AF21">
        <f t="shared" si="26"/>
        <v>21.497280905785473</v>
      </c>
      <c r="AG21">
        <f t="shared" si="27"/>
        <v>20.747028460837882</v>
      </c>
      <c r="AH21">
        <f t="shared" si="28"/>
        <v>60.064376556045247</v>
      </c>
      <c r="AI21" s="22">
        <f t="shared" si="29"/>
        <v>-1.1245876107956538</v>
      </c>
      <c r="AJ21">
        <f t="shared" si="0"/>
        <v>3.8740844825959995E-5</v>
      </c>
      <c r="AK21">
        <f t="shared" si="1"/>
        <v>0.93597410086208388</v>
      </c>
      <c r="AL21">
        <f t="shared" si="2"/>
        <v>6.3987158293090152E-2</v>
      </c>
      <c r="AM21">
        <f t="shared" si="3"/>
        <v>37408.709244999998</v>
      </c>
      <c r="AN21">
        <f t="shared" si="4"/>
        <v>32924.971511631447</v>
      </c>
      <c r="AO21" s="22">
        <f t="shared" si="30"/>
        <v>-0.21436969501531089</v>
      </c>
      <c r="AP21">
        <f t="shared" si="5"/>
        <v>1.6273292691195776E-3</v>
      </c>
      <c r="AQ21">
        <f t="shared" si="6"/>
        <v>0.9936571143260452</v>
      </c>
      <c r="AR21">
        <f t="shared" si="7"/>
        <v>4.7155564048351395E-3</v>
      </c>
      <c r="AS21">
        <f t="shared" si="8"/>
        <v>142.92374900000002</v>
      </c>
      <c r="AT21">
        <f t="shared" si="9"/>
        <v>141.11995774738793</v>
      </c>
      <c r="AU21" s="22">
        <f t="shared" si="31"/>
        <v>-0.42444014580823247</v>
      </c>
      <c r="AV21">
        <f t="shared" si="10"/>
        <v>6.2287577165845875E-2</v>
      </c>
      <c r="AW21">
        <f t="shared" si="11"/>
        <v>0.86425747381563434</v>
      </c>
      <c r="AX21">
        <f t="shared" si="12"/>
        <v>7.3454949018519802E-2</v>
      </c>
      <c r="AY21">
        <f t="shared" si="13"/>
        <v>63.506884999999997</v>
      </c>
      <c r="AZ21">
        <f t="shared" si="14"/>
        <v>48.024944955607964</v>
      </c>
      <c r="BA21" s="22">
        <f t="shared" si="32"/>
        <v>-2.6140041215950576</v>
      </c>
      <c r="BB21" s="14">
        <f t="shared" si="33"/>
        <v>1.0322553283098572</v>
      </c>
      <c r="BC21" s="14">
        <f t="shared" si="34"/>
        <v>2.3996344265797465</v>
      </c>
    </row>
    <row r="22" spans="1:55" x14ac:dyDescent="0.3">
      <c r="A22" s="2">
        <v>44385</v>
      </c>
      <c r="B22">
        <v>1.39198</v>
      </c>
      <c r="C22" s="5">
        <v>42493280929</v>
      </c>
      <c r="D22" s="4">
        <v>34431.241999999998</v>
      </c>
      <c r="E22" s="5">
        <v>616492852697</v>
      </c>
      <c r="F22" s="4">
        <v>0.21672599999999997</v>
      </c>
      <c r="G22" s="5">
        <v>27062076763</v>
      </c>
      <c r="H22" s="4">
        <v>3.7706799999999996</v>
      </c>
      <c r="I22" s="5">
        <v>3445186555</v>
      </c>
      <c r="J22" s="4">
        <v>51.811609999999995</v>
      </c>
      <c r="K22" s="5">
        <v>5771965228</v>
      </c>
      <c r="L22" s="4">
        <v>2219.239</v>
      </c>
      <c r="M22" s="5">
        <v>247225603542</v>
      </c>
      <c r="N22" s="4">
        <v>138.62535</v>
      </c>
      <c r="O22" s="5">
        <v>8831912211</v>
      </c>
      <c r="P22" s="4">
        <v>4.2772549999999994</v>
      </c>
      <c r="Q22" s="5">
        <v>572517089</v>
      </c>
      <c r="R22" s="4">
        <v>0.65193999999999996</v>
      </c>
      <c r="S22" s="5">
        <v>28767723727</v>
      </c>
      <c r="T22" s="2">
        <v>44385</v>
      </c>
      <c r="U22">
        <f t="shared" si="15"/>
        <v>12497.627290952381</v>
      </c>
      <c r="V22">
        <f t="shared" si="16"/>
        <v>12191.499908014743</v>
      </c>
      <c r="W22">
        <f t="shared" si="17"/>
        <v>12631.707400316984</v>
      </c>
      <c r="X22">
        <f t="shared" si="18"/>
        <v>37320.834599284106</v>
      </c>
      <c r="Y22" s="14">
        <f t="shared" si="19"/>
        <v>-4.4882847578692129</v>
      </c>
      <c r="Z22" s="4">
        <f t="shared" si="20"/>
        <v>38.766344270114942</v>
      </c>
      <c r="AA22">
        <f t="shared" si="21"/>
        <v>46.530625928012945</v>
      </c>
      <c r="AB22">
        <f t="shared" si="22"/>
        <v>42.943644239858905</v>
      </c>
      <c r="AC22">
        <f t="shared" si="23"/>
        <v>128.24061443798681</v>
      </c>
      <c r="AD22" s="14">
        <f t="shared" si="24"/>
        <v>-4.1439402063363246</v>
      </c>
      <c r="AE22" s="4">
        <f t="shared" si="25"/>
        <v>16.98661193111931</v>
      </c>
      <c r="AF22">
        <f t="shared" si="26"/>
        <v>20.29301910223505</v>
      </c>
      <c r="AG22">
        <f t="shared" si="27"/>
        <v>19.023007210078926</v>
      </c>
      <c r="AH22">
        <f t="shared" si="28"/>
        <v>56.302638243433293</v>
      </c>
      <c r="AI22" s="22">
        <f t="shared" si="29"/>
        <v>-6.46755351318635</v>
      </c>
      <c r="AJ22">
        <f t="shared" si="0"/>
        <v>3.7978413838757115E-5</v>
      </c>
      <c r="AK22">
        <f t="shared" si="1"/>
        <v>0.93941289218120605</v>
      </c>
      <c r="AL22">
        <f t="shared" si="2"/>
        <v>6.0549129404955174E-2</v>
      </c>
      <c r="AM22">
        <f t="shared" si="3"/>
        <v>36651.87298</v>
      </c>
      <c r="AN22">
        <f t="shared" si="4"/>
        <v>32479.525670867726</v>
      </c>
      <c r="AO22" s="22">
        <f t="shared" si="30"/>
        <v>-1.3621470921196928</v>
      </c>
      <c r="AP22">
        <f t="shared" si="5"/>
        <v>1.5536580436540015E-3</v>
      </c>
      <c r="AQ22">
        <f t="shared" si="6"/>
        <v>0.99377273645917552</v>
      </c>
      <c r="AR22">
        <f t="shared" si="7"/>
        <v>4.6736054971705738E-3</v>
      </c>
      <c r="AS22">
        <f t="shared" si="8"/>
        <v>139.49401599999999</v>
      </c>
      <c r="AT22">
        <f t="shared" si="9"/>
        <v>137.76547704057197</v>
      </c>
      <c r="AU22" s="22">
        <f t="shared" si="31"/>
        <v>-2.4057495116365479</v>
      </c>
      <c r="AV22">
        <f t="shared" si="10"/>
        <v>6.2992125984251968E-2</v>
      </c>
      <c r="AW22">
        <f t="shared" si="11"/>
        <v>0.86555302082566787</v>
      </c>
      <c r="AX22">
        <f t="shared" si="12"/>
        <v>7.1454853190080214E-2</v>
      </c>
      <c r="AY22">
        <f t="shared" si="13"/>
        <v>59.85954499999999</v>
      </c>
      <c r="AZ22">
        <f t="shared" si="14"/>
        <v>45.388849327029213</v>
      </c>
      <c r="BA22" s="22">
        <f t="shared" si="32"/>
        <v>-5.6454097149216089</v>
      </c>
      <c r="BB22" s="14">
        <f t="shared" si="33"/>
        <v>1.9792687553171371</v>
      </c>
      <c r="BC22" s="14">
        <f t="shared" si="34"/>
        <v>4.2832626228019164</v>
      </c>
    </row>
    <row r="23" spans="1:55" x14ac:dyDescent="0.3">
      <c r="A23" s="2">
        <v>44386</v>
      </c>
      <c r="B23">
        <v>1.40079</v>
      </c>
      <c r="C23" s="5">
        <v>43110752874</v>
      </c>
      <c r="D23" s="4">
        <v>35081.42</v>
      </c>
      <c r="E23" s="5">
        <v>633784072787</v>
      </c>
      <c r="F23" s="4">
        <v>0.227298</v>
      </c>
      <c r="G23" s="5">
        <v>28663595549</v>
      </c>
      <c r="H23" s="4">
        <v>4.3785699999999999</v>
      </c>
      <c r="I23" s="5">
        <v>4023282898</v>
      </c>
      <c r="J23" s="4">
        <v>52.005429999999997</v>
      </c>
      <c r="K23" s="5">
        <v>5829433387</v>
      </c>
      <c r="L23" s="4">
        <v>2226.2869999999998</v>
      </c>
      <c r="M23" s="5">
        <v>250363856991</v>
      </c>
      <c r="N23" s="4">
        <v>139.59444999999999</v>
      </c>
      <c r="O23" s="5">
        <v>8982978741</v>
      </c>
      <c r="P23" s="4">
        <v>4.3168999999999995</v>
      </c>
      <c r="Q23" s="5">
        <v>583560565</v>
      </c>
      <c r="R23" s="4">
        <v>0.65986899999999993</v>
      </c>
      <c r="S23" s="5">
        <v>29402391754</v>
      </c>
      <c r="T23" s="2">
        <v>44386</v>
      </c>
      <c r="U23">
        <f t="shared" si="15"/>
        <v>12576.726197857144</v>
      </c>
      <c r="V23">
        <f t="shared" si="16"/>
        <v>12421.716553327544</v>
      </c>
      <c r="W23">
        <f t="shared" si="17"/>
        <v>12671.823978007547</v>
      </c>
      <c r="X23">
        <f t="shared" si="18"/>
        <v>37670.266729192233</v>
      </c>
      <c r="Y23" s="14">
        <f t="shared" si="19"/>
        <v>0.9319363304305035</v>
      </c>
      <c r="Z23" s="4">
        <f t="shared" si="20"/>
        <v>40.657385454022993</v>
      </c>
      <c r="AA23">
        <f t="shared" si="21"/>
        <v>46.855911523950752</v>
      </c>
      <c r="AB23">
        <f t="shared" si="22"/>
        <v>43.465931804938265</v>
      </c>
      <c r="AC23">
        <f t="shared" si="23"/>
        <v>130.979228782912</v>
      </c>
      <c r="AD23" s="14">
        <f t="shared" si="24"/>
        <v>2.1130452117410901</v>
      </c>
      <c r="AE23" s="4">
        <f t="shared" si="25"/>
        <v>19.725107779827798</v>
      </c>
      <c r="AF23">
        <f t="shared" si="26"/>
        <v>20.368932453748258</v>
      </c>
      <c r="AG23">
        <f t="shared" si="27"/>
        <v>19.199327565270185</v>
      </c>
      <c r="AH23">
        <f t="shared" si="28"/>
        <v>59.293367798846234</v>
      </c>
      <c r="AI23" s="22">
        <f t="shared" si="29"/>
        <v>5.1756063746042313</v>
      </c>
      <c r="AJ23">
        <f t="shared" si="0"/>
        <v>3.7545523947786694E-5</v>
      </c>
      <c r="AK23">
        <f t="shared" si="1"/>
        <v>0.94029104628985294</v>
      </c>
      <c r="AL23">
        <f t="shared" si="2"/>
        <v>5.9671408186199357E-2</v>
      </c>
      <c r="AM23">
        <f t="shared" si="3"/>
        <v>37309.107789999995</v>
      </c>
      <c r="AN23">
        <f t="shared" si="4"/>
        <v>33119.590850043794</v>
      </c>
      <c r="AO23" s="22">
        <f t="shared" si="30"/>
        <v>1.9515064421873729</v>
      </c>
      <c r="AP23">
        <f t="shared" si="5"/>
        <v>1.6179910571502039E-3</v>
      </c>
      <c r="AQ23">
        <f t="shared" si="6"/>
        <v>0.9936848178505806</v>
      </c>
      <c r="AR23">
        <f t="shared" si="7"/>
        <v>4.6971910922693899E-3</v>
      </c>
      <c r="AS23">
        <f t="shared" si="8"/>
        <v>140.48161699999997</v>
      </c>
      <c r="AT23">
        <f t="shared" si="9"/>
        <v>138.71635291812214</v>
      </c>
      <c r="AU23" s="22">
        <f t="shared" si="31"/>
        <v>0.68784239943195247</v>
      </c>
      <c r="AV23">
        <f t="shared" si="10"/>
        <v>7.2133526850507987E-2</v>
      </c>
      <c r="AW23">
        <f t="shared" si="11"/>
        <v>0.8567489114658926</v>
      </c>
      <c r="AX23">
        <f t="shared" si="12"/>
        <v>7.1117561683599409E-2</v>
      </c>
      <c r="AY23">
        <f t="shared" si="13"/>
        <v>60.700899999999997</v>
      </c>
      <c r="AZ23">
        <f t="shared" si="14"/>
        <v>45.178444641509429</v>
      </c>
      <c r="BA23" s="22">
        <f t="shared" si="32"/>
        <v>-0.46463807150015507</v>
      </c>
      <c r="BB23" s="14">
        <f t="shared" si="33"/>
        <v>-4.2436700441737276</v>
      </c>
      <c r="BC23" s="14">
        <f t="shared" si="34"/>
        <v>2.4161445136875281</v>
      </c>
    </row>
    <row r="24" spans="1:55" x14ac:dyDescent="0.3">
      <c r="A24" s="2">
        <v>44387</v>
      </c>
      <c r="B24">
        <v>1.387575</v>
      </c>
      <c r="C24" s="5">
        <v>42683018964</v>
      </c>
      <c r="D24" s="4">
        <v>34910.506000000001</v>
      </c>
      <c r="E24" s="5">
        <v>628615338753</v>
      </c>
      <c r="F24" s="4">
        <v>0.22289299999999998</v>
      </c>
      <c r="G24" s="5">
        <v>27891519500</v>
      </c>
      <c r="H24" s="4">
        <v>4.1230799999999999</v>
      </c>
      <c r="I24" s="5">
        <v>3793598986</v>
      </c>
      <c r="J24" s="4">
        <v>51.106809999999996</v>
      </c>
      <c r="K24" s="5">
        <v>5719235085</v>
      </c>
      <c r="L24" s="4">
        <v>2196.3330000000001</v>
      </c>
      <c r="M24" s="5">
        <v>246276605890</v>
      </c>
      <c r="N24" s="4">
        <v>139.2861</v>
      </c>
      <c r="O24" s="5">
        <v>8943975130</v>
      </c>
      <c r="P24" s="4">
        <v>4.2287999999999997</v>
      </c>
      <c r="Q24" s="5">
        <v>569320726</v>
      </c>
      <c r="R24" s="4">
        <v>0.65017799999999992</v>
      </c>
      <c r="S24" s="5">
        <v>28878759908</v>
      </c>
      <c r="T24" s="2">
        <v>44387</v>
      </c>
      <c r="U24">
        <f t="shared" si="15"/>
        <v>12458.077837500001</v>
      </c>
      <c r="V24">
        <f t="shared" si="16"/>
        <v>12361.198898597622</v>
      </c>
      <c r="W24">
        <f t="shared" si="17"/>
        <v>12501.328522822643</v>
      </c>
      <c r="X24">
        <f t="shared" si="18"/>
        <v>37320.605258920266</v>
      </c>
      <c r="Y24" s="14">
        <f t="shared" si="19"/>
        <v>-0.9325508425949931</v>
      </c>
      <c r="Z24" s="4">
        <f t="shared" si="20"/>
        <v>39.869451627394639</v>
      </c>
      <c r="AA24">
        <f t="shared" si="21"/>
        <v>46.752411561606905</v>
      </c>
      <c r="AB24">
        <f t="shared" si="22"/>
        <v>42.827580336507928</v>
      </c>
      <c r="AC24">
        <f t="shared" si="23"/>
        <v>129.44944352550948</v>
      </c>
      <c r="AD24" s="14">
        <f t="shared" si="24"/>
        <v>-1.1748344292048929</v>
      </c>
      <c r="AE24" s="4">
        <f t="shared" si="25"/>
        <v>18.574145756457565</v>
      </c>
      <c r="AF24">
        <f t="shared" si="26"/>
        <v>20.016970551277936</v>
      </c>
      <c r="AG24">
        <f t="shared" si="27"/>
        <v>18.807504553734059</v>
      </c>
      <c r="AH24">
        <f t="shared" si="28"/>
        <v>57.398620861469567</v>
      </c>
      <c r="AI24" s="22">
        <f t="shared" si="29"/>
        <v>-3.2477182012309829</v>
      </c>
      <c r="AJ24">
        <f t="shared" si="0"/>
        <v>3.7392651928422152E-5</v>
      </c>
      <c r="AK24">
        <f t="shared" si="1"/>
        <v>0.94077538115279769</v>
      </c>
      <c r="AL24">
        <f t="shared" si="2"/>
        <v>5.9187226195273925E-2</v>
      </c>
      <c r="AM24">
        <f t="shared" si="3"/>
        <v>37108.226575000001</v>
      </c>
      <c r="AN24">
        <f t="shared" si="4"/>
        <v>32972.939498343279</v>
      </c>
      <c r="AO24" s="22">
        <f t="shared" si="30"/>
        <v>-0.4437766010890189</v>
      </c>
      <c r="AP24">
        <f t="shared" si="5"/>
        <v>1.5902848055515393E-3</v>
      </c>
      <c r="AQ24">
        <f t="shared" si="6"/>
        <v>0.9937708607023652</v>
      </c>
      <c r="AR24">
        <f t="shared" si="7"/>
        <v>4.6388544920831463E-3</v>
      </c>
      <c r="AS24">
        <f t="shared" si="8"/>
        <v>140.15917100000001</v>
      </c>
      <c r="AT24">
        <f t="shared" si="9"/>
        <v>138.42183802536283</v>
      </c>
      <c r="AU24" s="22">
        <f t="shared" si="31"/>
        <v>-0.21254017905301498</v>
      </c>
      <c r="AV24">
        <f t="shared" si="10"/>
        <v>6.9343606460216325E-2</v>
      </c>
      <c r="AW24">
        <f t="shared" si="11"/>
        <v>0.85953474588827972</v>
      </c>
      <c r="AX24">
        <f t="shared" si="12"/>
        <v>7.112164765150393E-2</v>
      </c>
      <c r="AY24">
        <f t="shared" si="13"/>
        <v>59.458689999999997</v>
      </c>
      <c r="AZ24">
        <f t="shared" si="14"/>
        <v>44.514747407023258</v>
      </c>
      <c r="BA24" s="22">
        <f t="shared" si="32"/>
        <v>-1.4799547952973515</v>
      </c>
      <c r="BB24" s="14">
        <f t="shared" si="33"/>
        <v>2.31516735863599</v>
      </c>
      <c r="BC24" s="14">
        <f t="shared" si="34"/>
        <v>1.0361781942083326</v>
      </c>
    </row>
    <row r="25" spans="1:55" x14ac:dyDescent="0.3">
      <c r="A25" s="2">
        <v>44388</v>
      </c>
      <c r="B25">
        <v>1.39198</v>
      </c>
      <c r="C25" s="5">
        <v>43068287170</v>
      </c>
      <c r="D25" s="4">
        <v>35410.913999999997</v>
      </c>
      <c r="E25" s="5">
        <v>642138104626</v>
      </c>
      <c r="F25" s="4">
        <v>0.22289299999999998</v>
      </c>
      <c r="G25" s="5">
        <v>28147268916</v>
      </c>
      <c r="H25" s="4">
        <v>4.2199900000000001</v>
      </c>
      <c r="I25" s="5">
        <v>3889623600</v>
      </c>
      <c r="J25" s="4">
        <v>51.388729999999995</v>
      </c>
      <c r="K25" s="5">
        <v>5779657381</v>
      </c>
      <c r="L25" s="4">
        <v>2213.953</v>
      </c>
      <c r="M25" s="5">
        <v>249601597225</v>
      </c>
      <c r="N25" s="4">
        <v>138.97774999999999</v>
      </c>
      <c r="O25" s="5">
        <v>8961233126</v>
      </c>
      <c r="P25" s="4">
        <v>4.3124949999999993</v>
      </c>
      <c r="Q25" s="5">
        <v>583001938</v>
      </c>
      <c r="R25" s="4">
        <v>0.65722599999999998</v>
      </c>
      <c r="S25" s="5">
        <v>29362251755</v>
      </c>
      <c r="T25" s="2">
        <v>44388</v>
      </c>
      <c r="U25">
        <f t="shared" si="15"/>
        <v>12497.627290952381</v>
      </c>
      <c r="V25">
        <f t="shared" si="16"/>
        <v>12538.384609353272</v>
      </c>
      <c r="W25">
        <f t="shared" si="17"/>
        <v>12601.619967049059</v>
      </c>
      <c r="X25">
        <f t="shared" si="18"/>
        <v>37637.631867354714</v>
      </c>
      <c r="Y25" s="14">
        <f t="shared" si="19"/>
        <v>0.84588034856025074</v>
      </c>
      <c r="Z25" s="4">
        <f t="shared" si="20"/>
        <v>39.869451627394639</v>
      </c>
      <c r="AA25">
        <f t="shared" si="21"/>
        <v>46.648911599263052</v>
      </c>
      <c r="AB25">
        <f t="shared" si="22"/>
        <v>43.291835949911814</v>
      </c>
      <c r="AC25">
        <f t="shared" si="23"/>
        <v>129.81019917656951</v>
      </c>
      <c r="AD25" s="14">
        <f t="shared" si="24"/>
        <v>0.27829698454833612</v>
      </c>
      <c r="AE25" s="4">
        <f t="shared" si="25"/>
        <v>19.010717558425586</v>
      </c>
      <c r="AF25">
        <f t="shared" si="26"/>
        <v>20.127389971660783</v>
      </c>
      <c r="AG25">
        <f t="shared" si="27"/>
        <v>19.179736414693377</v>
      </c>
      <c r="AH25">
        <f t="shared" si="28"/>
        <v>58.317843944779753</v>
      </c>
      <c r="AI25" s="22">
        <f t="shared" si="29"/>
        <v>1.5887841387030655</v>
      </c>
      <c r="AJ25">
        <f t="shared" si="0"/>
        <v>3.6994908283066311E-5</v>
      </c>
      <c r="AK25">
        <f t="shared" si="1"/>
        <v>0.94112236932251081</v>
      </c>
      <c r="AL25">
        <f t="shared" si="2"/>
        <v>5.8840635769206097E-2</v>
      </c>
      <c r="AM25">
        <f t="shared" si="3"/>
        <v>37626.258979999999</v>
      </c>
      <c r="AN25">
        <f t="shared" si="4"/>
        <v>33456.273737134979</v>
      </c>
      <c r="AO25" s="22">
        <f t="shared" si="30"/>
        <v>1.455211478869582</v>
      </c>
      <c r="AP25">
        <f t="shared" si="5"/>
        <v>1.5937108265248914E-3</v>
      </c>
      <c r="AQ25">
        <f t="shared" si="6"/>
        <v>0.99370704697352419</v>
      </c>
      <c r="AR25">
        <f t="shared" si="7"/>
        <v>4.6992421999508659E-3</v>
      </c>
      <c r="AS25">
        <f t="shared" si="8"/>
        <v>139.85786899999999</v>
      </c>
      <c r="AT25">
        <f t="shared" si="9"/>
        <v>138.10661323866606</v>
      </c>
      <c r="AU25" s="22">
        <f t="shared" si="31"/>
        <v>-0.22798733497117946</v>
      </c>
      <c r="AV25">
        <f t="shared" si="10"/>
        <v>7.0425641402631772E-2</v>
      </c>
      <c r="AW25">
        <f t="shared" si="11"/>
        <v>0.85760494008674559</v>
      </c>
      <c r="AX25">
        <f t="shared" si="12"/>
        <v>7.1969418510622649E-2</v>
      </c>
      <c r="AY25">
        <f t="shared" si="13"/>
        <v>59.921214999999997</v>
      </c>
      <c r="AZ25">
        <f t="shared" si="14"/>
        <v>44.6787919727266</v>
      </c>
      <c r="BA25" s="22">
        <f t="shared" si="32"/>
        <v>0.3678399844043842</v>
      </c>
      <c r="BB25" s="14">
        <f t="shared" si="33"/>
        <v>-0.74290379014281471</v>
      </c>
      <c r="BC25" s="14">
        <f t="shared" si="34"/>
        <v>1.0873714944651978</v>
      </c>
    </row>
    <row r="26" spans="1:55" x14ac:dyDescent="0.3">
      <c r="A26" s="2">
        <v>44389</v>
      </c>
      <c r="B26">
        <v>1.3655499999999998</v>
      </c>
      <c r="C26" s="5">
        <v>42137184441</v>
      </c>
      <c r="D26" s="4">
        <v>34529.032999999996</v>
      </c>
      <c r="E26" s="5">
        <v>621827984940</v>
      </c>
      <c r="F26" s="4">
        <v>0.21672599999999997</v>
      </c>
      <c r="G26" s="5">
        <v>27131951860</v>
      </c>
      <c r="H26" s="4">
        <v>4.3609499999999999</v>
      </c>
      <c r="I26" s="5">
        <v>4008565138</v>
      </c>
      <c r="J26" s="4">
        <v>49.723639999999996</v>
      </c>
      <c r="K26" s="5">
        <v>5561498187</v>
      </c>
      <c r="L26" s="4">
        <v>2121.4479999999999</v>
      </c>
      <c r="M26" s="5">
        <v>237619933340</v>
      </c>
      <c r="N26" s="4">
        <v>138.93369999999999</v>
      </c>
      <c r="O26" s="5">
        <v>8913992723</v>
      </c>
      <c r="P26" s="4">
        <v>4.2464199999999996</v>
      </c>
      <c r="Q26" s="5">
        <v>572224492</v>
      </c>
      <c r="R26" s="4">
        <v>0.65370200000000001</v>
      </c>
      <c r="S26" s="5">
        <v>29096477844</v>
      </c>
      <c r="T26" s="2">
        <v>44389</v>
      </c>
      <c r="U26">
        <f t="shared" si="15"/>
        <v>12260.330570238095</v>
      </c>
      <c r="V26">
        <f t="shared" si="16"/>
        <v>12226.125988813821</v>
      </c>
      <c r="W26">
        <f t="shared" si="17"/>
        <v>12075.089884860379</v>
      </c>
      <c r="X26">
        <f t="shared" si="18"/>
        <v>36561.546443912295</v>
      </c>
      <c r="Y26" s="14">
        <f t="shared" si="19"/>
        <v>-2.9007352932433683</v>
      </c>
      <c r="Z26" s="4">
        <f t="shared" si="20"/>
        <v>38.766344270114942</v>
      </c>
      <c r="AA26">
        <f t="shared" si="21"/>
        <v>46.634125890356785</v>
      </c>
      <c r="AB26">
        <f t="shared" si="22"/>
        <v>43.059708143209875</v>
      </c>
      <c r="AC26">
        <f t="shared" si="23"/>
        <v>128.4601783036816</v>
      </c>
      <c r="AD26" s="14">
        <f t="shared" si="24"/>
        <v>-1.0454417435687449</v>
      </c>
      <c r="AE26" s="4">
        <f t="shared" si="25"/>
        <v>19.645731088560886</v>
      </c>
      <c r="AF26">
        <f t="shared" si="26"/>
        <v>19.475225270024595</v>
      </c>
      <c r="AG26">
        <f t="shared" si="27"/>
        <v>18.885869156041284</v>
      </c>
      <c r="AH26">
        <f t="shared" si="28"/>
        <v>58.006825514626769</v>
      </c>
      <c r="AI26" s="22">
        <f t="shared" si="29"/>
        <v>-0.53474327110487074</v>
      </c>
      <c r="AJ26">
        <f t="shared" si="0"/>
        <v>3.7257331581838131E-5</v>
      </c>
      <c r="AK26">
        <f t="shared" si="1"/>
        <v>0.94208167528192388</v>
      </c>
      <c r="AL26">
        <f t="shared" si="2"/>
        <v>5.7881067386494345E-2</v>
      </c>
      <c r="AM26">
        <f t="shared" si="3"/>
        <v>36651.846549999995</v>
      </c>
      <c r="AN26">
        <f t="shared" si="4"/>
        <v>32651.960980026524</v>
      </c>
      <c r="AO26" s="22">
        <f t="shared" si="30"/>
        <v>-2.4334410094209526</v>
      </c>
      <c r="AP26">
        <f t="shared" si="5"/>
        <v>1.5502117362371445E-3</v>
      </c>
      <c r="AQ26">
        <f t="shared" si="6"/>
        <v>0.99377394636015326</v>
      </c>
      <c r="AR26">
        <f t="shared" si="7"/>
        <v>4.6758419036095986E-3</v>
      </c>
      <c r="AS26">
        <f t="shared" si="8"/>
        <v>139.80412799999999</v>
      </c>
      <c r="AT26">
        <f t="shared" si="9"/>
        <v>138.07208390981046</v>
      </c>
      <c r="AU26" s="22">
        <f t="shared" si="31"/>
        <v>-2.5005063310110973E-2</v>
      </c>
      <c r="AV26">
        <f t="shared" si="10"/>
        <v>7.4762120525600356E-2</v>
      </c>
      <c r="AW26">
        <f t="shared" si="11"/>
        <v>0.85243920857876443</v>
      </c>
      <c r="AX26">
        <f t="shared" si="12"/>
        <v>7.279867089563509E-2</v>
      </c>
      <c r="AY26">
        <f t="shared" si="13"/>
        <v>58.331009999999999</v>
      </c>
      <c r="AZ26">
        <f t="shared" si="14"/>
        <v>43.021547930826152</v>
      </c>
      <c r="BA26" s="22">
        <f t="shared" si="32"/>
        <v>-3.7797831671695965</v>
      </c>
      <c r="BB26" s="14">
        <f t="shared" si="33"/>
        <v>-2.3659920221384976</v>
      </c>
      <c r="BC26" s="14">
        <f t="shared" si="34"/>
        <v>1.3463421577486439</v>
      </c>
    </row>
    <row r="27" spans="1:55" x14ac:dyDescent="0.3">
      <c r="A27" s="2">
        <v>44390</v>
      </c>
      <c r="B27">
        <v>1.3259049999999999</v>
      </c>
      <c r="C27" s="5">
        <v>40534617721</v>
      </c>
      <c r="D27" s="4">
        <v>34106.152999999998</v>
      </c>
      <c r="E27" s="5">
        <v>613343664760</v>
      </c>
      <c r="F27" s="4">
        <v>0.20879699999999998</v>
      </c>
      <c r="G27" s="5">
        <v>26085611532</v>
      </c>
      <c r="H27" s="4">
        <v>4.0658149999999997</v>
      </c>
      <c r="I27" s="5">
        <v>3713617313</v>
      </c>
      <c r="J27" s="4">
        <v>47.485899999999994</v>
      </c>
      <c r="K27" s="5">
        <v>5300051613</v>
      </c>
      <c r="L27" s="4">
        <v>2027.1809999999998</v>
      </c>
      <c r="M27" s="5">
        <v>226371110382</v>
      </c>
      <c r="N27" s="4">
        <v>137.17169999999999</v>
      </c>
      <c r="O27" s="5">
        <v>8766047578</v>
      </c>
      <c r="P27" s="4">
        <v>4.0746250000000002</v>
      </c>
      <c r="Q27" s="5">
        <v>546015401</v>
      </c>
      <c r="R27" s="4">
        <v>0.64577299999999993</v>
      </c>
      <c r="S27" s="5">
        <v>28632301527</v>
      </c>
      <c r="T27" s="2">
        <v>44390</v>
      </c>
      <c r="U27">
        <f t="shared" si="15"/>
        <v>11904.385489166667</v>
      </c>
      <c r="V27">
        <f t="shared" si="16"/>
        <v>12076.391585358342</v>
      </c>
      <c r="W27">
        <f t="shared" si="17"/>
        <v>11538.530658249058</v>
      </c>
      <c r="X27">
        <f t="shared" si="18"/>
        <v>35519.307732774068</v>
      </c>
      <c r="Y27" s="14">
        <f t="shared" si="19"/>
        <v>-2.8920616056668553</v>
      </c>
      <c r="Z27" s="4">
        <f t="shared" si="20"/>
        <v>37.348063382183909</v>
      </c>
      <c r="AA27">
        <f t="shared" si="21"/>
        <v>46.042697534106225</v>
      </c>
      <c r="AB27">
        <f t="shared" si="22"/>
        <v>42.537420578130508</v>
      </c>
      <c r="AC27">
        <f t="shared" si="23"/>
        <v>125.92818149442064</v>
      </c>
      <c r="AD27" s="14">
        <f t="shared" si="24"/>
        <v>-1.9907203531070956</v>
      </c>
      <c r="AE27" s="4">
        <f t="shared" si="25"/>
        <v>18.316171509840096</v>
      </c>
      <c r="AF27">
        <f t="shared" si="26"/>
        <v>18.598771120735748</v>
      </c>
      <c r="AG27">
        <f t="shared" si="27"/>
        <v>18.121814283545838</v>
      </c>
      <c r="AH27">
        <f t="shared" si="28"/>
        <v>55.036756914121682</v>
      </c>
      <c r="AI27" s="22">
        <f t="shared" si="29"/>
        <v>-5.2559415365262607</v>
      </c>
      <c r="AJ27">
        <f t="shared" si="0"/>
        <v>3.6693440687856943E-5</v>
      </c>
      <c r="AK27">
        <f t="shared" si="1"/>
        <v>0.94386257099601722</v>
      </c>
      <c r="AL27">
        <f t="shared" si="2"/>
        <v>5.6100735563294903E-2</v>
      </c>
      <c r="AM27">
        <f t="shared" si="3"/>
        <v>36134.659905</v>
      </c>
      <c r="AN27">
        <f t="shared" si="4"/>
        <v>32305.247651235477</v>
      </c>
      <c r="AO27" s="22">
        <f t="shared" si="30"/>
        <v>-1.0675231547904622</v>
      </c>
      <c r="AP27">
        <f t="shared" si="5"/>
        <v>1.5127337716218804E-3</v>
      </c>
      <c r="AQ27">
        <f t="shared" si="6"/>
        <v>0.99380864236931132</v>
      </c>
      <c r="AR27">
        <f t="shared" si="7"/>
        <v>4.6786238590668288E-3</v>
      </c>
      <c r="AS27">
        <f t="shared" si="8"/>
        <v>138.02626999999998</v>
      </c>
      <c r="AT27">
        <f t="shared" si="9"/>
        <v>136.32575813172909</v>
      </c>
      <c r="AU27" s="22">
        <f t="shared" si="31"/>
        <v>-1.272859394893066</v>
      </c>
      <c r="AV27">
        <f t="shared" si="10"/>
        <v>7.3091542603737736E-2</v>
      </c>
      <c r="AW27">
        <f t="shared" si="11"/>
        <v>0.85365853658536583</v>
      </c>
      <c r="AX27">
        <f t="shared" si="12"/>
        <v>7.3249920810896429E-2</v>
      </c>
      <c r="AY27">
        <f t="shared" si="13"/>
        <v>55.626339999999992</v>
      </c>
      <c r="AZ27">
        <f t="shared" si="14"/>
        <v>41.132386551314532</v>
      </c>
      <c r="BA27" s="22">
        <f t="shared" si="32"/>
        <v>-4.4905299700695069</v>
      </c>
      <c r="BB27" s="14">
        <f t="shared" si="33"/>
        <v>2.3638799308594054</v>
      </c>
      <c r="BC27" s="14">
        <f t="shared" si="34"/>
        <v>3.4230068152790447</v>
      </c>
    </row>
    <row r="28" spans="1:55" x14ac:dyDescent="0.3">
      <c r="A28" s="2">
        <v>44391</v>
      </c>
      <c r="B28">
        <v>1.3126899999999999</v>
      </c>
      <c r="C28" s="5">
        <v>40444089747</v>
      </c>
      <c r="D28" s="4">
        <v>33999.551999999996</v>
      </c>
      <c r="E28" s="5">
        <v>615635042692</v>
      </c>
      <c r="F28" s="4">
        <v>0.20439199999999999</v>
      </c>
      <c r="G28" s="5">
        <v>25738852158</v>
      </c>
      <c r="H28" s="4">
        <v>3.942475</v>
      </c>
      <c r="I28" s="5">
        <v>3628520738</v>
      </c>
      <c r="J28" s="4">
        <v>47.292079999999999</v>
      </c>
      <c r="K28" s="5">
        <v>5310980910</v>
      </c>
      <c r="L28" s="4">
        <v>2066.826</v>
      </c>
      <c r="M28" s="5">
        <v>232727182406</v>
      </c>
      <c r="N28" s="4">
        <v>136.33474999999999</v>
      </c>
      <c r="O28" s="5">
        <v>8748745626</v>
      </c>
      <c r="P28" s="4">
        <v>4.03498</v>
      </c>
      <c r="Q28" s="5">
        <v>546507768</v>
      </c>
      <c r="R28" s="4">
        <v>0.64312999999999998</v>
      </c>
      <c r="S28" s="5">
        <v>28669334327</v>
      </c>
      <c r="T28" s="2">
        <v>44391</v>
      </c>
      <c r="U28">
        <f t="shared" si="15"/>
        <v>11785.737128809524</v>
      </c>
      <c r="V28">
        <f t="shared" si="16"/>
        <v>12038.646037820607</v>
      </c>
      <c r="W28">
        <f t="shared" si="17"/>
        <v>11764.186407758492</v>
      </c>
      <c r="X28">
        <f t="shared" si="18"/>
        <v>35588.569574388624</v>
      </c>
      <c r="Y28" s="14">
        <f t="shared" si="19"/>
        <v>0.1948078501049394</v>
      </c>
      <c r="Z28" s="4">
        <f t="shared" si="20"/>
        <v>36.560129555555555</v>
      </c>
      <c r="AA28">
        <f t="shared" si="21"/>
        <v>45.761769064887211</v>
      </c>
      <c r="AB28">
        <f t="shared" si="22"/>
        <v>42.363324723104057</v>
      </c>
      <c r="AC28">
        <f t="shared" si="23"/>
        <v>124.68522334354682</v>
      </c>
      <c r="AD28" s="14">
        <f t="shared" si="24"/>
        <v>-0.99194082883518864</v>
      </c>
      <c r="AE28" s="4">
        <f t="shared" si="25"/>
        <v>17.760534670971708</v>
      </c>
      <c r="AF28">
        <f t="shared" si="26"/>
        <v>18.52285776922254</v>
      </c>
      <c r="AG28">
        <f t="shared" si="27"/>
        <v>17.94549392835458</v>
      </c>
      <c r="AH28">
        <f t="shared" si="28"/>
        <v>54.228886368548828</v>
      </c>
      <c r="AI28" s="22">
        <f t="shared" si="29"/>
        <v>-1.4787544241126553</v>
      </c>
      <c r="AJ28">
        <f t="shared" si="0"/>
        <v>3.6395177370309209E-5</v>
      </c>
      <c r="AK28">
        <f t="shared" si="1"/>
        <v>0.94265952018454557</v>
      </c>
      <c r="AL28">
        <f t="shared" si="2"/>
        <v>5.7304084638084167E-2</v>
      </c>
      <c r="AM28">
        <f t="shared" si="3"/>
        <v>36067.690689999996</v>
      </c>
      <c r="AN28">
        <f t="shared" si="4"/>
        <v>32168.438994621283</v>
      </c>
      <c r="AO28" s="22">
        <f t="shared" si="30"/>
        <v>-0.42438665776068951</v>
      </c>
      <c r="AP28">
        <f t="shared" si="5"/>
        <v>1.4899301274147142E-3</v>
      </c>
      <c r="AQ28">
        <f t="shared" si="6"/>
        <v>0.99382192766132327</v>
      </c>
      <c r="AR28">
        <f t="shared" si="7"/>
        <v>4.6881422112618164E-3</v>
      </c>
      <c r="AS28">
        <f t="shared" si="8"/>
        <v>137.18227200000001</v>
      </c>
      <c r="AT28">
        <f t="shared" si="9"/>
        <v>135.49578366692353</v>
      </c>
      <c r="AU28" s="22">
        <f t="shared" si="31"/>
        <v>-0.61067790186739856</v>
      </c>
      <c r="AV28">
        <f t="shared" si="10"/>
        <v>7.1331792460349083E-2</v>
      </c>
      <c r="AW28">
        <f t="shared" si="11"/>
        <v>0.85566270821710366</v>
      </c>
      <c r="AX28">
        <f t="shared" si="12"/>
        <v>7.3005499322547227E-2</v>
      </c>
      <c r="AY28">
        <f t="shared" si="13"/>
        <v>55.269534999999998</v>
      </c>
      <c r="AZ28">
        <f t="shared" si="14"/>
        <v>41.041868788156528</v>
      </c>
      <c r="BA28" s="22">
        <f t="shared" si="32"/>
        <v>-0.22030695476300119</v>
      </c>
      <c r="BB28" s="14">
        <f t="shared" si="33"/>
        <v>1.6735622742175948</v>
      </c>
      <c r="BC28" s="14">
        <f t="shared" si="34"/>
        <v>-0.20407970299768832</v>
      </c>
    </row>
    <row r="29" spans="1:55" x14ac:dyDescent="0.3">
      <c r="A29" s="2">
        <v>44392</v>
      </c>
      <c r="B29">
        <v>1.27745</v>
      </c>
      <c r="C29" s="5">
        <v>39192389324</v>
      </c>
      <c r="D29" s="4">
        <v>33130.885999999999</v>
      </c>
      <c r="E29" s="5">
        <v>596124462729</v>
      </c>
      <c r="F29" s="4">
        <v>0.19381999999999999</v>
      </c>
      <c r="G29" s="5">
        <v>24119278080</v>
      </c>
      <c r="H29" s="4">
        <v>3.81473</v>
      </c>
      <c r="I29" s="5">
        <v>3494515741</v>
      </c>
      <c r="J29" s="4">
        <v>44.939809999999994</v>
      </c>
      <c r="K29" s="5">
        <v>5548735359</v>
      </c>
      <c r="L29" s="4">
        <v>1997.2269999999999</v>
      </c>
      <c r="M29" s="5">
        <v>223049018143</v>
      </c>
      <c r="N29" s="4">
        <v>130.96064999999999</v>
      </c>
      <c r="O29" s="5">
        <v>8376864629</v>
      </c>
      <c r="P29" s="4">
        <v>3.9160449999999996</v>
      </c>
      <c r="Q29" s="5">
        <v>525556917</v>
      </c>
      <c r="R29" s="4">
        <v>0.62198599999999993</v>
      </c>
      <c r="S29" s="5">
        <v>27588649222</v>
      </c>
      <c r="T29" s="2">
        <v>44392</v>
      </c>
      <c r="U29">
        <f t="shared" si="15"/>
        <v>11469.341501190478</v>
      </c>
      <c r="V29">
        <f t="shared" si="16"/>
        <v>11731.066617389142</v>
      </c>
      <c r="W29">
        <f t="shared" si="17"/>
        <v>11368.035203064152</v>
      </c>
      <c r="X29">
        <f t="shared" si="18"/>
        <v>34568.443321643776</v>
      </c>
      <c r="Y29" s="14">
        <f t="shared" si="19"/>
        <v>-2.9083283757267995</v>
      </c>
      <c r="Z29" s="4">
        <f t="shared" si="20"/>
        <v>34.669088371647511</v>
      </c>
      <c r="AA29">
        <f t="shared" si="21"/>
        <v>43.957912578322997</v>
      </c>
      <c r="AB29">
        <f t="shared" si="22"/>
        <v>40.970557882892408</v>
      </c>
      <c r="AC29">
        <f t="shared" si="23"/>
        <v>119.59755883286292</v>
      </c>
      <c r="AD29" s="14">
        <f t="shared" si="24"/>
        <v>-4.1659917806856148</v>
      </c>
      <c r="AE29" s="4">
        <f t="shared" si="25"/>
        <v>17.185053659286591</v>
      </c>
      <c r="AF29">
        <f t="shared" si="26"/>
        <v>17.60154573040316</v>
      </c>
      <c r="AG29">
        <f t="shared" si="27"/>
        <v>17.416532862780809</v>
      </c>
      <c r="AH29">
        <f t="shared" si="28"/>
        <v>52.203132252470567</v>
      </c>
      <c r="AI29" s="22">
        <f t="shared" si="29"/>
        <v>-3.8071227377823376</v>
      </c>
      <c r="AJ29">
        <f t="shared" si="0"/>
        <v>3.6364137937952746E-5</v>
      </c>
      <c r="AK29">
        <f t="shared" si="1"/>
        <v>0.94311018709975936</v>
      </c>
      <c r="AL29">
        <f t="shared" si="2"/>
        <v>5.6853448762302673E-2</v>
      </c>
      <c r="AM29">
        <f t="shared" si="3"/>
        <v>35129.390449999999</v>
      </c>
      <c r="AN29">
        <f t="shared" si="4"/>
        <v>31359.625383605355</v>
      </c>
      <c r="AO29" s="22">
        <f t="shared" si="30"/>
        <v>-2.5464566702350764</v>
      </c>
      <c r="AP29">
        <f t="shared" si="5"/>
        <v>1.470824196395144E-3</v>
      </c>
      <c r="AQ29">
        <f t="shared" si="6"/>
        <v>0.99380916724608237</v>
      </c>
      <c r="AR29">
        <f t="shared" si="7"/>
        <v>4.7200085575225979E-3</v>
      </c>
      <c r="AS29">
        <f t="shared" si="8"/>
        <v>131.77645599999997</v>
      </c>
      <c r="AT29">
        <f t="shared" si="9"/>
        <v>130.15311537289404</v>
      </c>
      <c r="AU29" s="22">
        <f t="shared" si="31"/>
        <v>-4.0228955044742509</v>
      </c>
      <c r="AV29">
        <f t="shared" si="10"/>
        <v>7.2426193861336474E-2</v>
      </c>
      <c r="AW29">
        <f t="shared" si="11"/>
        <v>0.85322405285606762</v>
      </c>
      <c r="AX29">
        <f t="shared" si="12"/>
        <v>7.4349753282595979E-2</v>
      </c>
      <c r="AY29">
        <f t="shared" si="13"/>
        <v>52.670584999999988</v>
      </c>
      <c r="AZ29">
        <f t="shared" si="14"/>
        <v>38.911170176883836</v>
      </c>
      <c r="BA29" s="22">
        <f t="shared" si="32"/>
        <v>-5.3311375118460527</v>
      </c>
      <c r="BB29" s="14">
        <f t="shared" si="33"/>
        <v>0.89879436205553809</v>
      </c>
      <c r="BC29" s="14">
        <f t="shared" si="34"/>
        <v>2.7846808416109763</v>
      </c>
    </row>
    <row r="30" spans="1:55" x14ac:dyDescent="0.3">
      <c r="A30" s="2">
        <v>44393</v>
      </c>
      <c r="B30">
        <v>1.2201849999999999</v>
      </c>
      <c r="C30" s="5">
        <v>37607081948</v>
      </c>
      <c r="D30" s="4">
        <v>32772.318999999996</v>
      </c>
      <c r="E30" s="5">
        <v>589415807378</v>
      </c>
      <c r="F30" s="4">
        <v>0.17972399999999999</v>
      </c>
      <c r="G30" s="5">
        <v>22485395253</v>
      </c>
      <c r="H30" s="4">
        <v>3.8235399999999999</v>
      </c>
      <c r="I30" s="5">
        <v>3492509585</v>
      </c>
      <c r="J30" s="4">
        <v>42.895889999999994</v>
      </c>
      <c r="K30" s="5">
        <v>5305250894</v>
      </c>
      <c r="L30" s="4">
        <v>1959.3439999999998</v>
      </c>
      <c r="M30" s="5">
        <v>219480196483</v>
      </c>
      <c r="N30" s="4">
        <v>126.11514999999999</v>
      </c>
      <c r="O30" s="5">
        <v>8079782735</v>
      </c>
      <c r="P30" s="4">
        <v>3.7662749999999998</v>
      </c>
      <c r="Q30" s="5">
        <v>505790145</v>
      </c>
      <c r="R30" s="4">
        <v>0.61493799999999998</v>
      </c>
      <c r="S30" s="5">
        <v>27303612344</v>
      </c>
      <c r="T30" s="2">
        <v>44393</v>
      </c>
      <c r="U30">
        <f t="shared" si="15"/>
        <v>10955.198606309523</v>
      </c>
      <c r="V30">
        <f t="shared" si="16"/>
        <v>11604.104321125847</v>
      </c>
      <c r="W30">
        <f t="shared" si="17"/>
        <v>11152.408597977359</v>
      </c>
      <c r="X30">
        <f t="shared" si="18"/>
        <v>33711.711525412727</v>
      </c>
      <c r="Y30" s="14">
        <f t="shared" si="19"/>
        <v>-2.5095923177131718</v>
      </c>
      <c r="Z30" s="4">
        <f t="shared" si="20"/>
        <v>32.147700126436781</v>
      </c>
      <c r="AA30">
        <f t="shared" si="21"/>
        <v>42.331484598633949</v>
      </c>
      <c r="AB30">
        <f t="shared" si="22"/>
        <v>40.506302269488536</v>
      </c>
      <c r="AC30">
        <f t="shared" si="23"/>
        <v>114.98548699455927</v>
      </c>
      <c r="AD30" s="14">
        <f t="shared" si="24"/>
        <v>-3.9326509859714851</v>
      </c>
      <c r="AE30" s="4">
        <f t="shared" si="25"/>
        <v>17.224742004920049</v>
      </c>
      <c r="AF30">
        <f t="shared" si="26"/>
        <v>16.801004932627524</v>
      </c>
      <c r="AG30">
        <f t="shared" si="27"/>
        <v>16.750433743169395</v>
      </c>
      <c r="AH30">
        <f t="shared" si="28"/>
        <v>50.776180680716969</v>
      </c>
      <c r="AI30" s="22">
        <f t="shared" si="29"/>
        <v>-2.7715137538982644</v>
      </c>
      <c r="AJ30">
        <f t="shared" si="0"/>
        <v>3.5130541668563753E-5</v>
      </c>
      <c r="AK30">
        <f t="shared" si="1"/>
        <v>0.94355308269234883</v>
      </c>
      <c r="AL30">
        <f t="shared" si="2"/>
        <v>5.6411786765982526E-2</v>
      </c>
      <c r="AM30">
        <f t="shared" si="3"/>
        <v>34732.883184999999</v>
      </c>
      <c r="AN30">
        <f t="shared" si="4"/>
        <v>31032.952758221996</v>
      </c>
      <c r="AO30" s="22">
        <f t="shared" si="30"/>
        <v>-1.0471617625302894</v>
      </c>
      <c r="AP30">
        <f t="shared" si="5"/>
        <v>1.4161552772609894E-3</v>
      </c>
      <c r="AQ30">
        <f t="shared" si="6"/>
        <v>0.99373837225446371</v>
      </c>
      <c r="AR30">
        <f t="shared" si="7"/>
        <v>4.8454724682753456E-3</v>
      </c>
      <c r="AS30">
        <f t="shared" si="8"/>
        <v>126.90981199999997</v>
      </c>
      <c r="AT30">
        <f t="shared" si="9"/>
        <v>125.32869805986726</v>
      </c>
      <c r="AU30" s="22">
        <f t="shared" si="31"/>
        <v>-3.7771697468613934</v>
      </c>
      <c r="AV30">
        <f t="shared" si="10"/>
        <v>7.5735101649070768E-2</v>
      </c>
      <c r="AW30">
        <f t="shared" si="11"/>
        <v>0.84966407817816936</v>
      </c>
      <c r="AX30">
        <f t="shared" si="12"/>
        <v>7.4600820172759791E-2</v>
      </c>
      <c r="AY30">
        <f t="shared" si="13"/>
        <v>50.485704999999996</v>
      </c>
      <c r="AZ30">
        <f t="shared" si="14"/>
        <v>37.017640229037596</v>
      </c>
      <c r="BA30" s="22">
        <f t="shared" si="32"/>
        <v>-4.9886798505283174</v>
      </c>
      <c r="BB30" s="14">
        <f t="shared" si="33"/>
        <v>0.26192143618509256</v>
      </c>
      <c r="BC30" s="14">
        <f t="shared" si="34"/>
        <v>3.9415180879980278</v>
      </c>
    </row>
    <row r="31" spans="1:55" x14ac:dyDescent="0.3">
      <c r="A31" s="2">
        <v>44394</v>
      </c>
      <c r="B31">
        <v>1.2201849999999999</v>
      </c>
      <c r="C31" s="5">
        <v>37561799511</v>
      </c>
      <c r="D31" s="4">
        <v>32777.604999999996</v>
      </c>
      <c r="E31" s="5">
        <v>591536476392</v>
      </c>
      <c r="F31" s="4">
        <v>0.19470099999999999</v>
      </c>
      <c r="G31" s="5">
        <v>24285670257</v>
      </c>
      <c r="H31" s="4">
        <v>3.79711</v>
      </c>
      <c r="I31" s="5">
        <v>3492333874</v>
      </c>
      <c r="J31" s="4">
        <v>43.195429999999995</v>
      </c>
      <c r="K31" s="5">
        <v>5330398671</v>
      </c>
      <c r="L31" s="4">
        <v>1973.4399999999998</v>
      </c>
      <c r="M31" s="5">
        <v>221657905577</v>
      </c>
      <c r="N31" s="4">
        <v>124.79365</v>
      </c>
      <c r="O31" s="5">
        <v>8012097000</v>
      </c>
      <c r="P31" s="4">
        <v>3.8235399999999999</v>
      </c>
      <c r="Q31" s="5">
        <v>514732266</v>
      </c>
      <c r="R31" s="4">
        <v>0.60700899999999991</v>
      </c>
      <c r="S31" s="5">
        <v>26917870005</v>
      </c>
      <c r="T31" s="2">
        <v>44394</v>
      </c>
      <c r="U31">
        <f t="shared" si="15"/>
        <v>10955.198606309523</v>
      </c>
      <c r="V31">
        <f t="shared" si="16"/>
        <v>11605.976001169041</v>
      </c>
      <c r="W31">
        <f t="shared" si="17"/>
        <v>11232.641753358492</v>
      </c>
      <c r="X31">
        <f t="shared" si="18"/>
        <v>33793.816360837052</v>
      </c>
      <c r="Y31" s="14">
        <f t="shared" si="19"/>
        <v>0.24325378522731872</v>
      </c>
      <c r="Z31" s="4">
        <f t="shared" si="20"/>
        <v>34.826675136973179</v>
      </c>
      <c r="AA31">
        <f t="shared" si="21"/>
        <v>41.887913331446036</v>
      </c>
      <c r="AB31">
        <f t="shared" si="22"/>
        <v>39.984014704409162</v>
      </c>
      <c r="AC31">
        <f t="shared" si="23"/>
        <v>116.69860317282837</v>
      </c>
      <c r="AD31" s="14">
        <f t="shared" si="24"/>
        <v>1.4788649484329266</v>
      </c>
      <c r="AE31" s="4">
        <f t="shared" si="25"/>
        <v>17.105676968019679</v>
      </c>
      <c r="AF31">
        <f t="shared" si="26"/>
        <v>16.918325566784297</v>
      </c>
      <c r="AG31">
        <f t="shared" si="27"/>
        <v>17.005118700667879</v>
      </c>
      <c r="AH31">
        <f t="shared" si="28"/>
        <v>51.029121235471855</v>
      </c>
      <c r="AI31" s="22">
        <f t="shared" si="29"/>
        <v>0.49691139943229296</v>
      </c>
      <c r="AJ31">
        <f t="shared" si="0"/>
        <v>3.5110948696566239E-5</v>
      </c>
      <c r="AK31">
        <f t="shared" si="1"/>
        <v>0.9431789503651602</v>
      </c>
      <c r="AL31">
        <f t="shared" si="2"/>
        <v>5.6785938686143234E-2</v>
      </c>
      <c r="AM31">
        <f t="shared" si="3"/>
        <v>34752.265184999997</v>
      </c>
      <c r="AN31">
        <f t="shared" si="4"/>
        <v>31027.210765066458</v>
      </c>
      <c r="AO31" s="22">
        <f t="shared" si="30"/>
        <v>-1.8504602134238598E-2</v>
      </c>
      <c r="AP31">
        <f t="shared" si="5"/>
        <v>1.5502244668911334E-3</v>
      </c>
      <c r="AQ31">
        <f t="shared" si="6"/>
        <v>0.99361672278338942</v>
      </c>
      <c r="AR31">
        <f t="shared" si="7"/>
        <v>4.8330527497194159E-3</v>
      </c>
      <c r="AS31">
        <f t="shared" si="8"/>
        <v>125.59536</v>
      </c>
      <c r="AT31">
        <f t="shared" si="9"/>
        <v>124.00029307394782</v>
      </c>
      <c r="AU31" s="22">
        <f t="shared" si="31"/>
        <v>-1.0655941371164135</v>
      </c>
      <c r="AV31">
        <f t="shared" si="10"/>
        <v>7.4722607489597789E-2</v>
      </c>
      <c r="AW31">
        <f t="shared" si="11"/>
        <v>0.85003467406380029</v>
      </c>
      <c r="AX31">
        <f t="shared" si="12"/>
        <v>7.524271844660195E-2</v>
      </c>
      <c r="AY31">
        <f t="shared" si="13"/>
        <v>50.816079999999992</v>
      </c>
      <c r="AZ31">
        <f t="shared" si="14"/>
        <v>37.289036764909845</v>
      </c>
      <c r="BA31" s="22">
        <f t="shared" si="32"/>
        <v>0.7304800959027109</v>
      </c>
      <c r="BB31" s="14">
        <f t="shared" si="33"/>
        <v>-0.25365761420497424</v>
      </c>
      <c r="BC31" s="14">
        <f t="shared" si="34"/>
        <v>-0.74898469803694945</v>
      </c>
    </row>
    <row r="32" spans="1:55" x14ac:dyDescent="0.3">
      <c r="A32" s="2">
        <v>44395</v>
      </c>
      <c r="B32">
        <v>1.2333999999999998</v>
      </c>
      <c r="C32" s="5">
        <v>37926948422</v>
      </c>
      <c r="D32" s="4">
        <v>33181.102999999996</v>
      </c>
      <c r="E32" s="5">
        <v>596513309277</v>
      </c>
      <c r="F32" s="4">
        <v>0.189415</v>
      </c>
      <c r="G32" s="5">
        <v>23780392196</v>
      </c>
      <c r="H32" s="4">
        <v>3.79711</v>
      </c>
      <c r="I32" s="5">
        <v>3484660543</v>
      </c>
      <c r="J32" s="4">
        <v>43.74165</v>
      </c>
      <c r="K32" s="5">
        <v>5400358691</v>
      </c>
      <c r="L32" s="4">
        <v>1975.2019999999998</v>
      </c>
      <c r="M32" s="5">
        <v>221300983041</v>
      </c>
      <c r="N32" s="4">
        <v>124.3972</v>
      </c>
      <c r="O32" s="5">
        <v>7977715524</v>
      </c>
      <c r="P32" s="4">
        <v>3.8235399999999999</v>
      </c>
      <c r="Q32" s="5">
        <v>513199674</v>
      </c>
      <c r="R32" s="4">
        <v>0.61229499999999992</v>
      </c>
      <c r="S32" s="5">
        <v>27171802325</v>
      </c>
      <c r="T32" s="2">
        <v>44395</v>
      </c>
      <c r="U32">
        <f t="shared" si="15"/>
        <v>11073.846966666666</v>
      </c>
      <c r="V32">
        <f t="shared" si="16"/>
        <v>11748.847577799479</v>
      </c>
      <c r="W32">
        <f t="shared" si="17"/>
        <v>11242.670897781132</v>
      </c>
      <c r="X32">
        <f t="shared" si="18"/>
        <v>34065.365442247275</v>
      </c>
      <c r="Y32" s="14">
        <f t="shared" si="19"/>
        <v>0.8003354112729979</v>
      </c>
      <c r="Z32" s="4">
        <f t="shared" si="20"/>
        <v>33.881154545019157</v>
      </c>
      <c r="AA32">
        <f t="shared" si="21"/>
        <v>41.754841951289656</v>
      </c>
      <c r="AB32">
        <f t="shared" si="22"/>
        <v>40.332206414462078</v>
      </c>
      <c r="AC32">
        <f t="shared" si="23"/>
        <v>115.9682029107709</v>
      </c>
      <c r="AD32" s="14">
        <f t="shared" si="24"/>
        <v>-0.62785291439806212</v>
      </c>
      <c r="AE32" s="4">
        <f t="shared" si="25"/>
        <v>17.105676968019679</v>
      </c>
      <c r="AF32">
        <f t="shared" si="26"/>
        <v>17.132263193776065</v>
      </c>
      <c r="AG32">
        <f t="shared" si="27"/>
        <v>17.005118700667879</v>
      </c>
      <c r="AH32">
        <f t="shared" si="28"/>
        <v>51.243058862463627</v>
      </c>
      <c r="AI32" s="22">
        <f t="shared" si="29"/>
        <v>0.41836976358279521</v>
      </c>
      <c r="AJ32">
        <f t="shared" si="0"/>
        <v>3.5082092095503479E-5</v>
      </c>
      <c r="AK32">
        <f t="shared" si="1"/>
        <v>0.9437834532806767</v>
      </c>
      <c r="AL32">
        <f t="shared" si="2"/>
        <v>5.6181464627227708E-2</v>
      </c>
      <c r="AM32">
        <f t="shared" si="3"/>
        <v>35157.538399999998</v>
      </c>
      <c r="AN32">
        <f t="shared" si="4"/>
        <v>31426.745757566699</v>
      </c>
      <c r="AO32" s="22">
        <f t="shared" si="30"/>
        <v>1.2794719989455345</v>
      </c>
      <c r="AP32">
        <f t="shared" si="5"/>
        <v>1.5129125325452114E-3</v>
      </c>
      <c r="AQ32">
        <f t="shared" si="6"/>
        <v>0.99359650974597147</v>
      </c>
      <c r="AR32">
        <f t="shared" si="7"/>
        <v>4.8905777214833576E-3</v>
      </c>
      <c r="AS32">
        <f t="shared" si="8"/>
        <v>125.19891</v>
      </c>
      <c r="AT32">
        <f t="shared" si="9"/>
        <v>123.6039047867849</v>
      </c>
      <c r="AU32" s="22">
        <f t="shared" si="31"/>
        <v>-0.32017924511619295</v>
      </c>
      <c r="AV32">
        <f t="shared" si="10"/>
        <v>7.3927958833619217E-2</v>
      </c>
      <c r="AW32">
        <f t="shared" si="11"/>
        <v>0.85162950257289882</v>
      </c>
      <c r="AX32">
        <f t="shared" si="12"/>
        <v>7.4442538593481988E-2</v>
      </c>
      <c r="AY32">
        <f t="shared" si="13"/>
        <v>51.362299999999998</v>
      </c>
      <c r="AZ32">
        <f t="shared" si="14"/>
        <v>37.817026246998282</v>
      </c>
      <c r="BA32" s="22">
        <f t="shared" si="32"/>
        <v>1.4060068092383973</v>
      </c>
      <c r="BB32" s="14">
        <f t="shared" si="33"/>
        <v>0.38196564769020269</v>
      </c>
      <c r="BC32" s="14">
        <f t="shared" si="34"/>
        <v>-0.12653481029286273</v>
      </c>
    </row>
    <row r="33" spans="1:55" x14ac:dyDescent="0.3">
      <c r="A33" s="2">
        <v>44396</v>
      </c>
      <c r="B33">
        <v>1.1805399999999999</v>
      </c>
      <c r="C33" s="5">
        <v>35921750170</v>
      </c>
      <c r="D33" s="4">
        <v>32419.918999999998</v>
      </c>
      <c r="E33" s="5">
        <v>578178147283</v>
      </c>
      <c r="F33" s="4">
        <v>0.18324799999999999</v>
      </c>
      <c r="G33" s="5">
        <v>22650379923</v>
      </c>
      <c r="H33" s="4">
        <v>3.6120999999999999</v>
      </c>
      <c r="I33" s="5">
        <v>3279352478</v>
      </c>
      <c r="J33" s="4">
        <v>43.794509999999995</v>
      </c>
      <c r="K33" s="5">
        <v>5339291957</v>
      </c>
      <c r="L33" s="4">
        <v>1910.8889999999999</v>
      </c>
      <c r="M33" s="5">
        <v>212189036787</v>
      </c>
      <c r="N33" s="4">
        <v>118.80284999999999</v>
      </c>
      <c r="O33" s="5">
        <v>7554023623</v>
      </c>
      <c r="P33" s="4">
        <v>3.5151899999999996</v>
      </c>
      <c r="Q33" s="5">
        <v>466824084</v>
      </c>
      <c r="R33" s="4">
        <v>0.58586499999999997</v>
      </c>
      <c r="S33" s="5">
        <v>25795497465</v>
      </c>
      <c r="T33" s="2">
        <v>44396</v>
      </c>
      <c r="U33">
        <f t="shared" si="15"/>
        <v>10599.253525238095</v>
      </c>
      <c r="V33">
        <f t="shared" si="16"/>
        <v>11479.325651579615</v>
      </c>
      <c r="W33">
        <f t="shared" si="17"/>
        <v>10876.607126354718</v>
      </c>
      <c r="X33">
        <f t="shared" si="18"/>
        <v>32955.186303172428</v>
      </c>
      <c r="Y33" s="14">
        <f t="shared" si="19"/>
        <v>-3.3132544212091024</v>
      </c>
      <c r="Z33" s="4">
        <f t="shared" si="20"/>
        <v>32.778047187739467</v>
      </c>
      <c r="AA33">
        <f t="shared" si="21"/>
        <v>39.877056920194121</v>
      </c>
      <c r="AB33">
        <f t="shared" si="22"/>
        <v>38.591247864197527</v>
      </c>
      <c r="AC33">
        <f t="shared" si="23"/>
        <v>111.24635197213112</v>
      </c>
      <c r="AD33" s="14">
        <f t="shared" si="24"/>
        <v>-4.1568911445430174</v>
      </c>
      <c r="AE33" s="4">
        <f t="shared" si="25"/>
        <v>16.272221709717098</v>
      </c>
      <c r="AF33">
        <f t="shared" si="26"/>
        <v>17.152966835097846</v>
      </c>
      <c r="AG33">
        <f t="shared" si="27"/>
        <v>15.633738160291434</v>
      </c>
      <c r="AH33">
        <f t="shared" si="28"/>
        <v>49.05892670510638</v>
      </c>
      <c r="AI33" s="22">
        <f t="shared" si="29"/>
        <v>-4.3558010614135894</v>
      </c>
      <c r="AJ33">
        <f t="shared" si="0"/>
        <v>3.4386007050671115E-5</v>
      </c>
      <c r="AK33">
        <f t="shared" si="1"/>
        <v>0.9443064727295869</v>
      </c>
      <c r="AL33">
        <f t="shared" si="2"/>
        <v>5.5659141263362424E-2</v>
      </c>
      <c r="AM33">
        <f t="shared" si="3"/>
        <v>34331.988539999998</v>
      </c>
      <c r="AN33">
        <f t="shared" si="4"/>
        <v>30720.697838452576</v>
      </c>
      <c r="AO33" s="22">
        <f t="shared" si="30"/>
        <v>-2.272268196089108</v>
      </c>
      <c r="AP33">
        <f t="shared" si="5"/>
        <v>1.5325331741856576E-3</v>
      </c>
      <c r="AQ33">
        <f t="shared" si="6"/>
        <v>0.99356778143719193</v>
      </c>
      <c r="AR33">
        <f t="shared" si="7"/>
        <v>4.8996853886224146E-3</v>
      </c>
      <c r="AS33">
        <f t="shared" si="8"/>
        <v>119.571963</v>
      </c>
      <c r="AT33">
        <f t="shared" si="9"/>
        <v>118.04183549073481</v>
      </c>
      <c r="AU33" s="22">
        <f t="shared" si="31"/>
        <v>-4.6043036961687722</v>
      </c>
      <c r="AV33">
        <f t="shared" si="10"/>
        <v>7.0934256055363326E-2</v>
      </c>
      <c r="AW33">
        <f t="shared" si="11"/>
        <v>0.86003460207612459</v>
      </c>
      <c r="AX33">
        <f t="shared" si="12"/>
        <v>6.9031141868512114E-2</v>
      </c>
      <c r="AY33">
        <f t="shared" si="13"/>
        <v>50.92179999999999</v>
      </c>
      <c r="AZ33">
        <f t="shared" si="14"/>
        <v>38.163673186851206</v>
      </c>
      <c r="BA33" s="22">
        <f t="shared" si="32"/>
        <v>0.91246684374391984</v>
      </c>
      <c r="BB33" s="14">
        <f t="shared" si="33"/>
        <v>1.042546640204487</v>
      </c>
      <c r="BC33" s="14">
        <f t="shared" si="34"/>
        <v>-3.1847350398330279</v>
      </c>
    </row>
    <row r="34" spans="1:55" x14ac:dyDescent="0.3">
      <c r="A34" s="2">
        <v>44397</v>
      </c>
      <c r="B34">
        <v>1.1056549999999998</v>
      </c>
      <c r="C34" s="5">
        <v>33844708095</v>
      </c>
      <c r="D34" s="4">
        <v>31103.704999999998</v>
      </c>
      <c r="E34" s="5">
        <v>559244324356</v>
      </c>
      <c r="F34" s="4">
        <v>0.178843</v>
      </c>
      <c r="G34" s="5">
        <v>22293165688</v>
      </c>
      <c r="H34" s="4">
        <v>3.4094699999999998</v>
      </c>
      <c r="I34" s="5">
        <v>3120321602</v>
      </c>
      <c r="J34" s="4">
        <v>41.362949999999998</v>
      </c>
      <c r="K34" s="5">
        <v>5068212374</v>
      </c>
      <c r="L34" s="4">
        <v>1866.8389999999999</v>
      </c>
      <c r="M34" s="5">
        <v>208735078074</v>
      </c>
      <c r="N34" s="4">
        <v>112.19534999999999</v>
      </c>
      <c r="O34" s="5">
        <v>7169174710</v>
      </c>
      <c r="P34" s="4">
        <v>3.3169649999999997</v>
      </c>
      <c r="Q34" s="5">
        <v>445550431</v>
      </c>
      <c r="R34" s="4">
        <v>0.55238699999999996</v>
      </c>
      <c r="S34" s="5">
        <v>24489903049</v>
      </c>
      <c r="T34" s="2">
        <v>44397</v>
      </c>
      <c r="U34">
        <f t="shared" si="15"/>
        <v>9926.9128165476177</v>
      </c>
      <c r="V34">
        <f t="shared" si="16"/>
        <v>11013.277320824433</v>
      </c>
      <c r="W34">
        <f t="shared" si="17"/>
        <v>10625.878515788681</v>
      </c>
      <c r="X34">
        <f t="shared" si="18"/>
        <v>31566.068653160732</v>
      </c>
      <c r="Y34" s="14">
        <f t="shared" si="19"/>
        <v>-4.306588086554461</v>
      </c>
      <c r="Z34" s="4">
        <f t="shared" si="20"/>
        <v>31.990113361111113</v>
      </c>
      <c r="AA34">
        <f t="shared" si="21"/>
        <v>37.659200584254513</v>
      </c>
      <c r="AB34">
        <f t="shared" si="22"/>
        <v>36.386033700529097</v>
      </c>
      <c r="AC34">
        <f t="shared" si="23"/>
        <v>106.03534764589473</v>
      </c>
      <c r="AD34" s="14">
        <f t="shared" si="24"/>
        <v>-4.7974622365612216</v>
      </c>
      <c r="AE34" s="4">
        <f t="shared" si="25"/>
        <v>15.3593897601476</v>
      </c>
      <c r="AF34">
        <f t="shared" si="26"/>
        <v>16.200599334295795</v>
      </c>
      <c r="AG34">
        <f t="shared" si="27"/>
        <v>14.752136384335151</v>
      </c>
      <c r="AH34">
        <f t="shared" si="28"/>
        <v>46.312125478778547</v>
      </c>
      <c r="AI34" s="22">
        <f t="shared" si="29"/>
        <v>-5.7618345206394501</v>
      </c>
      <c r="AJ34">
        <f t="shared" si="0"/>
        <v>3.3533505650128497E-5</v>
      </c>
      <c r="AK34">
        <f t="shared" si="1"/>
        <v>0.94334694579903322</v>
      </c>
      <c r="AL34">
        <f t="shared" si="2"/>
        <v>5.6619520695316568E-2</v>
      </c>
      <c r="AM34">
        <f t="shared" si="3"/>
        <v>32971.649655000001</v>
      </c>
      <c r="AN34">
        <f t="shared" si="4"/>
        <v>29447.284681255926</v>
      </c>
      <c r="AO34" s="22">
        <f t="shared" si="30"/>
        <v>-4.2334919246131557</v>
      </c>
      <c r="AP34">
        <f t="shared" si="5"/>
        <v>1.5837104072398192E-3</v>
      </c>
      <c r="AQ34">
        <f t="shared" si="6"/>
        <v>0.99352473084724613</v>
      </c>
      <c r="AR34">
        <f t="shared" si="7"/>
        <v>4.8915587455141208E-3</v>
      </c>
      <c r="AS34">
        <f t="shared" si="8"/>
        <v>112.92657999999999</v>
      </c>
      <c r="AT34">
        <f t="shared" si="9"/>
        <v>111.47184018004369</v>
      </c>
      <c r="AU34" s="22">
        <f t="shared" si="31"/>
        <v>-5.7267095125112943</v>
      </c>
      <c r="AV34">
        <f t="shared" si="10"/>
        <v>7.0898598516075856E-2</v>
      </c>
      <c r="AW34">
        <f t="shared" si="11"/>
        <v>0.86012640835394349</v>
      </c>
      <c r="AX34">
        <f t="shared" si="12"/>
        <v>6.8974993129980774E-2</v>
      </c>
      <c r="AY34">
        <f t="shared" si="13"/>
        <v>48.089384999999993</v>
      </c>
      <c r="AZ34">
        <f t="shared" si="14"/>
        <v>36.047879905193746</v>
      </c>
      <c r="BA34" s="22">
        <f t="shared" si="32"/>
        <v>-5.7036047305161635</v>
      </c>
      <c r="BB34" s="14">
        <f t="shared" si="33"/>
        <v>1.4552464340849891</v>
      </c>
      <c r="BC34" s="14">
        <f t="shared" si="34"/>
        <v>1.4701128059030077</v>
      </c>
    </row>
    <row r="35" spans="1:55" x14ac:dyDescent="0.3">
      <c r="A35" s="2">
        <v>44398</v>
      </c>
      <c r="B35">
        <v>1.2245899999999998</v>
      </c>
      <c r="C35" s="5">
        <v>37427098012</v>
      </c>
      <c r="D35" s="4">
        <v>33489.453000000001</v>
      </c>
      <c r="E35" s="5">
        <v>602489309202</v>
      </c>
      <c r="F35" s="4">
        <v>0.19822499999999998</v>
      </c>
      <c r="G35" s="5">
        <v>24847259523</v>
      </c>
      <c r="H35" s="4">
        <v>3.6429349999999996</v>
      </c>
      <c r="I35" s="5">
        <v>3340571974</v>
      </c>
      <c r="J35" s="4">
        <v>44.640269999999994</v>
      </c>
      <c r="K35" s="5">
        <v>5514836510</v>
      </c>
      <c r="L35" s="4">
        <v>2080.922</v>
      </c>
      <c r="M35" s="5">
        <v>232520574470</v>
      </c>
      <c r="N35" s="4">
        <v>122.41494999999999</v>
      </c>
      <c r="O35" s="5">
        <v>7840731172</v>
      </c>
      <c r="P35" s="4">
        <v>3.6076949999999997</v>
      </c>
      <c r="Q35" s="5">
        <v>484428604</v>
      </c>
      <c r="R35" s="4">
        <v>0.59555599999999997</v>
      </c>
      <c r="S35" s="5">
        <v>26371148756</v>
      </c>
      <c r="T35" s="2">
        <v>44398</v>
      </c>
      <c r="U35">
        <f t="shared" si="15"/>
        <v>10994.748059761905</v>
      </c>
      <c r="V35">
        <f t="shared" si="16"/>
        <v>11858.028913652435</v>
      </c>
      <c r="W35">
        <f t="shared" si="17"/>
        <v>11844.419563139625</v>
      </c>
      <c r="X35">
        <f t="shared" si="18"/>
        <v>34697.196536553965</v>
      </c>
      <c r="Y35" s="14">
        <f t="shared" si="19"/>
        <v>9.4576125352403011</v>
      </c>
      <c r="Z35" s="4">
        <f t="shared" si="20"/>
        <v>35.457022198275865</v>
      </c>
      <c r="AA35">
        <f t="shared" si="21"/>
        <v>41.089485050507768</v>
      </c>
      <c r="AB35">
        <f t="shared" si="22"/>
        <v>39.229599332627863</v>
      </c>
      <c r="AC35">
        <f t="shared" si="23"/>
        <v>115.77610658141148</v>
      </c>
      <c r="AD35" s="14">
        <f t="shared" si="24"/>
        <v>8.7885703474005457</v>
      </c>
      <c r="AE35" s="4">
        <f t="shared" si="25"/>
        <v>16.411130919434193</v>
      </c>
      <c r="AF35">
        <f t="shared" si="26"/>
        <v>17.484225096246387</v>
      </c>
      <c r="AG35">
        <f t="shared" si="27"/>
        <v>16.045152322404366</v>
      </c>
      <c r="AH35">
        <f t="shared" si="28"/>
        <v>49.940508338084939</v>
      </c>
      <c r="AI35" s="22">
        <f t="shared" si="29"/>
        <v>7.5428647580678767</v>
      </c>
      <c r="AJ35">
        <f t="shared" si="0"/>
        <v>3.4426059387676809E-5</v>
      </c>
      <c r="AK35">
        <f t="shared" si="1"/>
        <v>0.94146603993076161</v>
      </c>
      <c r="AL35">
        <f t="shared" si="2"/>
        <v>5.8499534009850813E-2</v>
      </c>
      <c r="AM35">
        <f t="shared" si="3"/>
        <v>35571.599589999998</v>
      </c>
      <c r="AN35">
        <f t="shared" si="4"/>
        <v>31650.91570482602</v>
      </c>
      <c r="AO35" s="22">
        <f t="shared" si="30"/>
        <v>7.216537552285299</v>
      </c>
      <c r="AP35">
        <f t="shared" si="5"/>
        <v>1.6088551386833131E-3</v>
      </c>
      <c r="AQ35">
        <f t="shared" si="6"/>
        <v>0.99355742897798371</v>
      </c>
      <c r="AR35">
        <f t="shared" si="7"/>
        <v>4.8337158833329759E-3</v>
      </c>
      <c r="AS35">
        <f t="shared" si="8"/>
        <v>123.20873099999999</v>
      </c>
      <c r="AT35">
        <f t="shared" si="9"/>
        <v>121.62948065427489</v>
      </c>
      <c r="AU35" s="22">
        <f t="shared" si="31"/>
        <v>8.7207375175554116</v>
      </c>
      <c r="AV35">
        <f t="shared" si="10"/>
        <v>7.0203735144312399E-2</v>
      </c>
      <c r="AW35">
        <f t="shared" si="11"/>
        <v>0.86027164685908319</v>
      </c>
      <c r="AX35">
        <f t="shared" si="12"/>
        <v>6.9524617996604421E-2</v>
      </c>
      <c r="AY35">
        <f t="shared" si="13"/>
        <v>51.890899999999995</v>
      </c>
      <c r="AZ35">
        <f t="shared" si="14"/>
        <v>38.909329849745326</v>
      </c>
      <c r="BA35" s="22">
        <f t="shared" si="32"/>
        <v>7.6386011603166093</v>
      </c>
      <c r="BB35" s="14">
        <f t="shared" si="33"/>
        <v>1.9147477771724244</v>
      </c>
      <c r="BC35" s="14">
        <f t="shared" si="34"/>
        <v>-0.42206360803131027</v>
      </c>
    </row>
    <row r="36" spans="1:55" x14ac:dyDescent="0.3">
      <c r="A36" s="2">
        <v>44399</v>
      </c>
      <c r="B36">
        <v>1.2289949999999998</v>
      </c>
      <c r="C36" s="5">
        <v>38005877809</v>
      </c>
      <c r="D36" s="4">
        <v>33411.924999999996</v>
      </c>
      <c r="E36" s="5">
        <v>606316858335</v>
      </c>
      <c r="F36" s="4">
        <v>0.19734399999999999</v>
      </c>
      <c r="G36" s="5">
        <v>24973475960</v>
      </c>
      <c r="H36" s="4">
        <v>3.6825799999999997</v>
      </c>
      <c r="I36" s="5">
        <v>3406200002</v>
      </c>
      <c r="J36" s="4">
        <v>44.869329999999998</v>
      </c>
      <c r="K36" s="5">
        <v>5586112143</v>
      </c>
      <c r="L36" s="4">
        <v>2089.732</v>
      </c>
      <c r="M36" s="5">
        <v>236545322693</v>
      </c>
      <c r="N36" s="4">
        <v>124.66149999999999</v>
      </c>
      <c r="O36" s="5">
        <v>8059405734</v>
      </c>
      <c r="P36" s="4">
        <v>3.7001999999999997</v>
      </c>
      <c r="Q36" s="5">
        <v>502646620</v>
      </c>
      <c r="R36" s="4">
        <v>0.61141400000000001</v>
      </c>
      <c r="S36" s="5">
        <v>27398591367</v>
      </c>
      <c r="T36" s="2">
        <v>44399</v>
      </c>
      <c r="U36">
        <f t="shared" si="15"/>
        <v>11034.297513214286</v>
      </c>
      <c r="V36">
        <f t="shared" si="16"/>
        <v>11830.577606352261</v>
      </c>
      <c r="W36">
        <f t="shared" si="17"/>
        <v>11894.565285252833</v>
      </c>
      <c r="X36">
        <f t="shared" si="18"/>
        <v>34759.440404819383</v>
      </c>
      <c r="Y36" s="14">
        <f t="shared" si="19"/>
        <v>0.17923092066924601</v>
      </c>
      <c r="Z36" s="4">
        <f t="shared" si="20"/>
        <v>35.29943543295019</v>
      </c>
      <c r="AA36">
        <f t="shared" si="21"/>
        <v>41.843556204727236</v>
      </c>
      <c r="AB36">
        <f t="shared" si="22"/>
        <v>40.274174462786597</v>
      </c>
      <c r="AC36">
        <f t="shared" si="23"/>
        <v>117.41716610046402</v>
      </c>
      <c r="AD36" s="14">
        <f t="shared" si="24"/>
        <v>1.4074905263360451</v>
      </c>
      <c r="AE36" s="4">
        <f t="shared" si="25"/>
        <v>16.589728474784746</v>
      </c>
      <c r="AF36">
        <f t="shared" si="26"/>
        <v>17.57394087530745</v>
      </c>
      <c r="AG36">
        <f t="shared" si="27"/>
        <v>16.4565664845173</v>
      </c>
      <c r="AH36">
        <f t="shared" si="28"/>
        <v>50.620235834609488</v>
      </c>
      <c r="AI36" s="22">
        <f t="shared" si="29"/>
        <v>1.3518950251395332</v>
      </c>
      <c r="AJ36">
        <f t="shared" si="0"/>
        <v>3.4616763273078241E-5</v>
      </c>
      <c r="AK36">
        <f t="shared" si="1"/>
        <v>0.94110447823046051</v>
      </c>
      <c r="AL36">
        <f t="shared" si="2"/>
        <v>5.8860905006266381E-2</v>
      </c>
      <c r="AM36">
        <f t="shared" si="3"/>
        <v>35502.885994999997</v>
      </c>
      <c r="AN36">
        <f t="shared" si="4"/>
        <v>31567.11580308466</v>
      </c>
      <c r="AO36" s="22">
        <f t="shared" si="30"/>
        <v>-0.26511407845244211</v>
      </c>
      <c r="AP36">
        <f t="shared" si="5"/>
        <v>1.5728348944655873E-3</v>
      </c>
      <c r="AQ36">
        <f t="shared" si="6"/>
        <v>0.99355418556643127</v>
      </c>
      <c r="AR36">
        <f t="shared" si="7"/>
        <v>4.8729795391032034E-3</v>
      </c>
      <c r="AS36">
        <f t="shared" si="8"/>
        <v>125.47025799999999</v>
      </c>
      <c r="AT36">
        <f t="shared" si="9"/>
        <v>123.86124490143101</v>
      </c>
      <c r="AU36" s="22">
        <f t="shared" si="31"/>
        <v>1.8182566595422802</v>
      </c>
      <c r="AV36">
        <f t="shared" si="10"/>
        <v>7.0477153936941483E-2</v>
      </c>
      <c r="AW36">
        <f t="shared" si="11"/>
        <v>0.85870848086326079</v>
      </c>
      <c r="AX36">
        <f t="shared" si="12"/>
        <v>7.0814365199797669E-2</v>
      </c>
      <c r="AY36">
        <f t="shared" si="13"/>
        <v>52.252110000000002</v>
      </c>
      <c r="AZ36">
        <f t="shared" si="14"/>
        <v>39.051239273309726</v>
      </c>
      <c r="BA36" s="22">
        <f t="shared" si="32"/>
        <v>0.3640547571540681</v>
      </c>
      <c r="BB36" s="14">
        <f t="shared" si="33"/>
        <v>-1.1726641044702872</v>
      </c>
      <c r="BC36" s="14">
        <f t="shared" si="34"/>
        <v>-0.62916883560651016</v>
      </c>
    </row>
    <row r="37" spans="1:55" x14ac:dyDescent="0.3">
      <c r="A37" s="2">
        <v>44400</v>
      </c>
      <c r="B37">
        <v>1.2378049999999998</v>
      </c>
      <c r="C37" s="5">
        <v>38651366081</v>
      </c>
      <c r="D37" s="4">
        <v>34454.148000000001</v>
      </c>
      <c r="E37" s="5">
        <v>630147722704</v>
      </c>
      <c r="F37" s="4">
        <v>0.199987</v>
      </c>
      <c r="G37" s="5">
        <v>25428016014</v>
      </c>
      <c r="H37" s="4">
        <v>3.7266299999999997</v>
      </c>
      <c r="I37" s="5">
        <v>3471788625</v>
      </c>
      <c r="J37" s="4">
        <v>46.895629999999997</v>
      </c>
      <c r="K37" s="5">
        <v>5893504470</v>
      </c>
      <c r="L37" s="4">
        <v>2176.951</v>
      </c>
      <c r="M37" s="5">
        <v>248204064165</v>
      </c>
      <c r="N37" s="4">
        <v>127.43664999999999</v>
      </c>
      <c r="O37" s="5">
        <v>8293948518</v>
      </c>
      <c r="P37" s="4">
        <v>3.79711</v>
      </c>
      <c r="Q37" s="5">
        <v>519857433</v>
      </c>
      <c r="R37" s="4">
        <v>0.62374799999999997</v>
      </c>
      <c r="S37" s="5">
        <v>28185910678</v>
      </c>
      <c r="T37" s="2">
        <v>44400</v>
      </c>
      <c r="U37">
        <f t="shared" si="15"/>
        <v>11113.396420119047</v>
      </c>
      <c r="V37">
        <f t="shared" si="16"/>
        <v>12199.610521535249</v>
      </c>
      <c r="W37">
        <f t="shared" si="17"/>
        <v>12391.007934173587</v>
      </c>
      <c r="X37">
        <f t="shared" si="18"/>
        <v>35704.014875827881</v>
      </c>
      <c r="Y37" s="14">
        <f t="shared" si="19"/>
        <v>2.6811942528131554</v>
      </c>
      <c r="Z37" s="4">
        <f t="shared" si="20"/>
        <v>35.772195728927208</v>
      </c>
      <c r="AA37">
        <f t="shared" si="21"/>
        <v>42.775055865821869</v>
      </c>
      <c r="AB37">
        <f t="shared" si="22"/>
        <v>41.086621786243384</v>
      </c>
      <c r="AC37">
        <f t="shared" si="23"/>
        <v>119.63387338099245</v>
      </c>
      <c r="AD37" s="14">
        <f t="shared" si="24"/>
        <v>1.8702908047066817</v>
      </c>
      <c r="AE37" s="4">
        <f t="shared" si="25"/>
        <v>16.788170202952028</v>
      </c>
      <c r="AF37">
        <f t="shared" si="26"/>
        <v>18.367580459309163</v>
      </c>
      <c r="AG37">
        <f t="shared" si="27"/>
        <v>16.887571797207041</v>
      </c>
      <c r="AH37">
        <f t="shared" si="28"/>
        <v>52.043322459468229</v>
      </c>
      <c r="AI37" s="22">
        <f t="shared" si="29"/>
        <v>2.7725081918934738</v>
      </c>
      <c r="AJ37">
        <f t="shared" si="0"/>
        <v>3.3789954667348712E-5</v>
      </c>
      <c r="AK37">
        <f t="shared" si="1"/>
        <v>0.94053917945243681</v>
      </c>
      <c r="AL37">
        <f t="shared" si="2"/>
        <v>5.9427030592895863E-2</v>
      </c>
      <c r="AM37">
        <f t="shared" si="3"/>
        <v>36632.336804999999</v>
      </c>
      <c r="AN37">
        <f t="shared" si="4"/>
        <v>32534.845864154424</v>
      </c>
      <c r="AO37" s="22">
        <f t="shared" si="30"/>
        <v>3.0195755787165135</v>
      </c>
      <c r="AP37">
        <f t="shared" si="5"/>
        <v>1.5592265686712231E-3</v>
      </c>
      <c r="AQ37">
        <f t="shared" si="6"/>
        <v>0.9935776350585569</v>
      </c>
      <c r="AR37">
        <f t="shared" si="7"/>
        <v>4.8631383727719205E-3</v>
      </c>
      <c r="AS37">
        <f t="shared" si="8"/>
        <v>128.26038499999999</v>
      </c>
      <c r="AT37">
        <f t="shared" si="9"/>
        <v>126.62155052466257</v>
      </c>
      <c r="AU37" s="22">
        <f t="shared" si="31"/>
        <v>2.2040774201844506</v>
      </c>
      <c r="AV37">
        <f t="shared" si="10"/>
        <v>6.8479844584749872E-2</v>
      </c>
      <c r="AW37">
        <f t="shared" si="11"/>
        <v>0.86174518374615505</v>
      </c>
      <c r="AX37">
        <f t="shared" si="12"/>
        <v>6.9774971669095034E-2</v>
      </c>
      <c r="AY37">
        <f t="shared" si="13"/>
        <v>54.419370000000001</v>
      </c>
      <c r="AZ37">
        <f t="shared" si="14"/>
        <v>40.932225577140997</v>
      </c>
      <c r="BA37" s="22">
        <f t="shared" si="32"/>
        <v>4.7043052896803577</v>
      </c>
      <c r="BB37" s="14">
        <f t="shared" si="33"/>
        <v>-9.1313939080318374E-2</v>
      </c>
      <c r="BC37" s="14">
        <f t="shared" si="34"/>
        <v>-1.6847297109638442</v>
      </c>
    </row>
    <row r="38" spans="1:55" x14ac:dyDescent="0.3">
      <c r="A38" s="2">
        <v>44401</v>
      </c>
      <c r="B38">
        <v>1.26864</v>
      </c>
      <c r="C38" s="5">
        <v>39522561923</v>
      </c>
      <c r="D38" s="4">
        <v>35338.671999999999</v>
      </c>
      <c r="E38" s="5">
        <v>643518528651</v>
      </c>
      <c r="F38" s="4">
        <v>0.203511</v>
      </c>
      <c r="G38" s="5">
        <v>25764256256</v>
      </c>
      <c r="H38" s="4">
        <v>3.7838949999999998</v>
      </c>
      <c r="I38" s="5">
        <v>3509678678</v>
      </c>
      <c r="J38" s="4">
        <v>50.842509999999997</v>
      </c>
      <c r="K38" s="5">
        <v>6370203113</v>
      </c>
      <c r="L38" s="4">
        <v>2253.598</v>
      </c>
      <c r="M38" s="5">
        <v>255761140995</v>
      </c>
      <c r="N38" s="4">
        <v>130.16774999999998</v>
      </c>
      <c r="O38" s="5">
        <v>8423398595</v>
      </c>
      <c r="P38" s="4">
        <v>3.8455649999999997</v>
      </c>
      <c r="Q38" s="5">
        <v>523197298</v>
      </c>
      <c r="R38" s="4">
        <v>0.62903399999999998</v>
      </c>
      <c r="S38" s="5">
        <v>28213825525</v>
      </c>
      <c r="T38" s="2">
        <v>44401</v>
      </c>
      <c r="U38">
        <f t="shared" si="15"/>
        <v>11390.242594285715</v>
      </c>
      <c r="V38">
        <f t="shared" si="16"/>
        <v>12512.804982096295</v>
      </c>
      <c r="W38">
        <f t="shared" si="17"/>
        <v>12827.275716558492</v>
      </c>
      <c r="X38">
        <f t="shared" si="18"/>
        <v>36730.323292940506</v>
      </c>
      <c r="Y38" s="14">
        <f t="shared" si="19"/>
        <v>2.8339517699737318</v>
      </c>
      <c r="Z38" s="4">
        <f t="shared" si="20"/>
        <v>36.402542790229887</v>
      </c>
      <c r="AA38">
        <f t="shared" si="21"/>
        <v>43.691769818010243</v>
      </c>
      <c r="AB38">
        <f t="shared" si="22"/>
        <v>41.434813496296293</v>
      </c>
      <c r="AC38">
        <f t="shared" si="23"/>
        <v>121.52912610453643</v>
      </c>
      <c r="AD38" s="14">
        <f t="shared" si="24"/>
        <v>1.5717931411318238</v>
      </c>
      <c r="AE38" s="4">
        <f t="shared" si="25"/>
        <v>17.046144449569493</v>
      </c>
      <c r="AF38">
        <f t="shared" si="26"/>
        <v>19.913452344669018</v>
      </c>
      <c r="AG38">
        <f t="shared" si="27"/>
        <v>17.103074453551908</v>
      </c>
      <c r="AH38">
        <f t="shared" si="28"/>
        <v>54.062671247790419</v>
      </c>
      <c r="AI38" s="22">
        <f t="shared" si="29"/>
        <v>3.8067456329645788</v>
      </c>
      <c r="AJ38">
        <f t="shared" si="0"/>
        <v>3.3746224641118273E-5</v>
      </c>
      <c r="AK38">
        <f t="shared" si="1"/>
        <v>0.94001983528092792</v>
      </c>
      <c r="AL38">
        <f t="shared" si="2"/>
        <v>5.9946418494430935E-2</v>
      </c>
      <c r="AM38">
        <f t="shared" si="3"/>
        <v>37593.538639999999</v>
      </c>
      <c r="AN38">
        <f t="shared" si="4"/>
        <v>33354.147804124761</v>
      </c>
      <c r="AO38" s="22">
        <f t="shared" si="30"/>
        <v>2.4870441169569988</v>
      </c>
      <c r="AP38">
        <f t="shared" si="5"/>
        <v>1.553515585594674E-3</v>
      </c>
      <c r="AQ38">
        <f t="shared" si="6"/>
        <v>0.99364470896802193</v>
      </c>
      <c r="AR38">
        <f t="shared" si="7"/>
        <v>4.8017754463835381E-3</v>
      </c>
      <c r="AS38">
        <f t="shared" si="8"/>
        <v>131.00029499999997</v>
      </c>
      <c r="AT38">
        <f t="shared" si="9"/>
        <v>129.34383270329869</v>
      </c>
      <c r="AU38" s="22">
        <f t="shared" si="31"/>
        <v>2.1271507819116171</v>
      </c>
      <c r="AV38">
        <f t="shared" si="10"/>
        <v>6.4712972728642459E-2</v>
      </c>
      <c r="AW38">
        <f t="shared" si="11"/>
        <v>0.86951936115714923</v>
      </c>
      <c r="AX38">
        <f t="shared" si="12"/>
        <v>6.5767666114208229E-2</v>
      </c>
      <c r="AY38">
        <f t="shared" si="13"/>
        <v>58.471969999999999</v>
      </c>
      <c r="AZ38">
        <f t="shared" si="14"/>
        <v>44.706327743709508</v>
      </c>
      <c r="BA38" s="22">
        <f t="shared" si="32"/>
        <v>8.8197387631730138</v>
      </c>
      <c r="BB38" s="14">
        <f t="shared" si="33"/>
        <v>-0.97279386299084702</v>
      </c>
      <c r="BC38" s="14">
        <f t="shared" si="34"/>
        <v>-6.332694646216015</v>
      </c>
    </row>
    <row r="39" spans="1:55" x14ac:dyDescent="0.3">
      <c r="A39" s="2">
        <v>44402</v>
      </c>
      <c r="B39">
        <v>1.25983</v>
      </c>
      <c r="C39" s="5">
        <v>39362500130</v>
      </c>
      <c r="D39" s="4">
        <v>36182.67</v>
      </c>
      <c r="E39" s="5">
        <v>663401935103</v>
      </c>
      <c r="F39" s="4">
        <v>0.20174899999999998</v>
      </c>
      <c r="G39" s="5">
        <v>25838253837</v>
      </c>
      <c r="H39" s="4">
        <v>3.7442499999999996</v>
      </c>
      <c r="I39" s="5">
        <v>3495898803</v>
      </c>
      <c r="J39" s="4">
        <v>49.388859999999994</v>
      </c>
      <c r="K39" s="5">
        <v>6239852922</v>
      </c>
      <c r="L39" s="4">
        <v>2237.7399999999998</v>
      </c>
      <c r="M39" s="5">
        <v>256042010286</v>
      </c>
      <c r="N39" s="4">
        <v>130.5642</v>
      </c>
      <c r="O39" s="5">
        <v>8517473115</v>
      </c>
      <c r="P39" s="4">
        <v>3.8631849999999996</v>
      </c>
      <c r="Q39" s="5">
        <v>529820253</v>
      </c>
      <c r="R39" s="4">
        <v>0.620224</v>
      </c>
      <c r="S39" s="5">
        <v>28053282512</v>
      </c>
      <c r="T39" s="2">
        <v>44402</v>
      </c>
      <c r="U39">
        <f t="shared" si="15"/>
        <v>11311.143687380954</v>
      </c>
      <c r="V39">
        <f t="shared" si="16"/>
        <v>12811.649895659524</v>
      </c>
      <c r="W39">
        <f t="shared" si="17"/>
        <v>12737.013416754718</v>
      </c>
      <c r="X39">
        <f t="shared" si="18"/>
        <v>36859.806999795197</v>
      </c>
      <c r="Y39" s="14">
        <f t="shared" si="19"/>
        <v>0.35190545244047372</v>
      </c>
      <c r="Z39" s="4">
        <f t="shared" si="20"/>
        <v>36.087369259578544</v>
      </c>
      <c r="AA39">
        <f t="shared" si="21"/>
        <v>43.824841198166624</v>
      </c>
      <c r="AB39">
        <f t="shared" si="22"/>
        <v>40.854493979541445</v>
      </c>
      <c r="AC39">
        <f t="shared" si="23"/>
        <v>120.76670443728662</v>
      </c>
      <c r="AD39" s="14">
        <f t="shared" si="24"/>
        <v>-0.62933330872310633</v>
      </c>
      <c r="AE39" s="4">
        <f t="shared" si="25"/>
        <v>16.86754689421894</v>
      </c>
      <c r="AF39">
        <f t="shared" si="26"/>
        <v>19.344102208319963</v>
      </c>
      <c r="AG39">
        <f t="shared" si="27"/>
        <v>17.181439055859133</v>
      </c>
      <c r="AH39">
        <f t="shared" si="28"/>
        <v>53.393088158398029</v>
      </c>
      <c r="AI39" s="22">
        <f t="shared" si="29"/>
        <v>-1.2462649923574087</v>
      </c>
      <c r="AJ39">
        <f t="shared" si="0"/>
        <v>3.278956915652617E-5</v>
      </c>
      <c r="AK39">
        <f t="shared" si="1"/>
        <v>0.94172559808288792</v>
      </c>
      <c r="AL39">
        <f t="shared" si="2"/>
        <v>5.8241612347955565E-2</v>
      </c>
      <c r="AM39">
        <f t="shared" si="3"/>
        <v>38421.669829999999</v>
      </c>
      <c r="AN39">
        <f t="shared" si="4"/>
        <v>34204.476172910567</v>
      </c>
      <c r="AO39" s="22">
        <f t="shared" si="30"/>
        <v>2.5174381187213846</v>
      </c>
      <c r="AP39">
        <f t="shared" si="5"/>
        <v>1.5355421000046935E-3</v>
      </c>
      <c r="AQ39">
        <f t="shared" si="6"/>
        <v>0.99374383939168387</v>
      </c>
      <c r="AR39">
        <f t="shared" si="7"/>
        <v>4.7206185083113724E-3</v>
      </c>
      <c r="AS39">
        <f t="shared" si="8"/>
        <v>131.38617300000001</v>
      </c>
      <c r="AT39">
        <f t="shared" si="9"/>
        <v>129.75060703008054</v>
      </c>
      <c r="AU39" s="22">
        <f t="shared" si="31"/>
        <v>0.31399721384511325</v>
      </c>
      <c r="AV39">
        <f t="shared" si="10"/>
        <v>6.5692866527552365E-2</v>
      </c>
      <c r="AW39">
        <f t="shared" si="11"/>
        <v>0.86652755236107881</v>
      </c>
      <c r="AX39">
        <f t="shared" si="12"/>
        <v>6.7779581111368725E-2</v>
      </c>
      <c r="AY39">
        <f t="shared" si="13"/>
        <v>56.996294999999996</v>
      </c>
      <c r="AZ39">
        <f t="shared" si="14"/>
        <v>43.304623546255492</v>
      </c>
      <c r="BA39" s="22">
        <f t="shared" si="32"/>
        <v>-3.1855643195589054</v>
      </c>
      <c r="BB39" s="14">
        <f t="shared" si="33"/>
        <v>1.5981704447978824</v>
      </c>
      <c r="BC39" s="14">
        <f t="shared" si="34"/>
        <v>5.70300243828029</v>
      </c>
    </row>
    <row r="40" spans="1:55" x14ac:dyDescent="0.3">
      <c r="A40" s="2">
        <v>44403</v>
      </c>
      <c r="B40">
        <v>1.273045</v>
      </c>
      <c r="C40" s="5">
        <v>40323473451</v>
      </c>
      <c r="D40" s="4">
        <v>37883.881000000001</v>
      </c>
      <c r="E40" s="5">
        <v>700734471386</v>
      </c>
      <c r="F40" s="4">
        <v>0.207035</v>
      </c>
      <c r="G40" s="5">
        <v>26697377236</v>
      </c>
      <c r="H40" s="4">
        <v>3.7486549999999998</v>
      </c>
      <c r="I40" s="5">
        <v>3525785844</v>
      </c>
      <c r="J40" s="4">
        <v>49.221469999999997</v>
      </c>
      <c r="K40" s="5">
        <v>6249076065</v>
      </c>
      <c r="L40" s="4">
        <v>2269.4559999999997</v>
      </c>
      <c r="M40" s="5">
        <v>260978030148</v>
      </c>
      <c r="N40" s="4">
        <v>133.47149999999999</v>
      </c>
      <c r="O40" s="5">
        <v>8768763474</v>
      </c>
      <c r="P40" s="4">
        <v>3.8631849999999996</v>
      </c>
      <c r="Q40" s="5">
        <v>533153260</v>
      </c>
      <c r="R40" s="4">
        <v>0.63520100000000002</v>
      </c>
      <c r="S40" s="5">
        <v>28944383705</v>
      </c>
      <c r="T40" s="2">
        <v>44403</v>
      </c>
      <c r="U40">
        <f t="shared" si="15"/>
        <v>11429.792047738096</v>
      </c>
      <c r="V40">
        <f t="shared" si="16"/>
        <v>13414.018922893967</v>
      </c>
      <c r="W40">
        <f t="shared" si="17"/>
        <v>12917.538016362265</v>
      </c>
      <c r="X40">
        <f t="shared" si="18"/>
        <v>37761.34898699433</v>
      </c>
      <c r="Y40" s="14">
        <f t="shared" si="19"/>
        <v>2.4164349736132249</v>
      </c>
      <c r="Z40" s="4">
        <f t="shared" si="20"/>
        <v>37.032889851532566</v>
      </c>
      <c r="AA40">
        <f t="shared" si="21"/>
        <v>44.800697985980044</v>
      </c>
      <c r="AB40">
        <f t="shared" si="22"/>
        <v>41.84103715802469</v>
      </c>
      <c r="AC40">
        <f t="shared" si="23"/>
        <v>123.6746249955373</v>
      </c>
      <c r="AD40" s="14">
        <f t="shared" si="24"/>
        <v>2.3793502942530393</v>
      </c>
      <c r="AE40" s="4">
        <f t="shared" si="25"/>
        <v>16.887391067035669</v>
      </c>
      <c r="AF40">
        <f t="shared" si="26"/>
        <v>19.278540677467646</v>
      </c>
      <c r="AG40">
        <f t="shared" si="27"/>
        <v>17.181439055859133</v>
      </c>
      <c r="AH40">
        <f t="shared" si="28"/>
        <v>53.347370800362441</v>
      </c>
      <c r="AI40" s="22">
        <f t="shared" si="29"/>
        <v>-8.5660791188427399E-2</v>
      </c>
      <c r="AJ40">
        <f t="shared" si="0"/>
        <v>3.1703582691335779E-5</v>
      </c>
      <c r="AK40">
        <f t="shared" si="1"/>
        <v>0.94345035246375786</v>
      </c>
      <c r="AL40">
        <f t="shared" si="2"/>
        <v>5.6517943953550843E-2</v>
      </c>
      <c r="AM40">
        <f t="shared" si="3"/>
        <v>40154.610045000001</v>
      </c>
      <c r="AN40">
        <f t="shared" si="4"/>
        <v>35869.825909518193</v>
      </c>
      <c r="AO40" s="22">
        <f t="shared" si="30"/>
        <v>4.7539920406556027</v>
      </c>
      <c r="AP40">
        <f t="shared" si="5"/>
        <v>1.5414283465393296E-3</v>
      </c>
      <c r="AQ40">
        <f t="shared" si="6"/>
        <v>0.99372933830088694</v>
      </c>
      <c r="AR40">
        <f t="shared" si="7"/>
        <v>4.7292333525738584E-3</v>
      </c>
      <c r="AS40">
        <f t="shared" si="8"/>
        <v>134.31373599999998</v>
      </c>
      <c r="AT40">
        <f t="shared" si="9"/>
        <v>132.63786852039934</v>
      </c>
      <c r="AU40" s="22">
        <f t="shared" si="31"/>
        <v>2.2008421104384577</v>
      </c>
      <c r="AV40">
        <f t="shared" si="10"/>
        <v>6.595876608277787E-2</v>
      </c>
      <c r="AW40">
        <f t="shared" si="11"/>
        <v>0.86606727639125713</v>
      </c>
      <c r="AX40">
        <f t="shared" si="12"/>
        <v>6.7973957525964968E-2</v>
      </c>
      <c r="AY40">
        <f t="shared" si="13"/>
        <v>56.833309999999997</v>
      </c>
      <c r="AZ40">
        <f t="shared" si="14"/>
        <v>43.138957094248944</v>
      </c>
      <c r="BA40" s="22">
        <f t="shared" si="32"/>
        <v>-0.38329429114892372</v>
      </c>
      <c r="BB40" s="14">
        <f t="shared" si="33"/>
        <v>2.5020957648016524</v>
      </c>
      <c r="BC40" s="14">
        <f t="shared" si="34"/>
        <v>5.1372863318045265</v>
      </c>
    </row>
    <row r="41" spans="1:55" x14ac:dyDescent="0.3">
      <c r="A41" s="2">
        <v>44404</v>
      </c>
      <c r="B41">
        <v>1.2994749999999999</v>
      </c>
      <c r="C41" s="5">
        <v>40962783555</v>
      </c>
      <c r="D41" s="4">
        <v>40005.328999999998</v>
      </c>
      <c r="E41" s="5">
        <v>739612127373</v>
      </c>
      <c r="F41" s="4">
        <v>0.20879699999999998</v>
      </c>
      <c r="G41" s="5">
        <v>26892542421</v>
      </c>
      <c r="H41" s="4">
        <v>3.81473</v>
      </c>
      <c r="I41" s="5">
        <v>3587844741</v>
      </c>
      <c r="J41" s="4">
        <v>50.208189999999995</v>
      </c>
      <c r="K41" s="5">
        <v>6369656179</v>
      </c>
      <c r="L41" s="4">
        <v>2331.1259999999997</v>
      </c>
      <c r="M41" s="5">
        <v>268599779831</v>
      </c>
      <c r="N41" s="4">
        <v>136.77525</v>
      </c>
      <c r="O41" s="5">
        <v>8986068606</v>
      </c>
      <c r="P41" s="4">
        <v>3.9909299999999996</v>
      </c>
      <c r="Q41" s="5">
        <v>550936728</v>
      </c>
      <c r="R41" s="4">
        <v>0.65546399999999994</v>
      </c>
      <c r="S41" s="5">
        <v>29853187867</v>
      </c>
      <c r="T41" s="2">
        <v>44404</v>
      </c>
      <c r="U41">
        <f t="shared" si="15"/>
        <v>11667.088768452382</v>
      </c>
      <c r="V41">
        <f t="shared" si="16"/>
        <v>14165.18651356229</v>
      </c>
      <c r="W41">
        <f t="shared" si="17"/>
        <v>13268.558071154717</v>
      </c>
      <c r="X41">
        <f t="shared" si="18"/>
        <v>39100.833353169386</v>
      </c>
      <c r="Y41" s="14">
        <f t="shared" si="19"/>
        <v>3.4857714214154201</v>
      </c>
      <c r="Z41" s="4">
        <f t="shared" si="20"/>
        <v>37.348063382183909</v>
      </c>
      <c r="AA41">
        <f t="shared" si="21"/>
        <v>45.909626153949851</v>
      </c>
      <c r="AB41">
        <f t="shared" si="22"/>
        <v>43.175772046560844</v>
      </c>
      <c r="AC41">
        <f t="shared" si="23"/>
        <v>126.4334615826946</v>
      </c>
      <c r="AD41" s="14">
        <f t="shared" si="24"/>
        <v>2.2062049457351129</v>
      </c>
      <c r="AE41" s="4">
        <f t="shared" si="25"/>
        <v>17.185053659286591</v>
      </c>
      <c r="AF41">
        <f t="shared" si="26"/>
        <v>19.665008648807611</v>
      </c>
      <c r="AG41">
        <f t="shared" si="27"/>
        <v>17.749582422586517</v>
      </c>
      <c r="AH41">
        <f t="shared" si="28"/>
        <v>54.599644730680723</v>
      </c>
      <c r="AI41" s="22">
        <f t="shared" si="29"/>
        <v>2.3202681524791142</v>
      </c>
      <c r="AJ41">
        <f t="shared" si="0"/>
        <v>3.0693054369884604E-5</v>
      </c>
      <c r="AK41">
        <f t="shared" si="1"/>
        <v>0.94490908873362023</v>
      </c>
      <c r="AL41">
        <f t="shared" si="2"/>
        <v>5.5060218212009931E-2</v>
      </c>
      <c r="AM41">
        <f t="shared" si="3"/>
        <v>42337.754474999994</v>
      </c>
      <c r="AN41">
        <f t="shared" si="4"/>
        <v>37929.751316003218</v>
      </c>
      <c r="AO41" s="22">
        <f t="shared" si="30"/>
        <v>5.5839361126414584</v>
      </c>
      <c r="AP41">
        <f t="shared" si="5"/>
        <v>1.5169844653109817E-3</v>
      </c>
      <c r="AQ41">
        <f t="shared" si="6"/>
        <v>0.99372083645371279</v>
      </c>
      <c r="AR41">
        <f t="shared" si="7"/>
        <v>4.7621790809762466E-3</v>
      </c>
      <c r="AS41">
        <f t="shared" si="8"/>
        <v>137.639511</v>
      </c>
      <c r="AT41">
        <f t="shared" si="9"/>
        <v>135.91985401492019</v>
      </c>
      <c r="AU41" s="22">
        <f t="shared" si="31"/>
        <v>2.4442781712966757</v>
      </c>
      <c r="AV41">
        <f t="shared" si="10"/>
        <v>6.5755504935459383E-2</v>
      </c>
      <c r="AW41">
        <f t="shared" si="11"/>
        <v>0.86545178435839032</v>
      </c>
      <c r="AX41">
        <f t="shared" si="12"/>
        <v>6.879271070615034E-2</v>
      </c>
      <c r="AY41">
        <f t="shared" si="13"/>
        <v>58.013849999999991</v>
      </c>
      <c r="AZ41">
        <f t="shared" si="14"/>
        <v>43.978154015186028</v>
      </c>
      <c r="BA41" s="22">
        <f t="shared" si="32"/>
        <v>1.9266545210937462</v>
      </c>
      <c r="BB41" s="14">
        <f t="shared" si="33"/>
        <v>1.1655032689363058</v>
      </c>
      <c r="BC41" s="14">
        <f t="shared" si="34"/>
        <v>3.6572815915477124</v>
      </c>
    </row>
    <row r="42" spans="1:55" x14ac:dyDescent="0.3">
      <c r="A42" s="2">
        <v>44405</v>
      </c>
      <c r="B42">
        <v>1.3170949999999999</v>
      </c>
      <c r="C42" s="5">
        <v>41156576293</v>
      </c>
      <c r="D42" s="4">
        <v>40834.35</v>
      </c>
      <c r="E42" s="5">
        <v>750706646107</v>
      </c>
      <c r="F42" s="4">
        <v>0.20967799999999998</v>
      </c>
      <c r="G42" s="5">
        <v>26829420693</v>
      </c>
      <c r="H42" s="4">
        <v>3.9997399999999996</v>
      </c>
      <c r="I42" s="5">
        <v>3727211525</v>
      </c>
      <c r="J42" s="4">
        <v>50.243429999999996</v>
      </c>
      <c r="K42" s="5">
        <v>6334103182</v>
      </c>
      <c r="L42" s="4">
        <v>2345.2219999999998</v>
      </c>
      <c r="M42" s="5">
        <v>268421055914</v>
      </c>
      <c r="N42" s="4">
        <v>143.51489999999998</v>
      </c>
      <c r="O42" s="5">
        <v>9334430992</v>
      </c>
      <c r="P42" s="4">
        <v>4.0261699999999996</v>
      </c>
      <c r="Q42" s="5">
        <v>550040700</v>
      </c>
      <c r="R42" s="4">
        <v>0.74973099999999993</v>
      </c>
      <c r="S42" s="5">
        <v>33597124069</v>
      </c>
      <c r="T42" s="2">
        <v>44405</v>
      </c>
      <c r="U42">
        <f t="shared" si="15"/>
        <v>11825.286582261906</v>
      </c>
      <c r="V42">
        <f t="shared" si="16"/>
        <v>14458.728333669806</v>
      </c>
      <c r="W42">
        <f t="shared" si="17"/>
        <v>13348.79122653585</v>
      </c>
      <c r="X42">
        <f t="shared" si="18"/>
        <v>39632.806142467562</v>
      </c>
      <c r="Y42" s="14">
        <f t="shared" si="19"/>
        <v>1.3513433091743208</v>
      </c>
      <c r="Z42" s="4">
        <f t="shared" si="20"/>
        <v>37.505650147509577</v>
      </c>
      <c r="AA42">
        <f t="shared" si="21"/>
        <v>48.171839616608246</v>
      </c>
      <c r="AB42">
        <f t="shared" si="22"/>
        <v>49.385190875837736</v>
      </c>
      <c r="AC42">
        <f t="shared" si="23"/>
        <v>135.06268063995554</v>
      </c>
      <c r="AD42" s="14">
        <f t="shared" si="24"/>
        <v>6.6022797331012395</v>
      </c>
      <c r="AE42" s="4">
        <f t="shared" si="25"/>
        <v>18.018508917589173</v>
      </c>
      <c r="AF42">
        <f t="shared" si="26"/>
        <v>19.678811076355466</v>
      </c>
      <c r="AG42">
        <f t="shared" si="27"/>
        <v>17.906311627200967</v>
      </c>
      <c r="AH42">
        <f t="shared" si="28"/>
        <v>55.60363162114561</v>
      </c>
      <c r="AI42" s="22">
        <f t="shared" si="29"/>
        <v>1.8221140084957417</v>
      </c>
      <c r="AJ42">
        <f t="shared" si="0"/>
        <v>3.0501803635917003E-5</v>
      </c>
      <c r="AK42">
        <f t="shared" si="1"/>
        <v>0.94565792543461757</v>
      </c>
      <c r="AL42">
        <f t="shared" si="2"/>
        <v>5.4311572761746529E-2</v>
      </c>
      <c r="AM42">
        <f t="shared" si="3"/>
        <v>43180.889094999999</v>
      </c>
      <c r="AN42">
        <f t="shared" si="4"/>
        <v>38742.699442940291</v>
      </c>
      <c r="AO42" s="22">
        <f t="shared" si="30"/>
        <v>2.1206537291017629</v>
      </c>
      <c r="AP42">
        <f t="shared" si="5"/>
        <v>1.4513168566184318E-3</v>
      </c>
      <c r="AQ42">
        <f t="shared" si="6"/>
        <v>0.9933593106854729</v>
      </c>
      <c r="AR42">
        <f t="shared" si="7"/>
        <v>5.1893724579087624E-3</v>
      </c>
      <c r="AS42">
        <f t="shared" si="8"/>
        <v>144.47430899999998</v>
      </c>
      <c r="AT42">
        <f t="shared" si="9"/>
        <v>142.56605707971266</v>
      </c>
      <c r="AU42" s="22">
        <f t="shared" si="31"/>
        <v>4.774004744120135</v>
      </c>
      <c r="AV42">
        <f t="shared" si="10"/>
        <v>6.8642273964318101E-2</v>
      </c>
      <c r="AW42">
        <f t="shared" si="11"/>
        <v>0.86226186876322941</v>
      </c>
      <c r="AX42">
        <f t="shared" si="12"/>
        <v>6.9095857272452363E-2</v>
      </c>
      <c r="AY42">
        <f t="shared" si="13"/>
        <v>58.26934</v>
      </c>
      <c r="AZ42">
        <f t="shared" si="14"/>
        <v>43.875736761415169</v>
      </c>
      <c r="BA42" s="22">
        <f t="shared" si="32"/>
        <v>-0.23315370386237333</v>
      </c>
      <c r="BB42" s="14">
        <f t="shared" si="33"/>
        <v>-0.4707706993214209</v>
      </c>
      <c r="BC42" s="14">
        <f t="shared" si="34"/>
        <v>2.3538074329641363</v>
      </c>
    </row>
    <row r="43" spans="1:55" x14ac:dyDescent="0.3">
      <c r="A43" s="2">
        <v>44406</v>
      </c>
      <c r="B43">
        <v>1.2994749999999999</v>
      </c>
      <c r="C43" s="5">
        <v>41175159882</v>
      </c>
      <c r="D43" s="4">
        <v>40444.066999999995</v>
      </c>
      <c r="E43" s="5">
        <v>750980784072</v>
      </c>
      <c r="F43" s="4">
        <v>0.207035</v>
      </c>
      <c r="G43" s="5">
        <v>26731261931</v>
      </c>
      <c r="H43" s="4">
        <v>4.0085499999999996</v>
      </c>
      <c r="I43" s="5">
        <v>3783682475</v>
      </c>
      <c r="J43" s="4">
        <v>49.970319999999994</v>
      </c>
      <c r="K43" s="5">
        <v>6345153753</v>
      </c>
      <c r="L43" s="4">
        <v>2406.011</v>
      </c>
      <c r="M43" s="5">
        <v>278318371381</v>
      </c>
      <c r="N43" s="4">
        <v>143.33869999999999</v>
      </c>
      <c r="O43" s="5">
        <v>9433537631</v>
      </c>
      <c r="P43" s="4">
        <v>4.145105</v>
      </c>
      <c r="Q43" s="5">
        <v>573588609</v>
      </c>
      <c r="R43" s="4">
        <v>0.75766</v>
      </c>
      <c r="S43" s="5">
        <v>34642507878</v>
      </c>
      <c r="T43" s="2">
        <v>44406</v>
      </c>
      <c r="U43">
        <f t="shared" si="15"/>
        <v>11667.088768452382</v>
      </c>
      <c r="V43">
        <f t="shared" si="16"/>
        <v>14320.535957147351</v>
      </c>
      <c r="W43">
        <f t="shared" si="17"/>
        <v>13694.796709116983</v>
      </c>
      <c r="X43">
        <f t="shared" si="18"/>
        <v>39682.421434716714</v>
      </c>
      <c r="Y43" s="14">
        <f t="shared" si="19"/>
        <v>0.12510913789531883</v>
      </c>
      <c r="Z43" s="4">
        <f t="shared" si="20"/>
        <v>37.032889851532566</v>
      </c>
      <c r="AA43">
        <f t="shared" si="21"/>
        <v>48.112696780983192</v>
      </c>
      <c r="AB43">
        <f t="shared" si="22"/>
        <v>49.907478440917103</v>
      </c>
      <c r="AC43">
        <f t="shared" si="23"/>
        <v>135.05306507343286</v>
      </c>
      <c r="AD43" s="14">
        <f t="shared" si="24"/>
        <v>-7.1195897901798755E-3</v>
      </c>
      <c r="AE43" s="4">
        <f t="shared" si="25"/>
        <v>18.058197263222631</v>
      </c>
      <c r="AF43">
        <f t="shared" si="26"/>
        <v>19.571842262859583</v>
      </c>
      <c r="AG43">
        <f t="shared" si="27"/>
        <v>18.435272692774738</v>
      </c>
      <c r="AH43">
        <f t="shared" si="28"/>
        <v>56.065312218856953</v>
      </c>
      <c r="AI43" s="22">
        <f t="shared" si="29"/>
        <v>0.82687847196406172</v>
      </c>
      <c r="AJ43">
        <f t="shared" si="0"/>
        <v>3.0325162843554544E-5</v>
      </c>
      <c r="AK43">
        <f t="shared" si="1"/>
        <v>0.94382186485359887</v>
      </c>
      <c r="AL43">
        <f t="shared" si="2"/>
        <v>5.6147809983557603E-2</v>
      </c>
      <c r="AM43">
        <f t="shared" si="3"/>
        <v>42851.377474999994</v>
      </c>
      <c r="AN43">
        <f t="shared" si="4"/>
        <v>38307.087026057037</v>
      </c>
      <c r="AO43" s="22">
        <f t="shared" si="30"/>
        <v>-1.1307417663389461</v>
      </c>
      <c r="AP43">
        <f t="shared" si="5"/>
        <v>1.434720229555237E-3</v>
      </c>
      <c r="AQ43">
        <f t="shared" si="6"/>
        <v>0.9933148142495194</v>
      </c>
      <c r="AR43">
        <f t="shared" si="7"/>
        <v>5.2504655209255485E-3</v>
      </c>
      <c r="AS43">
        <f t="shared" si="8"/>
        <v>144.30339499999997</v>
      </c>
      <c r="AT43">
        <f t="shared" si="9"/>
        <v>142.38472927027686</v>
      </c>
      <c r="AU43" s="22">
        <f t="shared" si="31"/>
        <v>-0.12726957958882332</v>
      </c>
      <c r="AV43">
        <f t="shared" si="10"/>
        <v>6.8965517241379309E-2</v>
      </c>
      <c r="AW43">
        <f t="shared" si="11"/>
        <v>0.85971959075407345</v>
      </c>
      <c r="AX43">
        <f t="shared" si="12"/>
        <v>7.1314892004547187E-2</v>
      </c>
      <c r="AY43">
        <f t="shared" si="13"/>
        <v>58.123974999999994</v>
      </c>
      <c r="AZ43">
        <f t="shared" si="14"/>
        <v>43.532522499810518</v>
      </c>
      <c r="BA43" s="22">
        <f t="shared" si="32"/>
        <v>-0.78531715058702511</v>
      </c>
      <c r="BB43" s="14">
        <f t="shared" si="33"/>
        <v>-0.70176933406874287</v>
      </c>
      <c r="BC43" s="14">
        <f t="shared" si="34"/>
        <v>-0.34542461575192096</v>
      </c>
    </row>
    <row r="44" spans="1:55" x14ac:dyDescent="0.3">
      <c r="A44" s="2">
        <v>44407</v>
      </c>
      <c r="B44">
        <v>1.3303099999999999</v>
      </c>
      <c r="C44" s="5">
        <v>41972555572</v>
      </c>
      <c r="D44" s="4">
        <v>42776.954999999994</v>
      </c>
      <c r="E44" s="5">
        <v>792829863258</v>
      </c>
      <c r="F44" s="4">
        <v>0.21143999999999999</v>
      </c>
      <c r="G44" s="5">
        <v>27283032724</v>
      </c>
      <c r="H44" s="4">
        <v>4.1318899999999994</v>
      </c>
      <c r="I44" s="5">
        <v>3889718912</v>
      </c>
      <c r="J44" s="4">
        <v>51.679459999999999</v>
      </c>
      <c r="K44" s="5">
        <v>6571616798</v>
      </c>
      <c r="L44" s="4">
        <v>2498.5160000000001</v>
      </c>
      <c r="M44" s="5">
        <v>288404129264</v>
      </c>
      <c r="N44" s="4">
        <v>148.05204999999998</v>
      </c>
      <c r="O44" s="5">
        <v>9730834708</v>
      </c>
      <c r="P44" s="4">
        <v>4.30809</v>
      </c>
      <c r="Q44" s="5">
        <v>596831284</v>
      </c>
      <c r="R44" s="4">
        <v>0.7629459999999999</v>
      </c>
      <c r="S44" s="5">
        <v>34832471453</v>
      </c>
      <c r="T44" s="2">
        <v>44407</v>
      </c>
      <c r="U44">
        <f t="shared" si="15"/>
        <v>11943.934942619047</v>
      </c>
      <c r="V44">
        <f t="shared" si="16"/>
        <v>15146.570749543416</v>
      </c>
      <c r="W44">
        <f t="shared" si="17"/>
        <v>14221.326791305662</v>
      </c>
      <c r="X44">
        <f t="shared" si="18"/>
        <v>41311.832483468126</v>
      </c>
      <c r="Y44" s="14">
        <f t="shared" si="19"/>
        <v>4.0240655128652421</v>
      </c>
      <c r="Z44" s="4">
        <f t="shared" si="20"/>
        <v>37.82082367816092</v>
      </c>
      <c r="AA44">
        <f t="shared" si="21"/>
        <v>49.69476763395344</v>
      </c>
      <c r="AB44">
        <f t="shared" si="22"/>
        <v>50.255670150970012</v>
      </c>
      <c r="AC44">
        <f t="shared" si="23"/>
        <v>137.77126146308439</v>
      </c>
      <c r="AD44" s="14">
        <f t="shared" si="24"/>
        <v>1.9927008489066669</v>
      </c>
      <c r="AE44" s="4">
        <f t="shared" si="25"/>
        <v>18.613834102091019</v>
      </c>
      <c r="AF44">
        <f t="shared" si="26"/>
        <v>20.241259998930595</v>
      </c>
      <c r="AG44">
        <f t="shared" si="27"/>
        <v>19.160145264116572</v>
      </c>
      <c r="AH44">
        <f t="shared" si="28"/>
        <v>58.015239365138186</v>
      </c>
      <c r="AI44" s="22">
        <f t="shared" si="29"/>
        <v>3.4188422938891625</v>
      </c>
      <c r="AJ44">
        <f t="shared" si="0"/>
        <v>2.9381713405319179E-5</v>
      </c>
      <c r="AK44">
        <f t="shared" si="1"/>
        <v>0.94478747973196875</v>
      </c>
      <c r="AL44">
        <f t="shared" si="2"/>
        <v>5.5183138554625963E-2</v>
      </c>
      <c r="AM44">
        <f t="shared" si="3"/>
        <v>45276.801309999995</v>
      </c>
      <c r="AN44">
        <f t="shared" si="4"/>
        <v>40553.00749875357</v>
      </c>
      <c r="AO44" s="22">
        <f t="shared" si="30"/>
        <v>5.6975026560932349</v>
      </c>
      <c r="AP44">
        <f t="shared" si="5"/>
        <v>1.4188086736503583E-3</v>
      </c>
      <c r="AQ44">
        <f t="shared" si="6"/>
        <v>0.9934616566955945</v>
      </c>
      <c r="AR44">
        <f t="shared" si="7"/>
        <v>5.1195346307550422E-3</v>
      </c>
      <c r="AS44">
        <f t="shared" si="8"/>
        <v>149.02643599999999</v>
      </c>
      <c r="AT44">
        <f t="shared" si="9"/>
        <v>147.08824079155332</v>
      </c>
      <c r="AU44" s="22">
        <f t="shared" si="31"/>
        <v>3.2499929220915846</v>
      </c>
      <c r="AV44">
        <f t="shared" si="10"/>
        <v>6.8728018757327078E-2</v>
      </c>
      <c r="AW44">
        <f t="shared" si="11"/>
        <v>0.85961313012895668</v>
      </c>
      <c r="AX44">
        <f t="shared" si="12"/>
        <v>7.1658851113716296E-2</v>
      </c>
      <c r="AY44">
        <f t="shared" si="13"/>
        <v>60.119439999999997</v>
      </c>
      <c r="AZ44">
        <f t="shared" si="14"/>
        <v>45.017031767291918</v>
      </c>
      <c r="BA44" s="22">
        <f t="shared" si="32"/>
        <v>3.3532599458885608</v>
      </c>
      <c r="BB44" s="14">
        <f t="shared" si="33"/>
        <v>0.60522321897607956</v>
      </c>
      <c r="BC44" s="14">
        <f t="shared" si="34"/>
        <v>2.3442427102046741</v>
      </c>
    </row>
    <row r="45" spans="1:55" x14ac:dyDescent="0.3">
      <c r="A45" s="2">
        <v>44408</v>
      </c>
      <c r="B45">
        <v>1.3479299999999999</v>
      </c>
      <c r="C45" s="5">
        <v>42401988602</v>
      </c>
      <c r="D45" s="4">
        <v>42269.498999999996</v>
      </c>
      <c r="E45" s="5">
        <v>781431379811</v>
      </c>
      <c r="F45" s="4">
        <v>0.21232099999999998</v>
      </c>
      <c r="G45" s="5">
        <v>27219722411</v>
      </c>
      <c r="H45" s="4">
        <v>4.1495099999999994</v>
      </c>
      <c r="I45" s="5">
        <v>3907462245</v>
      </c>
      <c r="J45" s="4">
        <v>52.366639999999997</v>
      </c>
      <c r="K45" s="5">
        <v>6615956803</v>
      </c>
      <c r="L45" s="4">
        <v>2572.52</v>
      </c>
      <c r="M45" s="5">
        <v>296532997873</v>
      </c>
      <c r="N45" s="4">
        <v>147.3032</v>
      </c>
      <c r="O45" s="5">
        <v>9674641376</v>
      </c>
      <c r="P45" s="4">
        <v>4.54596</v>
      </c>
      <c r="Q45" s="5">
        <v>627265925</v>
      </c>
      <c r="R45" s="4">
        <v>0.76030299999999995</v>
      </c>
      <c r="S45" s="5">
        <v>34631811111</v>
      </c>
      <c r="T45" s="2">
        <v>44408</v>
      </c>
      <c r="U45">
        <f t="shared" si="15"/>
        <v>12102.132756428571</v>
      </c>
      <c r="V45">
        <f t="shared" si="16"/>
        <v>14966.88946539684</v>
      </c>
      <c r="W45">
        <f t="shared" si="17"/>
        <v>14642.550857056605</v>
      </c>
      <c r="X45">
        <f t="shared" si="18"/>
        <v>41711.573078882022</v>
      </c>
      <c r="Y45" s="14">
        <f t="shared" si="19"/>
        <v>0.96296624237520423</v>
      </c>
      <c r="Z45" s="4">
        <f t="shared" si="20"/>
        <v>37.978410443486588</v>
      </c>
      <c r="AA45">
        <f t="shared" si="21"/>
        <v>49.44341058254696</v>
      </c>
      <c r="AB45">
        <f t="shared" si="22"/>
        <v>50.081574295943561</v>
      </c>
      <c r="AC45">
        <f t="shared" si="23"/>
        <v>137.50339532197711</v>
      </c>
      <c r="AD45" s="14">
        <f t="shared" si="24"/>
        <v>-0.19461742594326506</v>
      </c>
      <c r="AE45" s="4">
        <f t="shared" si="25"/>
        <v>18.693210793357931</v>
      </c>
      <c r="AF45">
        <f t="shared" si="26"/>
        <v>20.510407336113783</v>
      </c>
      <c r="AG45">
        <f t="shared" si="27"/>
        <v>20.218067395264114</v>
      </c>
      <c r="AH45">
        <f t="shared" si="28"/>
        <v>59.421685524735828</v>
      </c>
      <c r="AI45" s="22">
        <f t="shared" si="29"/>
        <v>2.3953512209420844</v>
      </c>
      <c r="AJ45">
        <f t="shared" si="0"/>
        <v>3.0058626108608297E-5</v>
      </c>
      <c r="AK45">
        <f t="shared" si="1"/>
        <v>0.94260315167641673</v>
      </c>
      <c r="AL45">
        <f t="shared" si="2"/>
        <v>5.736678969747467E-2</v>
      </c>
      <c r="AM45">
        <f t="shared" si="3"/>
        <v>44843.366929999997</v>
      </c>
      <c r="AN45">
        <f t="shared" si="4"/>
        <v>39990.940231532615</v>
      </c>
      <c r="AO45" s="22">
        <f t="shared" si="30"/>
        <v>-1.3957011226039273</v>
      </c>
      <c r="AP45">
        <f t="shared" si="5"/>
        <v>1.4319326932217891E-3</v>
      </c>
      <c r="AQ45">
        <f t="shared" si="6"/>
        <v>0.99344044110656904</v>
      </c>
      <c r="AR45">
        <f t="shared" si="7"/>
        <v>5.127626200209145E-3</v>
      </c>
      <c r="AS45">
        <f t="shared" si="8"/>
        <v>148.275824</v>
      </c>
      <c r="AT45">
        <f t="shared" si="9"/>
        <v>146.34115856337343</v>
      </c>
      <c r="AU45" s="22">
        <f t="shared" si="31"/>
        <v>-0.5092085824396293</v>
      </c>
      <c r="AV45">
        <f t="shared" si="10"/>
        <v>6.795556196796998E-2</v>
      </c>
      <c r="AW45">
        <f t="shared" si="11"/>
        <v>0.85759630644928586</v>
      </c>
      <c r="AX45">
        <f t="shared" si="12"/>
        <v>7.4448131582744201E-2</v>
      </c>
      <c r="AY45">
        <f t="shared" si="13"/>
        <v>61.062109999999997</v>
      </c>
      <c r="AZ45">
        <f t="shared" si="14"/>
        <v>45.529857557351029</v>
      </c>
      <c r="BA45" s="22">
        <f t="shared" si="32"/>
        <v>1.1327418915880918</v>
      </c>
      <c r="BB45" s="14">
        <f t="shared" si="33"/>
        <v>-1.4323849785668803</v>
      </c>
      <c r="BC45" s="14">
        <f t="shared" si="34"/>
        <v>-2.5284430141920193</v>
      </c>
    </row>
    <row r="46" spans="1:55" x14ac:dyDescent="0.3">
      <c r="A46" s="2">
        <v>44409</v>
      </c>
      <c r="B46">
        <v>1.3479299999999999</v>
      </c>
      <c r="C46" s="5">
        <v>42274401646</v>
      </c>
      <c r="D46" s="4">
        <v>40767.394</v>
      </c>
      <c r="E46" s="5">
        <v>750472428208</v>
      </c>
      <c r="F46" s="4">
        <v>0.20879699999999998</v>
      </c>
      <c r="G46" s="5">
        <v>26715951375</v>
      </c>
      <c r="H46" s="4">
        <v>4.0305749999999998</v>
      </c>
      <c r="I46" s="5">
        <v>3770702689</v>
      </c>
      <c r="J46" s="4">
        <v>51.362299999999998</v>
      </c>
      <c r="K46" s="5">
        <v>6488271711</v>
      </c>
      <c r="L46" s="4">
        <v>2613.9269999999997</v>
      </c>
      <c r="M46" s="5">
        <v>299564961374</v>
      </c>
      <c r="N46" s="4">
        <v>143.38274999999999</v>
      </c>
      <c r="O46" s="5">
        <v>9394436650</v>
      </c>
      <c r="P46" s="4">
        <v>4.4049999999999994</v>
      </c>
      <c r="Q46" s="5">
        <v>605163270</v>
      </c>
      <c r="R46" s="4">
        <v>0.74092099999999994</v>
      </c>
      <c r="S46" s="5">
        <v>33619230717</v>
      </c>
      <c r="T46" s="2">
        <v>44409</v>
      </c>
      <c r="U46">
        <f t="shared" si="15"/>
        <v>12102.132756428571</v>
      </c>
      <c r="V46">
        <f t="shared" si="16"/>
        <v>14435.020386456023</v>
      </c>
      <c r="W46">
        <f t="shared" si="17"/>
        <v>14878.235750988681</v>
      </c>
      <c r="X46">
        <f t="shared" si="18"/>
        <v>41415.388893873271</v>
      </c>
      <c r="Y46" s="14">
        <f t="shared" si="19"/>
        <v>-0.712609799186256</v>
      </c>
      <c r="Z46" s="4">
        <f t="shared" si="20"/>
        <v>37.348063382183909</v>
      </c>
      <c r="AA46">
        <f t="shared" si="21"/>
        <v>48.127482489889452</v>
      </c>
      <c r="AB46">
        <f t="shared" si="22"/>
        <v>48.804871359082888</v>
      </c>
      <c r="AC46">
        <f t="shared" si="23"/>
        <v>134.28041723115624</v>
      </c>
      <c r="AD46" s="14">
        <f t="shared" si="24"/>
        <v>-2.3718330772743057</v>
      </c>
      <c r="AE46" s="4">
        <f t="shared" si="25"/>
        <v>18.157418127306272</v>
      </c>
      <c r="AF46">
        <f t="shared" si="26"/>
        <v>20.117038150999889</v>
      </c>
      <c r="AG46">
        <f t="shared" si="27"/>
        <v>19.59115057680631</v>
      </c>
      <c r="AH46">
        <f t="shared" si="28"/>
        <v>57.865606855112475</v>
      </c>
      <c r="AI46" s="22">
        <f t="shared" si="29"/>
        <v>-2.6536037243886081</v>
      </c>
      <c r="AJ46">
        <f t="shared" si="0"/>
        <v>3.1070702500460472E-5</v>
      </c>
      <c r="AK46">
        <f t="shared" si="1"/>
        <v>0.93971613562503797</v>
      </c>
      <c r="AL46">
        <f t="shared" si="2"/>
        <v>6.0252793672461585E-2</v>
      </c>
      <c r="AM46">
        <f t="shared" si="3"/>
        <v>43382.66893</v>
      </c>
      <c r="AN46">
        <f t="shared" si="4"/>
        <v>38467.274395270368</v>
      </c>
      <c r="AO46" s="22">
        <f t="shared" si="30"/>
        <v>-3.8845070130290296</v>
      </c>
      <c r="AP46">
        <f t="shared" si="5"/>
        <v>1.4466391581414656E-3</v>
      </c>
      <c r="AQ46">
        <f t="shared" si="6"/>
        <v>0.99341992821739877</v>
      </c>
      <c r="AR46">
        <f t="shared" si="7"/>
        <v>5.1334326244598001E-3</v>
      </c>
      <c r="AS46">
        <f t="shared" si="8"/>
        <v>144.33246799999998</v>
      </c>
      <c r="AT46">
        <f t="shared" si="9"/>
        <v>142.44338673456306</v>
      </c>
      <c r="AU46" s="22">
        <f t="shared" si="31"/>
        <v>-2.6995963656989579</v>
      </c>
      <c r="AV46">
        <f t="shared" si="10"/>
        <v>6.7403314917127075E-2</v>
      </c>
      <c r="AW46">
        <f t="shared" si="11"/>
        <v>0.85893186003683242</v>
      </c>
      <c r="AX46">
        <f t="shared" si="12"/>
        <v>7.3664825046040508E-2</v>
      </c>
      <c r="AY46">
        <f t="shared" si="13"/>
        <v>59.797874999999998</v>
      </c>
      <c r="AZ46">
        <f t="shared" si="14"/>
        <v>44.712883545119702</v>
      </c>
      <c r="BA46" s="22">
        <f t="shared" si="32"/>
        <v>-1.8106638219602795</v>
      </c>
      <c r="BB46" s="14">
        <f t="shared" si="33"/>
        <v>1.9409939252023523</v>
      </c>
      <c r="BC46" s="14">
        <f t="shared" si="34"/>
        <v>-2.0738431910687503</v>
      </c>
    </row>
    <row r="47" spans="1:55" x14ac:dyDescent="0.3">
      <c r="A47" s="2">
        <v>44410</v>
      </c>
      <c r="B47">
        <v>1.3391199999999999</v>
      </c>
      <c r="C47" s="5">
        <v>42028573157</v>
      </c>
      <c r="D47" s="4">
        <v>40042.330999999998</v>
      </c>
      <c r="E47" s="5">
        <v>735995665489</v>
      </c>
      <c r="F47" s="4">
        <v>0.20791599999999999</v>
      </c>
      <c r="G47" s="5">
        <v>26609268619</v>
      </c>
      <c r="H47" s="4">
        <v>4.1186749999999996</v>
      </c>
      <c r="I47" s="5">
        <v>3852976270</v>
      </c>
      <c r="J47" s="4">
        <v>52.525219999999997</v>
      </c>
      <c r="K47" s="5">
        <v>6612327783</v>
      </c>
      <c r="L47" s="4">
        <v>2663.2629999999999</v>
      </c>
      <c r="M47" s="5">
        <v>305247273085</v>
      </c>
      <c r="N47" s="4">
        <v>144.70425</v>
      </c>
      <c r="O47" s="5">
        <v>9445862330</v>
      </c>
      <c r="P47" s="4">
        <v>4.4754800000000001</v>
      </c>
      <c r="Q47" s="5">
        <v>613532184</v>
      </c>
      <c r="R47" s="4">
        <v>0.75413599999999992</v>
      </c>
      <c r="S47" s="5">
        <v>34235061801</v>
      </c>
      <c r="T47" s="2">
        <v>44410</v>
      </c>
      <c r="U47">
        <f t="shared" si="15"/>
        <v>12023.03384952381</v>
      </c>
      <c r="V47">
        <f t="shared" si="16"/>
        <v>14178.288273864646</v>
      </c>
      <c r="W47">
        <f t="shared" si="17"/>
        <v>15159.051794822644</v>
      </c>
      <c r="X47">
        <f t="shared" si="18"/>
        <v>41360.373918211102</v>
      </c>
      <c r="Y47" s="14">
        <f t="shared" si="19"/>
        <v>-0.13292534407113316</v>
      </c>
      <c r="Z47" s="4">
        <f t="shared" si="20"/>
        <v>37.190476616858241</v>
      </c>
      <c r="AA47">
        <f t="shared" si="21"/>
        <v>48.571053757077379</v>
      </c>
      <c r="AB47">
        <f t="shared" si="22"/>
        <v>49.675350634215164</v>
      </c>
      <c r="AC47">
        <f t="shared" si="23"/>
        <v>135.43688100815078</v>
      </c>
      <c r="AD47" s="14">
        <f t="shared" si="24"/>
        <v>0.85754296927740525</v>
      </c>
      <c r="AE47" s="4">
        <f t="shared" si="25"/>
        <v>18.554301583640836</v>
      </c>
      <c r="AF47">
        <f t="shared" si="26"/>
        <v>20.572518260079132</v>
      </c>
      <c r="AG47">
        <f t="shared" si="27"/>
        <v>19.904608986035214</v>
      </c>
      <c r="AH47">
        <f t="shared" si="28"/>
        <v>59.031428829755185</v>
      </c>
      <c r="AI47" s="22">
        <f t="shared" si="29"/>
        <v>1.9946795430809299</v>
      </c>
      <c r="AJ47">
        <f t="shared" si="0"/>
        <v>3.1356032900730096E-5</v>
      </c>
      <c r="AK47">
        <f t="shared" si="1"/>
        <v>0.93760727063887084</v>
      </c>
      <c r="AL47">
        <f t="shared" si="2"/>
        <v>6.2361373328228345E-2</v>
      </c>
      <c r="AM47">
        <f t="shared" si="3"/>
        <v>42706.933120000002</v>
      </c>
      <c r="AN47">
        <f t="shared" si="4"/>
        <v>37710.065459131998</v>
      </c>
      <c r="AO47" s="22">
        <f t="shared" si="30"/>
        <v>-1.9880816993455268</v>
      </c>
      <c r="AP47">
        <f t="shared" si="5"/>
        <v>1.4273445343590859E-3</v>
      </c>
      <c r="AQ47">
        <f t="shared" si="6"/>
        <v>0.99339550749355876</v>
      </c>
      <c r="AR47">
        <f t="shared" si="7"/>
        <v>5.1771479720821084E-3</v>
      </c>
      <c r="AS47">
        <f t="shared" si="8"/>
        <v>145.666302</v>
      </c>
      <c r="AT47">
        <f t="shared" si="9"/>
        <v>143.75275290665408</v>
      </c>
      <c r="AU47" s="22">
        <f t="shared" si="31"/>
        <v>0.91501954526299212</v>
      </c>
      <c r="AV47">
        <f t="shared" si="10"/>
        <v>6.7387387387387379E-2</v>
      </c>
      <c r="AW47">
        <f t="shared" si="11"/>
        <v>0.8593873873873874</v>
      </c>
      <c r="AX47">
        <f t="shared" si="12"/>
        <v>7.3225225225225232E-2</v>
      </c>
      <c r="AY47">
        <f t="shared" si="13"/>
        <v>61.119374999999998</v>
      </c>
      <c r="AZ47">
        <f t="shared" si="14"/>
        <v>45.744776366486491</v>
      </c>
      <c r="BA47" s="22">
        <f t="shared" si="32"/>
        <v>2.2815924843734057</v>
      </c>
      <c r="BB47" s="14">
        <f t="shared" si="33"/>
        <v>-2.1276048871520632</v>
      </c>
      <c r="BC47" s="14">
        <f t="shared" si="34"/>
        <v>-4.2696741837189327</v>
      </c>
    </row>
    <row r="48" spans="1:55" x14ac:dyDescent="0.3">
      <c r="A48" s="2">
        <v>44411</v>
      </c>
      <c r="B48">
        <v>1.4184099999999999</v>
      </c>
      <c r="C48" s="5">
        <v>43791682792</v>
      </c>
      <c r="D48" s="4">
        <v>39617.688999999998</v>
      </c>
      <c r="E48" s="5">
        <v>716341544145</v>
      </c>
      <c r="F48" s="4">
        <v>0.203511</v>
      </c>
      <c r="G48" s="5">
        <v>25614379878</v>
      </c>
      <c r="H48" s="4">
        <v>4.1715349999999995</v>
      </c>
      <c r="I48" s="5">
        <v>3838148424</v>
      </c>
      <c r="J48" s="4">
        <v>51.362299999999998</v>
      </c>
      <c r="K48" s="5">
        <v>6355690133</v>
      </c>
      <c r="L48" s="4">
        <v>2597.1879999999996</v>
      </c>
      <c r="M48" s="5">
        <v>292673137937</v>
      </c>
      <c r="N48" s="4">
        <v>143.47084999999998</v>
      </c>
      <c r="O48" s="5">
        <v>9231275574</v>
      </c>
      <c r="P48" s="4">
        <v>4.3565449999999997</v>
      </c>
      <c r="Q48" s="5">
        <v>587009891</v>
      </c>
      <c r="R48" s="4">
        <v>0.73827799999999999</v>
      </c>
      <c r="S48" s="5">
        <v>33008209337</v>
      </c>
      <c r="T48" s="2">
        <v>44411</v>
      </c>
      <c r="U48">
        <f t="shared" si="15"/>
        <v>12734.924011666668</v>
      </c>
      <c r="V48">
        <f t="shared" si="16"/>
        <v>14027.929977061434</v>
      </c>
      <c r="W48">
        <f t="shared" si="17"/>
        <v>14782.958878973586</v>
      </c>
      <c r="X48">
        <f t="shared" si="18"/>
        <v>41545.812867701687</v>
      </c>
      <c r="Y48" s="14">
        <f t="shared" si="19"/>
        <v>0.44734721479584721</v>
      </c>
      <c r="Z48" s="4">
        <f t="shared" si="20"/>
        <v>36.402542790229887</v>
      </c>
      <c r="AA48">
        <f t="shared" si="21"/>
        <v>48.157053907701986</v>
      </c>
      <c r="AB48">
        <f t="shared" si="22"/>
        <v>48.630775504056437</v>
      </c>
      <c r="AC48">
        <f t="shared" si="23"/>
        <v>133.19037220198831</v>
      </c>
      <c r="AD48" s="14">
        <f t="shared" si="24"/>
        <v>-1.6726234244471556</v>
      </c>
      <c r="AE48" s="4">
        <f t="shared" si="25"/>
        <v>18.792431657441572</v>
      </c>
      <c r="AF48">
        <f t="shared" si="26"/>
        <v>20.117038150999889</v>
      </c>
      <c r="AG48">
        <f t="shared" si="27"/>
        <v>19.375647920461439</v>
      </c>
      <c r="AH48">
        <f t="shared" si="28"/>
        <v>58.285117728902897</v>
      </c>
      <c r="AI48" s="22">
        <f t="shared" si="29"/>
        <v>-1.272320385229734</v>
      </c>
      <c r="AJ48">
        <f t="shared" si="0"/>
        <v>3.3598637356133663E-5</v>
      </c>
      <c r="AK48">
        <f t="shared" si="1"/>
        <v>0.93844541817886618</v>
      </c>
      <c r="AL48">
        <f t="shared" si="2"/>
        <v>6.1520983183777654E-2</v>
      </c>
      <c r="AM48">
        <f t="shared" si="3"/>
        <v>42216.295409999999</v>
      </c>
      <c r="AN48">
        <f t="shared" si="4"/>
        <v>37338.82032781501</v>
      </c>
      <c r="AO48" s="22">
        <f t="shared" si="30"/>
        <v>-0.98935022308431697</v>
      </c>
      <c r="AP48">
        <f t="shared" si="5"/>
        <v>1.4092326087884871E-3</v>
      </c>
      <c r="AQ48">
        <f t="shared" si="6"/>
        <v>0.99347848632556324</v>
      </c>
      <c r="AR48">
        <f t="shared" si="7"/>
        <v>5.1122810656482782E-3</v>
      </c>
      <c r="AS48">
        <f t="shared" si="8"/>
        <v>144.41263899999998</v>
      </c>
      <c r="AT48">
        <f t="shared" si="9"/>
        <v>142.53926396881994</v>
      </c>
      <c r="AU48" s="22">
        <f t="shared" si="31"/>
        <v>-0.84773317703141382</v>
      </c>
      <c r="AV48">
        <f t="shared" si="10"/>
        <v>6.9652839070314804E-2</v>
      </c>
      <c r="AW48">
        <f t="shared" si="11"/>
        <v>0.85760517799352753</v>
      </c>
      <c r="AX48">
        <f t="shared" si="12"/>
        <v>7.274198293615769E-2</v>
      </c>
      <c r="AY48">
        <f t="shared" si="13"/>
        <v>59.890379999999993</v>
      </c>
      <c r="AZ48">
        <f t="shared" si="14"/>
        <v>44.656037411738751</v>
      </c>
      <c r="BA48" s="22">
        <f t="shared" si="32"/>
        <v>-2.4088092851113077</v>
      </c>
      <c r="BB48" s="14">
        <f t="shared" si="33"/>
        <v>1.7196676000255813</v>
      </c>
      <c r="BC48" s="14">
        <f t="shared" si="34"/>
        <v>1.4194590620269907</v>
      </c>
    </row>
    <row r="49" spans="1:55" x14ac:dyDescent="0.3">
      <c r="A49" s="2">
        <v>44412</v>
      </c>
      <c r="B49">
        <v>1.396385</v>
      </c>
      <c r="C49" s="5">
        <v>44161819918</v>
      </c>
      <c r="D49" s="4">
        <v>40277.557999999997</v>
      </c>
      <c r="E49" s="5">
        <v>746313542791</v>
      </c>
      <c r="F49" s="4">
        <v>0.20439199999999999</v>
      </c>
      <c r="G49" s="5">
        <v>26338112359</v>
      </c>
      <c r="H49" s="4">
        <v>4.1759399999999998</v>
      </c>
      <c r="I49" s="5">
        <v>3931441467</v>
      </c>
      <c r="J49" s="4">
        <v>52.304969999999997</v>
      </c>
      <c r="K49" s="5">
        <v>6645301763</v>
      </c>
      <c r="L49" s="4">
        <v>2762.8159999999998</v>
      </c>
      <c r="M49" s="5">
        <v>318705809705</v>
      </c>
      <c r="N49" s="4">
        <v>144.6602</v>
      </c>
      <c r="O49" s="5">
        <v>9520460894</v>
      </c>
      <c r="P49" s="4">
        <v>4.4049999999999994</v>
      </c>
      <c r="Q49" s="5">
        <v>607365412</v>
      </c>
      <c r="R49" s="4">
        <v>0.74180199999999996</v>
      </c>
      <c r="S49" s="5">
        <v>33867793512</v>
      </c>
      <c r="T49" s="2">
        <v>44412</v>
      </c>
      <c r="U49">
        <f t="shared" si="15"/>
        <v>12537.176744404764</v>
      </c>
      <c r="V49">
        <f t="shared" si="16"/>
        <v>14261.578035786757</v>
      </c>
      <c r="W49">
        <f t="shared" si="17"/>
        <v>15725.698454701889</v>
      </c>
      <c r="X49">
        <f t="shared" si="18"/>
        <v>42524.453234893408</v>
      </c>
      <c r="Y49" s="14">
        <f t="shared" si="19"/>
        <v>2.3282537818199698</v>
      </c>
      <c r="Z49" s="4">
        <f t="shared" si="20"/>
        <v>36.560129555555555</v>
      </c>
      <c r="AA49">
        <f t="shared" si="21"/>
        <v>48.55626804817112</v>
      </c>
      <c r="AB49">
        <f t="shared" si="22"/>
        <v>48.862903310758377</v>
      </c>
      <c r="AC49">
        <f t="shared" si="23"/>
        <v>133.97930091448507</v>
      </c>
      <c r="AD49" s="14">
        <f t="shared" si="24"/>
        <v>0.59058425035908313</v>
      </c>
      <c r="AE49" s="4">
        <f t="shared" si="25"/>
        <v>18.812275830258301</v>
      </c>
      <c r="AF49">
        <f t="shared" si="26"/>
        <v>20.486253087905034</v>
      </c>
      <c r="AG49">
        <f t="shared" si="27"/>
        <v>19.59115057680631</v>
      </c>
      <c r="AH49">
        <f t="shared" si="28"/>
        <v>58.889679494969641</v>
      </c>
      <c r="AI49" s="22">
        <f t="shared" si="29"/>
        <v>1.0319064252967962</v>
      </c>
      <c r="AJ49">
        <f t="shared" si="0"/>
        <v>3.244255493000442E-5</v>
      </c>
      <c r="AK49">
        <f t="shared" si="1"/>
        <v>0.9357783762081654</v>
      </c>
      <c r="AL49">
        <f t="shared" si="2"/>
        <v>6.4189181236904647E-2</v>
      </c>
      <c r="AM49">
        <f t="shared" si="3"/>
        <v>43041.770384999996</v>
      </c>
      <c r="AN49">
        <f t="shared" si="4"/>
        <v>37868.210765120712</v>
      </c>
      <c r="AO49" s="22">
        <f t="shared" si="30"/>
        <v>1.4078449141502667</v>
      </c>
      <c r="AP49">
        <f t="shared" si="5"/>
        <v>1.403729564238779E-3</v>
      </c>
      <c r="AQ49">
        <f t="shared" si="6"/>
        <v>0.99350170020692896</v>
      </c>
      <c r="AR49">
        <f t="shared" si="7"/>
        <v>5.0945702288321204E-3</v>
      </c>
      <c r="AS49">
        <f t="shared" si="8"/>
        <v>145.60639400000002</v>
      </c>
      <c r="AT49">
        <f t="shared" si="9"/>
        <v>143.72422072575236</v>
      </c>
      <c r="AU49" s="22">
        <f t="shared" si="31"/>
        <v>0.82788311346987475</v>
      </c>
      <c r="AV49">
        <f t="shared" si="10"/>
        <v>6.8586311677036604E-2</v>
      </c>
      <c r="AW49">
        <f t="shared" si="11"/>
        <v>0.85906525828389524</v>
      </c>
      <c r="AX49">
        <f t="shared" si="12"/>
        <v>7.2348430039068143E-2</v>
      </c>
      <c r="AY49">
        <f t="shared" si="13"/>
        <v>60.885909999999996</v>
      </c>
      <c r="AZ49">
        <f t="shared" si="14"/>
        <v>45.538489719288094</v>
      </c>
      <c r="BA49" s="22">
        <f t="shared" si="32"/>
        <v>1.9568381688073726</v>
      </c>
      <c r="BB49" s="14">
        <f t="shared" si="33"/>
        <v>1.2963473565231736</v>
      </c>
      <c r="BC49" s="14">
        <f t="shared" si="34"/>
        <v>-0.54899325465710591</v>
      </c>
    </row>
    <row r="50" spans="1:55" x14ac:dyDescent="0.3">
      <c r="A50" s="2">
        <v>44413</v>
      </c>
      <c r="B50">
        <v>1.4096</v>
      </c>
      <c r="C50" s="5">
        <v>44469171551</v>
      </c>
      <c r="D50" s="4">
        <v>41529.458999999995</v>
      </c>
      <c r="E50" s="5">
        <v>767423192906</v>
      </c>
      <c r="F50" s="4">
        <v>0.20439199999999999</v>
      </c>
      <c r="G50" s="5">
        <v>26273456617</v>
      </c>
      <c r="H50" s="4">
        <v>4.2596349999999994</v>
      </c>
      <c r="I50" s="5">
        <v>4004268778</v>
      </c>
      <c r="J50" s="4">
        <v>53.353359999999995</v>
      </c>
      <c r="K50" s="5">
        <v>6756120583</v>
      </c>
      <c r="L50" s="4">
        <v>2872.06</v>
      </c>
      <c r="M50" s="5">
        <v>330757177808</v>
      </c>
      <c r="N50" s="4">
        <v>145.89359999999999</v>
      </c>
      <c r="O50" s="5">
        <v>9574726406</v>
      </c>
      <c r="P50" s="4">
        <v>4.54596</v>
      </c>
      <c r="Q50" s="5">
        <v>626211364</v>
      </c>
      <c r="R50" s="4">
        <v>0.74444499999999991</v>
      </c>
      <c r="S50" s="5">
        <v>33991279560</v>
      </c>
      <c r="T50" s="2">
        <v>44413</v>
      </c>
      <c r="U50">
        <f t="shared" si="15"/>
        <v>12655.825104761905</v>
      </c>
      <c r="V50">
        <f t="shared" si="16"/>
        <v>14704.85425934975</v>
      </c>
      <c r="W50">
        <f t="shared" si="17"/>
        <v>16347.505408905663</v>
      </c>
      <c r="X50">
        <f t="shared" si="18"/>
        <v>43708.184773017318</v>
      </c>
      <c r="Y50" s="14">
        <f t="shared" si="19"/>
        <v>2.7456098439990533</v>
      </c>
      <c r="Z50" s="4">
        <f t="shared" si="20"/>
        <v>36.560129555555555</v>
      </c>
      <c r="AA50">
        <f t="shared" si="21"/>
        <v>48.970267897546506</v>
      </c>
      <c r="AB50">
        <f t="shared" si="22"/>
        <v>49.036999165784827</v>
      </c>
      <c r="AC50">
        <f t="shared" si="23"/>
        <v>134.5673966188869</v>
      </c>
      <c r="AD50" s="14">
        <f t="shared" si="24"/>
        <v>0.43798464097747869</v>
      </c>
      <c r="AE50" s="4">
        <f t="shared" si="25"/>
        <v>19.189315113776136</v>
      </c>
      <c r="AF50">
        <f t="shared" si="26"/>
        <v>20.896875307453744</v>
      </c>
      <c r="AG50">
        <f t="shared" si="27"/>
        <v>20.218067395264114</v>
      </c>
      <c r="AH50">
        <f t="shared" si="28"/>
        <v>60.304257816493994</v>
      </c>
      <c r="AI50" s="22">
        <f t="shared" si="29"/>
        <v>2.37368572896824</v>
      </c>
      <c r="AJ50">
        <f t="shared" si="0"/>
        <v>3.1745653821581492E-5</v>
      </c>
      <c r="AK50">
        <f t="shared" si="1"/>
        <v>0.93528648468470621</v>
      </c>
      <c r="AL50">
        <f t="shared" si="2"/>
        <v>6.4681769661472294E-2</v>
      </c>
      <c r="AM50">
        <f t="shared" si="3"/>
        <v>44402.928599999992</v>
      </c>
      <c r="AN50">
        <f t="shared" si="4"/>
        <v>39027.711687090232</v>
      </c>
      <c r="AO50" s="22">
        <f t="shared" si="30"/>
        <v>3.0159955847954825</v>
      </c>
      <c r="AP50">
        <f t="shared" si="5"/>
        <v>1.3919137013505161E-3</v>
      </c>
      <c r="AQ50">
        <f t="shared" si="6"/>
        <v>0.99353840061916143</v>
      </c>
      <c r="AR50">
        <f t="shared" si="7"/>
        <v>5.0696856794878705E-3</v>
      </c>
      <c r="AS50">
        <f t="shared" si="8"/>
        <v>146.84243700000002</v>
      </c>
      <c r="AT50">
        <f t="shared" si="9"/>
        <v>144.9549526027526</v>
      </c>
      <c r="AU50" s="22">
        <f t="shared" si="31"/>
        <v>0.85266929335104436</v>
      </c>
      <c r="AV50">
        <f t="shared" si="10"/>
        <v>6.8528098646446031E-2</v>
      </c>
      <c r="AW50">
        <f t="shared" si="11"/>
        <v>0.85833746722415127</v>
      </c>
      <c r="AX50">
        <f t="shared" si="12"/>
        <v>7.3134434129402598E-2</v>
      </c>
      <c r="AY50">
        <f t="shared" si="13"/>
        <v>62.158954999999999</v>
      </c>
      <c r="AZ50">
        <f t="shared" si="14"/>
        <v>46.41955878995109</v>
      </c>
      <c r="BA50" s="22">
        <f t="shared" si="32"/>
        <v>1.9162999802734715</v>
      </c>
      <c r="BB50" s="14">
        <f t="shared" si="33"/>
        <v>0.37192411503081324</v>
      </c>
      <c r="BC50" s="14">
        <f t="shared" si="34"/>
        <v>1.099695604522011</v>
      </c>
    </row>
    <row r="51" spans="1:55" x14ac:dyDescent="0.3">
      <c r="A51" s="2">
        <v>44414</v>
      </c>
      <c r="B51">
        <v>1.4228149999999999</v>
      </c>
      <c r="C51" s="5">
        <v>44992820384</v>
      </c>
      <c r="D51" s="4">
        <v>43476.468999999997</v>
      </c>
      <c r="E51" s="5">
        <v>804022903682</v>
      </c>
      <c r="F51" s="4">
        <v>0.20791599999999999</v>
      </c>
      <c r="G51" s="5">
        <v>26761760343</v>
      </c>
      <c r="H51" s="4">
        <v>4.3829750000000001</v>
      </c>
      <c r="I51" s="5">
        <v>4121550050</v>
      </c>
      <c r="J51" s="4">
        <v>53.855529999999995</v>
      </c>
      <c r="K51" s="5">
        <v>6825726028</v>
      </c>
      <c r="L51" s="4">
        <v>2930.2059999999997</v>
      </c>
      <c r="M51" s="5">
        <v>338237757600</v>
      </c>
      <c r="N51" s="4">
        <v>150.25454999999999</v>
      </c>
      <c r="O51" s="5">
        <v>9866099681</v>
      </c>
      <c r="P51" s="4">
        <v>4.7970449999999998</v>
      </c>
      <c r="Q51" s="5">
        <v>663099587</v>
      </c>
      <c r="R51" s="4">
        <v>0.75854099999999991</v>
      </c>
      <c r="S51" s="5">
        <v>34651347982</v>
      </c>
      <c r="T51" s="2">
        <v>44414</v>
      </c>
      <c r="U51">
        <f t="shared" si="15"/>
        <v>12774.473465119048</v>
      </c>
      <c r="V51">
        <f t="shared" si="16"/>
        <v>15394.256408592692</v>
      </c>
      <c r="W51">
        <f t="shared" si="17"/>
        <v>16678.467174852831</v>
      </c>
      <c r="X51">
        <f t="shared" si="18"/>
        <v>44847.197048564572</v>
      </c>
      <c r="Y51" s="14">
        <f t="shared" si="19"/>
        <v>2.5725711280570462</v>
      </c>
      <c r="Z51" s="4">
        <f t="shared" si="20"/>
        <v>37.190476616858241</v>
      </c>
      <c r="AA51">
        <f t="shared" si="21"/>
        <v>50.434053079266647</v>
      </c>
      <c r="AB51">
        <f t="shared" si="22"/>
        <v>49.965510392592584</v>
      </c>
      <c r="AC51">
        <f t="shared" si="23"/>
        <v>137.59004008871747</v>
      </c>
      <c r="AD51" s="14">
        <f t="shared" si="24"/>
        <v>2.221337616186053</v>
      </c>
      <c r="AE51" s="4">
        <f t="shared" si="25"/>
        <v>19.744951952644527</v>
      </c>
      <c r="AF51">
        <f t="shared" si="26"/>
        <v>21.093559900010689</v>
      </c>
      <c r="AG51">
        <f t="shared" si="27"/>
        <v>21.334762978142074</v>
      </c>
      <c r="AH51">
        <f t="shared" si="28"/>
        <v>62.17327483079729</v>
      </c>
      <c r="AI51" s="22">
        <f t="shared" si="29"/>
        <v>3.0522530517125896</v>
      </c>
      <c r="AJ51">
        <f t="shared" si="0"/>
        <v>3.0658765754025771E-5</v>
      </c>
      <c r="AK51">
        <f t="shared" si="1"/>
        <v>0.93682936916124937</v>
      </c>
      <c r="AL51">
        <f t="shared" si="2"/>
        <v>6.3139972072996722E-2</v>
      </c>
      <c r="AM51">
        <f t="shared" si="3"/>
        <v>46408.097814999994</v>
      </c>
      <c r="AN51">
        <f t="shared" si="4"/>
        <v>40915.046195258488</v>
      </c>
      <c r="AO51" s="22">
        <f t="shared" si="30"/>
        <v>4.7225923149618936</v>
      </c>
      <c r="AP51">
        <f t="shared" si="5"/>
        <v>1.3749147960640149E-3</v>
      </c>
      <c r="AQ51">
        <f t="shared" si="6"/>
        <v>0.99360897656236336</v>
      </c>
      <c r="AR51">
        <f t="shared" si="7"/>
        <v>5.0161086415725286E-3</v>
      </c>
      <c r="AS51">
        <f t="shared" si="8"/>
        <v>151.22100700000001</v>
      </c>
      <c r="AT51">
        <f t="shared" si="9"/>
        <v>149.29836044018828</v>
      </c>
      <c r="AU51" s="22">
        <f t="shared" si="31"/>
        <v>2.9523700391449474</v>
      </c>
      <c r="AV51">
        <f t="shared" si="10"/>
        <v>6.9531795946890296E-2</v>
      </c>
      <c r="AW51">
        <f t="shared" si="11"/>
        <v>0.85436757512229211</v>
      </c>
      <c r="AX51">
        <f t="shared" si="12"/>
        <v>7.6100628930817621E-2</v>
      </c>
      <c r="AY51">
        <f t="shared" si="13"/>
        <v>63.035549999999994</v>
      </c>
      <c r="AZ51">
        <f t="shared" si="14"/>
        <v>46.68223283787561</v>
      </c>
      <c r="BA51" s="22">
        <f t="shared" si="32"/>
        <v>0.56427430730445705</v>
      </c>
      <c r="BB51" s="14">
        <f t="shared" si="33"/>
        <v>-0.47968192365554341</v>
      </c>
      <c r="BC51" s="14">
        <f t="shared" si="34"/>
        <v>4.1583180076574369</v>
      </c>
    </row>
    <row r="52" spans="1:55" x14ac:dyDescent="0.3">
      <c r="A52" s="2">
        <v>44415</v>
      </c>
      <c r="B52">
        <v>1.4844849999999998</v>
      </c>
      <c r="C52" s="5">
        <v>47227026591</v>
      </c>
      <c r="D52" s="4">
        <v>44892.235999999997</v>
      </c>
      <c r="E52" s="5">
        <v>836730623772</v>
      </c>
      <c r="F52" s="4">
        <v>0.265181</v>
      </c>
      <c r="G52" s="5">
        <v>34041721738</v>
      </c>
      <c r="H52" s="4">
        <v>4.6296549999999996</v>
      </c>
      <c r="I52" s="5">
        <v>4387166814</v>
      </c>
      <c r="J52" s="4">
        <v>61.220689999999998</v>
      </c>
      <c r="K52" s="5">
        <v>7798137661</v>
      </c>
      <c r="L52" s="4">
        <v>3181.2909999999997</v>
      </c>
      <c r="M52" s="5">
        <v>369437242138</v>
      </c>
      <c r="N52" s="4">
        <v>157.3466</v>
      </c>
      <c r="O52" s="5">
        <v>10404381722</v>
      </c>
      <c r="P52" s="4">
        <v>5.1274199999999999</v>
      </c>
      <c r="Q52" s="5">
        <v>710725583</v>
      </c>
      <c r="R52" s="4">
        <v>0.82637799999999995</v>
      </c>
      <c r="S52" s="5">
        <v>37889814540</v>
      </c>
      <c r="T52" s="2">
        <v>44415</v>
      </c>
      <c r="U52">
        <f t="shared" si="15"/>
        <v>13328.16581345238</v>
      </c>
      <c r="V52">
        <f t="shared" si="16"/>
        <v>15895.554713494685</v>
      </c>
      <c r="W52">
        <f t="shared" si="17"/>
        <v>18107.620255079248</v>
      </c>
      <c r="X52">
        <f t="shared" si="18"/>
        <v>47331.340782026309</v>
      </c>
      <c r="Y52" s="14">
        <f t="shared" si="19"/>
        <v>5.3911581470978645</v>
      </c>
      <c r="Z52" s="4">
        <f t="shared" si="20"/>
        <v>47.433616363026822</v>
      </c>
      <c r="AA52">
        <f t="shared" si="21"/>
        <v>52.814552213175162</v>
      </c>
      <c r="AB52">
        <f t="shared" si="22"/>
        <v>54.433970671604932</v>
      </c>
      <c r="AC52">
        <f t="shared" si="23"/>
        <v>154.6821392478069</v>
      </c>
      <c r="AD52" s="14">
        <f t="shared" si="24"/>
        <v>11.709375699150453</v>
      </c>
      <c r="AE52" s="4">
        <f t="shared" si="25"/>
        <v>20.856225630381303</v>
      </c>
      <c r="AF52">
        <f t="shared" si="26"/>
        <v>23.978267257512563</v>
      </c>
      <c r="AG52">
        <f t="shared" si="27"/>
        <v>22.804099271402546</v>
      </c>
      <c r="AH52">
        <f t="shared" si="28"/>
        <v>67.638592159296408</v>
      </c>
      <c r="AI52" s="22">
        <f t="shared" si="29"/>
        <v>8.4253467770762676</v>
      </c>
      <c r="AJ52">
        <f t="shared" si="0"/>
        <v>3.0878515764123689E-5</v>
      </c>
      <c r="AK52">
        <f t="shared" si="1"/>
        <v>0.93379563755292994</v>
      </c>
      <c r="AL52">
        <f t="shared" si="2"/>
        <v>6.6173483931306024E-2</v>
      </c>
      <c r="AM52">
        <f t="shared" si="3"/>
        <v>48075.011484999995</v>
      </c>
      <c r="AN52">
        <f t="shared" si="4"/>
        <v>42130.69129150459</v>
      </c>
      <c r="AO52" s="22">
        <f t="shared" si="30"/>
        <v>2.9278611356475683</v>
      </c>
      <c r="AP52">
        <f t="shared" si="5"/>
        <v>1.6737192711258403E-3</v>
      </c>
      <c r="AQ52">
        <f t="shared" si="6"/>
        <v>0.99311050439559823</v>
      </c>
      <c r="AR52">
        <f t="shared" si="7"/>
        <v>5.215776333275874E-3</v>
      </c>
      <c r="AS52">
        <f t="shared" si="8"/>
        <v>158.43815900000001</v>
      </c>
      <c r="AT52">
        <f t="shared" si="9"/>
        <v>156.26731533229722</v>
      </c>
      <c r="AU52" s="22">
        <f t="shared" si="31"/>
        <v>4.5621377764920261</v>
      </c>
      <c r="AV52">
        <f t="shared" si="10"/>
        <v>6.5226835474461606E-2</v>
      </c>
      <c r="AW52">
        <f t="shared" si="11"/>
        <v>0.86253335815800891</v>
      </c>
      <c r="AX52">
        <f t="shared" si="12"/>
        <v>7.2239806367529316E-2</v>
      </c>
      <c r="AY52">
        <f t="shared" si="13"/>
        <v>70.977765000000005</v>
      </c>
      <c r="AZ52">
        <f t="shared" si="14"/>
        <v>53.477268907403953</v>
      </c>
      <c r="BA52" s="22">
        <f t="shared" si="32"/>
        <v>13.589304424556325</v>
      </c>
      <c r="BB52" s="14">
        <f t="shared" si="33"/>
        <v>-3.0341886299784031</v>
      </c>
      <c r="BC52" s="14">
        <f t="shared" si="34"/>
        <v>-10.661443288908757</v>
      </c>
    </row>
    <row r="53" spans="1:55" x14ac:dyDescent="0.3">
      <c r="A53" s="2">
        <v>44416</v>
      </c>
      <c r="B53">
        <v>1.4580549999999999</v>
      </c>
      <c r="C53" s="5">
        <v>45828707113</v>
      </c>
      <c r="D53" s="4">
        <v>44753.918999999994</v>
      </c>
      <c r="E53" s="5">
        <v>822545074286</v>
      </c>
      <c r="F53" s="4">
        <v>0.24667999999999998</v>
      </c>
      <c r="G53" s="5">
        <v>31391121979</v>
      </c>
      <c r="H53" s="4">
        <v>4.3873799999999994</v>
      </c>
      <c r="I53" s="5">
        <v>4103148019</v>
      </c>
      <c r="J53" s="4">
        <v>58.427919999999993</v>
      </c>
      <c r="K53" s="5">
        <v>7364345049</v>
      </c>
      <c r="L53" s="4">
        <v>3077.3329999999996</v>
      </c>
      <c r="M53" s="5">
        <v>352685939542</v>
      </c>
      <c r="N53" s="4">
        <v>153.07374999999999</v>
      </c>
      <c r="O53" s="5">
        <v>10002728109</v>
      </c>
      <c r="P53" s="4">
        <v>4.8719299999999999</v>
      </c>
      <c r="Q53" s="5">
        <v>668854549</v>
      </c>
      <c r="R53" s="4">
        <v>0.79642399999999991</v>
      </c>
      <c r="S53" s="5">
        <v>36147218021</v>
      </c>
      <c r="T53" s="2">
        <v>44416</v>
      </c>
      <c r="U53">
        <f t="shared" si="15"/>
        <v>13090.869092738096</v>
      </c>
      <c r="V53">
        <f t="shared" si="16"/>
        <v>15846.579085697786</v>
      </c>
      <c r="W53">
        <f t="shared" si="17"/>
        <v>17515.900734143397</v>
      </c>
      <c r="X53">
        <f t="shared" si="18"/>
        <v>46453.348912579277</v>
      </c>
      <c r="Y53" s="14">
        <f t="shared" si="19"/>
        <v>-1.8724112082559257</v>
      </c>
      <c r="Z53" s="4">
        <f t="shared" si="20"/>
        <v>44.124294291187738</v>
      </c>
      <c r="AA53">
        <f t="shared" si="21"/>
        <v>51.380338449267548</v>
      </c>
      <c r="AB53">
        <f t="shared" si="22"/>
        <v>52.460884314638442</v>
      </c>
      <c r="AC53">
        <f t="shared" si="23"/>
        <v>147.96551705509373</v>
      </c>
      <c r="AD53" s="14">
        <f t="shared" si="24"/>
        <v>-4.4393043048714382</v>
      </c>
      <c r="AE53" s="4">
        <f t="shared" si="25"/>
        <v>19.764796125461253</v>
      </c>
      <c r="AF53">
        <f t="shared" si="26"/>
        <v>22.884424874344987</v>
      </c>
      <c r="AG53">
        <f t="shared" si="27"/>
        <v>21.667812537947778</v>
      </c>
      <c r="AH53">
        <f t="shared" si="28"/>
        <v>64.317033537754014</v>
      </c>
      <c r="AI53" s="22">
        <f t="shared" si="29"/>
        <v>-5.0354206647282203</v>
      </c>
      <c r="AJ53">
        <f t="shared" si="0"/>
        <v>3.04823832545442E-5</v>
      </c>
      <c r="AK53">
        <f t="shared" si="1"/>
        <v>0.93563419150911831</v>
      </c>
      <c r="AL53">
        <f t="shared" si="2"/>
        <v>6.4335326107627128E-2</v>
      </c>
      <c r="AM53">
        <f t="shared" si="3"/>
        <v>47832.710054999996</v>
      </c>
      <c r="AN53">
        <f t="shared" si="4"/>
        <v>42071.278086971317</v>
      </c>
      <c r="AO53" s="22">
        <f t="shared" si="30"/>
        <v>-0.14112072397347955</v>
      </c>
      <c r="AP53">
        <f t="shared" si="5"/>
        <v>1.6006036562360663E-3</v>
      </c>
      <c r="AQ53">
        <f t="shared" si="6"/>
        <v>0.99323173311077317</v>
      </c>
      <c r="AR53">
        <f t="shared" si="7"/>
        <v>5.1676632329907277E-3</v>
      </c>
      <c r="AS53">
        <f t="shared" si="8"/>
        <v>154.11685399999999</v>
      </c>
      <c r="AT53">
        <f t="shared" si="9"/>
        <v>152.04221649419779</v>
      </c>
      <c r="AU53" s="22">
        <f t="shared" si="31"/>
        <v>-2.7409878226294868</v>
      </c>
      <c r="AV53">
        <f t="shared" si="10"/>
        <v>6.4818430300663796E-2</v>
      </c>
      <c r="AW53">
        <f t="shared" si="11"/>
        <v>0.86320447741767525</v>
      </c>
      <c r="AX53">
        <f t="shared" si="12"/>
        <v>7.1977092281660812E-2</v>
      </c>
      <c r="AY53">
        <f t="shared" si="13"/>
        <v>67.68723</v>
      </c>
      <c r="AZ53">
        <f t="shared" si="14"/>
        <v>51.070292590134045</v>
      </c>
      <c r="BA53" s="22">
        <f t="shared" si="32"/>
        <v>-4.6053713538350669</v>
      </c>
      <c r="BB53" s="14">
        <f t="shared" si="33"/>
        <v>3.1630094564722944</v>
      </c>
      <c r="BC53" s="14">
        <f t="shared" si="34"/>
        <v>4.4642506298615876</v>
      </c>
    </row>
    <row r="54" spans="1:55" x14ac:dyDescent="0.3">
      <c r="A54" s="2">
        <v>44417</v>
      </c>
      <c r="B54">
        <v>1.4888899999999998</v>
      </c>
      <c r="C54" s="5">
        <v>47450567061</v>
      </c>
      <c r="D54" s="4">
        <v>46557.325999999994</v>
      </c>
      <c r="E54" s="5">
        <v>870805373889</v>
      </c>
      <c r="F54" s="4">
        <v>0.25725199999999998</v>
      </c>
      <c r="G54" s="5">
        <v>33598450961</v>
      </c>
      <c r="H54" s="4">
        <v>4.5767949999999997</v>
      </c>
      <c r="I54" s="5">
        <v>4339276807</v>
      </c>
      <c r="J54" s="4">
        <v>59.670129999999993</v>
      </c>
      <c r="K54" s="5">
        <v>7622941761</v>
      </c>
      <c r="L54" s="4">
        <v>3182.172</v>
      </c>
      <c r="M54" s="5">
        <v>370765447257</v>
      </c>
      <c r="N54" s="4">
        <v>167.87455</v>
      </c>
      <c r="O54" s="5">
        <v>11115402635</v>
      </c>
      <c r="P54" s="4">
        <v>5.0305099999999996</v>
      </c>
      <c r="Q54" s="5">
        <v>699760563</v>
      </c>
      <c r="R54" s="4">
        <v>0.82373499999999999</v>
      </c>
      <c r="S54" s="5">
        <v>37995293623</v>
      </c>
      <c r="T54" s="2">
        <v>44417</v>
      </c>
      <c r="U54">
        <f t="shared" si="15"/>
        <v>13367.715266904761</v>
      </c>
      <c r="V54">
        <f t="shared" si="16"/>
        <v>16485.133927100636</v>
      </c>
      <c r="W54">
        <f t="shared" si="17"/>
        <v>18112.634827290571</v>
      </c>
      <c r="X54">
        <f t="shared" si="18"/>
        <v>47965.484021295968</v>
      </c>
      <c r="Y54" s="14">
        <f t="shared" si="19"/>
        <v>3.2033109543964362</v>
      </c>
      <c r="Z54" s="4">
        <f t="shared" si="20"/>
        <v>46.015335475095789</v>
      </c>
      <c r="AA54">
        <f t="shared" si="21"/>
        <v>56.348336641772271</v>
      </c>
      <c r="AB54">
        <f t="shared" si="22"/>
        <v>54.259874816578481</v>
      </c>
      <c r="AC54">
        <f t="shared" si="23"/>
        <v>156.62354693344653</v>
      </c>
      <c r="AD54" s="14">
        <f t="shared" si="24"/>
        <v>5.6865882066848883</v>
      </c>
      <c r="AE54" s="4">
        <f t="shared" si="25"/>
        <v>20.618095556580563</v>
      </c>
      <c r="AF54">
        <f t="shared" si="26"/>
        <v>23.370960445406904</v>
      </c>
      <c r="AG54">
        <f t="shared" si="27"/>
        <v>22.373093958712808</v>
      </c>
      <c r="AH54">
        <f t="shared" si="28"/>
        <v>66.362149960700265</v>
      </c>
      <c r="AI54" s="22">
        <f t="shared" si="29"/>
        <v>3.1302359804374817</v>
      </c>
      <c r="AJ54">
        <f t="shared" si="0"/>
        <v>2.9932860063524967E-5</v>
      </c>
      <c r="AK54">
        <f t="shared" si="1"/>
        <v>0.93599522066097074</v>
      </c>
      <c r="AL54">
        <f t="shared" si="2"/>
        <v>6.3974846478965799E-2</v>
      </c>
      <c r="AM54">
        <f t="shared" si="3"/>
        <v>49740.986889999993</v>
      </c>
      <c r="AN54">
        <f t="shared" si="4"/>
        <v>43781.013632491144</v>
      </c>
      <c r="AO54" s="22">
        <f t="shared" si="30"/>
        <v>3.9834967543304249</v>
      </c>
      <c r="AP54">
        <f t="shared" si="5"/>
        <v>1.5226017718495961E-3</v>
      </c>
      <c r="AQ54">
        <f t="shared" si="6"/>
        <v>0.993601943924454</v>
      </c>
      <c r="AR54">
        <f t="shared" si="7"/>
        <v>4.8754543036964807E-3</v>
      </c>
      <c r="AS54">
        <f t="shared" si="8"/>
        <v>168.95553699999999</v>
      </c>
      <c r="AT54">
        <f t="shared" si="9"/>
        <v>166.80488699014481</v>
      </c>
      <c r="AU54" s="22">
        <f t="shared" si="31"/>
        <v>9.2666565620477517</v>
      </c>
      <c r="AV54">
        <f t="shared" si="10"/>
        <v>6.6064729446175363E-2</v>
      </c>
      <c r="AW54">
        <f t="shared" si="11"/>
        <v>0.86132129458892348</v>
      </c>
      <c r="AX54">
        <f t="shared" si="12"/>
        <v>7.2613975964901128E-2</v>
      </c>
      <c r="AY54">
        <f t="shared" si="13"/>
        <v>69.277434999999997</v>
      </c>
      <c r="AZ54">
        <f t="shared" si="14"/>
        <v>52.062803675526162</v>
      </c>
      <c r="BA54" s="22">
        <f t="shared" si="32"/>
        <v>1.9247782972325977</v>
      </c>
      <c r="BB54" s="14">
        <f t="shared" si="33"/>
        <v>7.3074973958954459E-2</v>
      </c>
      <c r="BC54" s="14">
        <f t="shared" si="34"/>
        <v>2.058718457097827</v>
      </c>
    </row>
    <row r="55" spans="1:55" x14ac:dyDescent="0.3">
      <c r="A55" s="2">
        <v>44418</v>
      </c>
      <c r="B55">
        <v>1.7003299999999999</v>
      </c>
      <c r="C55" s="5">
        <v>53683896485</v>
      </c>
      <c r="D55" s="4">
        <v>46110.659</v>
      </c>
      <c r="E55" s="5">
        <v>856195142352</v>
      </c>
      <c r="F55" s="4">
        <v>0.25989499999999999</v>
      </c>
      <c r="G55" s="5">
        <v>33657993935</v>
      </c>
      <c r="H55" s="4">
        <v>4.6516799999999998</v>
      </c>
      <c r="I55" s="5">
        <v>4392287262</v>
      </c>
      <c r="J55" s="4">
        <v>59.564409999999995</v>
      </c>
      <c r="K55" s="5">
        <v>7587312168</v>
      </c>
      <c r="L55" s="4">
        <v>3181.2909999999997</v>
      </c>
      <c r="M55" s="5">
        <v>367745684864</v>
      </c>
      <c r="N55" s="4">
        <v>167.34594999999999</v>
      </c>
      <c r="O55" s="5">
        <v>11044915111</v>
      </c>
      <c r="P55" s="4">
        <v>5.1934949999999995</v>
      </c>
      <c r="Q55" s="5">
        <v>718908286</v>
      </c>
      <c r="R55" s="4">
        <v>0.86073699999999997</v>
      </c>
      <c r="S55" s="5">
        <v>39512827527</v>
      </c>
      <c r="T55" s="2">
        <v>44418</v>
      </c>
      <c r="U55">
        <f t="shared" si="15"/>
        <v>15266.089032619047</v>
      </c>
      <c r="V55">
        <f t="shared" si="16"/>
        <v>16326.976963450787</v>
      </c>
      <c r="W55">
        <f t="shared" si="17"/>
        <v>18107.620255079248</v>
      </c>
      <c r="X55">
        <f t="shared" si="18"/>
        <v>49700.686251149076</v>
      </c>
      <c r="Y55" s="14">
        <f t="shared" si="19"/>
        <v>3.5537071523343502</v>
      </c>
      <c r="Z55" s="4">
        <f t="shared" si="20"/>
        <v>46.4880957710728</v>
      </c>
      <c r="AA55">
        <f t="shared" si="21"/>
        <v>56.170908134897097</v>
      </c>
      <c r="AB55">
        <f t="shared" si="22"/>
        <v>56.69721678694885</v>
      </c>
      <c r="AC55">
        <f t="shared" si="23"/>
        <v>159.35622069291875</v>
      </c>
      <c r="AD55" s="14">
        <f t="shared" si="24"/>
        <v>1.7296942210767343</v>
      </c>
      <c r="AE55" s="4">
        <f t="shared" si="25"/>
        <v>20.955446494464944</v>
      </c>
      <c r="AF55">
        <f t="shared" si="26"/>
        <v>23.329553162763336</v>
      </c>
      <c r="AG55">
        <f t="shared" si="27"/>
        <v>23.097966530054638</v>
      </c>
      <c r="AH55">
        <f t="shared" si="28"/>
        <v>67.382966187282918</v>
      </c>
      <c r="AI55" s="22">
        <f t="shared" si="29"/>
        <v>1.5265395544945908</v>
      </c>
      <c r="AJ55">
        <f t="shared" si="0"/>
        <v>3.4493895027392264E-5</v>
      </c>
      <c r="AK55">
        <f t="shared" si="1"/>
        <v>0.93542796468325584</v>
      </c>
      <c r="AL55">
        <f t="shared" si="2"/>
        <v>6.4537541421716818E-2</v>
      </c>
      <c r="AM55">
        <f t="shared" si="3"/>
        <v>49293.650329999997</v>
      </c>
      <c r="AN55">
        <f t="shared" si="4"/>
        <v>43338.512656911691</v>
      </c>
      <c r="AO55" s="22">
        <f t="shared" si="30"/>
        <v>-1.0158567196102886</v>
      </c>
      <c r="AP55">
        <f t="shared" si="5"/>
        <v>1.5427095208710294E-3</v>
      </c>
      <c r="AQ55">
        <f t="shared" si="6"/>
        <v>0.99334804572695612</v>
      </c>
      <c r="AR55">
        <f t="shared" si="7"/>
        <v>5.1092447521728672E-3</v>
      </c>
      <c r="AS55">
        <f t="shared" si="8"/>
        <v>168.46658199999999</v>
      </c>
      <c r="AT55">
        <f t="shared" si="9"/>
        <v>166.23757105131207</v>
      </c>
      <c r="AU55" s="22">
        <f t="shared" si="31"/>
        <v>-0.34068718498813716</v>
      </c>
      <c r="AV55">
        <f t="shared" si="10"/>
        <v>6.7017833343910649E-2</v>
      </c>
      <c r="AW55">
        <f t="shared" si="11"/>
        <v>0.85815827886018914</v>
      </c>
      <c r="AX55">
        <f t="shared" si="12"/>
        <v>7.482388779590024E-2</v>
      </c>
      <c r="AY55">
        <f t="shared" si="13"/>
        <v>69.409584999999993</v>
      </c>
      <c r="AZ55">
        <f t="shared" si="14"/>
        <v>51.816034569080401</v>
      </c>
      <c r="BA55" s="22">
        <f t="shared" si="32"/>
        <v>-0.47511037822255597</v>
      </c>
      <c r="BB55" s="14">
        <f t="shared" si="33"/>
        <v>2.0271675978397594</v>
      </c>
      <c r="BC55" s="14">
        <f t="shared" si="34"/>
        <v>-0.54074634138773259</v>
      </c>
    </row>
    <row r="56" spans="1:55" x14ac:dyDescent="0.3">
      <c r="A56" s="2">
        <v>44419</v>
      </c>
      <c r="B56">
        <v>1.8280749999999999</v>
      </c>
      <c r="C56" s="5">
        <v>57739089112</v>
      </c>
      <c r="D56" s="4">
        <v>46331.789999999994</v>
      </c>
      <c r="E56" s="5">
        <v>856398622622</v>
      </c>
      <c r="F56" s="4">
        <v>0.26958599999999999</v>
      </c>
      <c r="G56" s="5">
        <v>34699880782</v>
      </c>
      <c r="H56" s="4">
        <v>4.8410950000000001</v>
      </c>
      <c r="I56" s="5">
        <v>4550880581</v>
      </c>
      <c r="J56" s="4">
        <v>61.740479999999998</v>
      </c>
      <c r="K56" s="5">
        <v>7849749179</v>
      </c>
      <c r="L56" s="4">
        <v>3216.5309999999999</v>
      </c>
      <c r="M56" s="5">
        <v>370427827541</v>
      </c>
      <c r="N56" s="4">
        <v>173.64509999999999</v>
      </c>
      <c r="O56" s="5">
        <v>11410421067</v>
      </c>
      <c r="P56" s="4">
        <v>5.3564799999999995</v>
      </c>
      <c r="Q56" s="5">
        <v>739329190</v>
      </c>
      <c r="R56" s="4">
        <v>1.026365</v>
      </c>
      <c r="S56" s="5">
        <v>46998944149</v>
      </c>
      <c r="T56" s="2">
        <v>44419</v>
      </c>
      <c r="U56">
        <f t="shared" si="15"/>
        <v>16413.023182738096</v>
      </c>
      <c r="V56">
        <f t="shared" si="16"/>
        <v>16405.275578591045</v>
      </c>
      <c r="W56">
        <f t="shared" si="17"/>
        <v>18308.203143532079</v>
      </c>
      <c r="X56">
        <f t="shared" si="18"/>
        <v>51126.501904861216</v>
      </c>
      <c r="Y56" s="14">
        <f t="shared" si="19"/>
        <v>2.8284250166208675</v>
      </c>
      <c r="Z56" s="4">
        <f t="shared" si="20"/>
        <v>48.221550189655176</v>
      </c>
      <c r="AA56">
        <f t="shared" si="21"/>
        <v>58.285264508492851</v>
      </c>
      <c r="AB56">
        <f t="shared" si="22"/>
        <v>67.607223701940029</v>
      </c>
      <c r="AC56">
        <f t="shared" si="23"/>
        <v>174.11403840008805</v>
      </c>
      <c r="AD56" s="14">
        <f t="shared" si="24"/>
        <v>8.8568399618529057</v>
      </c>
      <c r="AE56" s="4">
        <f t="shared" si="25"/>
        <v>21.808745925584255</v>
      </c>
      <c r="AF56">
        <f t="shared" si="26"/>
        <v>24.181853063843437</v>
      </c>
      <c r="AG56">
        <f t="shared" si="27"/>
        <v>23.822839101396472</v>
      </c>
      <c r="AH56">
        <f t="shared" si="28"/>
        <v>69.813438090824164</v>
      </c>
      <c r="AI56" s="22">
        <f t="shared" si="29"/>
        <v>3.5434255243654817</v>
      </c>
      <c r="AJ56">
        <f t="shared" si="0"/>
        <v>3.6893430880157252E-5</v>
      </c>
      <c r="AK56">
        <f t="shared" si="1"/>
        <v>0.93504844818673227</v>
      </c>
      <c r="AL56">
        <f t="shared" si="2"/>
        <v>6.4914658382387525E-2</v>
      </c>
      <c r="AM56">
        <f t="shared" si="3"/>
        <v>49550.149074999994</v>
      </c>
      <c r="AN56">
        <f t="shared" si="4"/>
        <v>43531.26841969887</v>
      </c>
      <c r="AO56" s="22">
        <f t="shared" si="30"/>
        <v>0.44378166203709374</v>
      </c>
      <c r="AP56">
        <f t="shared" si="5"/>
        <v>1.5410105201665903E-3</v>
      </c>
      <c r="AQ56">
        <f t="shared" si="6"/>
        <v>0.99259207034259789</v>
      </c>
      <c r="AR56">
        <f t="shared" si="7"/>
        <v>5.8669191372355484E-3</v>
      </c>
      <c r="AS56">
        <f t="shared" si="8"/>
        <v>174.94105099999999</v>
      </c>
      <c r="AT56">
        <f t="shared" si="9"/>
        <v>172.36518634916979</v>
      </c>
      <c r="AU56" s="22">
        <f t="shared" si="31"/>
        <v>3.6197486360627655</v>
      </c>
      <c r="AV56">
        <f t="shared" si="10"/>
        <v>6.7295327903986277E-2</v>
      </c>
      <c r="AW56">
        <f t="shared" si="11"/>
        <v>0.85824505541607976</v>
      </c>
      <c r="AX56">
        <f t="shared" si="12"/>
        <v>7.4459616679933852E-2</v>
      </c>
      <c r="AY56">
        <f t="shared" si="13"/>
        <v>71.938055000000006</v>
      </c>
      <c r="AZ56">
        <f t="shared" si="14"/>
        <v>53.713086202008448</v>
      </c>
      <c r="BA56" s="22">
        <f t="shared" si="32"/>
        <v>3.5957013708557444</v>
      </c>
      <c r="BB56" s="14">
        <f t="shared" si="33"/>
        <v>-0.71500050774461421</v>
      </c>
      <c r="BC56" s="14">
        <f t="shared" si="34"/>
        <v>-3.1519197088186508</v>
      </c>
    </row>
    <row r="57" spans="1:55" x14ac:dyDescent="0.3">
      <c r="A57" s="2">
        <v>44420</v>
      </c>
      <c r="B57">
        <v>1.8941499999999998</v>
      </c>
      <c r="C57" s="5">
        <v>58569010528</v>
      </c>
      <c r="D57" s="4">
        <v>45881.598999999995</v>
      </c>
      <c r="E57" s="5">
        <v>834546790666</v>
      </c>
      <c r="F57" s="4">
        <v>0.27310999999999996</v>
      </c>
      <c r="G57" s="5">
        <v>34527992953</v>
      </c>
      <c r="H57" s="4">
        <v>4.8146649999999998</v>
      </c>
      <c r="I57" s="5">
        <v>4440469018</v>
      </c>
      <c r="J57" s="4">
        <v>62.031209999999994</v>
      </c>
      <c r="K57" s="5">
        <v>7730466907</v>
      </c>
      <c r="L57" s="4">
        <v>3146.9319999999998</v>
      </c>
      <c r="M57" s="5">
        <v>356323695446</v>
      </c>
      <c r="N57" s="4">
        <v>170.69374999999999</v>
      </c>
      <c r="O57" s="5">
        <v>11022927951</v>
      </c>
      <c r="P57" s="4">
        <v>5.202305</v>
      </c>
      <c r="Q57" s="5">
        <v>704690007</v>
      </c>
      <c r="R57" s="4">
        <v>0.99993499999999991</v>
      </c>
      <c r="S57" s="5">
        <v>44772072920</v>
      </c>
      <c r="T57" s="2">
        <v>44420</v>
      </c>
      <c r="U57">
        <f t="shared" si="15"/>
        <v>17006.264984523808</v>
      </c>
      <c r="V57">
        <f t="shared" si="16"/>
        <v>16245.870828245734</v>
      </c>
      <c r="W57">
        <f t="shared" si="17"/>
        <v>17912.051938837736</v>
      </c>
      <c r="X57">
        <f t="shared" si="18"/>
        <v>51164.187751607278</v>
      </c>
      <c r="Y57" s="14">
        <f t="shared" si="19"/>
        <v>7.3683829051689756E-2</v>
      </c>
      <c r="Z57" s="4">
        <f t="shared" si="20"/>
        <v>48.851897250957855</v>
      </c>
      <c r="AA57">
        <f t="shared" si="21"/>
        <v>57.294622011773164</v>
      </c>
      <c r="AB57">
        <f t="shared" si="22"/>
        <v>65.866265151675478</v>
      </c>
      <c r="AC57">
        <f t="shared" si="23"/>
        <v>172.0127844144065</v>
      </c>
      <c r="AD57" s="14">
        <f t="shared" si="24"/>
        <v>-1.2141675600215784</v>
      </c>
      <c r="AE57" s="4">
        <f t="shared" si="25"/>
        <v>21.689680888683885</v>
      </c>
      <c r="AF57">
        <f t="shared" si="26"/>
        <v>24.295723091113246</v>
      </c>
      <c r="AG57">
        <f t="shared" si="27"/>
        <v>23.137148831208254</v>
      </c>
      <c r="AH57">
        <f t="shared" si="28"/>
        <v>69.122552811005377</v>
      </c>
      <c r="AI57" s="22">
        <f t="shared" si="29"/>
        <v>-0.99454571859853669</v>
      </c>
      <c r="AJ57">
        <f t="shared" si="0"/>
        <v>3.863213492857098E-5</v>
      </c>
      <c r="AK57">
        <f t="shared" si="1"/>
        <v>0.9357781185790921</v>
      </c>
      <c r="AL57">
        <f t="shared" si="2"/>
        <v>6.4183249285979321E-2</v>
      </c>
      <c r="AM57">
        <f t="shared" si="3"/>
        <v>49030.425149999995</v>
      </c>
      <c r="AN57">
        <f t="shared" si="4"/>
        <v>43136.976783837432</v>
      </c>
      <c r="AO57" s="22">
        <f t="shared" si="30"/>
        <v>-0.9098934799835976</v>
      </c>
      <c r="AP57">
        <f t="shared" si="5"/>
        <v>1.5881554343092803E-3</v>
      </c>
      <c r="AQ57">
        <f t="shared" si="6"/>
        <v>0.99259714644330033</v>
      </c>
      <c r="AR57">
        <f t="shared" si="7"/>
        <v>5.8146981223904295E-3</v>
      </c>
      <c r="AS57">
        <f t="shared" si="8"/>
        <v>171.96679499999999</v>
      </c>
      <c r="AT57">
        <f t="shared" si="9"/>
        <v>169.43637722700379</v>
      </c>
      <c r="AU57" s="22">
        <f t="shared" si="31"/>
        <v>-1.7137901744203912</v>
      </c>
      <c r="AV57">
        <f t="shared" si="10"/>
        <v>6.6825629738322331E-2</v>
      </c>
      <c r="AW57">
        <f t="shared" si="11"/>
        <v>0.86096845194424076</v>
      </c>
      <c r="AX57">
        <f t="shared" si="12"/>
        <v>7.2205918317437043E-2</v>
      </c>
      <c r="AY57">
        <f t="shared" si="13"/>
        <v>72.048179999999988</v>
      </c>
      <c r="AZ57">
        <f t="shared" si="14"/>
        <v>54.104295076424556</v>
      </c>
      <c r="BA57" s="22">
        <f t="shared" si="32"/>
        <v>0.72569113925951212</v>
      </c>
      <c r="BB57" s="14">
        <f t="shared" si="33"/>
        <v>1.0682295476502264</v>
      </c>
      <c r="BC57" s="14">
        <f t="shared" si="34"/>
        <v>-1.6355846192431098</v>
      </c>
    </row>
    <row r="58" spans="1:55" x14ac:dyDescent="0.3">
      <c r="A58" s="2">
        <v>44421</v>
      </c>
      <c r="B58">
        <v>2.1848799999999997</v>
      </c>
      <c r="C58" s="5">
        <v>68594469935</v>
      </c>
      <c r="D58" s="4">
        <v>48583.625999999997</v>
      </c>
      <c r="E58" s="5">
        <v>897802604441</v>
      </c>
      <c r="F58" s="4">
        <v>0.29161100000000001</v>
      </c>
      <c r="G58" s="5">
        <v>37526158135</v>
      </c>
      <c r="H58" s="4">
        <v>5.2639749999999994</v>
      </c>
      <c r="I58" s="5">
        <v>4930529700</v>
      </c>
      <c r="J58" s="4">
        <v>65.299719999999994</v>
      </c>
      <c r="K58" s="5">
        <v>8280779958</v>
      </c>
      <c r="L58" s="4">
        <v>3375.9919999999997</v>
      </c>
      <c r="M58" s="5">
        <v>389010223400</v>
      </c>
      <c r="N58" s="4">
        <v>186.46365</v>
      </c>
      <c r="O58" s="5">
        <v>12234825688</v>
      </c>
      <c r="P58" s="4">
        <v>5.7132849999999999</v>
      </c>
      <c r="Q58" s="5">
        <v>787771637</v>
      </c>
      <c r="R58" s="4">
        <v>1.1056549999999998</v>
      </c>
      <c r="S58" s="5">
        <v>50593330595</v>
      </c>
      <c r="T58" s="2">
        <v>44421</v>
      </c>
      <c r="U58">
        <f t="shared" si="15"/>
        <v>19616.528912380953</v>
      </c>
      <c r="V58">
        <f t="shared" si="16"/>
        <v>17202.61127699148</v>
      </c>
      <c r="W58">
        <f t="shared" si="17"/>
        <v>19215.840713781134</v>
      </c>
      <c r="X58">
        <f t="shared" si="18"/>
        <v>56034.98090315357</v>
      </c>
      <c r="Y58" s="14">
        <f t="shared" si="19"/>
        <v>9.0936325367636233</v>
      </c>
      <c r="Z58" s="4">
        <f t="shared" si="20"/>
        <v>52.161219322796939</v>
      </c>
      <c r="AA58">
        <f t="shared" si="21"/>
        <v>62.587905800215694</v>
      </c>
      <c r="AB58">
        <f t="shared" si="22"/>
        <v>72.830099352733669</v>
      </c>
      <c r="AC58">
        <f t="shared" si="23"/>
        <v>187.57922447574629</v>
      </c>
      <c r="AD58" s="14">
        <f t="shared" si="24"/>
        <v>8.6632484664888452</v>
      </c>
      <c r="AE58" s="4">
        <f t="shared" si="25"/>
        <v>23.713786515990158</v>
      </c>
      <c r="AF58">
        <f t="shared" si="26"/>
        <v>25.575898246176873</v>
      </c>
      <c r="AG58">
        <f t="shared" si="27"/>
        <v>25.409722298117785</v>
      </c>
      <c r="AH58">
        <f t="shared" si="28"/>
        <v>74.699407060284813</v>
      </c>
      <c r="AI58" s="22">
        <f t="shared" si="29"/>
        <v>7.7591097650561798</v>
      </c>
      <c r="AJ58">
        <f t="shared" si="0"/>
        <v>4.2047809716028079E-5</v>
      </c>
      <c r="AK58">
        <f t="shared" si="1"/>
        <v>0.93498730427422772</v>
      </c>
      <c r="AL58">
        <f t="shared" si="2"/>
        <v>6.4970647916056293E-2</v>
      </c>
      <c r="AM58">
        <f t="shared" si="3"/>
        <v>51961.802879999996</v>
      </c>
      <c r="AN58">
        <f t="shared" si="4"/>
        <v>45644.413985076128</v>
      </c>
      <c r="AO58" s="22">
        <f t="shared" si="30"/>
        <v>5.6500674082236175</v>
      </c>
      <c r="AP58">
        <f t="shared" si="5"/>
        <v>1.5522707235176049E-3</v>
      </c>
      <c r="AQ58">
        <f t="shared" si="6"/>
        <v>0.99256223151813017</v>
      </c>
      <c r="AR58">
        <f t="shared" si="7"/>
        <v>5.8854977583522473E-3</v>
      </c>
      <c r="AS58">
        <f t="shared" si="8"/>
        <v>187.860916</v>
      </c>
      <c r="AT58">
        <f t="shared" si="9"/>
        <v>185.08373653025757</v>
      </c>
      <c r="AU58" s="22">
        <f t="shared" si="31"/>
        <v>8.8330851801535797</v>
      </c>
      <c r="AV58">
        <f t="shared" si="10"/>
        <v>6.9011319011319003E-2</v>
      </c>
      <c r="AW58">
        <f t="shared" si="11"/>
        <v>0.85608685608685609</v>
      </c>
      <c r="AX58">
        <f t="shared" si="12"/>
        <v>7.4901824901824912E-2</v>
      </c>
      <c r="AY58">
        <f t="shared" si="13"/>
        <v>76.276979999999995</v>
      </c>
      <c r="AZ58">
        <f t="shared" si="14"/>
        <v>56.693441328828825</v>
      </c>
      <c r="BA58" s="22">
        <f t="shared" si="32"/>
        <v>4.6744956697908009</v>
      </c>
      <c r="BB58" s="14">
        <f t="shared" si="33"/>
        <v>1.3345227717074435</v>
      </c>
      <c r="BC58" s="14">
        <f t="shared" si="34"/>
        <v>0.97557173843281664</v>
      </c>
    </row>
    <row r="59" spans="1:55" x14ac:dyDescent="0.3">
      <c r="A59" s="2">
        <v>44422</v>
      </c>
      <c r="B59">
        <v>2.2421449999999998</v>
      </c>
      <c r="C59" s="5">
        <v>70379942143</v>
      </c>
      <c r="D59" s="4">
        <v>48289.371999999996</v>
      </c>
      <c r="E59" s="5">
        <v>884769956069</v>
      </c>
      <c r="F59" s="4">
        <v>0.30218299999999998</v>
      </c>
      <c r="G59" s="5">
        <v>38355126381</v>
      </c>
      <c r="H59" s="4">
        <v>5.6339949999999996</v>
      </c>
      <c r="I59" s="5">
        <v>5247123863</v>
      </c>
      <c r="J59" s="4">
        <v>68.982299999999995</v>
      </c>
      <c r="K59" s="5">
        <v>8649450648</v>
      </c>
      <c r="L59" s="4">
        <v>3349.5619999999999</v>
      </c>
      <c r="M59" s="5">
        <v>382406961576</v>
      </c>
      <c r="N59" s="4">
        <v>187.96134999999998</v>
      </c>
      <c r="O59" s="5">
        <v>12196454713</v>
      </c>
      <c r="P59" s="4">
        <v>5.80579</v>
      </c>
      <c r="Q59" s="5">
        <v>791269857</v>
      </c>
      <c r="R59" s="4">
        <v>1.3170949999999999</v>
      </c>
      <c r="S59" s="5">
        <v>59433670765</v>
      </c>
      <c r="T59" s="2">
        <v>44422</v>
      </c>
      <c r="U59">
        <f t="shared" si="15"/>
        <v>20130.671807261904</v>
      </c>
      <c r="V59">
        <f t="shared" si="16"/>
        <v>17098.421087920375</v>
      </c>
      <c r="W59">
        <f t="shared" si="17"/>
        <v>19065.40354744151</v>
      </c>
      <c r="X59">
        <f t="shared" si="18"/>
        <v>56294.496442623786</v>
      </c>
      <c r="Y59" s="14">
        <f t="shared" si="19"/>
        <v>0.46206215381150489</v>
      </c>
      <c r="Z59" s="4">
        <f t="shared" si="20"/>
        <v>54.052260506704982</v>
      </c>
      <c r="AA59">
        <f t="shared" si="21"/>
        <v>63.090619903028667</v>
      </c>
      <c r="AB59">
        <f t="shared" si="22"/>
        <v>86.757767754850079</v>
      </c>
      <c r="AC59">
        <f t="shared" si="23"/>
        <v>203.90064816458374</v>
      </c>
      <c r="AD59" s="14">
        <f t="shared" si="24"/>
        <v>8.3431569704092325</v>
      </c>
      <c r="AE59" s="4">
        <f t="shared" si="25"/>
        <v>25.380697032595325</v>
      </c>
      <c r="AF59">
        <f t="shared" si="26"/>
        <v>27.01825192492781</v>
      </c>
      <c r="AG59">
        <f t="shared" si="27"/>
        <v>25.821136460230719</v>
      </c>
      <c r="AH59">
        <f t="shared" si="28"/>
        <v>78.22008541775385</v>
      </c>
      <c r="AI59" s="22">
        <f t="shared" si="29"/>
        <v>4.6054306852179412</v>
      </c>
      <c r="AJ59">
        <f t="shared" si="0"/>
        <v>4.3417775646790511E-5</v>
      </c>
      <c r="AK59">
        <f t="shared" si="1"/>
        <v>0.93509434921488455</v>
      </c>
      <c r="AL59">
        <f t="shared" si="2"/>
        <v>6.486223300946857E-2</v>
      </c>
      <c r="AM59">
        <f t="shared" si="3"/>
        <v>51641.176144999998</v>
      </c>
      <c r="AN59">
        <f t="shared" si="4"/>
        <v>45372.379052608077</v>
      </c>
      <c r="AO59" s="22">
        <f t="shared" si="30"/>
        <v>-0.59777044090275366</v>
      </c>
      <c r="AP59">
        <f t="shared" si="5"/>
        <v>1.5939550532557576E-3</v>
      </c>
      <c r="AQ59">
        <f t="shared" si="6"/>
        <v>0.99145863152220381</v>
      </c>
      <c r="AR59">
        <f t="shared" si="7"/>
        <v>6.9474134245404015E-3</v>
      </c>
      <c r="AS59">
        <f t="shared" si="8"/>
        <v>189.58062799999999</v>
      </c>
      <c r="AT59">
        <f t="shared" si="9"/>
        <v>186.36553491967024</v>
      </c>
      <c r="AU59" s="22">
        <f t="shared" si="31"/>
        <v>0.69016340904336992</v>
      </c>
      <c r="AV59">
        <f t="shared" si="10"/>
        <v>7.0055321246645125E-2</v>
      </c>
      <c r="AW59">
        <f t="shared" si="11"/>
        <v>0.85775319055704657</v>
      </c>
      <c r="AX59">
        <f t="shared" si="12"/>
        <v>7.2191488196308273E-2</v>
      </c>
      <c r="AY59">
        <f t="shared" si="13"/>
        <v>80.422084999999996</v>
      </c>
      <c r="AZ59">
        <f t="shared" si="14"/>
        <v>59.983607866845588</v>
      </c>
      <c r="BA59" s="22">
        <f t="shared" si="32"/>
        <v>5.6412791846186643</v>
      </c>
      <c r="BB59" s="14">
        <f t="shared" si="33"/>
        <v>-4.1433685314064359</v>
      </c>
      <c r="BC59" s="14">
        <f t="shared" si="34"/>
        <v>-6.2390496255214183</v>
      </c>
    </row>
    <row r="60" spans="1:55" x14ac:dyDescent="0.3">
      <c r="A60" s="2">
        <v>44423</v>
      </c>
      <c r="B60">
        <v>2.2201199999999996</v>
      </c>
      <c r="C60" s="5">
        <v>69656279631</v>
      </c>
      <c r="D60" s="4">
        <v>48134.315999999999</v>
      </c>
      <c r="E60" s="5">
        <v>883882942188</v>
      </c>
      <c r="F60" s="4">
        <v>0.34975699999999998</v>
      </c>
      <c r="G60" s="5">
        <v>44683830217</v>
      </c>
      <c r="H60" s="4">
        <v>5.8322199999999995</v>
      </c>
      <c r="I60" s="5">
        <v>5438913989</v>
      </c>
      <c r="J60" s="4">
        <v>76.981780000000001</v>
      </c>
      <c r="K60" s="5">
        <v>9658992135</v>
      </c>
      <c r="L60" s="4">
        <v>3386.5639999999999</v>
      </c>
      <c r="M60" s="5">
        <v>387728432650</v>
      </c>
      <c r="N60" s="4">
        <v>189.32689999999999</v>
      </c>
      <c r="O60" s="5">
        <v>12342845253</v>
      </c>
      <c r="P60" s="4">
        <v>5.8322199999999995</v>
      </c>
      <c r="Q60" s="5">
        <v>797820913</v>
      </c>
      <c r="R60" s="4">
        <v>1.3126899999999999</v>
      </c>
      <c r="S60" s="5">
        <v>59793290471</v>
      </c>
      <c r="T60" s="2">
        <v>44423</v>
      </c>
      <c r="U60">
        <f t="shared" si="15"/>
        <v>19932.92454</v>
      </c>
      <c r="V60">
        <f t="shared" si="16"/>
        <v>17043.518473320033</v>
      </c>
      <c r="W60">
        <f t="shared" si="17"/>
        <v>19276.015580316984</v>
      </c>
      <c r="X60">
        <f t="shared" si="18"/>
        <v>56252.45859363702</v>
      </c>
      <c r="Y60" s="14">
        <f t="shared" si="19"/>
        <v>-7.4702777926173608E-2</v>
      </c>
      <c r="Z60" s="4">
        <f t="shared" si="20"/>
        <v>62.561945834291187</v>
      </c>
      <c r="AA60">
        <f t="shared" si="21"/>
        <v>63.548976879122854</v>
      </c>
      <c r="AB60">
        <f t="shared" si="22"/>
        <v>86.467607996472651</v>
      </c>
      <c r="AC60">
        <f t="shared" si="23"/>
        <v>212.57853070988671</v>
      </c>
      <c r="AD60" s="14">
        <f t="shared" si="24"/>
        <v>4.167861996620652</v>
      </c>
      <c r="AE60" s="4">
        <f t="shared" si="25"/>
        <v>26.27368480934809</v>
      </c>
      <c r="AF60">
        <f t="shared" si="26"/>
        <v>30.151402978291088</v>
      </c>
      <c r="AG60">
        <f t="shared" si="27"/>
        <v>25.938683363691556</v>
      </c>
      <c r="AH60">
        <f t="shared" si="28"/>
        <v>82.363771151330738</v>
      </c>
      <c r="AI60" s="22">
        <f t="shared" si="29"/>
        <v>5.1619208392329767</v>
      </c>
      <c r="AJ60">
        <f t="shared" si="0"/>
        <v>4.308979845601728E-5</v>
      </c>
      <c r="AK60">
        <f t="shared" si="1"/>
        <v>0.93422786842974626</v>
      </c>
      <c r="AL60">
        <f t="shared" si="2"/>
        <v>6.5729041771797794E-2</v>
      </c>
      <c r="AM60">
        <f t="shared" si="3"/>
        <v>51523.100119999996</v>
      </c>
      <c r="AN60">
        <f t="shared" si="4"/>
        <v>45191.015137287221</v>
      </c>
      <c r="AO60" s="22">
        <f t="shared" si="30"/>
        <v>-0.4005242060457378</v>
      </c>
      <c r="AP60">
        <f t="shared" si="5"/>
        <v>1.8312906216701183E-3</v>
      </c>
      <c r="AQ60">
        <f t="shared" si="6"/>
        <v>0.99129560351866108</v>
      </c>
      <c r="AR60">
        <f t="shared" si="7"/>
        <v>6.873105859668706E-3</v>
      </c>
      <c r="AS60">
        <f t="shared" si="8"/>
        <v>190.98934700000001</v>
      </c>
      <c r="AT60">
        <f t="shared" si="9"/>
        <v>187.68858636186209</v>
      </c>
      <c r="AU60" s="22">
        <f t="shared" si="31"/>
        <v>0.70741472125546001</v>
      </c>
      <c r="AV60">
        <f t="shared" si="10"/>
        <v>6.5792089047902999E-2</v>
      </c>
      <c r="AW60">
        <f t="shared" si="11"/>
        <v>0.86841582190419397</v>
      </c>
      <c r="AX60">
        <f t="shared" si="12"/>
        <v>6.5792089047902999E-2</v>
      </c>
      <c r="AY60">
        <f t="shared" si="13"/>
        <v>88.64622</v>
      </c>
      <c r="AZ60">
        <f t="shared" si="14"/>
        <v>67.619623625521768</v>
      </c>
      <c r="BA60" s="22">
        <f t="shared" si="32"/>
        <v>11.982690856487006</v>
      </c>
      <c r="BB60" s="14">
        <f t="shared" si="33"/>
        <v>-5.2366236171591503</v>
      </c>
      <c r="BC60" s="14">
        <f t="shared" si="34"/>
        <v>-12.383215062532743</v>
      </c>
    </row>
    <row r="61" spans="1:55" x14ac:dyDescent="0.3">
      <c r="A61" s="2">
        <v>44424</v>
      </c>
      <c r="B61">
        <v>2.1408299999999998</v>
      </c>
      <c r="C61" s="5">
        <v>66807041752</v>
      </c>
      <c r="D61" s="4">
        <v>47453.303</v>
      </c>
      <c r="E61" s="5">
        <v>864345726183</v>
      </c>
      <c r="F61" s="4">
        <v>0.33125599999999999</v>
      </c>
      <c r="G61" s="5">
        <v>41975879555</v>
      </c>
      <c r="H61" s="4">
        <v>5.7044749999999995</v>
      </c>
      <c r="I61" s="5">
        <v>5296829817</v>
      </c>
      <c r="J61" s="4">
        <v>71.810310000000001</v>
      </c>
      <c r="K61" s="5">
        <v>8949710003</v>
      </c>
      <c r="L61" s="4">
        <v>3255.2949999999996</v>
      </c>
      <c r="M61" s="5">
        <v>369734989544</v>
      </c>
      <c r="N61" s="4">
        <v>183.9528</v>
      </c>
      <c r="O61" s="5">
        <v>11939005327</v>
      </c>
      <c r="P61" s="4">
        <v>5.8410299999999999</v>
      </c>
      <c r="Q61" s="5">
        <v>794642194</v>
      </c>
      <c r="R61" s="4">
        <v>1.2289949999999998</v>
      </c>
      <c r="S61" s="5">
        <v>55283063915</v>
      </c>
      <c r="T61" s="2">
        <v>44424</v>
      </c>
      <c r="U61">
        <f t="shared" si="15"/>
        <v>19221.034377857144</v>
      </c>
      <c r="V61">
        <f t="shared" si="16"/>
        <v>16802.383694421937</v>
      </c>
      <c r="W61">
        <f t="shared" si="17"/>
        <v>18528.844320830191</v>
      </c>
      <c r="X61">
        <f t="shared" si="18"/>
        <v>54552.262393109268</v>
      </c>
      <c r="Y61" s="14">
        <f t="shared" si="19"/>
        <v>-3.0690563290748116</v>
      </c>
      <c r="Z61" s="4">
        <f t="shared" si="20"/>
        <v>59.25262376245211</v>
      </c>
      <c r="AA61">
        <f t="shared" si="21"/>
        <v>61.74512039255864</v>
      </c>
      <c r="AB61">
        <f t="shared" si="22"/>
        <v>80.95457258730157</v>
      </c>
      <c r="AC61">
        <f t="shared" si="23"/>
        <v>201.95231674231232</v>
      </c>
      <c r="AD61" s="14">
        <f t="shared" si="24"/>
        <v>-5.1279862572649408</v>
      </c>
      <c r="AE61" s="4">
        <f t="shared" si="25"/>
        <v>25.698203797662973</v>
      </c>
      <c r="AF61">
        <f t="shared" si="26"/>
        <v>28.125896735643245</v>
      </c>
      <c r="AG61">
        <f t="shared" si="27"/>
        <v>25.977865664845169</v>
      </c>
      <c r="AH61">
        <f t="shared" si="28"/>
        <v>79.801966198151391</v>
      </c>
      <c r="AI61" s="22">
        <f t="shared" si="29"/>
        <v>-3.1597526511650362</v>
      </c>
      <c r="AJ61">
        <f t="shared" si="0"/>
        <v>4.2216501857265479E-5</v>
      </c>
      <c r="AK61">
        <f t="shared" si="1"/>
        <v>0.93576437841065463</v>
      </c>
      <c r="AL61">
        <f t="shared" si="2"/>
        <v>6.419340508748804E-2</v>
      </c>
      <c r="AM61">
        <f t="shared" si="3"/>
        <v>50710.738830000002</v>
      </c>
      <c r="AN61">
        <f t="shared" si="4"/>
        <v>44614.079146320073</v>
      </c>
      <c r="AO61" s="22">
        <f t="shared" si="30"/>
        <v>-1.2848801792964941</v>
      </c>
      <c r="AP61">
        <f t="shared" si="5"/>
        <v>1.7856210019423378E-3</v>
      </c>
      <c r="AQ61">
        <f t="shared" si="6"/>
        <v>0.99158953512117054</v>
      </c>
      <c r="AR61">
        <f t="shared" si="7"/>
        <v>6.6248438768871298E-3</v>
      </c>
      <c r="AS61">
        <f t="shared" si="8"/>
        <v>185.51305099999999</v>
      </c>
      <c r="AT61">
        <f t="shared" si="9"/>
        <v>182.41440483390878</v>
      </c>
      <c r="AU61" s="22">
        <f t="shared" si="31"/>
        <v>-2.8503085476514123</v>
      </c>
      <c r="AV61">
        <f t="shared" si="10"/>
        <v>6.8435237541616012E-2</v>
      </c>
      <c r="AW61">
        <f t="shared" si="11"/>
        <v>0.86149130687523112</v>
      </c>
      <c r="AX61">
        <f t="shared" si="12"/>
        <v>7.0073455583152769E-2</v>
      </c>
      <c r="AY61">
        <f t="shared" si="13"/>
        <v>83.355815000000007</v>
      </c>
      <c r="AZ61">
        <f t="shared" si="14"/>
        <v>62.66364606695555</v>
      </c>
      <c r="BA61" s="22">
        <f t="shared" si="32"/>
        <v>-7.6116759300294383</v>
      </c>
      <c r="BB61" s="14">
        <f t="shared" si="33"/>
        <v>9.0696322090224601E-2</v>
      </c>
      <c r="BC61" s="14">
        <f t="shared" si="34"/>
        <v>6.326795750732944</v>
      </c>
    </row>
    <row r="62" spans="1:55" x14ac:dyDescent="0.3">
      <c r="A62" s="2">
        <v>44425</v>
      </c>
      <c r="B62">
        <v>1.9998699999999998</v>
      </c>
      <c r="C62" s="5">
        <v>61897198171</v>
      </c>
      <c r="D62" s="4">
        <v>46393.46</v>
      </c>
      <c r="E62" s="5">
        <v>839796717683</v>
      </c>
      <c r="F62" s="4">
        <v>0.31099299999999996</v>
      </c>
      <c r="G62" s="5">
        <v>39195683497</v>
      </c>
      <c r="H62" s="4">
        <v>5.2639749999999994</v>
      </c>
      <c r="I62" s="5">
        <v>4837424056</v>
      </c>
      <c r="J62" s="4">
        <v>66.427399999999992</v>
      </c>
      <c r="K62" s="5">
        <v>8121410564</v>
      </c>
      <c r="L62" s="4">
        <v>3126.6689999999999</v>
      </c>
      <c r="M62" s="5">
        <v>353182540849</v>
      </c>
      <c r="N62" s="4">
        <v>175.27494999999999</v>
      </c>
      <c r="O62" s="5">
        <v>11270686995</v>
      </c>
      <c r="P62" s="4">
        <v>5.4445799999999993</v>
      </c>
      <c r="Q62" s="5">
        <v>735004791</v>
      </c>
      <c r="R62" s="4">
        <v>1.1453</v>
      </c>
      <c r="S62" s="5">
        <v>50975782194</v>
      </c>
      <c r="T62" s="2">
        <v>44425</v>
      </c>
      <c r="U62">
        <f t="shared" si="15"/>
        <v>17955.451867380954</v>
      </c>
      <c r="V62">
        <f t="shared" si="16"/>
        <v>16427.111845761639</v>
      </c>
      <c r="W62">
        <f t="shared" si="17"/>
        <v>17796.716777977359</v>
      </c>
      <c r="X62">
        <f t="shared" si="18"/>
        <v>52179.280491119949</v>
      </c>
      <c r="Y62" s="14">
        <f t="shared" si="19"/>
        <v>-4.4473694534564903</v>
      </c>
      <c r="Z62" s="4">
        <f t="shared" si="20"/>
        <v>55.628128159961683</v>
      </c>
      <c r="AA62">
        <f t="shared" si="21"/>
        <v>58.832335738024625</v>
      </c>
      <c r="AB62">
        <f t="shared" si="22"/>
        <v>75.441537178130503</v>
      </c>
      <c r="AC62">
        <f t="shared" si="23"/>
        <v>189.90200107611679</v>
      </c>
      <c r="AD62" s="14">
        <f t="shared" si="24"/>
        <v>-6.1523458516189189</v>
      </c>
      <c r="AE62" s="4">
        <f t="shared" si="25"/>
        <v>23.713786515990158</v>
      </c>
      <c r="AF62">
        <f t="shared" si="26"/>
        <v>26.017575927708261</v>
      </c>
      <c r="AG62">
        <f t="shared" si="27"/>
        <v>24.214662112932597</v>
      </c>
      <c r="AH62">
        <f t="shared" si="28"/>
        <v>73.946024556631016</v>
      </c>
      <c r="AI62" s="22">
        <f t="shared" si="29"/>
        <v>-7.6212714046058396</v>
      </c>
      <c r="AJ62">
        <f t="shared" si="0"/>
        <v>4.0383360845609784E-5</v>
      </c>
      <c r="AK62">
        <f t="shared" si="1"/>
        <v>0.93682281151093005</v>
      </c>
      <c r="AL62">
        <f t="shared" si="2"/>
        <v>6.3136805128224283E-2</v>
      </c>
      <c r="AM62">
        <f t="shared" si="3"/>
        <v>49522.12887</v>
      </c>
      <c r="AN62">
        <f t="shared" si="4"/>
        <v>43659.859605034806</v>
      </c>
      <c r="AO62" s="22">
        <f t="shared" si="30"/>
        <v>-2.1620349663500371</v>
      </c>
      <c r="AP62">
        <f t="shared" si="5"/>
        <v>1.7596945210191274E-3</v>
      </c>
      <c r="AQ62">
        <f t="shared" si="6"/>
        <v>0.99175984407012863</v>
      </c>
      <c r="AR62">
        <f t="shared" si="7"/>
        <v>6.4804614088523112E-3</v>
      </c>
      <c r="AS62">
        <f t="shared" si="8"/>
        <v>176.73124299999998</v>
      </c>
      <c r="AT62">
        <f t="shared" si="9"/>
        <v>173.83862640652933</v>
      </c>
      <c r="AU62" s="22">
        <f t="shared" si="31"/>
        <v>-4.8153613956194139</v>
      </c>
      <c r="AV62">
        <f t="shared" si="10"/>
        <v>6.8242818799611665E-2</v>
      </c>
      <c r="AW62">
        <f t="shared" si="11"/>
        <v>0.86117297698589457</v>
      </c>
      <c r="AX62">
        <f t="shared" si="12"/>
        <v>7.058420421449374E-2</v>
      </c>
      <c r="AY62">
        <f t="shared" si="13"/>
        <v>77.135954999999996</v>
      </c>
      <c r="AZ62">
        <f t="shared" si="14"/>
        <v>57.949011650105639</v>
      </c>
      <c r="BA62" s="22">
        <f t="shared" si="32"/>
        <v>-7.8217957518786703</v>
      </c>
      <c r="BB62" s="14">
        <f t="shared" si="33"/>
        <v>3.1739019511493494</v>
      </c>
      <c r="BC62" s="14">
        <f t="shared" si="34"/>
        <v>5.6597607855286327</v>
      </c>
    </row>
    <row r="63" spans="1:55" x14ac:dyDescent="0.3">
      <c r="A63" s="2">
        <v>44426</v>
      </c>
      <c r="B63">
        <v>2.1848799999999997</v>
      </c>
      <c r="C63" s="5">
        <v>67743285953</v>
      </c>
      <c r="D63" s="4">
        <v>46527.371999999996</v>
      </c>
      <c r="E63" s="5">
        <v>841823296233</v>
      </c>
      <c r="F63" s="4">
        <v>0.31451699999999999</v>
      </c>
      <c r="G63" s="5">
        <v>39762275951</v>
      </c>
      <c r="H63" s="4">
        <v>5.1626599999999998</v>
      </c>
      <c r="I63" s="5">
        <v>4776280236</v>
      </c>
      <c r="J63" s="4">
        <v>66.462639999999993</v>
      </c>
      <c r="K63" s="5">
        <v>8265842217</v>
      </c>
      <c r="L63" s="4">
        <v>3131.9549999999999</v>
      </c>
      <c r="M63" s="5">
        <v>353837223420</v>
      </c>
      <c r="N63" s="4">
        <v>173.2927</v>
      </c>
      <c r="O63" s="5">
        <v>11174161329</v>
      </c>
      <c r="P63" s="4">
        <v>5.3608849999999997</v>
      </c>
      <c r="Q63" s="5">
        <v>725829934</v>
      </c>
      <c r="R63" s="4">
        <v>1.1849449999999999</v>
      </c>
      <c r="S63" s="5">
        <v>53261223014</v>
      </c>
      <c r="T63" s="2">
        <v>44426</v>
      </c>
      <c r="U63">
        <f t="shared" si="15"/>
        <v>19616.528912380953</v>
      </c>
      <c r="V63">
        <f t="shared" si="16"/>
        <v>16474.527740189205</v>
      </c>
      <c r="W63">
        <f t="shared" si="17"/>
        <v>17826.804211245286</v>
      </c>
      <c r="X63">
        <f t="shared" si="18"/>
        <v>53917.86086381544</v>
      </c>
      <c r="Y63" s="14">
        <f t="shared" si="19"/>
        <v>3.2776302774737176</v>
      </c>
      <c r="Z63" s="4">
        <f t="shared" si="20"/>
        <v>56.258475221264369</v>
      </c>
      <c r="AA63">
        <f t="shared" si="21"/>
        <v>58.166978837242745</v>
      </c>
      <c r="AB63">
        <f t="shared" si="22"/>
        <v>78.052975003527322</v>
      </c>
      <c r="AC63">
        <f t="shared" si="23"/>
        <v>192.47842906203442</v>
      </c>
      <c r="AD63" s="14">
        <f t="shared" si="24"/>
        <v>1.3475935340054925</v>
      </c>
      <c r="AE63" s="4">
        <f t="shared" si="25"/>
        <v>23.257370541205411</v>
      </c>
      <c r="AF63">
        <f t="shared" si="26"/>
        <v>26.031378355256116</v>
      </c>
      <c r="AG63">
        <f t="shared" si="27"/>
        <v>23.84243025197328</v>
      </c>
      <c r="AH63">
        <f t="shared" si="28"/>
        <v>73.131179148434811</v>
      </c>
      <c r="AI63" s="22">
        <f t="shared" si="29"/>
        <v>-1.1080626023572162</v>
      </c>
      <c r="AJ63">
        <f t="shared" si="0"/>
        <v>4.3995438666455673E-5</v>
      </c>
      <c r="AK63">
        <f t="shared" si="1"/>
        <v>0.93688996244066824</v>
      </c>
      <c r="AL63">
        <f t="shared" si="2"/>
        <v>6.30660421206653E-2</v>
      </c>
      <c r="AM63">
        <f t="shared" si="3"/>
        <v>49661.511879999998</v>
      </c>
      <c r="AN63">
        <f t="shared" si="4"/>
        <v>43788.54790761778</v>
      </c>
      <c r="AO63" s="22">
        <f t="shared" si="30"/>
        <v>0.29431844247006339</v>
      </c>
      <c r="AP63">
        <f t="shared" si="5"/>
        <v>1.7993770224090484E-3</v>
      </c>
      <c r="AQ63">
        <f t="shared" si="6"/>
        <v>0.99142145744498544</v>
      </c>
      <c r="AR63">
        <f t="shared" si="7"/>
        <v>6.779165532605518E-3</v>
      </c>
      <c r="AS63">
        <f t="shared" si="8"/>
        <v>174.79216199999999</v>
      </c>
      <c r="AT63">
        <f t="shared" si="9"/>
        <v>171.81470007154158</v>
      </c>
      <c r="AU63" s="22">
        <f t="shared" si="31"/>
        <v>-1.1710863519766701</v>
      </c>
      <c r="AV63">
        <f t="shared" si="10"/>
        <v>6.7059563998397895E-2</v>
      </c>
      <c r="AW63">
        <f t="shared" si="11"/>
        <v>0.86330605939234428</v>
      </c>
      <c r="AX63">
        <f t="shared" si="12"/>
        <v>6.9634376609257878E-2</v>
      </c>
      <c r="AY63">
        <f t="shared" si="13"/>
        <v>76.986184999999992</v>
      </c>
      <c r="AZ63">
        <f t="shared" si="14"/>
        <v>58.097107448932881</v>
      </c>
      <c r="BA63" s="22">
        <f t="shared" si="32"/>
        <v>0.25523624637376296</v>
      </c>
      <c r="BB63" s="14">
        <f t="shared" si="33"/>
        <v>4.385692879830934</v>
      </c>
      <c r="BC63" s="14">
        <f t="shared" si="34"/>
        <v>3.9082196096300426E-2</v>
      </c>
    </row>
    <row r="64" spans="1:55" x14ac:dyDescent="0.3">
      <c r="A64" s="2">
        <v>44427</v>
      </c>
      <c r="B64">
        <v>2.5725199999999999</v>
      </c>
      <c r="C64" s="5">
        <v>78010364968</v>
      </c>
      <c r="D64" s="4">
        <v>48469.976999999999</v>
      </c>
      <c r="E64" s="5">
        <v>877875534875</v>
      </c>
      <c r="F64" s="4">
        <v>0.32773199999999997</v>
      </c>
      <c r="G64" s="5">
        <v>41522413508</v>
      </c>
      <c r="H64" s="4">
        <v>5.4445799999999993</v>
      </c>
      <c r="I64" s="5">
        <v>5020857830</v>
      </c>
      <c r="J64" s="4">
        <v>69.466849999999994</v>
      </c>
      <c r="K64" s="5">
        <v>8646961534</v>
      </c>
      <c r="L64" s="4">
        <v>3298.4639999999999</v>
      </c>
      <c r="M64" s="5">
        <v>372932559773</v>
      </c>
      <c r="N64" s="4">
        <v>181.92649999999998</v>
      </c>
      <c r="O64" s="5">
        <v>11714643331</v>
      </c>
      <c r="P64" s="4">
        <v>6.4048699999999998</v>
      </c>
      <c r="Q64" s="5">
        <v>862678124</v>
      </c>
      <c r="R64" s="4">
        <v>1.281855</v>
      </c>
      <c r="S64" s="5">
        <v>57292421910</v>
      </c>
      <c r="T64" s="2">
        <v>44427</v>
      </c>
      <c r="U64">
        <f t="shared" si="15"/>
        <v>23096.880816190478</v>
      </c>
      <c r="V64">
        <f t="shared" si="16"/>
        <v>17162.370156062821</v>
      </c>
      <c r="W64">
        <f t="shared" si="17"/>
        <v>18774.55835918491</v>
      </c>
      <c r="X64">
        <f t="shared" si="18"/>
        <v>59033.809331438213</v>
      </c>
      <c r="Y64" s="14">
        <f t="shared" si="19"/>
        <v>9.0648525887077636</v>
      </c>
      <c r="Z64" s="4">
        <f t="shared" si="20"/>
        <v>58.622276701149424</v>
      </c>
      <c r="AA64">
        <f t="shared" si="21"/>
        <v>61.064977782870486</v>
      </c>
      <c r="AB64">
        <f t="shared" si="22"/>
        <v>84.436489687830687</v>
      </c>
      <c r="AC64">
        <f t="shared" si="23"/>
        <v>204.1237441718506</v>
      </c>
      <c r="AD64" s="14">
        <f t="shared" si="24"/>
        <v>5.874230839272121</v>
      </c>
      <c r="AE64" s="4">
        <f t="shared" si="25"/>
        <v>24.527397601476011</v>
      </c>
      <c r="AF64">
        <f t="shared" si="26"/>
        <v>27.20803530371083</v>
      </c>
      <c r="AG64">
        <f t="shared" si="27"/>
        <v>28.485532938676375</v>
      </c>
      <c r="AH64">
        <f t="shared" si="28"/>
        <v>80.220965843863212</v>
      </c>
      <c r="AI64" s="22">
        <f t="shared" si="29"/>
        <v>9.2530097050712357</v>
      </c>
      <c r="AJ64">
        <f t="shared" si="0"/>
        <v>4.9690354217349693E-5</v>
      </c>
      <c r="AK64">
        <f t="shared" si="1"/>
        <v>0.93623774588216713</v>
      </c>
      <c r="AL64">
        <f t="shared" si="2"/>
        <v>6.371256376361549E-2</v>
      </c>
      <c r="AM64">
        <f t="shared" si="3"/>
        <v>51771.01352</v>
      </c>
      <c r="AN64">
        <f t="shared" si="4"/>
        <v>45589.575735191902</v>
      </c>
      <c r="AO64" s="22">
        <f t="shared" si="30"/>
        <v>4.0306768189913198</v>
      </c>
      <c r="AP64">
        <f t="shared" si="5"/>
        <v>1.7856542838902304E-3</v>
      </c>
      <c r="AQ64">
        <f t="shared" si="6"/>
        <v>0.99123013339605526</v>
      </c>
      <c r="AR64">
        <f t="shared" si="7"/>
        <v>6.9842123200545298E-3</v>
      </c>
      <c r="AS64">
        <f t="shared" si="8"/>
        <v>183.53608699999998</v>
      </c>
      <c r="AT64">
        <f t="shared" si="9"/>
        <v>180.34056682681071</v>
      </c>
      <c r="AU64" s="22">
        <f t="shared" si="31"/>
        <v>4.843053025157781</v>
      </c>
      <c r="AV64">
        <f t="shared" si="10"/>
        <v>6.6955579631635967E-2</v>
      </c>
      <c r="AW64">
        <f t="shared" si="11"/>
        <v>0.85427952329360779</v>
      </c>
      <c r="AX64">
        <f t="shared" si="12"/>
        <v>7.8764897074756229E-2</v>
      </c>
      <c r="AY64">
        <f t="shared" si="13"/>
        <v>81.316299999999998</v>
      </c>
      <c r="AZ64">
        <f t="shared" si="14"/>
        <v>60.213131438786561</v>
      </c>
      <c r="BA64" s="22">
        <f t="shared" si="32"/>
        <v>3.5774581854378851</v>
      </c>
      <c r="BB64" s="14">
        <f t="shared" si="33"/>
        <v>-0.1881571163634721</v>
      </c>
      <c r="BC64" s="14">
        <f t="shared" si="34"/>
        <v>0.45321863355343472</v>
      </c>
    </row>
    <row r="65" spans="1:55" x14ac:dyDescent="0.3">
      <c r="A65" s="2">
        <v>44428</v>
      </c>
      <c r="B65">
        <v>2.52847</v>
      </c>
      <c r="C65" s="5">
        <v>78960066969</v>
      </c>
      <c r="D65" s="4">
        <v>50818.722999999998</v>
      </c>
      <c r="E65" s="5">
        <v>927189789032</v>
      </c>
      <c r="F65" s="4">
        <v>0.33654199999999995</v>
      </c>
      <c r="G65" s="5">
        <v>42880471225</v>
      </c>
      <c r="H65" s="4">
        <v>5.6119699999999995</v>
      </c>
      <c r="I65" s="5">
        <v>5223617585</v>
      </c>
      <c r="J65" s="4">
        <v>72.418199999999999</v>
      </c>
      <c r="K65" s="5">
        <v>9040276248</v>
      </c>
      <c r="L65" s="4">
        <v>3378.6349999999998</v>
      </c>
      <c r="M65" s="5">
        <v>385190199131</v>
      </c>
      <c r="N65" s="4">
        <v>189.19475</v>
      </c>
      <c r="O65" s="5">
        <v>12257684235</v>
      </c>
      <c r="P65" s="4">
        <v>6.3299849999999998</v>
      </c>
      <c r="Q65" s="5">
        <v>862069261</v>
      </c>
      <c r="R65" s="4">
        <v>1.2994749999999999</v>
      </c>
      <c r="S65" s="5">
        <v>58704239544</v>
      </c>
      <c r="T65" s="2">
        <v>44428</v>
      </c>
      <c r="U65">
        <f t="shared" si="15"/>
        <v>22701.38628166667</v>
      </c>
      <c r="V65">
        <f t="shared" si="16"/>
        <v>17994.019988588465</v>
      </c>
      <c r="W65">
        <f t="shared" si="17"/>
        <v>19230.884430415095</v>
      </c>
      <c r="X65">
        <f t="shared" si="18"/>
        <v>59926.29070067023</v>
      </c>
      <c r="Y65" s="14">
        <f t="shared" si="19"/>
        <v>1.5004999392409493</v>
      </c>
      <c r="Z65" s="4">
        <f t="shared" si="20"/>
        <v>60.198144354406125</v>
      </c>
      <c r="AA65">
        <f t="shared" si="21"/>
        <v>63.504619752404061</v>
      </c>
      <c r="AB65">
        <f t="shared" si="22"/>
        <v>85.597128721340383</v>
      </c>
      <c r="AC65">
        <f t="shared" si="23"/>
        <v>209.29989282815058</v>
      </c>
      <c r="AD65" s="14">
        <f t="shared" si="24"/>
        <v>2.504171838172776</v>
      </c>
      <c r="AE65" s="4">
        <f t="shared" si="25"/>
        <v>25.281476168511681</v>
      </c>
      <c r="AF65">
        <f t="shared" si="26"/>
        <v>28.363988610843759</v>
      </c>
      <c r="AG65">
        <f t="shared" si="27"/>
        <v>28.15248337887067</v>
      </c>
      <c r="AH65">
        <f t="shared" si="28"/>
        <v>81.797948158226106</v>
      </c>
      <c r="AI65" s="22">
        <f t="shared" si="29"/>
        <v>1.946725944594722</v>
      </c>
      <c r="AJ65">
        <f t="shared" si="0"/>
        <v>4.6650835724527304E-5</v>
      </c>
      <c r="AK65">
        <f t="shared" si="1"/>
        <v>0.93761677947662314</v>
      </c>
      <c r="AL65">
        <f t="shared" si="2"/>
        <v>6.2336569687652332E-2</v>
      </c>
      <c r="AM65">
        <f t="shared" si="3"/>
        <v>54199.886469999998</v>
      </c>
      <c r="AN65">
        <f t="shared" si="4"/>
        <v>47859.100030456473</v>
      </c>
      <c r="AO65" s="22">
        <f t="shared" si="30"/>
        <v>4.8582190003891137</v>
      </c>
      <c r="AP65">
        <f t="shared" si="5"/>
        <v>1.7635625810800202E-3</v>
      </c>
      <c r="AQ65">
        <f t="shared" si="6"/>
        <v>0.99142686986108475</v>
      </c>
      <c r="AR65">
        <f t="shared" si="7"/>
        <v>6.8095675578351573E-3</v>
      </c>
      <c r="AS65">
        <f t="shared" si="8"/>
        <v>190.83076700000001</v>
      </c>
      <c r="AT65">
        <f t="shared" si="9"/>
        <v>187.58220116233085</v>
      </c>
      <c r="AU65" s="22">
        <f t="shared" si="31"/>
        <v>3.9370054369953631</v>
      </c>
      <c r="AV65">
        <f t="shared" si="10"/>
        <v>6.6523941308547857E-2</v>
      </c>
      <c r="AW65">
        <f t="shared" si="11"/>
        <v>0.85844081249020943</v>
      </c>
      <c r="AX65">
        <f t="shared" si="12"/>
        <v>7.5035246201242758E-2</v>
      </c>
      <c r="AY65">
        <f t="shared" si="13"/>
        <v>84.360154999999992</v>
      </c>
      <c r="AZ65">
        <f t="shared" si="14"/>
        <v>63.015040792908991</v>
      </c>
      <c r="BA65" s="22">
        <f t="shared" si="32"/>
        <v>4.5482981901364941</v>
      </c>
      <c r="BB65" s="14">
        <f t="shared" si="33"/>
        <v>-0.44622600535377277</v>
      </c>
      <c r="BC65" s="14">
        <f t="shared" si="34"/>
        <v>0.30992081025261964</v>
      </c>
    </row>
    <row r="66" spans="1:55" x14ac:dyDescent="0.3">
      <c r="A66" s="2">
        <v>44429</v>
      </c>
      <c r="B66">
        <v>2.5240649999999998</v>
      </c>
      <c r="C66" s="5">
        <v>78245021572</v>
      </c>
      <c r="D66" s="4">
        <v>50704.192999999999</v>
      </c>
      <c r="E66" s="5">
        <v>919092181743</v>
      </c>
      <c r="F66" s="4">
        <v>0.32949399999999995</v>
      </c>
      <c r="G66" s="5">
        <v>41484604093</v>
      </c>
      <c r="H66" s="4">
        <v>5.5503</v>
      </c>
      <c r="I66" s="5">
        <v>5117564270</v>
      </c>
      <c r="J66" s="4">
        <v>70.374279999999999</v>
      </c>
      <c r="K66" s="5">
        <v>8719694883</v>
      </c>
      <c r="L66" s="4">
        <v>3345.1569999999997</v>
      </c>
      <c r="M66" s="5">
        <v>378102594336</v>
      </c>
      <c r="N66" s="4">
        <v>186.46365</v>
      </c>
      <c r="O66" s="5">
        <v>11997857419</v>
      </c>
      <c r="P66" s="4">
        <v>6.3564149999999993</v>
      </c>
      <c r="Q66" s="5">
        <v>861154253</v>
      </c>
      <c r="R66" s="4">
        <v>1.25983</v>
      </c>
      <c r="S66" s="5">
        <v>56531735090</v>
      </c>
      <c r="T66" s="2">
        <v>44429</v>
      </c>
      <c r="U66">
        <f t="shared" si="15"/>
        <v>22661.836828214287</v>
      </c>
      <c r="V66">
        <f t="shared" si="16"/>
        <v>17953.466920985942</v>
      </c>
      <c r="W66">
        <f t="shared" si="17"/>
        <v>19040.330686384907</v>
      </c>
      <c r="X66">
        <f t="shared" si="18"/>
        <v>59655.63443558514</v>
      </c>
      <c r="Y66" s="14">
        <f t="shared" si="19"/>
        <v>-0.45267163402545008</v>
      </c>
      <c r="Z66" s="4">
        <f t="shared" si="20"/>
        <v>58.93745023180076</v>
      </c>
      <c r="AA66">
        <f t="shared" si="21"/>
        <v>62.587905800215694</v>
      </c>
      <c r="AB66">
        <f t="shared" si="22"/>
        <v>82.985690895943563</v>
      </c>
      <c r="AC66">
        <f t="shared" si="23"/>
        <v>204.51104692796002</v>
      </c>
      <c r="AD66" s="14">
        <f t="shared" si="24"/>
        <v>-2.3146124171352827</v>
      </c>
      <c r="AE66" s="4">
        <f t="shared" si="25"/>
        <v>25.00365774907749</v>
      </c>
      <c r="AF66">
        <f t="shared" si="26"/>
        <v>27.56344781306812</v>
      </c>
      <c r="AG66">
        <f t="shared" si="27"/>
        <v>28.270030282331504</v>
      </c>
      <c r="AH66">
        <f t="shared" si="28"/>
        <v>80.837135844477118</v>
      </c>
      <c r="AI66" s="22">
        <f t="shared" si="29"/>
        <v>-1.1815697675841841</v>
      </c>
      <c r="AJ66">
        <f t="shared" si="0"/>
        <v>4.6697085784013509E-5</v>
      </c>
      <c r="AK66">
        <f t="shared" si="1"/>
        <v>0.93806540248772419</v>
      </c>
      <c r="AL66">
        <f t="shared" si="2"/>
        <v>6.18879004264919E-2</v>
      </c>
      <c r="AM66">
        <f t="shared" si="3"/>
        <v>54051.874064999996</v>
      </c>
      <c r="AN66">
        <f t="shared" si="4"/>
        <v>47770.874075553715</v>
      </c>
      <c r="AO66" s="22">
        <f t="shared" si="30"/>
        <v>-0.18451532745592553</v>
      </c>
      <c r="AP66">
        <f t="shared" si="5"/>
        <v>1.7521339492349638E-3</v>
      </c>
      <c r="AQ66">
        <f t="shared" si="6"/>
        <v>0.99154853036251367</v>
      </c>
      <c r="AR66">
        <f t="shared" si="7"/>
        <v>6.6993356882513325E-3</v>
      </c>
      <c r="AS66">
        <f t="shared" si="8"/>
        <v>188.05297400000001</v>
      </c>
      <c r="AT66">
        <f t="shared" si="9"/>
        <v>184.89677546523373</v>
      </c>
      <c r="AU66" s="22">
        <f t="shared" si="31"/>
        <v>-1.4419456640959754</v>
      </c>
      <c r="AV66">
        <f t="shared" si="10"/>
        <v>6.7455431232935389E-2</v>
      </c>
      <c r="AW66">
        <f t="shared" si="11"/>
        <v>0.85529203918839347</v>
      </c>
      <c r="AX66">
        <f t="shared" si="12"/>
        <v>7.7252529578671236E-2</v>
      </c>
      <c r="AY66">
        <f t="shared" si="13"/>
        <v>82.28099499999999</v>
      </c>
      <c r="AZ66">
        <f t="shared" si="14"/>
        <v>61.056008465388949</v>
      </c>
      <c r="BA66" s="22">
        <f t="shared" si="32"/>
        <v>-3.1581826166211089</v>
      </c>
      <c r="BB66" s="14">
        <f t="shared" si="33"/>
        <v>0.72889813355873401</v>
      </c>
      <c r="BC66" s="14">
        <f t="shared" si="34"/>
        <v>2.9736672891651832</v>
      </c>
    </row>
    <row r="67" spans="1:55" x14ac:dyDescent="0.3">
      <c r="A67" s="2">
        <v>44430</v>
      </c>
      <c r="B67">
        <v>2.7883649999999998</v>
      </c>
      <c r="C67" s="5">
        <v>87185854707</v>
      </c>
      <c r="D67" s="4">
        <v>50816.960999999996</v>
      </c>
      <c r="E67" s="5">
        <v>926961622395</v>
      </c>
      <c r="F67" s="4">
        <v>0.32508899999999996</v>
      </c>
      <c r="G67" s="5">
        <v>41248734626</v>
      </c>
      <c r="H67" s="4">
        <v>5.5855399999999999</v>
      </c>
      <c r="I67" s="5">
        <v>5187953488</v>
      </c>
      <c r="J67" s="4">
        <v>69.422799999999995</v>
      </c>
      <c r="K67" s="5">
        <v>8718198927</v>
      </c>
      <c r="L67" s="4">
        <v>3338.99</v>
      </c>
      <c r="M67" s="5">
        <v>380025418317</v>
      </c>
      <c r="N67" s="4">
        <v>191.92585</v>
      </c>
      <c r="O67" s="5">
        <v>12436886133</v>
      </c>
      <c r="P67" s="4">
        <v>6.4665399999999993</v>
      </c>
      <c r="Q67" s="5">
        <v>881139751</v>
      </c>
      <c r="R67" s="4">
        <v>1.264235</v>
      </c>
      <c r="S67" s="5">
        <v>57054490733</v>
      </c>
      <c r="T67" s="2">
        <v>44430</v>
      </c>
      <c r="U67">
        <f t="shared" si="15"/>
        <v>25034.804035357145</v>
      </c>
      <c r="V67">
        <f t="shared" si="16"/>
        <v>17993.396095240732</v>
      </c>
      <c r="W67">
        <f t="shared" si="17"/>
        <v>19005.228680905664</v>
      </c>
      <c r="X67">
        <f t="shared" si="18"/>
        <v>62033.428811503545</v>
      </c>
      <c r="Y67" s="14">
        <f t="shared" si="19"/>
        <v>3.9084811772572117</v>
      </c>
      <c r="Z67" s="4">
        <f t="shared" si="20"/>
        <v>58.149516405172413</v>
      </c>
      <c r="AA67">
        <f t="shared" si="21"/>
        <v>64.421333704592428</v>
      </c>
      <c r="AB67">
        <f t="shared" si="22"/>
        <v>83.27585065432099</v>
      </c>
      <c r="AC67">
        <f t="shared" si="23"/>
        <v>205.84670076408582</v>
      </c>
      <c r="AD67" s="14">
        <f t="shared" si="24"/>
        <v>0.6509727477231233</v>
      </c>
      <c r="AE67" s="4">
        <f t="shared" si="25"/>
        <v>25.162411131611314</v>
      </c>
      <c r="AF67">
        <f t="shared" si="26"/>
        <v>27.19078226927601</v>
      </c>
      <c r="AG67">
        <f t="shared" si="27"/>
        <v>28.759809046751663</v>
      </c>
      <c r="AH67">
        <f t="shared" si="28"/>
        <v>81.113002447638991</v>
      </c>
      <c r="AI67" s="22">
        <f t="shared" si="29"/>
        <v>0.34068124039726383</v>
      </c>
      <c r="AJ67">
        <f t="shared" ref="AJ67:AJ130" si="35">B67/$AM67</f>
        <v>5.1485042537788029E-5</v>
      </c>
      <c r="AK67">
        <f t="shared" ref="AK67:AK130" si="36">D67/$AM67</f>
        <v>0.93829659988061653</v>
      </c>
      <c r="AL67">
        <f t="shared" ref="AL67:AL130" si="37">L67/$AM67</f>
        <v>6.1651915076845698E-2</v>
      </c>
      <c r="AM67">
        <f t="shared" ref="AM67:AM130" si="38">B67+L67+D67</f>
        <v>54158.739364999994</v>
      </c>
      <c r="AN67">
        <f t="shared" ref="AN67:AN130" si="39">AJ67*B67+AK67*D67+AL67*L67</f>
        <v>47887.236994047416</v>
      </c>
      <c r="AO67" s="22">
        <f t="shared" si="30"/>
        <v>0.24328930309890248</v>
      </c>
      <c r="AP67">
        <f t="shared" ref="AP67:AP130" si="40">F67/$AS67</f>
        <v>1.679914775055314E-3</v>
      </c>
      <c r="AQ67">
        <f t="shared" ref="AQ67:AQ130" si="41">N67/$AS67</f>
        <v>0.99178708332195176</v>
      </c>
      <c r="AR67">
        <f t="shared" ref="AR67:AR130" si="42">R67/$AS67</f>
        <v>6.5330019029928889E-3</v>
      </c>
      <c r="AS67">
        <f t="shared" ref="AS67:AS130" si="43">F67+N67+R67</f>
        <v>193.515174</v>
      </c>
      <c r="AT67">
        <f t="shared" ref="AT67:AT130" si="44">AP67*F67+AQ67*N67+AR67*R67</f>
        <v>190.35838435706154</v>
      </c>
      <c r="AU67" s="22">
        <f t="shared" si="31"/>
        <v>2.9110830017526861</v>
      </c>
      <c r="AV67">
        <f t="shared" ref="AV67:AV130" si="45">H67/$AY67</f>
        <v>6.8555363321799317E-2</v>
      </c>
      <c r="AW67">
        <f t="shared" ref="AW67:AW130" si="46">J67/$AY67</f>
        <v>0.85207612456747417</v>
      </c>
      <c r="AX67">
        <f t="shared" ref="AX67:AX130" si="47">P67/$AY67</f>
        <v>7.9368512110726652E-2</v>
      </c>
      <c r="AY67">
        <f t="shared" ref="AY67:AY130" si="48">H67+J67+P67</f>
        <v>81.474879999999985</v>
      </c>
      <c r="AZ67">
        <f t="shared" ref="AZ67:AZ130" si="49">AV67*H67+AW67*J67+AX67*P67</f>
        <v>60.049668762975784</v>
      </c>
      <c r="BA67" s="22">
        <f t="shared" si="32"/>
        <v>-1.6619581985002205</v>
      </c>
      <c r="BB67" s="14">
        <f t="shared" si="33"/>
        <v>3.5677999368599478</v>
      </c>
      <c r="BC67" s="14">
        <f t="shared" si="34"/>
        <v>1.905247501599123</v>
      </c>
    </row>
    <row r="68" spans="1:55" x14ac:dyDescent="0.3">
      <c r="A68" s="2">
        <v>44431</v>
      </c>
      <c r="B68">
        <v>2.9821849999999999</v>
      </c>
      <c r="C68" s="5">
        <v>93729022478</v>
      </c>
      <c r="D68" s="4">
        <v>50769.386999999995</v>
      </c>
      <c r="E68" s="5">
        <v>931244272409</v>
      </c>
      <c r="F68" s="4">
        <v>0.32508899999999996</v>
      </c>
      <c r="G68" s="5">
        <v>41639590274</v>
      </c>
      <c r="H68" s="4">
        <v>5.7309049999999999</v>
      </c>
      <c r="I68" s="5">
        <v>5349766286</v>
      </c>
      <c r="J68" s="4">
        <v>69.88973</v>
      </c>
      <c r="K68" s="5">
        <v>8813036012</v>
      </c>
      <c r="L68" s="4">
        <v>3404.1839999999997</v>
      </c>
      <c r="M68" s="5">
        <v>389112198985</v>
      </c>
      <c r="N68" s="4">
        <v>192.01394999999999</v>
      </c>
      <c r="O68" s="5">
        <v>12489843237</v>
      </c>
      <c r="P68" s="4">
        <v>6.9246599999999994</v>
      </c>
      <c r="Q68" s="5">
        <v>949602733</v>
      </c>
      <c r="R68" s="4">
        <v>1.27745</v>
      </c>
      <c r="S68" s="5">
        <v>57962916947</v>
      </c>
      <c r="T68" s="2">
        <v>44431</v>
      </c>
      <c r="U68">
        <f t="shared" ref="U68:U131" si="50">$U$2*B68</f>
        <v>26774.979987261908</v>
      </c>
      <c r="V68">
        <f t="shared" ref="V68:V131" si="51">$V$2*D68</f>
        <v>17976.550974851991</v>
      </c>
      <c r="W68">
        <f t="shared" ref="W68:W131" si="52">$W$2*L68</f>
        <v>19376.307024543399</v>
      </c>
      <c r="X68">
        <f t="shared" ref="X68:X131" si="53">SUM(U68:W68)</f>
        <v>64127.837986657301</v>
      </c>
      <c r="Y68" s="14">
        <f t="shared" ref="Y68:Y131" si="54">LN(X68/X67)*100</f>
        <v>3.3205145491583288</v>
      </c>
      <c r="Z68" s="4">
        <f t="shared" ref="Z68:Z131" si="55">$Z$2*F68</f>
        <v>58.149516405172413</v>
      </c>
      <c r="AA68">
        <f t="shared" ref="AA68:AA131" si="56">$AA$2*N68</f>
        <v>64.450905122404961</v>
      </c>
      <c r="AB68">
        <f t="shared" ref="AB68:AB131" si="57">$AB$2*R68</f>
        <v>84.146329929453259</v>
      </c>
      <c r="AC68">
        <f t="shared" ref="AC68:AC131" si="58">SUM(Z68:AB68)</f>
        <v>206.74675145703063</v>
      </c>
      <c r="AD68" s="14">
        <f t="shared" ref="AD68:AD131" si="59">LN(AC68/AC67)*100</f>
        <v>0.43629006509782403</v>
      </c>
      <c r="AE68" s="4">
        <f t="shared" ref="AE68:AE131" si="60">$AE$2*H68</f>
        <v>25.817268834563343</v>
      </c>
      <c r="AF68">
        <f t="shared" ref="AF68:AF131" si="61">$AF$2*J68</f>
        <v>27.3736644342851</v>
      </c>
      <c r="AG68">
        <f t="shared" ref="AG68:AG131" si="62">$AG$2*P68</f>
        <v>30.797288706739518</v>
      </c>
      <c r="AH68">
        <f t="shared" ref="AH68:AH131" si="63">SUM(AE68:AG68)</f>
        <v>83.988221975587962</v>
      </c>
      <c r="AI68" s="22">
        <f t="shared" ref="AI68:AI131" si="64">LN(AH68/AH67)*100</f>
        <v>3.483330005403249</v>
      </c>
      <c r="AJ68">
        <f t="shared" si="35"/>
        <v>5.5045676121486542E-5</v>
      </c>
      <c r="AK68">
        <f t="shared" si="36"/>
        <v>0.93710994914413726</v>
      </c>
      <c r="AL68">
        <f t="shared" si="37"/>
        <v>6.2835005179741207E-2</v>
      </c>
      <c r="AM68">
        <f t="shared" si="38"/>
        <v>54176.553184999997</v>
      </c>
      <c r="AN68">
        <f t="shared" si="39"/>
        <v>47790.3997530782</v>
      </c>
      <c r="AO68" s="22">
        <f t="shared" ref="AO68:AO131" si="65">LN(AN68/AN67)*100</f>
        <v>-0.20242405086036505</v>
      </c>
      <c r="AP68">
        <f t="shared" si="40"/>
        <v>1.6790357147732392E-3</v>
      </c>
      <c r="AQ68">
        <f t="shared" si="41"/>
        <v>0.99172312746565727</v>
      </c>
      <c r="AR68">
        <f t="shared" si="42"/>
        <v>6.5978368195696397E-3</v>
      </c>
      <c r="AS68">
        <f t="shared" si="43"/>
        <v>193.61648899999997</v>
      </c>
      <c r="AT68">
        <f t="shared" si="44"/>
        <v>190.43364925372097</v>
      </c>
      <c r="AU68" s="22">
        <f t="shared" ref="AU68:AU131" si="66">LN(AT68/AT67)*100</f>
        <v>3.9530710202023936E-2</v>
      </c>
      <c r="AV68">
        <f t="shared" si="45"/>
        <v>6.9427397406478464E-2</v>
      </c>
      <c r="AW68">
        <f t="shared" si="46"/>
        <v>0.84668338758738459</v>
      </c>
      <c r="AX68">
        <f t="shared" si="47"/>
        <v>8.3889215006136927E-2</v>
      </c>
      <c r="AY68">
        <f t="shared" si="48"/>
        <v>82.545294999999996</v>
      </c>
      <c r="AZ68">
        <f t="shared" si="49"/>
        <v>60.153259464485835</v>
      </c>
      <c r="BA68" s="22">
        <f t="shared" ref="BA68:BA131" si="67">LN(AZ68/AZ67)*100</f>
        <v>0.17235973978857783</v>
      </c>
      <c r="BB68" s="14">
        <f t="shared" ref="BB68:BB131" si="68">Y68-AI68</f>
        <v>-0.16281545624492022</v>
      </c>
      <c r="BC68" s="14">
        <f t="shared" ref="BC68:BC131" si="69">AO68-BA68</f>
        <v>-0.37478379064894285</v>
      </c>
    </row>
    <row r="69" spans="1:55" x14ac:dyDescent="0.3">
      <c r="A69" s="2">
        <v>44432</v>
      </c>
      <c r="B69">
        <v>2.8191999999999999</v>
      </c>
      <c r="C69" s="5">
        <v>87464149417</v>
      </c>
      <c r="D69" s="4">
        <v>49454.053999999996</v>
      </c>
      <c r="E69" s="5">
        <v>896704765697</v>
      </c>
      <c r="F69" s="4">
        <v>0.29953999999999997</v>
      </c>
      <c r="G69" s="5">
        <v>37822315546</v>
      </c>
      <c r="H69" s="4">
        <v>5.2551649999999999</v>
      </c>
      <c r="I69" s="5">
        <v>4839667375</v>
      </c>
      <c r="J69" s="4">
        <v>65.299719999999994</v>
      </c>
      <c r="K69" s="5">
        <v>8126081395</v>
      </c>
      <c r="L69" s="4">
        <v>3284.3679999999999</v>
      </c>
      <c r="M69" s="5">
        <v>371945926397</v>
      </c>
      <c r="N69" s="4">
        <v>179.72399999999999</v>
      </c>
      <c r="O69" s="5">
        <v>11586706056</v>
      </c>
      <c r="P69" s="4">
        <v>6.5326149999999998</v>
      </c>
      <c r="Q69" s="5">
        <v>883461630</v>
      </c>
      <c r="R69" s="4">
        <v>1.1761349999999999</v>
      </c>
      <c r="S69" s="5">
        <v>52902333464</v>
      </c>
      <c r="T69" s="2">
        <v>44432</v>
      </c>
      <c r="U69">
        <f t="shared" si="50"/>
        <v>25311.65020952381</v>
      </c>
      <c r="V69">
        <f t="shared" si="51"/>
        <v>17510.814590770675</v>
      </c>
      <c r="W69">
        <f t="shared" si="52"/>
        <v>18694.325203803775</v>
      </c>
      <c r="X69">
        <f t="shared" si="53"/>
        <v>61516.790004098264</v>
      </c>
      <c r="Y69" s="14">
        <f t="shared" si="54"/>
        <v>-4.1568413864249667</v>
      </c>
      <c r="Z69" s="4">
        <f t="shared" si="55"/>
        <v>53.579500210727971</v>
      </c>
      <c r="AA69">
        <f t="shared" si="56"/>
        <v>60.325692337557292</v>
      </c>
      <c r="AB69">
        <f t="shared" si="57"/>
        <v>77.472655486772481</v>
      </c>
      <c r="AC69">
        <f t="shared" si="58"/>
        <v>191.37784803505775</v>
      </c>
      <c r="AD69" s="14">
        <f t="shared" si="59"/>
        <v>-7.7244885532791425</v>
      </c>
      <c r="AE69" s="4">
        <f t="shared" si="60"/>
        <v>23.674098170356704</v>
      </c>
      <c r="AF69">
        <f t="shared" si="61"/>
        <v>25.575898246176873</v>
      </c>
      <c r="AG69">
        <f t="shared" si="62"/>
        <v>29.053676305403759</v>
      </c>
      <c r="AH69">
        <f t="shared" si="63"/>
        <v>78.303672721937332</v>
      </c>
      <c r="AI69" s="22">
        <f t="shared" si="64"/>
        <v>-7.0082066767412163</v>
      </c>
      <c r="AJ69">
        <f t="shared" si="35"/>
        <v>5.3453425362314E-5</v>
      </c>
      <c r="AK69">
        <f t="shared" si="36"/>
        <v>0.93767330602754184</v>
      </c>
      <c r="AL69">
        <f t="shared" si="37"/>
        <v>6.2273240547095814E-2</v>
      </c>
      <c r="AM69">
        <f t="shared" si="38"/>
        <v>52741.241199999997</v>
      </c>
      <c r="AN69">
        <f t="shared" si="39"/>
        <v>46576.274699849659</v>
      </c>
      <c r="AO69" s="22">
        <f t="shared" si="65"/>
        <v>-2.5733492470174988</v>
      </c>
      <c r="AP69">
        <f t="shared" si="40"/>
        <v>1.6530934727118027E-3</v>
      </c>
      <c r="AQ69">
        <f t="shared" si="41"/>
        <v>0.99185608362708155</v>
      </c>
      <c r="AR69">
        <f t="shared" si="42"/>
        <v>6.4908229002066369E-3</v>
      </c>
      <c r="AS69">
        <f t="shared" si="43"/>
        <v>181.19967499999998</v>
      </c>
      <c r="AT69">
        <f t="shared" si="44"/>
        <v>178.26847202540415</v>
      </c>
      <c r="AU69" s="22">
        <f t="shared" si="66"/>
        <v>-6.6013152214990392</v>
      </c>
      <c r="AV69">
        <f t="shared" si="45"/>
        <v>6.8171428571428563E-2</v>
      </c>
      <c r="AW69">
        <f t="shared" si="46"/>
        <v>0.84708571428571411</v>
      </c>
      <c r="AX69">
        <f t="shared" si="47"/>
        <v>8.4742857142857134E-2</v>
      </c>
      <c r="AY69">
        <f t="shared" si="48"/>
        <v>77.087500000000006</v>
      </c>
      <c r="AZ69">
        <f t="shared" si="49"/>
        <v>56.226304523999985</v>
      </c>
      <c r="BA69" s="22">
        <f t="shared" si="67"/>
        <v>-6.7510930462347032</v>
      </c>
      <c r="BB69" s="14">
        <f t="shared" si="68"/>
        <v>2.8513652903162496</v>
      </c>
      <c r="BC69" s="14">
        <f t="shared" si="69"/>
        <v>4.177743799217204</v>
      </c>
    </row>
    <row r="70" spans="1:55" x14ac:dyDescent="0.3">
      <c r="A70" s="2">
        <v>44433</v>
      </c>
      <c r="B70">
        <v>2.8103899999999999</v>
      </c>
      <c r="C70" s="5">
        <v>88011861282</v>
      </c>
      <c r="D70" s="4">
        <v>50305.1</v>
      </c>
      <c r="E70" s="5">
        <v>920337950861</v>
      </c>
      <c r="F70" s="4">
        <v>0.30042099999999999</v>
      </c>
      <c r="G70" s="5">
        <v>38285607715</v>
      </c>
      <c r="H70" s="4">
        <v>5.3476699999999999</v>
      </c>
      <c r="I70" s="5">
        <v>4977933634</v>
      </c>
      <c r="J70" s="4">
        <v>65.854749999999996</v>
      </c>
      <c r="K70" s="5">
        <v>8222342898</v>
      </c>
      <c r="L70" s="4">
        <v>3316.9649999999997</v>
      </c>
      <c r="M70" s="5">
        <v>378139623273</v>
      </c>
      <c r="N70" s="4">
        <v>182.80749999999998</v>
      </c>
      <c r="O70" s="5">
        <v>11855479602</v>
      </c>
      <c r="P70" s="4">
        <v>6.8233449999999998</v>
      </c>
      <c r="Q70" s="5">
        <v>930558925</v>
      </c>
      <c r="R70" s="4">
        <v>1.2069699999999999</v>
      </c>
      <c r="S70" s="5">
        <v>54538542684</v>
      </c>
      <c r="T70" s="2">
        <v>44433</v>
      </c>
      <c r="U70">
        <f t="shared" si="50"/>
        <v>25232.551302619049</v>
      </c>
      <c r="V70">
        <f t="shared" si="51"/>
        <v>17812.15507772483</v>
      </c>
      <c r="W70">
        <f t="shared" si="52"/>
        <v>18879.864375622645</v>
      </c>
      <c r="X70">
        <f t="shared" si="53"/>
        <v>61924.570755966524</v>
      </c>
      <c r="Y70" s="14">
        <f t="shared" si="54"/>
        <v>0.66068979262091676</v>
      </c>
      <c r="Z70" s="4">
        <f t="shared" si="55"/>
        <v>53.737086976053646</v>
      </c>
      <c r="AA70">
        <f t="shared" si="56"/>
        <v>61.360691960995773</v>
      </c>
      <c r="AB70">
        <f t="shared" si="57"/>
        <v>79.503773795414446</v>
      </c>
      <c r="AC70">
        <f t="shared" si="58"/>
        <v>194.60155273246386</v>
      </c>
      <c r="AD70" s="14">
        <f t="shared" si="59"/>
        <v>1.6704412991118294</v>
      </c>
      <c r="AE70" s="4">
        <f t="shared" si="60"/>
        <v>24.090825799507993</v>
      </c>
      <c r="AF70">
        <f t="shared" si="61"/>
        <v>25.793286480055606</v>
      </c>
      <c r="AG70">
        <f t="shared" si="62"/>
        <v>30.346692243472976</v>
      </c>
      <c r="AH70">
        <f t="shared" si="63"/>
        <v>80.230804523036568</v>
      </c>
      <c r="AI70" s="22">
        <f t="shared" si="64"/>
        <v>2.4313029754998294</v>
      </c>
      <c r="AJ70">
        <f t="shared" si="35"/>
        <v>5.2408326910985848E-5</v>
      </c>
      <c r="AK70">
        <f t="shared" si="36"/>
        <v>0.93809262276404137</v>
      </c>
      <c r="AL70">
        <f t="shared" si="37"/>
        <v>6.1854968909047563E-2</v>
      </c>
      <c r="AM70">
        <f t="shared" si="38"/>
        <v>53624.875390000001</v>
      </c>
      <c r="AN70">
        <f t="shared" si="39"/>
        <v>47396.014111642609</v>
      </c>
      <c r="AO70" s="22">
        <f t="shared" si="65"/>
        <v>1.7446849823582931</v>
      </c>
      <c r="AP70">
        <f t="shared" si="40"/>
        <v>1.6299334165029563E-3</v>
      </c>
      <c r="AQ70">
        <f t="shared" si="41"/>
        <v>0.99182165373713616</v>
      </c>
      <c r="AR70">
        <f t="shared" si="42"/>
        <v>6.5484128463608503E-3</v>
      </c>
      <c r="AS70">
        <f t="shared" si="43"/>
        <v>184.31489099999999</v>
      </c>
      <c r="AT70">
        <f t="shared" si="44"/>
        <v>181.32083036963158</v>
      </c>
      <c r="AU70" s="22">
        <f t="shared" si="66"/>
        <v>1.6977321841947275</v>
      </c>
      <c r="AV70">
        <f t="shared" si="45"/>
        <v>6.8537232541071538E-2</v>
      </c>
      <c r="AW70">
        <f t="shared" si="46"/>
        <v>0.84401287190199292</v>
      </c>
      <c r="AX70">
        <f t="shared" si="47"/>
        <v>8.7449895556935595E-2</v>
      </c>
      <c r="AY70">
        <f t="shared" si="48"/>
        <v>78.025764999999993</v>
      </c>
      <c r="AZ70">
        <f t="shared" si="49"/>
        <v>56.545471985829607</v>
      </c>
      <c r="BA70" s="22">
        <f t="shared" si="67"/>
        <v>0.56604289459003065</v>
      </c>
      <c r="BB70" s="14">
        <f t="shared" si="68"/>
        <v>-1.7706131828789127</v>
      </c>
      <c r="BC70" s="14">
        <f t="shared" si="69"/>
        <v>1.1786420877682624</v>
      </c>
    </row>
    <row r="71" spans="1:55" x14ac:dyDescent="0.3">
      <c r="A71" s="2">
        <v>44434</v>
      </c>
      <c r="B71">
        <v>2.6341899999999998</v>
      </c>
      <c r="C71" s="5">
        <v>81505551590</v>
      </c>
      <c r="D71" s="4">
        <v>48653.224999999999</v>
      </c>
      <c r="E71" s="5">
        <v>882436522913</v>
      </c>
      <c r="F71" s="4">
        <v>0.28103899999999998</v>
      </c>
      <c r="G71" s="5">
        <v>35233146562</v>
      </c>
      <c r="H71" s="4">
        <v>4.9424099999999997</v>
      </c>
      <c r="I71" s="5">
        <v>4538220909</v>
      </c>
      <c r="J71" s="4">
        <v>62.225029999999997</v>
      </c>
      <c r="K71" s="5">
        <v>7725043339</v>
      </c>
      <c r="L71" s="4">
        <v>3213.8879999999999</v>
      </c>
      <c r="M71" s="5">
        <v>363573005236</v>
      </c>
      <c r="N71" s="4">
        <v>174.0856</v>
      </c>
      <c r="O71" s="5">
        <v>11220152876</v>
      </c>
      <c r="P71" s="4">
        <v>6.2462899999999992</v>
      </c>
      <c r="Q71" s="5">
        <v>841639799</v>
      </c>
      <c r="R71" s="4">
        <v>1.11887</v>
      </c>
      <c r="S71" s="5">
        <v>50014517959</v>
      </c>
      <c r="T71" s="2">
        <v>44434</v>
      </c>
      <c r="U71">
        <f t="shared" si="50"/>
        <v>23650.573164523812</v>
      </c>
      <c r="V71">
        <f t="shared" si="51"/>
        <v>17227.255064226862</v>
      </c>
      <c r="W71">
        <f t="shared" si="52"/>
        <v>18293.159426898117</v>
      </c>
      <c r="X71">
        <f t="shared" si="53"/>
        <v>59170.987655648787</v>
      </c>
      <c r="Y71" s="14">
        <f t="shared" si="54"/>
        <v>-4.5485695295005142</v>
      </c>
      <c r="Z71" s="4">
        <f t="shared" si="55"/>
        <v>50.270178138888888</v>
      </c>
      <c r="AA71">
        <f t="shared" si="56"/>
        <v>58.433121597555498</v>
      </c>
      <c r="AB71">
        <f t="shared" si="57"/>
        <v>73.700578627865966</v>
      </c>
      <c r="AC71">
        <f t="shared" si="58"/>
        <v>182.40387836431034</v>
      </c>
      <c r="AD71" s="14">
        <f t="shared" si="59"/>
        <v>-6.4730808441631007</v>
      </c>
      <c r="AE71" s="4">
        <f t="shared" si="60"/>
        <v>22.265161900369002</v>
      </c>
      <c r="AF71">
        <f t="shared" si="61"/>
        <v>24.371636442626453</v>
      </c>
      <c r="AG71">
        <f t="shared" si="62"/>
        <v>27.780251517911346</v>
      </c>
      <c r="AH71">
        <f t="shared" si="63"/>
        <v>74.417049860906801</v>
      </c>
      <c r="AI71" s="22">
        <f t="shared" si="64"/>
        <v>-7.5222457041643791</v>
      </c>
      <c r="AJ71">
        <f t="shared" si="35"/>
        <v>5.0784708673263918E-5</v>
      </c>
      <c r="AK71">
        <f t="shared" si="36"/>
        <v>0.93798847373946492</v>
      </c>
      <c r="AL71">
        <f t="shared" si="37"/>
        <v>6.1960741551861799E-2</v>
      </c>
      <c r="AM71">
        <f t="shared" si="38"/>
        <v>51869.747190000002</v>
      </c>
      <c r="AN71">
        <f t="shared" si="39"/>
        <v>45835.299277773978</v>
      </c>
      <c r="AO71" s="22">
        <f t="shared" si="65"/>
        <v>-3.3483613841679909</v>
      </c>
      <c r="AP71">
        <f t="shared" si="40"/>
        <v>1.6014940584068399E-3</v>
      </c>
      <c r="AQ71">
        <f t="shared" si="41"/>
        <v>0.9920226518532651</v>
      </c>
      <c r="AR71">
        <f t="shared" si="42"/>
        <v>6.3758540883281714E-3</v>
      </c>
      <c r="AS71">
        <f t="shared" si="43"/>
        <v>175.48550899999998</v>
      </c>
      <c r="AT71">
        <f t="shared" si="44"/>
        <v>172.70444239561928</v>
      </c>
      <c r="AU71" s="22">
        <f t="shared" si="66"/>
        <v>-4.8686297627301141</v>
      </c>
      <c r="AV71">
        <f t="shared" si="45"/>
        <v>6.7322692907716308E-2</v>
      </c>
      <c r="AW71">
        <f t="shared" si="46"/>
        <v>0.84759390375615018</v>
      </c>
      <c r="AX71">
        <f t="shared" si="47"/>
        <v>8.5083403336133429E-2</v>
      </c>
      <c r="AY71">
        <f t="shared" si="48"/>
        <v>73.413730000000001</v>
      </c>
      <c r="AZ71">
        <f t="shared" si="49"/>
        <v>53.605748051122035</v>
      </c>
      <c r="BA71" s="22">
        <f t="shared" si="67"/>
        <v>-5.338882628510782</v>
      </c>
      <c r="BB71" s="14">
        <f t="shared" si="68"/>
        <v>2.9736761746638649</v>
      </c>
      <c r="BC71" s="14">
        <f t="shared" si="69"/>
        <v>1.9905212443427911</v>
      </c>
    </row>
    <row r="72" spans="1:55" x14ac:dyDescent="0.3">
      <c r="A72" s="2">
        <v>44435</v>
      </c>
      <c r="B72">
        <v>3.03945</v>
      </c>
      <c r="C72" s="5">
        <v>94642300754</v>
      </c>
      <c r="D72" s="4">
        <v>50570.280999999995</v>
      </c>
      <c r="E72" s="5">
        <v>922265559164</v>
      </c>
      <c r="F72" s="4">
        <v>0.30394499999999997</v>
      </c>
      <c r="G72" s="5">
        <v>38581365942</v>
      </c>
      <c r="H72" s="4">
        <v>5.2419500000000001</v>
      </c>
      <c r="I72" s="5">
        <v>4863853380</v>
      </c>
      <c r="J72" s="4">
        <v>66.453829999999996</v>
      </c>
      <c r="K72" s="5">
        <v>8299508070</v>
      </c>
      <c r="L72" s="4">
        <v>3370.7059999999997</v>
      </c>
      <c r="M72" s="5">
        <v>383584756115</v>
      </c>
      <c r="N72" s="4">
        <v>181.39789999999999</v>
      </c>
      <c r="O72" s="5">
        <v>11747419341</v>
      </c>
      <c r="P72" s="4">
        <v>6.7572699999999992</v>
      </c>
      <c r="Q72" s="5">
        <v>919344360</v>
      </c>
      <c r="R72" s="4">
        <v>1.2289949999999998</v>
      </c>
      <c r="S72" s="5">
        <v>55280177531</v>
      </c>
      <c r="T72" s="2">
        <v>44435</v>
      </c>
      <c r="U72">
        <f t="shared" si="50"/>
        <v>27289.122882142859</v>
      </c>
      <c r="V72">
        <f t="shared" si="51"/>
        <v>17906.051026558369</v>
      </c>
      <c r="W72">
        <f t="shared" si="52"/>
        <v>19185.75328051321</v>
      </c>
      <c r="X72">
        <f t="shared" si="53"/>
        <v>64380.927189214432</v>
      </c>
      <c r="Y72" s="14">
        <f t="shared" si="54"/>
        <v>8.4386079207182636</v>
      </c>
      <c r="Z72" s="4">
        <f t="shared" si="55"/>
        <v>54.367434037356318</v>
      </c>
      <c r="AA72">
        <f t="shared" si="56"/>
        <v>60.887549275995326</v>
      </c>
      <c r="AB72">
        <f t="shared" si="57"/>
        <v>80.95457258730157</v>
      </c>
      <c r="AC72">
        <f t="shared" si="58"/>
        <v>196.20955590065321</v>
      </c>
      <c r="AD72" s="14">
        <f t="shared" si="59"/>
        <v>7.2959910465108244</v>
      </c>
      <c r="AE72" s="4">
        <f t="shared" si="60"/>
        <v>23.614565651906521</v>
      </c>
      <c r="AF72">
        <f t="shared" si="61"/>
        <v>26.027927748369155</v>
      </c>
      <c r="AG72">
        <f t="shared" si="62"/>
        <v>30.05282498482088</v>
      </c>
      <c r="AH72">
        <f t="shared" si="63"/>
        <v>79.695318385096556</v>
      </c>
      <c r="AI72" s="22">
        <f t="shared" si="64"/>
        <v>6.8525763225911973</v>
      </c>
      <c r="AJ72">
        <f t="shared" si="35"/>
        <v>5.6344514861478234E-5</v>
      </c>
      <c r="AK72">
        <f t="shared" si="36"/>
        <v>0.93745840509093104</v>
      </c>
      <c r="AL72">
        <f t="shared" si="37"/>
        <v>6.2485250394207457E-2</v>
      </c>
      <c r="AM72">
        <f t="shared" si="38"/>
        <v>53944.026449999998</v>
      </c>
      <c r="AN72">
        <f t="shared" si="39"/>
        <v>47618.154550931809</v>
      </c>
      <c r="AO72" s="22">
        <f t="shared" si="65"/>
        <v>3.8159565800541584</v>
      </c>
      <c r="AP72">
        <f t="shared" si="40"/>
        <v>1.6615295704103254E-3</v>
      </c>
      <c r="AQ72">
        <f t="shared" si="41"/>
        <v>0.99162011173184361</v>
      </c>
      <c r="AR72">
        <f t="shared" si="42"/>
        <v>6.7183586977460985E-3</v>
      </c>
      <c r="AS72">
        <f t="shared" si="43"/>
        <v>182.93083999999999</v>
      </c>
      <c r="AT72">
        <f t="shared" si="44"/>
        <v>179.88656770877481</v>
      </c>
      <c r="AU72" s="22">
        <f t="shared" si="66"/>
        <v>4.0744764832132931</v>
      </c>
      <c r="AV72">
        <f t="shared" si="45"/>
        <v>6.681639528354856E-2</v>
      </c>
      <c r="AW72">
        <f t="shared" si="46"/>
        <v>0.84705221785513751</v>
      </c>
      <c r="AX72">
        <f t="shared" si="47"/>
        <v>8.6131386861313858E-2</v>
      </c>
      <c r="AY72">
        <f t="shared" si="48"/>
        <v>78.453050000000005</v>
      </c>
      <c r="AZ72">
        <f t="shared" si="49"/>
        <v>57.222125326221217</v>
      </c>
      <c r="BA72" s="22">
        <f t="shared" si="67"/>
        <v>6.5284327911186324</v>
      </c>
      <c r="BB72" s="14">
        <f t="shared" si="68"/>
        <v>1.5860315981270663</v>
      </c>
      <c r="BC72" s="14">
        <f t="shared" si="69"/>
        <v>-2.712476211064474</v>
      </c>
    </row>
    <row r="73" spans="1:55" x14ac:dyDescent="0.3">
      <c r="A73" s="2">
        <v>44436</v>
      </c>
      <c r="B73">
        <v>2.9513499999999997</v>
      </c>
      <c r="C73" s="5">
        <v>91533563952</v>
      </c>
      <c r="D73" s="4">
        <v>50594.067999999999</v>
      </c>
      <c r="E73" s="5">
        <v>919372790254</v>
      </c>
      <c r="F73" s="4">
        <v>0.29689699999999997</v>
      </c>
      <c r="G73" s="5">
        <v>37431722049</v>
      </c>
      <c r="H73" s="4">
        <v>5.1802799999999998</v>
      </c>
      <c r="I73" s="5">
        <v>4782192867</v>
      </c>
      <c r="J73" s="4">
        <v>67.836999999999989</v>
      </c>
      <c r="K73" s="5">
        <v>8317295332</v>
      </c>
      <c r="L73" s="4">
        <v>3355.7289999999998</v>
      </c>
      <c r="M73" s="5">
        <v>380556000846</v>
      </c>
      <c r="N73" s="4">
        <v>182.1908</v>
      </c>
      <c r="O73" s="5">
        <v>11712018985</v>
      </c>
      <c r="P73" s="4">
        <v>6.6691699999999994</v>
      </c>
      <c r="Q73" s="5">
        <v>904074429</v>
      </c>
      <c r="R73" s="4">
        <v>1.1849449999999999</v>
      </c>
      <c r="S73" s="5">
        <v>53281544266</v>
      </c>
      <c r="T73" s="2">
        <v>44436</v>
      </c>
      <c r="U73">
        <f t="shared" si="50"/>
        <v>26498.133813095239</v>
      </c>
      <c r="V73">
        <f t="shared" si="51"/>
        <v>17914.473586752742</v>
      </c>
      <c r="W73">
        <f t="shared" si="52"/>
        <v>19100.505552920757</v>
      </c>
      <c r="X73">
        <f t="shared" si="53"/>
        <v>63513.112952768744</v>
      </c>
      <c r="Y73" s="14">
        <f t="shared" si="54"/>
        <v>-1.357103981461711</v>
      </c>
      <c r="Z73" s="4">
        <f t="shared" si="55"/>
        <v>53.106739914750953</v>
      </c>
      <c r="AA73">
        <f t="shared" si="56"/>
        <v>61.15369203630808</v>
      </c>
      <c r="AB73">
        <f t="shared" si="57"/>
        <v>78.052975003527322</v>
      </c>
      <c r="AC73">
        <f t="shared" si="58"/>
        <v>192.31340695458636</v>
      </c>
      <c r="AD73" s="14">
        <f t="shared" si="59"/>
        <v>-2.0056881724425506</v>
      </c>
      <c r="AE73" s="4">
        <f t="shared" si="60"/>
        <v>23.336747232472323</v>
      </c>
      <c r="AF73">
        <f t="shared" si="61"/>
        <v>26.569673029622493</v>
      </c>
      <c r="AG73">
        <f t="shared" si="62"/>
        <v>29.661001973284755</v>
      </c>
      <c r="AH73">
        <f t="shared" si="63"/>
        <v>79.567422235379567</v>
      </c>
      <c r="AI73" s="22">
        <f t="shared" si="64"/>
        <v>-0.16061029304377178</v>
      </c>
      <c r="AJ73">
        <f t="shared" si="35"/>
        <v>5.4702495985081726E-5</v>
      </c>
      <c r="AK73">
        <f t="shared" si="36"/>
        <v>0.93774774311381304</v>
      </c>
      <c r="AL73">
        <f t="shared" si="37"/>
        <v>6.219755439020188E-2</v>
      </c>
      <c r="AM73">
        <f t="shared" si="38"/>
        <v>53952.748350000002</v>
      </c>
      <c r="AN73">
        <f t="shared" si="39"/>
        <v>47653.191380389275</v>
      </c>
      <c r="AO73" s="22">
        <f t="shared" si="65"/>
        <v>7.3551665916966658E-2</v>
      </c>
      <c r="AP73">
        <f t="shared" si="40"/>
        <v>1.616446503774906E-3</v>
      </c>
      <c r="AQ73">
        <f t="shared" si="41"/>
        <v>0.99193215721261307</v>
      </c>
      <c r="AR73">
        <f t="shared" si="42"/>
        <v>6.4513962836120139E-3</v>
      </c>
      <c r="AS73">
        <f t="shared" si="43"/>
        <v>183.672642</v>
      </c>
      <c r="AT73">
        <f t="shared" si="44"/>
        <v>180.72903773617867</v>
      </c>
      <c r="AU73" s="22">
        <f t="shared" si="66"/>
        <v>0.46724076682983245</v>
      </c>
      <c r="AV73">
        <f t="shared" si="45"/>
        <v>6.5008291873963536E-2</v>
      </c>
      <c r="AW73">
        <f t="shared" si="46"/>
        <v>0.85129906025428426</v>
      </c>
      <c r="AX73">
        <f t="shared" si="47"/>
        <v>8.369264787175236E-2</v>
      </c>
      <c r="AY73">
        <f t="shared" si="48"/>
        <v>79.686449999999979</v>
      </c>
      <c r="AZ73">
        <f t="shared" si="49"/>
        <v>58.64449600110558</v>
      </c>
      <c r="BA73" s="22">
        <f t="shared" si="67"/>
        <v>2.4553095874439124</v>
      </c>
      <c r="BB73" s="14">
        <f t="shared" si="68"/>
        <v>-1.1964936884179391</v>
      </c>
      <c r="BC73" s="14">
        <f t="shared" si="69"/>
        <v>-2.3817579215269458</v>
      </c>
    </row>
    <row r="74" spans="1:55" x14ac:dyDescent="0.3">
      <c r="A74" s="2">
        <v>44437</v>
      </c>
      <c r="B74">
        <v>2.9425399999999997</v>
      </c>
      <c r="C74" s="5">
        <v>91806666153</v>
      </c>
      <c r="D74" s="4">
        <v>50456.631999999998</v>
      </c>
      <c r="E74" s="5">
        <v>918057300166</v>
      </c>
      <c r="F74" s="4">
        <v>0.29161100000000001</v>
      </c>
      <c r="G74" s="5">
        <v>36844303305</v>
      </c>
      <c r="H74" s="4">
        <v>5.2243299999999993</v>
      </c>
      <c r="I74" s="5">
        <v>4843857666</v>
      </c>
      <c r="J74" s="4">
        <v>67.255539999999996</v>
      </c>
      <c r="K74" s="5">
        <v>8215940598</v>
      </c>
      <c r="L74" s="4">
        <v>3330.18</v>
      </c>
      <c r="M74" s="5">
        <v>378558550046</v>
      </c>
      <c r="N74" s="4">
        <v>180.2526</v>
      </c>
      <c r="O74" s="5">
        <v>11661964188</v>
      </c>
      <c r="P74" s="4">
        <v>6.8806099999999999</v>
      </c>
      <c r="Q74" s="5">
        <v>932924921</v>
      </c>
      <c r="R74" s="4">
        <v>1.1761349999999999</v>
      </c>
      <c r="S74" s="5">
        <v>53064210217</v>
      </c>
      <c r="T74" s="2">
        <v>44437</v>
      </c>
      <c r="U74">
        <f t="shared" si="50"/>
        <v>26419.034906190478</v>
      </c>
      <c r="V74">
        <f t="shared" si="51"/>
        <v>17865.809905629711</v>
      </c>
      <c r="W74">
        <f t="shared" si="52"/>
        <v>18955.082958792456</v>
      </c>
      <c r="X74">
        <f t="shared" si="53"/>
        <v>63239.927770612645</v>
      </c>
      <c r="Y74" s="14">
        <f t="shared" si="54"/>
        <v>-0.43105175795611045</v>
      </c>
      <c r="Z74" s="4">
        <f t="shared" si="55"/>
        <v>52.161219322796939</v>
      </c>
      <c r="AA74">
        <f t="shared" si="56"/>
        <v>60.503120844432466</v>
      </c>
      <c r="AB74">
        <f t="shared" si="57"/>
        <v>77.472655486772481</v>
      </c>
      <c r="AC74">
        <f t="shared" si="58"/>
        <v>190.13699565400188</v>
      </c>
      <c r="AD74" s="14">
        <f t="shared" si="59"/>
        <v>-1.1381527015770079</v>
      </c>
      <c r="AE74" s="4">
        <f t="shared" si="60"/>
        <v>23.535188960639601</v>
      </c>
      <c r="AF74">
        <f t="shared" si="61"/>
        <v>26.341932975082877</v>
      </c>
      <c r="AG74">
        <f t="shared" si="62"/>
        <v>30.601377200971459</v>
      </c>
      <c r="AH74">
        <f t="shared" si="63"/>
        <v>80.478499136693941</v>
      </c>
      <c r="AI74" s="22">
        <f t="shared" si="64"/>
        <v>1.1385316602184292</v>
      </c>
      <c r="AJ74">
        <f t="shared" si="35"/>
        <v>5.4704469748264446E-5</v>
      </c>
      <c r="AK74">
        <f t="shared" si="36"/>
        <v>0.93803424892892262</v>
      </c>
      <c r="AL74">
        <f t="shared" si="37"/>
        <v>6.1911046601329227E-2</v>
      </c>
      <c r="AM74">
        <f t="shared" si="38"/>
        <v>53789.754539999994</v>
      </c>
      <c r="AN74">
        <f t="shared" si="39"/>
        <v>47536.223991743944</v>
      </c>
      <c r="AO74" s="22">
        <f t="shared" si="65"/>
        <v>-0.24575725580066296</v>
      </c>
      <c r="AP74">
        <f t="shared" si="40"/>
        <v>1.6047239971687048E-3</v>
      </c>
      <c r="AQ74">
        <f t="shared" si="41"/>
        <v>0.99192305081787602</v>
      </c>
      <c r="AR74">
        <f t="shared" si="42"/>
        <v>6.4722251849553495E-3</v>
      </c>
      <c r="AS74">
        <f t="shared" si="43"/>
        <v>181.72034599999998</v>
      </c>
      <c r="AT74">
        <f t="shared" si="44"/>
        <v>178.80478907559174</v>
      </c>
      <c r="AU74" s="22">
        <f t="shared" si="66"/>
        <v>-1.0704233596500004</v>
      </c>
      <c r="AV74">
        <f t="shared" si="45"/>
        <v>6.5830373001776188E-2</v>
      </c>
      <c r="AW74">
        <f t="shared" si="46"/>
        <v>0.84746891651865008</v>
      </c>
      <c r="AX74">
        <f t="shared" si="47"/>
        <v>8.6700710479573714E-2</v>
      </c>
      <c r="AY74">
        <f t="shared" si="48"/>
        <v>79.360479999999995</v>
      </c>
      <c r="AZ74">
        <f t="shared" si="49"/>
        <v>57.93745298179396</v>
      </c>
      <c r="BA74" s="22">
        <f t="shared" si="67"/>
        <v>-1.212969407982649</v>
      </c>
      <c r="BB74" s="14">
        <f t="shared" si="68"/>
        <v>-1.5695834181745396</v>
      </c>
      <c r="BC74" s="14">
        <f t="shared" si="69"/>
        <v>0.96721215218198597</v>
      </c>
    </row>
    <row r="75" spans="1:55" x14ac:dyDescent="0.3">
      <c r="A75" s="2">
        <v>44438</v>
      </c>
      <c r="B75">
        <v>2.8632499999999999</v>
      </c>
      <c r="C75" s="5">
        <v>87858366395</v>
      </c>
      <c r="D75" s="4">
        <v>49159.799999999996</v>
      </c>
      <c r="E75" s="5">
        <v>884727824089</v>
      </c>
      <c r="F75" s="4">
        <v>0.28456300000000001</v>
      </c>
      <c r="G75" s="5">
        <v>35668338011</v>
      </c>
      <c r="H75" s="4">
        <v>5.0437249999999993</v>
      </c>
      <c r="I75" s="5">
        <v>4612705593</v>
      </c>
      <c r="J75" s="4">
        <v>64.806359999999998</v>
      </c>
      <c r="K75" s="5">
        <v>8001483900</v>
      </c>
      <c r="L75" s="4">
        <v>3369.8249999999998</v>
      </c>
      <c r="M75" s="5">
        <v>378293803192</v>
      </c>
      <c r="N75" s="4">
        <v>175.53924999999998</v>
      </c>
      <c r="O75" s="5">
        <v>11176034426</v>
      </c>
      <c r="P75" s="4">
        <v>6.5238049999999994</v>
      </c>
      <c r="Q75" s="5">
        <v>870111826</v>
      </c>
      <c r="R75" s="4">
        <v>1.149705</v>
      </c>
      <c r="S75" s="5">
        <v>51231708606</v>
      </c>
      <c r="T75" s="2">
        <v>44438</v>
      </c>
      <c r="U75">
        <f t="shared" si="50"/>
        <v>25707.144744047622</v>
      </c>
      <c r="V75">
        <f t="shared" si="51"/>
        <v>17406.62440169957</v>
      </c>
      <c r="W75">
        <f t="shared" si="52"/>
        <v>19180.738708301888</v>
      </c>
      <c r="X75">
        <f t="shared" si="53"/>
        <v>62294.507854049079</v>
      </c>
      <c r="Y75" s="14">
        <f t="shared" si="54"/>
        <v>-1.5062604721852677</v>
      </c>
      <c r="Z75" s="4">
        <f t="shared" si="55"/>
        <v>50.900525200191574</v>
      </c>
      <c r="AA75">
        <f t="shared" si="56"/>
        <v>58.921049991462205</v>
      </c>
      <c r="AB75">
        <f t="shared" si="57"/>
        <v>75.73169693650793</v>
      </c>
      <c r="AC75">
        <f t="shared" si="58"/>
        <v>185.55327212816172</v>
      </c>
      <c r="AD75" s="14">
        <f t="shared" si="59"/>
        <v>-2.4402819998589154</v>
      </c>
      <c r="AE75" s="4">
        <f t="shared" si="60"/>
        <v>22.721577875153748</v>
      </c>
      <c r="AF75">
        <f t="shared" si="61"/>
        <v>25.382664260506896</v>
      </c>
      <c r="AG75">
        <f t="shared" si="62"/>
        <v>29.014494004250146</v>
      </c>
      <c r="AH75">
        <f t="shared" si="63"/>
        <v>77.118736139910794</v>
      </c>
      <c r="AI75" s="22">
        <f t="shared" si="64"/>
        <v>-4.2643795338894224</v>
      </c>
      <c r="AJ75">
        <f t="shared" si="35"/>
        <v>5.4504366638296449E-5</v>
      </c>
      <c r="AK75">
        <f t="shared" si="36"/>
        <v>0.93579804874367434</v>
      </c>
      <c r="AL75">
        <f t="shared" si="37"/>
        <v>6.4147446889687362E-2</v>
      </c>
      <c r="AM75">
        <f t="shared" si="38"/>
        <v>52532.488249999995</v>
      </c>
      <c r="AN75">
        <f t="shared" si="39"/>
        <v>46219.810742903952</v>
      </c>
      <c r="AO75" s="22">
        <f t="shared" si="65"/>
        <v>-2.8083520617069544</v>
      </c>
      <c r="AP75">
        <f t="shared" si="40"/>
        <v>1.6079411384024135E-3</v>
      </c>
      <c r="AQ75">
        <f t="shared" si="41"/>
        <v>0.99189557841077669</v>
      </c>
      <c r="AR75">
        <f t="shared" si="42"/>
        <v>6.4964804508208969E-3</v>
      </c>
      <c r="AS75">
        <f t="shared" si="43"/>
        <v>176.97351799999998</v>
      </c>
      <c r="AT75">
        <f t="shared" si="44"/>
        <v>174.12453250915479</v>
      </c>
      <c r="AU75" s="22">
        <f t="shared" si="66"/>
        <v>-2.6523899623712017</v>
      </c>
      <c r="AV75">
        <f t="shared" si="45"/>
        <v>6.6039912331295428E-2</v>
      </c>
      <c r="AW75">
        <f t="shared" si="46"/>
        <v>0.8485407774829854</v>
      </c>
      <c r="AX75">
        <f t="shared" si="47"/>
        <v>8.541931018571923E-2</v>
      </c>
      <c r="AY75">
        <f t="shared" si="48"/>
        <v>76.373889999999989</v>
      </c>
      <c r="AZ75">
        <f t="shared" si="49"/>
        <v>55.881185179951551</v>
      </c>
      <c r="BA75" s="22">
        <f t="shared" si="67"/>
        <v>-3.6136288252307436</v>
      </c>
      <c r="BB75" s="14">
        <f t="shared" si="68"/>
        <v>2.7581190617041544</v>
      </c>
      <c r="BC75" s="14">
        <f t="shared" si="69"/>
        <v>0.80527676352378919</v>
      </c>
    </row>
    <row r="76" spans="1:55" x14ac:dyDescent="0.3">
      <c r="A76" s="2">
        <v>44439</v>
      </c>
      <c r="B76">
        <v>2.8544399999999999</v>
      </c>
      <c r="C76" s="5">
        <v>89122172069</v>
      </c>
      <c r="D76" s="4">
        <v>48657.63</v>
      </c>
      <c r="E76" s="5">
        <v>886869903603</v>
      </c>
      <c r="F76" s="4">
        <v>0.28720599999999996</v>
      </c>
      <c r="G76" s="5">
        <v>36501701126</v>
      </c>
      <c r="H76" s="4">
        <v>5.1934949999999995</v>
      </c>
      <c r="I76" s="5">
        <v>4824781440</v>
      </c>
      <c r="J76" s="4">
        <v>65.898799999999994</v>
      </c>
      <c r="K76" s="5">
        <v>8281468789</v>
      </c>
      <c r="L76" s="4">
        <v>3536.3339999999998</v>
      </c>
      <c r="M76" s="5">
        <v>402902770210</v>
      </c>
      <c r="N76" s="4">
        <v>176.86075</v>
      </c>
      <c r="O76" s="5">
        <v>11458702008</v>
      </c>
      <c r="P76" s="4">
        <v>6.5326149999999998</v>
      </c>
      <c r="Q76" s="5">
        <v>890231334</v>
      </c>
      <c r="R76" s="4">
        <v>1.2201849999999999</v>
      </c>
      <c r="S76" s="5">
        <v>55273333181</v>
      </c>
      <c r="T76" s="2">
        <v>44439</v>
      </c>
      <c r="U76">
        <f t="shared" si="50"/>
        <v>25628.045837142858</v>
      </c>
      <c r="V76">
        <f t="shared" si="51"/>
        <v>17228.814797596187</v>
      </c>
      <c r="W76">
        <f t="shared" si="52"/>
        <v>20128.492856241512</v>
      </c>
      <c r="X76">
        <f t="shared" si="53"/>
        <v>62985.35349098056</v>
      </c>
      <c r="Y76" s="14">
        <f t="shared" si="54"/>
        <v>1.1028949621134436</v>
      </c>
      <c r="Z76" s="4">
        <f t="shared" si="55"/>
        <v>51.373285496168577</v>
      </c>
      <c r="AA76">
        <f t="shared" si="56"/>
        <v>59.364621258650132</v>
      </c>
      <c r="AB76">
        <f t="shared" si="57"/>
        <v>80.374253070546729</v>
      </c>
      <c r="AC76">
        <f t="shared" si="58"/>
        <v>191.11215982536544</v>
      </c>
      <c r="AD76" s="14">
        <f t="shared" si="59"/>
        <v>2.9518457811802059</v>
      </c>
      <c r="AE76" s="4">
        <f t="shared" si="60"/>
        <v>23.396279750922506</v>
      </c>
      <c r="AF76">
        <f t="shared" si="61"/>
        <v>25.810539514490426</v>
      </c>
      <c r="AG76">
        <f t="shared" si="62"/>
        <v>29.053676305403759</v>
      </c>
      <c r="AH76">
        <f t="shared" si="63"/>
        <v>78.260495570816687</v>
      </c>
      <c r="AI76" s="22">
        <f t="shared" si="64"/>
        <v>1.4696687185641468</v>
      </c>
      <c r="AJ76">
        <f t="shared" si="35"/>
        <v>5.4686091706550385E-5</v>
      </c>
      <c r="AK76">
        <f t="shared" si="36"/>
        <v>0.93219532251628945</v>
      </c>
      <c r="AL76">
        <f t="shared" si="37"/>
        <v>6.7749991392004091E-2</v>
      </c>
      <c r="AM76">
        <f t="shared" si="38"/>
        <v>52196.818439999995</v>
      </c>
      <c r="AN76">
        <f t="shared" si="39"/>
        <v>45598.001844885701</v>
      </c>
      <c r="AO76" s="22">
        <f t="shared" si="65"/>
        <v>-1.354461376736031</v>
      </c>
      <c r="AP76">
        <f t="shared" si="40"/>
        <v>1.6101866532319804E-3</v>
      </c>
      <c r="AQ76">
        <f t="shared" si="41"/>
        <v>0.99154898968196348</v>
      </c>
      <c r="AR76">
        <f t="shared" si="42"/>
        <v>6.8408236648045797E-3</v>
      </c>
      <c r="AS76">
        <f t="shared" si="43"/>
        <v>178.36814099999998</v>
      </c>
      <c r="AT76">
        <f t="shared" si="44"/>
        <v>175.37490750258567</v>
      </c>
      <c r="AU76" s="22">
        <f t="shared" si="66"/>
        <v>0.71552636999261388</v>
      </c>
      <c r="AV76">
        <f t="shared" si="45"/>
        <v>6.6905005107252294E-2</v>
      </c>
      <c r="AW76">
        <f t="shared" si="46"/>
        <v>0.84893882646691632</v>
      </c>
      <c r="AX76">
        <f t="shared" si="47"/>
        <v>8.4156168425831346E-2</v>
      </c>
      <c r="AY76">
        <f t="shared" si="48"/>
        <v>77.62491</v>
      </c>
      <c r="AZ76">
        <f t="shared" si="49"/>
        <v>56.841280595278626</v>
      </c>
      <c r="BA76" s="22">
        <f t="shared" si="67"/>
        <v>1.7035089260342677</v>
      </c>
      <c r="BB76" s="14">
        <f t="shared" si="68"/>
        <v>-0.3667737564507032</v>
      </c>
      <c r="BC76" s="14">
        <f t="shared" si="69"/>
        <v>-3.0579703027702987</v>
      </c>
    </row>
    <row r="77" spans="1:55" x14ac:dyDescent="0.3">
      <c r="A77" s="2">
        <v>44440</v>
      </c>
      <c r="B77">
        <v>2.920515</v>
      </c>
      <c r="C77" s="5">
        <v>92281796868</v>
      </c>
      <c r="D77" s="4">
        <v>49736.854999999996</v>
      </c>
      <c r="E77" s="5">
        <v>918501510157</v>
      </c>
      <c r="F77" s="4">
        <v>0.29953999999999997</v>
      </c>
      <c r="G77" s="5">
        <v>38596297313</v>
      </c>
      <c r="H77" s="4">
        <v>5.4093399999999994</v>
      </c>
      <c r="I77" s="5">
        <v>5080615024</v>
      </c>
      <c r="J77" s="4">
        <v>70.506429999999995</v>
      </c>
      <c r="K77" s="5">
        <v>8937203258</v>
      </c>
      <c r="L77" s="4">
        <v>3895.7819999999997</v>
      </c>
      <c r="M77" s="5">
        <v>450017458312</v>
      </c>
      <c r="N77" s="4">
        <v>184.30519999999999</v>
      </c>
      <c r="O77" s="5">
        <v>12080365345</v>
      </c>
      <c r="P77" s="4">
        <v>6.8850149999999992</v>
      </c>
      <c r="Q77" s="5">
        <v>949053021</v>
      </c>
      <c r="R77" s="4">
        <v>1.264235</v>
      </c>
      <c r="S77" s="5">
        <v>57474640800</v>
      </c>
      <c r="T77" s="2">
        <v>44440</v>
      </c>
      <c r="U77">
        <f t="shared" si="50"/>
        <v>26221.287638928574</v>
      </c>
      <c r="V77">
        <f t="shared" si="51"/>
        <v>17610.949473081528</v>
      </c>
      <c r="W77">
        <f t="shared" si="52"/>
        <v>22174.438318460379</v>
      </c>
      <c r="X77">
        <f t="shared" si="53"/>
        <v>66006.675430470481</v>
      </c>
      <c r="Y77" s="14">
        <f t="shared" si="54"/>
        <v>4.6853664705019389</v>
      </c>
      <c r="Z77" s="4">
        <f t="shared" si="55"/>
        <v>53.579500210727971</v>
      </c>
      <c r="AA77">
        <f t="shared" si="56"/>
        <v>61.863406063808753</v>
      </c>
      <c r="AB77">
        <f t="shared" si="57"/>
        <v>83.27585065432099</v>
      </c>
      <c r="AC77">
        <f t="shared" si="58"/>
        <v>198.71875692885772</v>
      </c>
      <c r="AD77" s="14">
        <f t="shared" si="59"/>
        <v>3.9030063420809338</v>
      </c>
      <c r="AE77" s="4">
        <f t="shared" si="60"/>
        <v>24.368644218942187</v>
      </c>
      <c r="AF77">
        <f t="shared" si="61"/>
        <v>27.615206916372575</v>
      </c>
      <c r="AG77">
        <f t="shared" si="62"/>
        <v>30.62096835154826</v>
      </c>
      <c r="AH77">
        <f t="shared" si="63"/>
        <v>82.604819486863022</v>
      </c>
      <c r="AI77" s="22">
        <f t="shared" si="64"/>
        <v>5.4025076997033414</v>
      </c>
      <c r="AJ77">
        <f t="shared" si="35"/>
        <v>5.4451098027334457E-5</v>
      </c>
      <c r="AK77">
        <f t="shared" si="36"/>
        <v>0.92731123352433387</v>
      </c>
      <c r="AL77">
        <f t="shared" si="37"/>
        <v>7.2634315377638897E-2</v>
      </c>
      <c r="AM77">
        <f t="shared" si="38"/>
        <v>53635.557514999993</v>
      </c>
      <c r="AN77">
        <f t="shared" si="39"/>
        <v>46404.511979126713</v>
      </c>
      <c r="AO77" s="22">
        <f t="shared" si="65"/>
        <v>1.7532799064923326</v>
      </c>
      <c r="AP77">
        <f t="shared" si="40"/>
        <v>1.6115653513449459E-3</v>
      </c>
      <c r="AQ77">
        <f t="shared" si="41"/>
        <v>0.99158668088636082</v>
      </c>
      <c r="AR77">
        <f t="shared" si="42"/>
        <v>6.8017537622941104E-3</v>
      </c>
      <c r="AS77">
        <f t="shared" si="43"/>
        <v>185.86897500000001</v>
      </c>
      <c r="AT77">
        <f t="shared" si="44"/>
        <v>182.7636632815499</v>
      </c>
      <c r="AU77" s="22">
        <f t="shared" si="66"/>
        <v>4.1267849717623477</v>
      </c>
      <c r="AV77">
        <f t="shared" si="45"/>
        <v>6.5329573868170454E-2</v>
      </c>
      <c r="AW77">
        <f t="shared" si="46"/>
        <v>0.85151885939245631</v>
      </c>
      <c r="AX77">
        <f t="shared" si="47"/>
        <v>8.3151566739373309E-2</v>
      </c>
      <c r="AY77">
        <f t="shared" si="48"/>
        <v>82.800784999999991</v>
      </c>
      <c r="AZ77">
        <f t="shared" si="49"/>
        <v>60.963444514816196</v>
      </c>
      <c r="BA77" s="22">
        <f t="shared" si="67"/>
        <v>7.0011581489653016</v>
      </c>
      <c r="BB77" s="14">
        <f t="shared" si="68"/>
        <v>-0.71714122920140255</v>
      </c>
      <c r="BC77" s="14">
        <f t="shared" si="69"/>
        <v>-5.2478782424729689</v>
      </c>
    </row>
    <row r="78" spans="1:55" x14ac:dyDescent="0.3">
      <c r="A78" s="2">
        <v>44441</v>
      </c>
      <c r="B78">
        <v>3.0262349999999998</v>
      </c>
      <c r="C78" s="5">
        <v>94871892668</v>
      </c>
      <c r="D78" s="4">
        <v>50353.555</v>
      </c>
      <c r="E78" s="5">
        <v>927590865738</v>
      </c>
      <c r="F78" s="4">
        <v>0.30218299999999998</v>
      </c>
      <c r="G78" s="5">
        <v>38804148951</v>
      </c>
      <c r="H78" s="4">
        <v>5.3873150000000001</v>
      </c>
      <c r="I78" s="5">
        <v>5035868047</v>
      </c>
      <c r="J78" s="4">
        <v>69.387559999999993</v>
      </c>
      <c r="K78" s="5">
        <v>8779946535</v>
      </c>
      <c r="L78" s="4">
        <v>3874.6379999999999</v>
      </c>
      <c r="M78" s="5">
        <v>444924932307</v>
      </c>
      <c r="N78" s="4">
        <v>187.65299999999999</v>
      </c>
      <c r="O78" s="5">
        <v>12256930935</v>
      </c>
      <c r="P78" s="4">
        <v>6.9246599999999994</v>
      </c>
      <c r="Q78" s="5">
        <v>952001527</v>
      </c>
      <c r="R78" s="4">
        <v>1.28626</v>
      </c>
      <c r="S78" s="5">
        <v>58472249963</v>
      </c>
      <c r="T78" s="2">
        <v>44441</v>
      </c>
      <c r="U78">
        <f t="shared" si="50"/>
        <v>27170.474521785716</v>
      </c>
      <c r="V78">
        <f t="shared" si="51"/>
        <v>17829.31214478744</v>
      </c>
      <c r="W78">
        <f t="shared" si="52"/>
        <v>22054.088585388683</v>
      </c>
      <c r="X78">
        <f t="shared" si="53"/>
        <v>67053.875251961843</v>
      </c>
      <c r="Y78" s="14">
        <f t="shared" si="54"/>
        <v>1.5740524709632953</v>
      </c>
      <c r="Z78" s="4">
        <f t="shared" si="55"/>
        <v>54.052260506704982</v>
      </c>
      <c r="AA78">
        <f t="shared" si="56"/>
        <v>62.987119940684821</v>
      </c>
      <c r="AB78">
        <f t="shared" si="57"/>
        <v>84.726649446208114</v>
      </c>
      <c r="AC78">
        <f t="shared" si="58"/>
        <v>201.76602989359793</v>
      </c>
      <c r="AD78" s="14">
        <f t="shared" si="59"/>
        <v>1.5218214901757023</v>
      </c>
      <c r="AE78" s="4">
        <f t="shared" si="60"/>
        <v>24.269423354858549</v>
      </c>
      <c r="AF78">
        <f t="shared" si="61"/>
        <v>27.176979841728151</v>
      </c>
      <c r="AG78">
        <f t="shared" si="62"/>
        <v>30.797288706739518</v>
      </c>
      <c r="AH78">
        <f t="shared" si="63"/>
        <v>82.243691903326223</v>
      </c>
      <c r="AI78" s="22">
        <f t="shared" si="64"/>
        <v>-0.43813336035304007</v>
      </c>
      <c r="AJ78">
        <f t="shared" si="35"/>
        <v>5.5802451847641922E-5</v>
      </c>
      <c r="AK78">
        <f t="shared" si="36"/>
        <v>0.92849756487684842</v>
      </c>
      <c r="AL78">
        <f t="shared" si="37"/>
        <v>7.1446632671303981E-2</v>
      </c>
      <c r="AM78">
        <f t="shared" si="38"/>
        <v>54231.219234999997</v>
      </c>
      <c r="AN78">
        <f t="shared" si="39"/>
        <v>47029.983207184065</v>
      </c>
      <c r="AO78" s="22">
        <f t="shared" si="65"/>
        <v>1.3388643456779274</v>
      </c>
      <c r="AP78">
        <f t="shared" si="40"/>
        <v>1.5968119625889767E-3</v>
      </c>
      <c r="AQ78">
        <f t="shared" si="41"/>
        <v>0.9916062624823675</v>
      </c>
      <c r="AR78">
        <f t="shared" si="42"/>
        <v>6.7969255550434579E-3</v>
      </c>
      <c r="AS78">
        <f t="shared" si="43"/>
        <v>189.241443</v>
      </c>
      <c r="AT78">
        <f t="shared" si="44"/>
        <v>186.08711511649742</v>
      </c>
      <c r="AU78" s="22">
        <f t="shared" si="66"/>
        <v>1.8021064194225462</v>
      </c>
      <c r="AV78">
        <f t="shared" si="45"/>
        <v>6.5940583382757323E-2</v>
      </c>
      <c r="AW78">
        <f t="shared" si="46"/>
        <v>0.84930177387178518</v>
      </c>
      <c r="AX78">
        <f t="shared" si="47"/>
        <v>8.4757642745457482E-2</v>
      </c>
      <c r="AY78">
        <f t="shared" si="48"/>
        <v>81.699534999999997</v>
      </c>
      <c r="AZ78">
        <f t="shared" si="49"/>
        <v>59.873138345015363</v>
      </c>
      <c r="BA78" s="22">
        <f t="shared" si="67"/>
        <v>-1.8046451401333869</v>
      </c>
      <c r="BB78" s="14">
        <f t="shared" si="68"/>
        <v>2.0121858313163354</v>
      </c>
      <c r="BC78" s="14">
        <f t="shared" si="69"/>
        <v>3.1435094858113146</v>
      </c>
    </row>
    <row r="79" spans="1:55" x14ac:dyDescent="0.3">
      <c r="A79" s="2">
        <v>44442</v>
      </c>
      <c r="B79">
        <v>3.0174249999999998</v>
      </c>
      <c r="C79" s="5">
        <v>95025501146</v>
      </c>
      <c r="D79" s="4">
        <v>50906.822999999997</v>
      </c>
      <c r="E79" s="5">
        <v>940757184680</v>
      </c>
      <c r="F79" s="4">
        <v>0.30218299999999998</v>
      </c>
      <c r="G79" s="5">
        <v>38849891033</v>
      </c>
      <c r="H79" s="4">
        <v>5.7617399999999996</v>
      </c>
      <c r="I79" s="5">
        <v>5433229356</v>
      </c>
      <c r="J79" s="4">
        <v>71.123129999999989</v>
      </c>
      <c r="K79" s="5">
        <v>9068827978</v>
      </c>
      <c r="L79" s="4">
        <v>4009.4309999999996</v>
      </c>
      <c r="M79" s="5">
        <v>462538485147</v>
      </c>
      <c r="N79" s="4">
        <v>216.50574999999998</v>
      </c>
      <c r="O79" s="5">
        <v>14216035275</v>
      </c>
      <c r="P79" s="4">
        <v>7.0788349999999998</v>
      </c>
      <c r="Q79" s="5">
        <v>975615404</v>
      </c>
      <c r="R79" s="4">
        <v>1.3082849999999999</v>
      </c>
      <c r="S79" s="5">
        <v>60106394915</v>
      </c>
      <c r="T79" s="2">
        <v>44442</v>
      </c>
      <c r="U79">
        <f t="shared" si="50"/>
        <v>27091.375614880955</v>
      </c>
      <c r="V79">
        <f t="shared" si="51"/>
        <v>18025.214655975025</v>
      </c>
      <c r="W79">
        <f t="shared" si="52"/>
        <v>22821.318133720757</v>
      </c>
      <c r="X79">
        <f t="shared" si="53"/>
        <v>67937.908404576738</v>
      </c>
      <c r="Y79" s="14">
        <f t="shared" si="54"/>
        <v>1.3097771830891893</v>
      </c>
      <c r="Z79" s="4">
        <f t="shared" si="55"/>
        <v>54.052260506704982</v>
      </c>
      <c r="AA79">
        <f t="shared" si="56"/>
        <v>72.671759274287766</v>
      </c>
      <c r="AB79">
        <f t="shared" si="57"/>
        <v>86.177448238095238</v>
      </c>
      <c r="AC79">
        <f t="shared" si="58"/>
        <v>212.90146801908799</v>
      </c>
      <c r="AD79" s="14">
        <f t="shared" si="59"/>
        <v>5.3720708984209535</v>
      </c>
      <c r="AE79" s="4">
        <f t="shared" si="60"/>
        <v>25.956178044280442</v>
      </c>
      <c r="AF79">
        <f t="shared" si="61"/>
        <v>27.85674939846005</v>
      </c>
      <c r="AG79">
        <f t="shared" si="62"/>
        <v>31.482978976927743</v>
      </c>
      <c r="AH79">
        <f t="shared" si="63"/>
        <v>85.295906419668228</v>
      </c>
      <c r="AI79" s="22">
        <f t="shared" si="64"/>
        <v>3.6439770435450174</v>
      </c>
      <c r="AJ79">
        <f t="shared" si="35"/>
        <v>5.4942917517045335E-5</v>
      </c>
      <c r="AK79">
        <f t="shared" si="36"/>
        <v>0.92693915412771699</v>
      </c>
      <c r="AL79">
        <f t="shared" si="37"/>
        <v>7.3005902954765931E-2</v>
      </c>
      <c r="AM79">
        <f t="shared" si="38"/>
        <v>54919.271424999999</v>
      </c>
      <c r="AN79">
        <f t="shared" si="39"/>
        <v>47480.239747225372</v>
      </c>
      <c r="AO79" s="22">
        <f t="shared" si="65"/>
        <v>0.95282802739537953</v>
      </c>
      <c r="AP79">
        <f t="shared" si="40"/>
        <v>1.3854219680262381E-3</v>
      </c>
      <c r="AQ79">
        <f t="shared" si="41"/>
        <v>0.99261646834532946</v>
      </c>
      <c r="AR79">
        <f t="shared" si="42"/>
        <v>5.9981096866442082E-3</v>
      </c>
      <c r="AS79">
        <f t="shared" si="43"/>
        <v>218.116218</v>
      </c>
      <c r="AT79">
        <f t="shared" si="44"/>
        <v>214.91543882935474</v>
      </c>
      <c r="AU79" s="22">
        <f t="shared" si="66"/>
        <v>14.402971808355099</v>
      </c>
      <c r="AV79">
        <f t="shared" si="45"/>
        <v>6.8621793190283831E-2</v>
      </c>
      <c r="AW79">
        <f t="shared" si="46"/>
        <v>0.84706993337180625</v>
      </c>
      <c r="AX79">
        <f t="shared" si="47"/>
        <v>8.4308273437909878E-2</v>
      </c>
      <c r="AY79">
        <f t="shared" si="48"/>
        <v>83.96370499999999</v>
      </c>
      <c r="AZ79">
        <f t="shared" si="49"/>
        <v>61.238450277792339</v>
      </c>
      <c r="BA79" s="22">
        <f t="shared" si="67"/>
        <v>2.2547301861801126</v>
      </c>
      <c r="BB79" s="14">
        <f t="shared" si="68"/>
        <v>-2.3341998604558283</v>
      </c>
      <c r="BC79" s="14">
        <f t="shared" si="69"/>
        <v>-1.301902158784733</v>
      </c>
    </row>
    <row r="80" spans="1:55" x14ac:dyDescent="0.3">
      <c r="A80" s="2">
        <v>44443</v>
      </c>
      <c r="B80">
        <v>2.894085</v>
      </c>
      <c r="C80" s="5">
        <v>90689687423</v>
      </c>
      <c r="D80" s="4">
        <v>50945.587</v>
      </c>
      <c r="E80" s="5">
        <v>939286123133</v>
      </c>
      <c r="F80" s="4">
        <v>0.30482599999999999</v>
      </c>
      <c r="G80" s="5">
        <v>39262373462</v>
      </c>
      <c r="H80" s="4">
        <v>5.8145999999999995</v>
      </c>
      <c r="I80" s="5">
        <v>5455230690</v>
      </c>
      <c r="J80" s="4">
        <v>70.224509999999995</v>
      </c>
      <c r="K80" s="5">
        <v>8927924744</v>
      </c>
      <c r="L80" s="4">
        <v>3965.3809999999999</v>
      </c>
      <c r="M80" s="5">
        <v>456394981337</v>
      </c>
      <c r="N80" s="4">
        <v>216.50574999999998</v>
      </c>
      <c r="O80" s="5">
        <v>14175482517</v>
      </c>
      <c r="P80" s="4">
        <v>7.3255149999999993</v>
      </c>
      <c r="Q80" s="5">
        <v>1005213513</v>
      </c>
      <c r="R80" s="4">
        <v>1.281855</v>
      </c>
      <c r="S80" s="5">
        <v>58446890874</v>
      </c>
      <c r="T80" s="2">
        <v>44443</v>
      </c>
      <c r="U80">
        <f t="shared" si="50"/>
        <v>25983.990918214287</v>
      </c>
      <c r="V80">
        <f t="shared" si="51"/>
        <v>18038.940309625112</v>
      </c>
      <c r="W80">
        <f t="shared" si="52"/>
        <v>22570.589523154718</v>
      </c>
      <c r="X80">
        <f t="shared" si="53"/>
        <v>66593.520750994125</v>
      </c>
      <c r="Y80" s="14">
        <f t="shared" si="54"/>
        <v>-1.9986889545627662</v>
      </c>
      <c r="Z80" s="4">
        <f t="shared" si="55"/>
        <v>54.525020802681993</v>
      </c>
      <c r="AA80">
        <f t="shared" si="56"/>
        <v>72.671759274287766</v>
      </c>
      <c r="AB80">
        <f t="shared" si="57"/>
        <v>84.436489687830687</v>
      </c>
      <c r="AC80">
        <f t="shared" si="58"/>
        <v>211.63326976480045</v>
      </c>
      <c r="AD80" s="14">
        <f t="shared" si="59"/>
        <v>-0.59745500841373456</v>
      </c>
      <c r="AE80" s="4">
        <f t="shared" si="60"/>
        <v>26.194308118081178</v>
      </c>
      <c r="AF80">
        <f t="shared" si="61"/>
        <v>27.504787495989728</v>
      </c>
      <c r="AG80">
        <f t="shared" si="62"/>
        <v>32.580083409228891</v>
      </c>
      <c r="AH80">
        <f t="shared" si="63"/>
        <v>86.279179023299804</v>
      </c>
      <c r="AI80" s="22">
        <f t="shared" si="64"/>
        <v>1.1461843259605775</v>
      </c>
      <c r="AJ80">
        <f t="shared" si="35"/>
        <v>5.2702266606568437E-5</v>
      </c>
      <c r="AK80">
        <f t="shared" si="36"/>
        <v>0.92773636866302367</v>
      </c>
      <c r="AL80">
        <f t="shared" si="37"/>
        <v>7.2210929070369717E-2</v>
      </c>
      <c r="AM80">
        <f t="shared" si="38"/>
        <v>54913.862085000001</v>
      </c>
      <c r="AN80">
        <f t="shared" si="39"/>
        <v>47550.417881438974</v>
      </c>
      <c r="AO80" s="22">
        <f t="shared" si="65"/>
        <v>0.14769580411632929</v>
      </c>
      <c r="AP80">
        <f t="shared" si="40"/>
        <v>1.3976917887627196E-3</v>
      </c>
      <c r="AQ80">
        <f t="shared" si="41"/>
        <v>0.99272473146947493</v>
      </c>
      <c r="AR80">
        <f t="shared" si="42"/>
        <v>5.8775767417623042E-3</v>
      </c>
      <c r="AS80">
        <f t="shared" si="43"/>
        <v>218.09243099999998</v>
      </c>
      <c r="AT80">
        <f t="shared" si="44"/>
        <v>214.93857278427876</v>
      </c>
      <c r="AU80" s="22">
        <f t="shared" si="66"/>
        <v>1.0763633383109754E-2</v>
      </c>
      <c r="AV80">
        <f t="shared" si="45"/>
        <v>6.9749009247027746E-2</v>
      </c>
      <c r="AW80">
        <f t="shared" si="46"/>
        <v>0.84237780713342147</v>
      </c>
      <c r="AX80">
        <f t="shared" si="47"/>
        <v>8.7873183619550863E-2</v>
      </c>
      <c r="AY80">
        <f t="shared" si="48"/>
        <v>83.36462499999999</v>
      </c>
      <c r="AZ80">
        <f t="shared" si="49"/>
        <v>60.204847654689559</v>
      </c>
      <c r="BA80" s="22">
        <f t="shared" si="67"/>
        <v>-1.7022389852525057</v>
      </c>
      <c r="BB80" s="14">
        <f t="shared" si="68"/>
        <v>-3.1448732805233437</v>
      </c>
      <c r="BC80" s="14">
        <f t="shared" si="69"/>
        <v>1.8499347893688349</v>
      </c>
    </row>
    <row r="81" spans="1:55" x14ac:dyDescent="0.3">
      <c r="A81" s="2">
        <v>44444</v>
      </c>
      <c r="B81">
        <v>2.9337299999999997</v>
      </c>
      <c r="C81" s="5">
        <v>93187277515</v>
      </c>
      <c r="D81" s="4">
        <v>52165.771999999997</v>
      </c>
      <c r="E81" s="5">
        <v>973354882473</v>
      </c>
      <c r="F81" s="4">
        <v>0.31627899999999998</v>
      </c>
      <c r="G81" s="5">
        <v>41252120932</v>
      </c>
      <c r="H81" s="4">
        <v>6.3387949999999993</v>
      </c>
      <c r="I81" s="5">
        <v>6022632508</v>
      </c>
      <c r="J81" s="4">
        <v>74.065669999999997</v>
      </c>
      <c r="K81" s="5">
        <v>9543367328</v>
      </c>
      <c r="L81" s="4">
        <v>3983.0009999999997</v>
      </c>
      <c r="M81" s="5">
        <v>463997267858</v>
      </c>
      <c r="N81" s="4">
        <v>234.16979999999998</v>
      </c>
      <c r="O81" s="5">
        <v>15442148516</v>
      </c>
      <c r="P81" s="4">
        <v>9.1183499999999995</v>
      </c>
      <c r="Q81" s="5">
        <v>1248500951</v>
      </c>
      <c r="R81" s="4">
        <v>1.3170949999999999</v>
      </c>
      <c r="S81" s="5">
        <v>60760906595</v>
      </c>
      <c r="T81" s="2">
        <v>44444</v>
      </c>
      <c r="U81">
        <f t="shared" si="50"/>
        <v>26339.935999285713</v>
      </c>
      <c r="V81">
        <f t="shared" si="51"/>
        <v>18470.986452928944</v>
      </c>
      <c r="W81">
        <f t="shared" si="52"/>
        <v>22670.880967381134</v>
      </c>
      <c r="X81">
        <f t="shared" si="53"/>
        <v>67481.803419595788</v>
      </c>
      <c r="Y81" s="14">
        <f t="shared" si="54"/>
        <v>1.3250695773948535</v>
      </c>
      <c r="Z81" s="4">
        <f t="shared" si="55"/>
        <v>56.573648751915712</v>
      </c>
      <c r="AA81">
        <f t="shared" si="56"/>
        <v>78.600828545699642</v>
      </c>
      <c r="AB81">
        <f t="shared" si="57"/>
        <v>86.757767754850079</v>
      </c>
      <c r="AC81">
        <f t="shared" si="58"/>
        <v>221.93224505246542</v>
      </c>
      <c r="AD81" s="14">
        <f t="shared" si="59"/>
        <v>4.7517215684986676</v>
      </c>
      <c r="AE81" s="4">
        <f t="shared" si="60"/>
        <v>28.555764683271828</v>
      </c>
      <c r="AF81">
        <f t="shared" si="61"/>
        <v>29.009252098706018</v>
      </c>
      <c r="AG81">
        <f t="shared" si="62"/>
        <v>40.553681693989063</v>
      </c>
      <c r="AH81">
        <f t="shared" si="63"/>
        <v>98.118698475966909</v>
      </c>
      <c r="AI81" s="22">
        <f t="shared" si="64"/>
        <v>12.858964847231388</v>
      </c>
      <c r="AJ81">
        <f t="shared" si="35"/>
        <v>5.224649740579666E-5</v>
      </c>
      <c r="AK81">
        <f t="shared" si="36"/>
        <v>0.92901489621382338</v>
      </c>
      <c r="AL81">
        <f t="shared" si="37"/>
        <v>7.0932857288770787E-2</v>
      </c>
      <c r="AM81">
        <f t="shared" si="38"/>
        <v>56151.706729999998</v>
      </c>
      <c r="AN81">
        <f t="shared" si="39"/>
        <v>48745.30505528512</v>
      </c>
      <c r="AO81" s="22">
        <f t="shared" si="65"/>
        <v>2.4818309041859385</v>
      </c>
      <c r="AP81">
        <f t="shared" si="40"/>
        <v>1.3412838963736764E-3</v>
      </c>
      <c r="AQ81">
        <f t="shared" si="41"/>
        <v>0.99307314667443791</v>
      </c>
      <c r="AR81">
        <f t="shared" si="42"/>
        <v>5.5855694291884299E-3</v>
      </c>
      <c r="AS81">
        <f t="shared" si="43"/>
        <v>235.80317399999998</v>
      </c>
      <c r="AT81">
        <f t="shared" si="44"/>
        <v>232.5555210876206</v>
      </c>
      <c r="AU81" s="22">
        <f t="shared" si="66"/>
        <v>7.877671757073891</v>
      </c>
      <c r="AV81">
        <f t="shared" si="45"/>
        <v>7.080647542193573E-2</v>
      </c>
      <c r="AW81">
        <f t="shared" si="46"/>
        <v>0.82733848349161043</v>
      </c>
      <c r="AX81">
        <f t="shared" si="47"/>
        <v>0.10185504108645375</v>
      </c>
      <c r="AY81">
        <f t="shared" si="48"/>
        <v>89.522815000000008</v>
      </c>
      <c r="AZ81">
        <f t="shared" si="49"/>
        <v>62.654956742852917</v>
      </c>
      <c r="BA81" s="22">
        <f t="shared" si="67"/>
        <v>3.9889921316700931</v>
      </c>
      <c r="BB81" s="14">
        <f t="shared" si="68"/>
        <v>-11.533895269836535</v>
      </c>
      <c r="BC81" s="14">
        <f t="shared" si="69"/>
        <v>-1.5071612274841546</v>
      </c>
    </row>
    <row r="82" spans="1:55" x14ac:dyDescent="0.3">
      <c r="A82" s="2">
        <v>44445</v>
      </c>
      <c r="B82">
        <v>2.8896799999999998</v>
      </c>
      <c r="C82" s="5">
        <v>90695322491</v>
      </c>
      <c r="D82" s="4">
        <v>53599.159</v>
      </c>
      <c r="E82" s="5">
        <v>989965076456</v>
      </c>
      <c r="F82" s="4">
        <v>0.31539799999999996</v>
      </c>
      <c r="G82" s="5">
        <v>40500682556</v>
      </c>
      <c r="H82" s="4">
        <v>6.3211749999999993</v>
      </c>
      <c r="I82" s="5">
        <v>5953224636</v>
      </c>
      <c r="J82" s="4">
        <v>74.691179999999989</v>
      </c>
      <c r="K82" s="5">
        <v>9542953653</v>
      </c>
      <c r="L82" s="4">
        <v>3997.0969999999998</v>
      </c>
      <c r="M82" s="5">
        <v>461261434464</v>
      </c>
      <c r="N82" s="4">
        <v>223.90615</v>
      </c>
      <c r="O82" s="5">
        <v>14653919356</v>
      </c>
      <c r="P82" s="4">
        <v>9.1888299999999994</v>
      </c>
      <c r="Q82" s="5">
        <v>1263708086</v>
      </c>
      <c r="R82" s="4">
        <v>1.4096</v>
      </c>
      <c r="S82" s="5">
        <v>64666529505</v>
      </c>
      <c r="T82" s="2">
        <v>44445</v>
      </c>
      <c r="U82">
        <f t="shared" si="50"/>
        <v>25944.441464761905</v>
      </c>
      <c r="V82">
        <f t="shared" si="51"/>
        <v>18978.523691308248</v>
      </c>
      <c r="W82">
        <f t="shared" si="52"/>
        <v>22751.114122762268</v>
      </c>
      <c r="X82">
        <f t="shared" si="53"/>
        <v>67674.079278832418</v>
      </c>
      <c r="Y82" s="14">
        <f t="shared" si="54"/>
        <v>0.28452477999599796</v>
      </c>
      <c r="Z82" s="4">
        <f t="shared" si="55"/>
        <v>56.416061986590037</v>
      </c>
      <c r="AA82">
        <f t="shared" si="56"/>
        <v>75.155758370540127</v>
      </c>
      <c r="AB82">
        <f t="shared" si="57"/>
        <v>92.851122680776015</v>
      </c>
      <c r="AC82">
        <f t="shared" si="58"/>
        <v>224.42294303790618</v>
      </c>
      <c r="AD82" s="14">
        <f t="shared" si="59"/>
        <v>1.1160277301957671</v>
      </c>
      <c r="AE82" s="4">
        <f t="shared" si="60"/>
        <v>28.476387992004916</v>
      </c>
      <c r="AF82">
        <f t="shared" si="61"/>
        <v>29.254245187680453</v>
      </c>
      <c r="AG82">
        <f t="shared" si="62"/>
        <v>40.867140103217963</v>
      </c>
      <c r="AH82">
        <f t="shared" si="63"/>
        <v>98.597773282903333</v>
      </c>
      <c r="AI82" s="22">
        <f t="shared" si="64"/>
        <v>0.48707233286698043</v>
      </c>
      <c r="AJ82">
        <f t="shared" si="35"/>
        <v>5.01687996564049E-5</v>
      </c>
      <c r="AK82">
        <f t="shared" si="36"/>
        <v>0.93055475679756638</v>
      </c>
      <c r="AL82">
        <f t="shared" si="37"/>
        <v>6.9395074402777146E-2</v>
      </c>
      <c r="AM82">
        <f t="shared" si="38"/>
        <v>57599.145680000001</v>
      </c>
      <c r="AN82">
        <f t="shared" si="39"/>
        <v>50154.331356480987</v>
      </c>
      <c r="AO82" s="22">
        <f t="shared" si="65"/>
        <v>2.8495992456156487</v>
      </c>
      <c r="AP82">
        <f t="shared" si="40"/>
        <v>1.3978477829665607E-3</v>
      </c>
      <c r="AQ82">
        <f t="shared" si="41"/>
        <v>0.99235478782388675</v>
      </c>
      <c r="AR82">
        <f t="shared" si="42"/>
        <v>6.2473643931466412E-3</v>
      </c>
      <c r="AS82">
        <f t="shared" si="43"/>
        <v>225.631148</v>
      </c>
      <c r="AT82">
        <f t="shared" si="44"/>
        <v>222.20358713895698</v>
      </c>
      <c r="AU82" s="22">
        <f t="shared" si="66"/>
        <v>-4.5534976081101082</v>
      </c>
      <c r="AV82">
        <f t="shared" si="45"/>
        <v>7.0078624798554479E-2</v>
      </c>
      <c r="AW82">
        <f t="shared" si="46"/>
        <v>0.82805098403086397</v>
      </c>
      <c r="AX82">
        <f t="shared" si="47"/>
        <v>0.10187039117058164</v>
      </c>
      <c r="AY82">
        <f t="shared" si="48"/>
        <v>90.201184999999981</v>
      </c>
      <c r="AZ82">
        <f t="shared" si="49"/>
        <v>63.22715405503736</v>
      </c>
      <c r="BA82" s="22">
        <f t="shared" si="67"/>
        <v>0.90910654332145846</v>
      </c>
      <c r="BB82" s="14">
        <f t="shared" si="68"/>
        <v>-0.20254755287098247</v>
      </c>
      <c r="BC82" s="14">
        <f t="shared" si="69"/>
        <v>1.9404927022941902</v>
      </c>
    </row>
    <row r="83" spans="1:55" x14ac:dyDescent="0.3">
      <c r="A83" s="2">
        <v>44446</v>
      </c>
      <c r="B83">
        <v>2.673835</v>
      </c>
      <c r="C83" s="5">
        <v>80144528592</v>
      </c>
      <c r="D83" s="4">
        <v>49928.031999999999</v>
      </c>
      <c r="E83" s="5">
        <v>880498621998</v>
      </c>
      <c r="F83" s="4">
        <v>0.27134799999999998</v>
      </c>
      <c r="G83" s="5">
        <v>33286919896</v>
      </c>
      <c r="H83" s="4">
        <v>5.1978999999999997</v>
      </c>
      <c r="I83" s="5">
        <v>4668025797</v>
      </c>
      <c r="J83" s="4">
        <v>63.669869999999996</v>
      </c>
      <c r="K83" s="5">
        <v>7677100206</v>
      </c>
      <c r="L83" s="4">
        <v>3652.6259999999997</v>
      </c>
      <c r="M83" s="5">
        <v>402365928843</v>
      </c>
      <c r="N83" s="4">
        <v>189.98765</v>
      </c>
      <c r="O83" s="5">
        <v>11889601198</v>
      </c>
      <c r="P83" s="4">
        <v>8.1316299999999995</v>
      </c>
      <c r="Q83" s="5">
        <v>1069604343</v>
      </c>
      <c r="R83" s="4">
        <v>1.1981599999999999</v>
      </c>
      <c r="S83" s="5">
        <v>52364743398</v>
      </c>
      <c r="T83" s="2">
        <v>44446</v>
      </c>
      <c r="U83">
        <f t="shared" si="50"/>
        <v>24006.518245595242</v>
      </c>
      <c r="V83">
        <f t="shared" si="51"/>
        <v>17678.641901310362</v>
      </c>
      <c r="W83">
        <f t="shared" si="52"/>
        <v>20790.416388135851</v>
      </c>
      <c r="X83">
        <f t="shared" si="53"/>
        <v>62475.576535041459</v>
      </c>
      <c r="Y83" s="14">
        <f t="shared" si="54"/>
        <v>-7.9927525436150768</v>
      </c>
      <c r="Z83" s="4">
        <f t="shared" si="55"/>
        <v>48.536723720306512</v>
      </c>
      <c r="AA83">
        <f t="shared" si="56"/>
        <v>63.770762512716814</v>
      </c>
      <c r="AB83">
        <f t="shared" si="57"/>
        <v>78.923454278659605</v>
      </c>
      <c r="AC83">
        <f t="shared" si="58"/>
        <v>191.23094051168295</v>
      </c>
      <c r="AD83" s="14">
        <f t="shared" si="59"/>
        <v>-16.005059983885541</v>
      </c>
      <c r="AE83" s="4">
        <f t="shared" si="60"/>
        <v>23.416123923739235</v>
      </c>
      <c r="AF83">
        <f t="shared" si="61"/>
        <v>24.937535972088543</v>
      </c>
      <c r="AG83">
        <f t="shared" si="62"/>
        <v>36.165263964784451</v>
      </c>
      <c r="AH83">
        <f t="shared" si="63"/>
        <v>84.518923860612233</v>
      </c>
      <c r="AI83" s="22">
        <f t="shared" si="64"/>
        <v>-15.407321771288196</v>
      </c>
      <c r="AJ83">
        <f t="shared" si="35"/>
        <v>4.9900499062536509E-5</v>
      </c>
      <c r="AK83">
        <f t="shared" si="36"/>
        <v>0.93178289386229618</v>
      </c>
      <c r="AL83">
        <f t="shared" si="37"/>
        <v>6.8167205638641301E-2</v>
      </c>
      <c r="AM83">
        <f t="shared" si="38"/>
        <v>53583.331834999997</v>
      </c>
      <c r="AN83">
        <f t="shared" si="39"/>
        <v>46771.075582898076</v>
      </c>
      <c r="AO83" s="22">
        <f t="shared" si="65"/>
        <v>-6.9839909948218146</v>
      </c>
      <c r="AP83">
        <f t="shared" si="40"/>
        <v>1.4172779061099401E-3</v>
      </c>
      <c r="AQ83">
        <f t="shared" si="41"/>
        <v>0.99232461185911891</v>
      </c>
      <c r="AR83">
        <f t="shared" si="42"/>
        <v>6.2581102347711642E-3</v>
      </c>
      <c r="AS83">
        <f t="shared" si="43"/>
        <v>191.45715799999999</v>
      </c>
      <c r="AT83">
        <f t="shared" si="44"/>
        <v>188.53730383716029</v>
      </c>
      <c r="AU83" s="22">
        <f t="shared" si="66"/>
        <v>-16.429813516575635</v>
      </c>
      <c r="AV83">
        <f t="shared" si="45"/>
        <v>6.7505720823798632E-2</v>
      </c>
      <c r="AW83">
        <f t="shared" si="46"/>
        <v>0.82688787185354695</v>
      </c>
      <c r="AX83">
        <f t="shared" si="47"/>
        <v>0.10560640732265446</v>
      </c>
      <c r="AY83">
        <f t="shared" si="48"/>
        <v>76.999399999999994</v>
      </c>
      <c r="AZ83">
        <f t="shared" si="49"/>
        <v>53.857483521739127</v>
      </c>
      <c r="BA83" s="22">
        <f t="shared" si="67"/>
        <v>-16.039249793804476</v>
      </c>
      <c r="BB83" s="14">
        <f t="shared" si="68"/>
        <v>7.4145692276731188</v>
      </c>
      <c r="BC83" s="14">
        <f t="shared" si="69"/>
        <v>9.0552587989826616</v>
      </c>
    </row>
    <row r="84" spans="1:55" x14ac:dyDescent="0.3">
      <c r="A84" s="2">
        <v>44447</v>
      </c>
      <c r="B84">
        <v>2.629785</v>
      </c>
      <c r="C84" s="5">
        <v>79263635427</v>
      </c>
      <c r="D84" s="4">
        <v>48965.979999999996</v>
      </c>
      <c r="E84" s="5">
        <v>867002908109</v>
      </c>
      <c r="F84" s="4">
        <v>0.27310999999999996</v>
      </c>
      <c r="G84" s="5">
        <v>33733354641</v>
      </c>
      <c r="H84" s="4">
        <v>5.0437249999999993</v>
      </c>
      <c r="I84" s="5">
        <v>4543198358</v>
      </c>
      <c r="J84" s="4">
        <v>62.832919999999994</v>
      </c>
      <c r="K84" s="5">
        <v>7622488139</v>
      </c>
      <c r="L84" s="4">
        <v>3725.7489999999998</v>
      </c>
      <c r="M84" s="5">
        <v>410741599782</v>
      </c>
      <c r="N84" s="4">
        <v>191.39724999999999</v>
      </c>
      <c r="O84" s="5">
        <v>11997092039</v>
      </c>
      <c r="P84" s="4">
        <v>8.5545099999999987</v>
      </c>
      <c r="Q84" s="5">
        <v>1125966672</v>
      </c>
      <c r="R84" s="4">
        <v>1.1717299999999999</v>
      </c>
      <c r="S84" s="5">
        <v>51277350704</v>
      </c>
      <c r="T84" s="2">
        <v>44447</v>
      </c>
      <c r="U84">
        <f t="shared" si="50"/>
        <v>23611.02371107143</v>
      </c>
      <c r="V84">
        <f t="shared" si="51"/>
        <v>17337.996133449142</v>
      </c>
      <c r="W84">
        <f t="shared" si="52"/>
        <v>21206.625881675474</v>
      </c>
      <c r="X84">
        <f t="shared" si="53"/>
        <v>62155.645726196046</v>
      </c>
      <c r="Y84" s="14">
        <f t="shared" si="54"/>
        <v>-0.51340507744559816</v>
      </c>
      <c r="Z84" s="4">
        <f t="shared" si="55"/>
        <v>48.851897250957855</v>
      </c>
      <c r="AA84">
        <f t="shared" si="56"/>
        <v>64.243905197717268</v>
      </c>
      <c r="AB84">
        <f t="shared" si="57"/>
        <v>77.182495728395054</v>
      </c>
      <c r="AC84">
        <f t="shared" si="58"/>
        <v>190.27829817707018</v>
      </c>
      <c r="AD84" s="14">
        <f t="shared" si="59"/>
        <v>-0.49940825436511105</v>
      </c>
      <c r="AE84" s="4">
        <f t="shared" si="60"/>
        <v>22.721577875153748</v>
      </c>
      <c r="AF84">
        <f t="shared" si="61"/>
        <v>24.609728317826967</v>
      </c>
      <c r="AG84">
        <f t="shared" si="62"/>
        <v>38.046014420157853</v>
      </c>
      <c r="AH84">
        <f t="shared" si="63"/>
        <v>85.377320613138579</v>
      </c>
      <c r="AI84" s="22">
        <f t="shared" si="64"/>
        <v>1.0105038631583585</v>
      </c>
      <c r="AJ84">
        <f t="shared" si="35"/>
        <v>4.9906385818828789E-5</v>
      </c>
      <c r="AK84">
        <f t="shared" si="36"/>
        <v>0.92924520060653393</v>
      </c>
      <c r="AL84">
        <f t="shared" si="37"/>
        <v>7.0704893007647207E-2</v>
      </c>
      <c r="AM84">
        <f t="shared" si="38"/>
        <v>52694.358784999997</v>
      </c>
      <c r="AN84">
        <f t="shared" si="39"/>
        <v>45764.830723656938</v>
      </c>
      <c r="AO84" s="22">
        <f t="shared" si="65"/>
        <v>-2.1749060742494075</v>
      </c>
      <c r="AP84">
        <f t="shared" si="40"/>
        <v>1.416236465804742E-3</v>
      </c>
      <c r="AQ84">
        <f t="shared" si="41"/>
        <v>0.99250765224542004</v>
      </c>
      <c r="AR84">
        <f t="shared" si="42"/>
        <v>6.0761112887751838E-3</v>
      </c>
      <c r="AS84">
        <f t="shared" si="43"/>
        <v>192.84208999999998</v>
      </c>
      <c r="AT84">
        <f t="shared" si="44"/>
        <v>189.97074159395129</v>
      </c>
      <c r="AU84" s="22">
        <f t="shared" si="66"/>
        <v>0.75741830426331191</v>
      </c>
      <c r="AV84">
        <f t="shared" si="45"/>
        <v>6.5990432828079079E-2</v>
      </c>
      <c r="AW84">
        <f t="shared" si="46"/>
        <v>0.82208518241023576</v>
      </c>
      <c r="AX84">
        <f t="shared" si="47"/>
        <v>0.1119243847616852</v>
      </c>
      <c r="AY84">
        <f t="shared" si="48"/>
        <v>76.43115499999999</v>
      </c>
      <c r="AZ84">
        <f t="shared" si="49"/>
        <v>52.944308364071233</v>
      </c>
      <c r="BA84" s="22">
        <f t="shared" si="67"/>
        <v>-1.7100788203681789</v>
      </c>
      <c r="BB84" s="14">
        <f t="shared" si="68"/>
        <v>-1.5239089406039565</v>
      </c>
      <c r="BC84" s="14">
        <f t="shared" si="69"/>
        <v>-0.46482725388122859</v>
      </c>
    </row>
    <row r="85" spans="1:55" x14ac:dyDescent="0.3">
      <c r="A85" s="2">
        <v>44448</v>
      </c>
      <c r="B85">
        <v>2.6694299999999997</v>
      </c>
      <c r="C85" s="5">
        <v>80630329648</v>
      </c>
      <c r="D85" s="4">
        <v>49247.899999999994</v>
      </c>
      <c r="E85" s="5">
        <v>872686454372</v>
      </c>
      <c r="F85" s="4">
        <v>0.26870499999999997</v>
      </c>
      <c r="G85" s="5">
        <v>33144164827</v>
      </c>
      <c r="H85" s="4">
        <v>5.1186099999999994</v>
      </c>
      <c r="I85" s="5">
        <v>4611550720</v>
      </c>
      <c r="J85" s="4">
        <v>62.595049999999993</v>
      </c>
      <c r="K85" s="5">
        <v>7667619738</v>
      </c>
      <c r="L85" s="4">
        <v>3641.1729999999998</v>
      </c>
      <c r="M85" s="5">
        <v>402569602098</v>
      </c>
      <c r="N85" s="4">
        <v>191.83775</v>
      </c>
      <c r="O85" s="5">
        <v>12040622755</v>
      </c>
      <c r="P85" s="4">
        <v>9.34741</v>
      </c>
      <c r="Q85" s="5">
        <v>1229422885</v>
      </c>
      <c r="R85" s="4">
        <v>1.158515</v>
      </c>
      <c r="S85" s="5">
        <v>50750034997</v>
      </c>
      <c r="T85" s="2">
        <v>44448</v>
      </c>
      <c r="U85">
        <f t="shared" si="50"/>
        <v>23966.968792142856</v>
      </c>
      <c r="V85">
        <f t="shared" si="51"/>
        <v>17437.81906908613</v>
      </c>
      <c r="W85">
        <f t="shared" si="52"/>
        <v>20725.226949388682</v>
      </c>
      <c r="X85">
        <f t="shared" si="53"/>
        <v>62130.014810617664</v>
      </c>
      <c r="Y85" s="14">
        <f t="shared" si="54"/>
        <v>-4.124516992713078E-2</v>
      </c>
      <c r="Z85" s="4">
        <f t="shared" si="55"/>
        <v>48.063963424329501</v>
      </c>
      <c r="AA85">
        <f t="shared" si="56"/>
        <v>64.391762286779908</v>
      </c>
      <c r="AB85">
        <f t="shared" si="57"/>
        <v>76.312016453262785</v>
      </c>
      <c r="AC85">
        <f t="shared" si="58"/>
        <v>188.76774216437218</v>
      </c>
      <c r="AD85" s="14">
        <f t="shared" si="59"/>
        <v>-0.79703458081899281</v>
      </c>
      <c r="AE85" s="4">
        <f t="shared" si="60"/>
        <v>23.058928813038129</v>
      </c>
      <c r="AF85">
        <f t="shared" si="61"/>
        <v>24.51656193187894</v>
      </c>
      <c r="AG85">
        <f t="shared" si="62"/>
        <v>41.572421523982996</v>
      </c>
      <c r="AH85">
        <f t="shared" si="63"/>
        <v>89.147912268900058</v>
      </c>
      <c r="AI85" s="22">
        <f t="shared" si="64"/>
        <v>4.3216426916390791</v>
      </c>
      <c r="AJ85">
        <f t="shared" si="35"/>
        <v>5.0469692949383896E-5</v>
      </c>
      <c r="AK85">
        <f t="shared" si="36"/>
        <v>0.93110753659094381</v>
      </c>
      <c r="AL85">
        <f t="shared" si="37"/>
        <v>6.8841993716106817E-2</v>
      </c>
      <c r="AM85">
        <f t="shared" si="38"/>
        <v>52891.742429999991</v>
      </c>
      <c r="AN85">
        <f t="shared" si="39"/>
        <v>46105.756594787708</v>
      </c>
      <c r="AO85" s="22">
        <f t="shared" si="65"/>
        <v>0.74219060977720086</v>
      </c>
      <c r="AP85">
        <f t="shared" si="40"/>
        <v>1.3903450790901215E-3</v>
      </c>
      <c r="AQ85">
        <f t="shared" si="41"/>
        <v>0.99261521630122618</v>
      </c>
      <c r="AR85">
        <f t="shared" si="42"/>
        <v>5.994438619683639E-3</v>
      </c>
      <c r="AS85">
        <f t="shared" si="43"/>
        <v>193.26497000000001</v>
      </c>
      <c r="AT85">
        <f t="shared" si="44"/>
        <v>190.42838795072251</v>
      </c>
      <c r="AU85" s="22">
        <f t="shared" si="66"/>
        <v>0.24061389315713963</v>
      </c>
      <c r="AV85">
        <f t="shared" si="45"/>
        <v>6.6422773522350528E-2</v>
      </c>
      <c r="AW85">
        <f t="shared" si="46"/>
        <v>0.81227849548416609</v>
      </c>
      <c r="AX85">
        <f t="shared" si="47"/>
        <v>0.1212987309934835</v>
      </c>
      <c r="AY85">
        <f t="shared" si="48"/>
        <v>77.061069999999987</v>
      </c>
      <c r="AZ85">
        <f t="shared" si="49"/>
        <v>52.318434282611186</v>
      </c>
      <c r="BA85" s="22">
        <f t="shared" si="67"/>
        <v>-1.1891794596254808</v>
      </c>
      <c r="BB85" s="14">
        <f t="shared" si="68"/>
        <v>-4.3628878615662101</v>
      </c>
      <c r="BC85" s="14">
        <f t="shared" si="69"/>
        <v>1.9313700694026816</v>
      </c>
    </row>
    <row r="86" spans="1:55" x14ac:dyDescent="0.3">
      <c r="A86" s="2">
        <v>44449</v>
      </c>
      <c r="B86">
        <v>2.5769249999999997</v>
      </c>
      <c r="C86" s="5">
        <v>76410709668</v>
      </c>
      <c r="D86" s="4">
        <v>48482.310999999994</v>
      </c>
      <c r="E86" s="5">
        <v>844367023727</v>
      </c>
      <c r="F86" s="4">
        <v>0.25989499999999999</v>
      </c>
      <c r="G86" s="5">
        <v>31492303153</v>
      </c>
      <c r="H86" s="4">
        <v>4.9335999999999993</v>
      </c>
      <c r="I86" s="5">
        <v>4377782813</v>
      </c>
      <c r="J86" s="4">
        <v>60.877099999999999</v>
      </c>
      <c r="K86" s="5">
        <v>7304975402</v>
      </c>
      <c r="L86" s="4">
        <v>3473.7829999999999</v>
      </c>
      <c r="M86" s="5">
        <v>377261165406</v>
      </c>
      <c r="N86" s="4">
        <v>188.04944999999998</v>
      </c>
      <c r="O86" s="5">
        <v>11634715749</v>
      </c>
      <c r="P86" s="4">
        <v>8.8540499999999991</v>
      </c>
      <c r="Q86" s="5">
        <v>1146280785</v>
      </c>
      <c r="R86" s="4">
        <v>1.140895</v>
      </c>
      <c r="S86" s="5">
        <v>49253083573</v>
      </c>
      <c r="T86" s="2">
        <v>44449</v>
      </c>
      <c r="U86">
        <f t="shared" si="50"/>
        <v>23136.430269642857</v>
      </c>
      <c r="V86">
        <f t="shared" si="51"/>
        <v>17166.737409496938</v>
      </c>
      <c r="W86">
        <f t="shared" si="52"/>
        <v>19772.458229237738</v>
      </c>
      <c r="X86">
        <f t="shared" si="53"/>
        <v>60075.625908377529</v>
      </c>
      <c r="Y86" s="14">
        <f t="shared" si="54"/>
        <v>-3.3625002105601647</v>
      </c>
      <c r="Z86" s="4">
        <f t="shared" si="55"/>
        <v>46.4880957710728</v>
      </c>
      <c r="AA86">
        <f t="shared" si="56"/>
        <v>63.120191320841194</v>
      </c>
      <c r="AB86">
        <f t="shared" si="57"/>
        <v>75.151377419753089</v>
      </c>
      <c r="AC86">
        <f t="shared" si="58"/>
        <v>184.7596645116671</v>
      </c>
      <c r="AD86" s="14">
        <f t="shared" si="59"/>
        <v>-2.1461512178749782</v>
      </c>
      <c r="AE86" s="4">
        <f t="shared" si="60"/>
        <v>22.225473554735544</v>
      </c>
      <c r="AF86">
        <f t="shared" si="61"/>
        <v>23.843693588920967</v>
      </c>
      <c r="AG86">
        <f t="shared" si="62"/>
        <v>39.378212659380679</v>
      </c>
      <c r="AH86">
        <f t="shared" si="63"/>
        <v>85.447379803037194</v>
      </c>
      <c r="AI86" s="22">
        <f t="shared" si="64"/>
        <v>-4.2396180269905468</v>
      </c>
      <c r="AJ86">
        <f t="shared" si="35"/>
        <v>4.9595668136309247E-5</v>
      </c>
      <c r="AK86">
        <f t="shared" si="36"/>
        <v>0.9330937481057211</v>
      </c>
      <c r="AL86">
        <f t="shared" si="37"/>
        <v>6.6856656226142688E-2</v>
      </c>
      <c r="AM86">
        <f t="shared" si="38"/>
        <v>51958.670924999991</v>
      </c>
      <c r="AN86">
        <f t="shared" si="39"/>
        <v>45470.786931456765</v>
      </c>
      <c r="AO86" s="22">
        <f t="shared" si="65"/>
        <v>-1.3867739816080467</v>
      </c>
      <c r="AP86">
        <f t="shared" si="40"/>
        <v>1.3718377976190477E-3</v>
      </c>
      <c r="AQ86">
        <f t="shared" si="41"/>
        <v>0.9926060267857143</v>
      </c>
      <c r="AR86">
        <f t="shared" si="42"/>
        <v>6.022135416666667E-3</v>
      </c>
      <c r="AS86">
        <f t="shared" si="43"/>
        <v>189.45023999999998</v>
      </c>
      <c r="AT86">
        <f t="shared" si="44"/>
        <v>186.66624456170945</v>
      </c>
      <c r="AU86" s="22">
        <f t="shared" si="66"/>
        <v>-1.9953973841377513</v>
      </c>
      <c r="AV86">
        <f t="shared" si="45"/>
        <v>6.6076696165191739E-2</v>
      </c>
      <c r="AW86">
        <f t="shared" si="46"/>
        <v>0.8153392330383481</v>
      </c>
      <c r="AX86">
        <f t="shared" si="47"/>
        <v>0.11858407079646016</v>
      </c>
      <c r="AY86">
        <f t="shared" si="48"/>
        <v>74.664749999999998</v>
      </c>
      <c r="AZ86">
        <f t="shared" si="49"/>
        <v>51.011433303834806</v>
      </c>
      <c r="BA86" s="22">
        <f t="shared" si="67"/>
        <v>-2.5298990882753571</v>
      </c>
      <c r="BB86" s="14">
        <f t="shared" si="68"/>
        <v>0.87711781643038211</v>
      </c>
      <c r="BC86" s="14">
        <f t="shared" si="69"/>
        <v>1.1431251066673105</v>
      </c>
    </row>
    <row r="87" spans="1:55" x14ac:dyDescent="0.3">
      <c r="A87" s="2">
        <v>44450</v>
      </c>
      <c r="B87">
        <v>2.78396</v>
      </c>
      <c r="C87" s="5">
        <v>84354310202</v>
      </c>
      <c r="D87" s="4">
        <v>48278.799999999996</v>
      </c>
      <c r="E87" s="5">
        <v>850381828071</v>
      </c>
      <c r="F87" s="4">
        <v>0.258133</v>
      </c>
      <c r="G87" s="5">
        <v>31685950201</v>
      </c>
      <c r="H87" s="4">
        <v>5.0040800000000001</v>
      </c>
      <c r="I87" s="5">
        <v>4481927478</v>
      </c>
      <c r="J87" s="4">
        <v>61.026869999999995</v>
      </c>
      <c r="K87" s="5">
        <v>7411879439</v>
      </c>
      <c r="L87" s="4">
        <v>3493.165</v>
      </c>
      <c r="M87" s="5">
        <v>384209314701</v>
      </c>
      <c r="N87" s="4">
        <v>190.60434999999998</v>
      </c>
      <c r="O87" s="5">
        <v>11927929156</v>
      </c>
      <c r="P87" s="4">
        <v>9.7967199999999988</v>
      </c>
      <c r="Q87" s="5">
        <v>1281820370</v>
      </c>
      <c r="R87" s="4">
        <v>1.15411</v>
      </c>
      <c r="S87" s="5">
        <v>50307743576</v>
      </c>
      <c r="T87" s="2">
        <v>44450</v>
      </c>
      <c r="U87">
        <f t="shared" si="50"/>
        <v>24995.254581904763</v>
      </c>
      <c r="V87">
        <f t="shared" si="51"/>
        <v>17094.677727833987</v>
      </c>
      <c r="W87">
        <f t="shared" si="52"/>
        <v>19882.778817886796</v>
      </c>
      <c r="X87">
        <f t="shared" si="53"/>
        <v>61972.711127625545</v>
      </c>
      <c r="Y87" s="14">
        <f t="shared" si="54"/>
        <v>3.1089944699799523</v>
      </c>
      <c r="Z87" s="4">
        <f t="shared" si="55"/>
        <v>46.172922240421457</v>
      </c>
      <c r="AA87">
        <f t="shared" si="56"/>
        <v>63.977762437404508</v>
      </c>
      <c r="AB87">
        <f t="shared" si="57"/>
        <v>76.021856694885358</v>
      </c>
      <c r="AC87">
        <f t="shared" si="58"/>
        <v>186.17254137271132</v>
      </c>
      <c r="AD87" s="14">
        <f t="shared" si="59"/>
        <v>0.76180157535596948</v>
      </c>
      <c r="AE87" s="4">
        <f t="shared" si="60"/>
        <v>22.542980319803199</v>
      </c>
      <c r="AF87">
        <f t="shared" si="61"/>
        <v>23.902353905999355</v>
      </c>
      <c r="AG87">
        <f t="shared" si="62"/>
        <v>43.570718882817232</v>
      </c>
      <c r="AH87">
        <f t="shared" si="63"/>
        <v>90.016053108619786</v>
      </c>
      <c r="AI87" s="22">
        <f t="shared" si="64"/>
        <v>5.2087276717085382</v>
      </c>
      <c r="AJ87">
        <f t="shared" si="35"/>
        <v>5.3770613202795529E-5</v>
      </c>
      <c r="AK87">
        <f t="shared" si="36"/>
        <v>0.9324777226307579</v>
      </c>
      <c r="AL87">
        <f t="shared" si="37"/>
        <v>6.7468506756039326E-2</v>
      </c>
      <c r="AM87">
        <f t="shared" si="38"/>
        <v>51774.748959999997</v>
      </c>
      <c r="AN87">
        <f t="shared" si="39"/>
        <v>45254.584251443535</v>
      </c>
      <c r="AO87" s="22">
        <f t="shared" si="65"/>
        <v>-0.47660998563152845</v>
      </c>
      <c r="AP87">
        <f t="shared" si="40"/>
        <v>1.3443265291140753E-3</v>
      </c>
      <c r="AQ87">
        <f t="shared" si="41"/>
        <v>0.99264520332365236</v>
      </c>
      <c r="AR87">
        <f t="shared" si="42"/>
        <v>6.010470147233579E-3</v>
      </c>
      <c r="AS87">
        <f t="shared" si="43"/>
        <v>192.01659299999997</v>
      </c>
      <c r="AT87">
        <f t="shared" si="44"/>
        <v>189.20977751886417</v>
      </c>
      <c r="AU87" s="22">
        <f t="shared" si="66"/>
        <v>1.3534099718630939</v>
      </c>
      <c r="AV87">
        <f t="shared" si="45"/>
        <v>6.5992796560938788E-2</v>
      </c>
      <c r="AW87">
        <f t="shared" si="46"/>
        <v>0.80481003834088549</v>
      </c>
      <c r="AX87">
        <f t="shared" si="47"/>
        <v>0.12919716509817591</v>
      </c>
      <c r="AY87">
        <f t="shared" si="48"/>
        <v>75.827669999999983</v>
      </c>
      <c r="AZ87">
        <f t="shared" si="49"/>
        <v>50.710979269199491</v>
      </c>
      <c r="BA87" s="22">
        <f t="shared" si="67"/>
        <v>-0.59073492414236284</v>
      </c>
      <c r="BB87" s="14">
        <f t="shared" si="68"/>
        <v>-2.0997332017285859</v>
      </c>
      <c r="BC87" s="14">
        <f t="shared" si="69"/>
        <v>0.11412493851083438</v>
      </c>
    </row>
    <row r="88" spans="1:55" x14ac:dyDescent="0.3">
      <c r="A88" s="2">
        <v>44451</v>
      </c>
      <c r="B88">
        <v>2.7266949999999999</v>
      </c>
      <c r="C88" s="5">
        <v>82681831819</v>
      </c>
      <c r="D88" s="4">
        <v>48523.717999999993</v>
      </c>
      <c r="E88" s="5">
        <v>866636671662</v>
      </c>
      <c r="F88" s="4">
        <v>0.26429999999999998</v>
      </c>
      <c r="G88" s="5">
        <v>32894764663</v>
      </c>
      <c r="H88" s="4">
        <v>5.1450399999999998</v>
      </c>
      <c r="I88" s="5">
        <v>4681179283</v>
      </c>
      <c r="J88" s="4">
        <v>61.33522</v>
      </c>
      <c r="K88" s="5">
        <v>7533347900</v>
      </c>
      <c r="L88" s="4">
        <v>3586.5509999999999</v>
      </c>
      <c r="M88" s="5">
        <v>400686506367</v>
      </c>
      <c r="N88" s="4">
        <v>192.93899999999999</v>
      </c>
      <c r="O88" s="5">
        <v>12231380256</v>
      </c>
      <c r="P88" s="4">
        <v>9.9993499999999997</v>
      </c>
      <c r="Q88" s="5">
        <v>1330334252</v>
      </c>
      <c r="R88" s="4">
        <v>1.1805399999999999</v>
      </c>
      <c r="S88" s="5">
        <v>52158563411</v>
      </c>
      <c r="T88" s="2">
        <v>44451</v>
      </c>
      <c r="U88">
        <f t="shared" si="50"/>
        <v>24481.111687023811</v>
      </c>
      <c r="V88">
        <f t="shared" si="51"/>
        <v>17181.398903168618</v>
      </c>
      <c r="W88">
        <f t="shared" si="52"/>
        <v>20414.323472286796</v>
      </c>
      <c r="X88">
        <f t="shared" si="53"/>
        <v>62076.834062479218</v>
      </c>
      <c r="Y88" s="14">
        <f t="shared" si="54"/>
        <v>0.16787318187561129</v>
      </c>
      <c r="Z88" s="4">
        <f t="shared" si="55"/>
        <v>47.276029597701147</v>
      </c>
      <c r="AA88">
        <f t="shared" si="56"/>
        <v>64.761405009436501</v>
      </c>
      <c r="AB88">
        <f t="shared" si="57"/>
        <v>77.762815245149909</v>
      </c>
      <c r="AC88">
        <f t="shared" si="58"/>
        <v>189.80024985228755</v>
      </c>
      <c r="AD88" s="14">
        <f t="shared" si="59"/>
        <v>1.929831706445537</v>
      </c>
      <c r="AE88" s="4">
        <f t="shared" si="60"/>
        <v>23.177993849938499</v>
      </c>
      <c r="AF88">
        <f t="shared" si="61"/>
        <v>24.023125147043096</v>
      </c>
      <c r="AG88">
        <f t="shared" si="62"/>
        <v>44.471911809350324</v>
      </c>
      <c r="AH88">
        <f t="shared" si="63"/>
        <v>91.673030806331923</v>
      </c>
      <c r="AI88" s="22">
        <f t="shared" si="64"/>
        <v>1.8240211268526552</v>
      </c>
      <c r="AJ88">
        <f t="shared" si="35"/>
        <v>5.2322745289072188E-5</v>
      </c>
      <c r="AK88">
        <f t="shared" si="36"/>
        <v>0.93112509370969876</v>
      </c>
      <c r="AL88">
        <f t="shared" si="37"/>
        <v>6.8822583545012236E-2</v>
      </c>
      <c r="AM88">
        <f t="shared" si="38"/>
        <v>52112.995694999991</v>
      </c>
      <c r="AN88">
        <f t="shared" si="39"/>
        <v>45428.487318397107</v>
      </c>
      <c r="AO88" s="22">
        <f t="shared" si="65"/>
        <v>0.38354078026763738</v>
      </c>
      <c r="AP88">
        <f t="shared" si="40"/>
        <v>1.3596809282088469E-3</v>
      </c>
      <c r="AQ88">
        <f t="shared" si="41"/>
        <v>0.99256707759245832</v>
      </c>
      <c r="AR88">
        <f t="shared" si="42"/>
        <v>6.0732414793328495E-3</v>
      </c>
      <c r="AS88">
        <f t="shared" si="43"/>
        <v>194.38383999999999</v>
      </c>
      <c r="AT88">
        <f t="shared" si="44"/>
        <v>191.51242845177666</v>
      </c>
      <c r="AU88" s="22">
        <f t="shared" si="66"/>
        <v>1.209637354562022</v>
      </c>
      <c r="AV88">
        <f t="shared" si="45"/>
        <v>6.727335560419305E-2</v>
      </c>
      <c r="AW88">
        <f t="shared" si="46"/>
        <v>0.80198133855546583</v>
      </c>
      <c r="AX88">
        <f t="shared" si="47"/>
        <v>0.13074530584034097</v>
      </c>
      <c r="AY88">
        <f t="shared" si="48"/>
        <v>76.479610000000008</v>
      </c>
      <c r="AZ88">
        <f t="shared" si="49"/>
        <v>50.843194015666384</v>
      </c>
      <c r="BA88" s="22">
        <f t="shared" si="67"/>
        <v>0.2603828417695595</v>
      </c>
      <c r="BB88" s="14">
        <f t="shared" si="68"/>
        <v>-1.656147944977044</v>
      </c>
      <c r="BC88" s="14">
        <f t="shared" si="69"/>
        <v>0.12315793849807788</v>
      </c>
    </row>
    <row r="89" spans="1:55" x14ac:dyDescent="0.3">
      <c r="A89" s="2">
        <v>44452</v>
      </c>
      <c r="B89">
        <v>2.5548999999999999</v>
      </c>
      <c r="C89" s="5">
        <v>76912685434</v>
      </c>
      <c r="D89" s="4">
        <v>47815.394</v>
      </c>
      <c r="E89" s="5">
        <v>845980481365</v>
      </c>
      <c r="F89" s="4">
        <v>0.25020399999999998</v>
      </c>
      <c r="G89" s="5">
        <v>30967125431</v>
      </c>
      <c r="H89" s="4">
        <v>5.05694</v>
      </c>
      <c r="I89" s="5">
        <v>4544317535</v>
      </c>
      <c r="J89" s="4">
        <v>59.335349999999998</v>
      </c>
      <c r="K89" s="5">
        <v>7219242784</v>
      </c>
      <c r="L89" s="4">
        <v>3496.6889999999999</v>
      </c>
      <c r="M89" s="5">
        <v>386087569776</v>
      </c>
      <c r="N89" s="4">
        <v>191.44129999999998</v>
      </c>
      <c r="O89" s="5">
        <v>11981022615</v>
      </c>
      <c r="P89" s="4">
        <v>9.1623999999999999</v>
      </c>
      <c r="Q89" s="5">
        <v>1201784984</v>
      </c>
      <c r="R89" s="4">
        <v>1.132085</v>
      </c>
      <c r="S89" s="5">
        <v>49598337464</v>
      </c>
      <c r="T89" s="2">
        <v>44452</v>
      </c>
      <c r="U89">
        <f t="shared" si="50"/>
        <v>22938.683002380956</v>
      </c>
      <c r="V89">
        <f t="shared" si="51"/>
        <v>16930.593777380691</v>
      </c>
      <c r="W89">
        <f t="shared" si="52"/>
        <v>19902.837106732077</v>
      </c>
      <c r="X89">
        <f t="shared" si="53"/>
        <v>59772.113886493724</v>
      </c>
      <c r="Y89" s="14">
        <f t="shared" si="54"/>
        <v>-3.7833647643741952</v>
      </c>
      <c r="Z89" s="4">
        <f t="shared" si="55"/>
        <v>44.754641352490424</v>
      </c>
      <c r="AA89">
        <f t="shared" si="56"/>
        <v>64.258690906623528</v>
      </c>
      <c r="AB89">
        <f t="shared" si="57"/>
        <v>74.571057902998234</v>
      </c>
      <c r="AC89">
        <f t="shared" si="58"/>
        <v>183.58439016211219</v>
      </c>
      <c r="AD89" s="14">
        <f t="shared" si="59"/>
        <v>-3.3297748904302731</v>
      </c>
      <c r="AE89" s="4">
        <f t="shared" si="60"/>
        <v>22.781110393603935</v>
      </c>
      <c r="AF89">
        <f t="shared" si="61"/>
        <v>23.239837383702277</v>
      </c>
      <c r="AG89">
        <f t="shared" si="62"/>
        <v>40.749593199757129</v>
      </c>
      <c r="AH89">
        <f t="shared" si="63"/>
        <v>86.770540977063348</v>
      </c>
      <c r="AI89" s="22">
        <f t="shared" si="64"/>
        <v>-5.4961059171257869</v>
      </c>
      <c r="AJ89">
        <f t="shared" si="35"/>
        <v>4.9788912180943205E-5</v>
      </c>
      <c r="AK89">
        <f t="shared" si="36"/>
        <v>0.93180807576155578</v>
      </c>
      <c r="AL89">
        <f t="shared" si="37"/>
        <v>6.8142135326263301E-2</v>
      </c>
      <c r="AM89">
        <f t="shared" si="38"/>
        <v>51314.637900000002</v>
      </c>
      <c r="AN89">
        <f t="shared" si="39"/>
        <v>44793.04225715818</v>
      </c>
      <c r="AO89" s="22">
        <f t="shared" si="65"/>
        <v>-1.4086561641591102</v>
      </c>
      <c r="AP89">
        <f t="shared" si="40"/>
        <v>1.2975798308577278E-3</v>
      </c>
      <c r="AQ89">
        <f t="shared" si="41"/>
        <v>0.99283132832881782</v>
      </c>
      <c r="AR89">
        <f t="shared" si="42"/>
        <v>5.8710918403245783E-3</v>
      </c>
      <c r="AS89">
        <f t="shared" si="43"/>
        <v>192.82358899999997</v>
      </c>
      <c r="AT89">
        <f t="shared" si="44"/>
        <v>190.07589141066572</v>
      </c>
      <c r="AU89" s="22">
        <f t="shared" si="66"/>
        <v>-0.75292861588675386</v>
      </c>
      <c r="AV89">
        <f t="shared" si="45"/>
        <v>6.8750748592645822E-2</v>
      </c>
      <c r="AW89">
        <f t="shared" si="46"/>
        <v>0.80668343514193308</v>
      </c>
      <c r="AX89">
        <f t="shared" si="47"/>
        <v>0.12456581626542099</v>
      </c>
      <c r="AY89">
        <f t="shared" si="48"/>
        <v>73.554690000000008</v>
      </c>
      <c r="AZ89">
        <f t="shared" si="49"/>
        <v>49.353834208887278</v>
      </c>
      <c r="BA89" s="22">
        <f t="shared" si="67"/>
        <v>-2.9730812139776948</v>
      </c>
      <c r="BB89" s="14">
        <f t="shared" si="68"/>
        <v>1.7127411527515917</v>
      </c>
      <c r="BC89" s="14">
        <f t="shared" si="69"/>
        <v>1.5644250498185845</v>
      </c>
    </row>
    <row r="90" spans="1:55" x14ac:dyDescent="0.3">
      <c r="A90" s="2">
        <v>44453</v>
      </c>
      <c r="B90">
        <v>2.5548999999999999</v>
      </c>
      <c r="C90" s="5">
        <v>76751688390</v>
      </c>
      <c r="D90" s="4">
        <v>49832.883999999998</v>
      </c>
      <c r="E90" s="5">
        <v>886095283701</v>
      </c>
      <c r="F90" s="4">
        <v>0.25548999999999999</v>
      </c>
      <c r="G90" s="5">
        <v>31600960341</v>
      </c>
      <c r="H90" s="4">
        <v>5.1406349999999996</v>
      </c>
      <c r="I90" s="5">
        <v>4657051593</v>
      </c>
      <c r="J90" s="4">
        <v>60.639229999999998</v>
      </c>
      <c r="K90" s="5">
        <v>7403877728</v>
      </c>
      <c r="L90" s="4">
        <v>3634.125</v>
      </c>
      <c r="M90" s="5">
        <v>403015177032</v>
      </c>
      <c r="N90" s="4">
        <v>193.51164999999997</v>
      </c>
      <c r="O90" s="5">
        <v>12225011909</v>
      </c>
      <c r="P90" s="4">
        <v>9.5147999999999993</v>
      </c>
      <c r="Q90" s="5">
        <v>1260172848</v>
      </c>
      <c r="R90" s="4">
        <v>1.158515</v>
      </c>
      <c r="S90" s="5">
        <v>51124757110</v>
      </c>
      <c r="T90" s="2">
        <v>44453</v>
      </c>
      <c r="U90">
        <f t="shared" si="50"/>
        <v>22938.683002380956</v>
      </c>
      <c r="V90">
        <f t="shared" si="51"/>
        <v>17644.951660532879</v>
      </c>
      <c r="W90">
        <f t="shared" si="52"/>
        <v>20685.110371698116</v>
      </c>
      <c r="X90">
        <f t="shared" si="53"/>
        <v>61268.745034611951</v>
      </c>
      <c r="Y90" s="14">
        <f t="shared" si="54"/>
        <v>2.4730614759260292</v>
      </c>
      <c r="Z90" s="4">
        <f t="shared" si="55"/>
        <v>45.700161944444446</v>
      </c>
      <c r="AA90">
        <f t="shared" si="56"/>
        <v>64.953619225217935</v>
      </c>
      <c r="AB90">
        <f t="shared" si="57"/>
        <v>76.312016453262785</v>
      </c>
      <c r="AC90">
        <f t="shared" si="58"/>
        <v>186.96579762292515</v>
      </c>
      <c r="AD90" s="14">
        <f t="shared" si="59"/>
        <v>1.8251246045721652</v>
      </c>
      <c r="AE90" s="4">
        <f t="shared" si="60"/>
        <v>23.15814967712177</v>
      </c>
      <c r="AF90">
        <f t="shared" si="61"/>
        <v>23.75052720297294</v>
      </c>
      <c r="AG90">
        <f t="shared" si="62"/>
        <v>42.316885245901631</v>
      </c>
      <c r="AH90">
        <f t="shared" si="63"/>
        <v>89.225562125996333</v>
      </c>
      <c r="AI90" s="22">
        <f t="shared" si="64"/>
        <v>2.7900395056173251</v>
      </c>
      <c r="AJ90">
        <f t="shared" si="35"/>
        <v>4.7782323506102133E-5</v>
      </c>
      <c r="AK90">
        <f t="shared" si="36"/>
        <v>0.931985981654883</v>
      </c>
      <c r="AL90">
        <f t="shared" si="37"/>
        <v>6.7966236021610796E-2</v>
      </c>
      <c r="AM90">
        <f t="shared" si="38"/>
        <v>53469.563900000001</v>
      </c>
      <c r="AN90">
        <f t="shared" si="39"/>
        <v>46690.547232995006</v>
      </c>
      <c r="AO90" s="22">
        <f t="shared" si="65"/>
        <v>4.1488908875467665</v>
      </c>
      <c r="AP90">
        <f t="shared" si="40"/>
        <v>1.3107048428284108E-3</v>
      </c>
      <c r="AQ90">
        <f t="shared" si="41"/>
        <v>0.99274592664572547</v>
      </c>
      <c r="AR90">
        <f t="shared" si="42"/>
        <v>5.9433685114460696E-3</v>
      </c>
      <c r="AS90">
        <f t="shared" si="43"/>
        <v>194.92565499999998</v>
      </c>
      <c r="AT90">
        <f t="shared" si="44"/>
        <v>192.11512264954462</v>
      </c>
      <c r="AU90" s="22">
        <f t="shared" si="66"/>
        <v>1.0671368586932561</v>
      </c>
      <c r="AV90">
        <f t="shared" si="45"/>
        <v>6.8273562276955482E-2</v>
      </c>
      <c r="AW90">
        <f t="shared" si="46"/>
        <v>0.8053589188556719</v>
      </c>
      <c r="AX90">
        <f t="shared" si="47"/>
        <v>0.1263675188673726</v>
      </c>
      <c r="AY90">
        <f t="shared" si="48"/>
        <v>75.294664999999995</v>
      </c>
      <c r="AZ90">
        <f t="shared" si="49"/>
        <v>50.389675845375294</v>
      </c>
      <c r="BA90" s="22">
        <f t="shared" si="67"/>
        <v>2.0770852692235247</v>
      </c>
      <c r="BB90" s="14">
        <f t="shared" si="68"/>
        <v>-0.31697802969129585</v>
      </c>
      <c r="BC90" s="14">
        <f t="shared" si="69"/>
        <v>2.0718056183232418</v>
      </c>
    </row>
    <row r="91" spans="1:55" x14ac:dyDescent="0.3">
      <c r="A91" s="2">
        <v>44454</v>
      </c>
      <c r="B91">
        <v>2.6033549999999996</v>
      </c>
      <c r="C91" s="5">
        <v>80116833027</v>
      </c>
      <c r="D91" s="4">
        <v>50399.366999999998</v>
      </c>
      <c r="E91" s="5">
        <v>906532479371</v>
      </c>
      <c r="F91" s="4">
        <v>0.258133</v>
      </c>
      <c r="G91" s="5">
        <v>32521833772</v>
      </c>
      <c r="H91" s="4">
        <v>5.3432649999999997</v>
      </c>
      <c r="I91" s="5">
        <v>4892735203</v>
      </c>
      <c r="J91" s="4">
        <v>61.916679999999999</v>
      </c>
      <c r="K91" s="5">
        <v>7681674732</v>
      </c>
      <c r="L91" s="4">
        <v>3780.3709999999996</v>
      </c>
      <c r="M91" s="5">
        <v>424937147897</v>
      </c>
      <c r="N91" s="4">
        <v>197.43209999999999</v>
      </c>
      <c r="O91" s="5">
        <v>12632225220</v>
      </c>
      <c r="P91" s="4">
        <v>9.5147999999999993</v>
      </c>
      <c r="Q91" s="5">
        <v>1273463682</v>
      </c>
      <c r="R91" s="4">
        <v>1.1717299999999999</v>
      </c>
      <c r="S91" s="5">
        <v>52279978058</v>
      </c>
      <c r="T91" s="2">
        <v>44454</v>
      </c>
      <c r="U91">
        <f t="shared" si="50"/>
        <v>23373.726990357143</v>
      </c>
      <c r="V91">
        <f t="shared" si="51"/>
        <v>17845.533371828449</v>
      </c>
      <c r="W91">
        <f t="shared" si="52"/>
        <v>21517.529358777359</v>
      </c>
      <c r="X91">
        <f t="shared" si="53"/>
        <v>62736.789720962959</v>
      </c>
      <c r="Y91" s="14">
        <f t="shared" si="54"/>
        <v>2.3678189488710295</v>
      </c>
      <c r="Z91" s="4">
        <f t="shared" si="55"/>
        <v>46.172922240421457</v>
      </c>
      <c r="AA91">
        <f t="shared" si="56"/>
        <v>66.269547317875436</v>
      </c>
      <c r="AB91">
        <f t="shared" si="57"/>
        <v>77.182495728395054</v>
      </c>
      <c r="AC91">
        <f t="shared" si="58"/>
        <v>189.62496528669195</v>
      </c>
      <c r="AD91" s="14">
        <f t="shared" si="59"/>
        <v>1.4122554891648276</v>
      </c>
      <c r="AE91" s="4">
        <f t="shared" si="60"/>
        <v>24.070981626691264</v>
      </c>
      <c r="AF91">
        <f t="shared" si="61"/>
        <v>24.250865201582716</v>
      </c>
      <c r="AG91">
        <f t="shared" si="62"/>
        <v>42.316885245901631</v>
      </c>
      <c r="AH91">
        <f t="shared" si="63"/>
        <v>90.638732074175607</v>
      </c>
      <c r="AI91" s="22">
        <f t="shared" si="64"/>
        <v>1.5714058580011903</v>
      </c>
      <c r="AJ91">
        <f t="shared" si="35"/>
        <v>4.8048034376051557E-5</v>
      </c>
      <c r="AK91">
        <f t="shared" si="36"/>
        <v>0.93018067768215962</v>
      </c>
      <c r="AL91">
        <f t="shared" si="37"/>
        <v>6.9771274283464371E-2</v>
      </c>
      <c r="AM91">
        <f t="shared" si="38"/>
        <v>54182.341354999997</v>
      </c>
      <c r="AN91">
        <f t="shared" si="39"/>
        <v>47144.278777832209</v>
      </c>
      <c r="AO91" s="22">
        <f t="shared" si="65"/>
        <v>0.9670931368741803</v>
      </c>
      <c r="AP91">
        <f t="shared" si="40"/>
        <v>1.2980511511897328E-3</v>
      </c>
      <c r="AQ91">
        <f t="shared" si="41"/>
        <v>0.99280977126832448</v>
      </c>
      <c r="AR91">
        <f t="shared" si="42"/>
        <v>5.8921775804858167E-3</v>
      </c>
      <c r="AS91">
        <f t="shared" si="43"/>
        <v>198.86196299999997</v>
      </c>
      <c r="AT91">
        <f t="shared" si="44"/>
        <v>196.01975715309916</v>
      </c>
      <c r="AU91" s="22">
        <f t="shared" si="66"/>
        <v>2.0120666477595193</v>
      </c>
      <c r="AV91">
        <f t="shared" si="45"/>
        <v>6.9596649262723048E-2</v>
      </c>
      <c r="AW91">
        <f t="shared" si="46"/>
        <v>0.80647197200068854</v>
      </c>
      <c r="AX91">
        <f t="shared" si="47"/>
        <v>0.12393137873658844</v>
      </c>
      <c r="AY91">
        <f t="shared" si="48"/>
        <v>76.774744999999996</v>
      </c>
      <c r="AZ91">
        <f t="shared" si="49"/>
        <v>51.485122641861267</v>
      </c>
      <c r="BA91" s="22">
        <f t="shared" si="67"/>
        <v>2.1506575438989537</v>
      </c>
      <c r="BB91" s="14">
        <f t="shared" si="68"/>
        <v>0.79641309086983925</v>
      </c>
      <c r="BC91" s="14">
        <f t="shared" si="69"/>
        <v>-1.1835644070247735</v>
      </c>
    </row>
    <row r="92" spans="1:55" x14ac:dyDescent="0.3">
      <c r="A92" s="2">
        <v>44455</v>
      </c>
      <c r="B92">
        <v>2.5548999999999999</v>
      </c>
      <c r="C92" s="5">
        <v>77563238779</v>
      </c>
      <c r="D92" s="4">
        <v>50461.036999999997</v>
      </c>
      <c r="E92" s="5">
        <v>899179151780</v>
      </c>
      <c r="F92" s="4">
        <v>0.25548999999999999</v>
      </c>
      <c r="G92" s="5">
        <v>31850013222</v>
      </c>
      <c r="H92" s="4">
        <v>5.2992149999999993</v>
      </c>
      <c r="I92" s="5">
        <v>4811878326</v>
      </c>
      <c r="J92" s="4">
        <v>61.308789999999995</v>
      </c>
      <c r="K92" s="5">
        <v>7536046895</v>
      </c>
      <c r="L92" s="4">
        <v>3768.9179999999997</v>
      </c>
      <c r="M92" s="5">
        <v>419815044704</v>
      </c>
      <c r="N92" s="4">
        <v>195.71414999999999</v>
      </c>
      <c r="O92" s="5">
        <v>12385151701</v>
      </c>
      <c r="P92" s="4">
        <v>9.4443199999999994</v>
      </c>
      <c r="Q92" s="5">
        <v>1260813881</v>
      </c>
      <c r="R92" s="4">
        <v>1.15411</v>
      </c>
      <c r="S92" s="5">
        <v>50888059286</v>
      </c>
      <c r="T92" s="2">
        <v>44455</v>
      </c>
      <c r="U92">
        <f t="shared" si="50"/>
        <v>22938.683002380956</v>
      </c>
      <c r="V92">
        <f t="shared" si="51"/>
        <v>17867.36963899904</v>
      </c>
      <c r="W92">
        <f t="shared" si="52"/>
        <v>21452.33992003019</v>
      </c>
      <c r="X92">
        <f t="shared" si="53"/>
        <v>62258.39256141019</v>
      </c>
      <c r="Y92" s="14">
        <f t="shared" si="54"/>
        <v>-0.76546869528556605</v>
      </c>
      <c r="Z92" s="4">
        <f t="shared" si="55"/>
        <v>45.700161944444446</v>
      </c>
      <c r="AA92">
        <f t="shared" si="56"/>
        <v>65.692904670531135</v>
      </c>
      <c r="AB92">
        <f t="shared" si="57"/>
        <v>76.021856694885358</v>
      </c>
      <c r="AC92">
        <f t="shared" si="58"/>
        <v>187.41492330986094</v>
      </c>
      <c r="AD92" s="14">
        <f t="shared" si="59"/>
        <v>-1.1723254514901242</v>
      </c>
      <c r="AE92" s="4">
        <f t="shared" si="60"/>
        <v>23.872539898523982</v>
      </c>
      <c r="AF92">
        <f t="shared" si="61"/>
        <v>24.012773326382202</v>
      </c>
      <c r="AG92">
        <f t="shared" si="62"/>
        <v>42.00342683667273</v>
      </c>
      <c r="AH92">
        <f t="shared" si="63"/>
        <v>89.888740061578915</v>
      </c>
      <c r="AI92" s="22">
        <f t="shared" si="64"/>
        <v>-0.83089439915402208</v>
      </c>
      <c r="AJ92">
        <f t="shared" si="35"/>
        <v>4.7110119091132092E-5</v>
      </c>
      <c r="AK92">
        <f t="shared" si="36"/>
        <v>0.93045734178716299</v>
      </c>
      <c r="AL92">
        <f t="shared" si="37"/>
        <v>6.949554809374589E-2</v>
      </c>
      <c r="AM92">
        <f t="shared" si="38"/>
        <v>54232.509899999997</v>
      </c>
      <c r="AN92">
        <f t="shared" si="39"/>
        <v>47213.765493335704</v>
      </c>
      <c r="AO92" s="22">
        <f t="shared" si="65"/>
        <v>0.14728310363207983</v>
      </c>
      <c r="AP92">
        <f t="shared" si="40"/>
        <v>1.2960893854748602E-3</v>
      </c>
      <c r="AQ92">
        <f t="shared" si="41"/>
        <v>0.99284916201117313</v>
      </c>
      <c r="AR92">
        <f t="shared" si="42"/>
        <v>5.8547486033519551E-3</v>
      </c>
      <c r="AS92">
        <f t="shared" si="43"/>
        <v>197.12375</v>
      </c>
      <c r="AT92">
        <f t="shared" si="44"/>
        <v>194.32171798301673</v>
      </c>
      <c r="AU92" s="22">
        <f t="shared" si="66"/>
        <v>-0.87003302975791863</v>
      </c>
      <c r="AV92">
        <f t="shared" si="45"/>
        <v>6.9678540399652475E-2</v>
      </c>
      <c r="AW92">
        <f t="shared" si="46"/>
        <v>0.80613958876339409</v>
      </c>
      <c r="AX92">
        <f t="shared" si="47"/>
        <v>0.12418187083695337</v>
      </c>
      <c r="AY92">
        <f t="shared" si="48"/>
        <v>76.052324999999996</v>
      </c>
      <c r="AZ92">
        <f t="shared" si="49"/>
        <v>50.96549765102808</v>
      </c>
      <c r="BA92" s="22">
        <f t="shared" si="67"/>
        <v>-1.0143998057883266</v>
      </c>
      <c r="BB92" s="14">
        <f t="shared" si="68"/>
        <v>6.5425703868456031E-2</v>
      </c>
      <c r="BC92" s="14">
        <f t="shared" si="69"/>
        <v>1.1616829094204064</v>
      </c>
    </row>
    <row r="93" spans="1:55" x14ac:dyDescent="0.3">
      <c r="A93" s="2">
        <v>44456</v>
      </c>
      <c r="B93">
        <v>2.51966</v>
      </c>
      <c r="C93" s="5">
        <v>75174817961</v>
      </c>
      <c r="D93" s="4">
        <v>50782.601999999999</v>
      </c>
      <c r="E93" s="5">
        <v>889514744351</v>
      </c>
      <c r="F93" s="4">
        <v>0.25725199999999998</v>
      </c>
      <c r="G93" s="5">
        <v>31508621022</v>
      </c>
      <c r="H93" s="4">
        <v>5.6428050000000001</v>
      </c>
      <c r="I93" s="5">
        <v>5026107817</v>
      </c>
      <c r="J93" s="4">
        <v>60.806619999999995</v>
      </c>
      <c r="K93" s="5">
        <v>7358250230</v>
      </c>
      <c r="L93" s="4">
        <v>3656.1499999999996</v>
      </c>
      <c r="M93" s="5">
        <v>399552923890</v>
      </c>
      <c r="N93" s="4">
        <v>193.11519999999999</v>
      </c>
      <c r="O93" s="5">
        <v>11994382403</v>
      </c>
      <c r="P93" s="4">
        <v>9.1271599999999999</v>
      </c>
      <c r="Q93" s="5">
        <v>1186997736</v>
      </c>
      <c r="R93" s="4">
        <v>1.1453</v>
      </c>
      <c r="S93" s="5">
        <v>49680556383</v>
      </c>
      <c r="T93" s="2">
        <v>44456</v>
      </c>
      <c r="U93">
        <f t="shared" si="50"/>
        <v>22622.287374761909</v>
      </c>
      <c r="V93">
        <f t="shared" si="51"/>
        <v>17981.230174959976</v>
      </c>
      <c r="W93">
        <f t="shared" si="52"/>
        <v>20810.474676981132</v>
      </c>
      <c r="X93">
        <f t="shared" si="53"/>
        <v>61413.99222670302</v>
      </c>
      <c r="Y93" s="14">
        <f t="shared" si="54"/>
        <v>-1.3655650901682741</v>
      </c>
      <c r="Z93" s="4">
        <f t="shared" si="55"/>
        <v>46.015335475095789</v>
      </c>
      <c r="AA93">
        <f t="shared" si="56"/>
        <v>64.820547845061554</v>
      </c>
      <c r="AB93">
        <f t="shared" si="57"/>
        <v>75.441537178130503</v>
      </c>
      <c r="AC93">
        <f t="shared" si="58"/>
        <v>186.27742049828782</v>
      </c>
      <c r="AD93" s="14">
        <f t="shared" si="59"/>
        <v>-0.6087929515710564</v>
      </c>
      <c r="AE93" s="4">
        <f t="shared" si="60"/>
        <v>25.420385378228783</v>
      </c>
      <c r="AF93">
        <f t="shared" si="61"/>
        <v>23.816088733825254</v>
      </c>
      <c r="AG93">
        <f t="shared" si="62"/>
        <v>40.592863995142679</v>
      </c>
      <c r="AH93">
        <f t="shared" si="63"/>
        <v>89.829338107196719</v>
      </c>
      <c r="AI93" s="22">
        <f t="shared" si="64"/>
        <v>-6.6105710845198978E-2</v>
      </c>
      <c r="AJ93">
        <f t="shared" si="35"/>
        <v>4.6282166510289045E-5</v>
      </c>
      <c r="AK93">
        <f t="shared" si="36"/>
        <v>0.93279602866646194</v>
      </c>
      <c r="AL93">
        <f t="shared" si="37"/>
        <v>6.7157689167027801E-2</v>
      </c>
      <c r="AM93">
        <f t="shared" si="38"/>
        <v>54441.271659999999</v>
      </c>
      <c r="AN93">
        <f t="shared" si="39"/>
        <v>47615.348172812883</v>
      </c>
      <c r="AO93" s="22">
        <f t="shared" si="65"/>
        <v>0.84696579896225421</v>
      </c>
      <c r="AP93">
        <f t="shared" si="40"/>
        <v>1.3225116852059859E-3</v>
      </c>
      <c r="AQ93">
        <f t="shared" si="41"/>
        <v>0.99278959382586329</v>
      </c>
      <c r="AR93">
        <f t="shared" si="42"/>
        <v>5.887894488930759E-3</v>
      </c>
      <c r="AS93">
        <f t="shared" si="43"/>
        <v>194.51775199999997</v>
      </c>
      <c r="AT93">
        <f t="shared" si="44"/>
        <v>191.72984459393456</v>
      </c>
      <c r="AU93" s="22">
        <f t="shared" si="66"/>
        <v>-1.3427803870754331</v>
      </c>
      <c r="AV93">
        <f t="shared" si="45"/>
        <v>7.4663402692778463E-2</v>
      </c>
      <c r="AW93">
        <f t="shared" si="46"/>
        <v>0.8045695634434924</v>
      </c>
      <c r="AX93">
        <f t="shared" si="47"/>
        <v>0.1207670338637291</v>
      </c>
      <c r="AY93">
        <f t="shared" si="48"/>
        <v>75.576584999999994</v>
      </c>
      <c r="AZ93">
        <f t="shared" si="49"/>
        <v>50.446726770705823</v>
      </c>
      <c r="BA93" s="22">
        <f t="shared" si="67"/>
        <v>-1.0231023102337549</v>
      </c>
      <c r="BB93" s="14">
        <f t="shared" si="68"/>
        <v>-1.2994593793230751</v>
      </c>
      <c r="BC93" s="14">
        <f t="shared" si="69"/>
        <v>1.870068109196009</v>
      </c>
    </row>
    <row r="94" spans="1:55" x14ac:dyDescent="0.3">
      <c r="A94" s="2">
        <v>44457</v>
      </c>
      <c r="B94">
        <v>2.53728</v>
      </c>
      <c r="C94" s="5">
        <v>75900412016</v>
      </c>
      <c r="D94" s="4">
        <v>51623.956999999995</v>
      </c>
      <c r="E94" s="5">
        <v>908584317849</v>
      </c>
      <c r="F94" s="4">
        <v>0.25725199999999998</v>
      </c>
      <c r="G94" s="5">
        <v>31703190100</v>
      </c>
      <c r="H94" s="4">
        <v>5.8454349999999993</v>
      </c>
      <c r="I94" s="5">
        <v>5245436996</v>
      </c>
      <c r="J94" s="4">
        <v>61.19426</v>
      </c>
      <c r="K94" s="5">
        <v>7440449546</v>
      </c>
      <c r="L94" s="4">
        <v>3670.2459999999996</v>
      </c>
      <c r="M94" s="5">
        <v>403535591621</v>
      </c>
      <c r="N94" s="4">
        <v>193.82</v>
      </c>
      <c r="O94" s="5">
        <v>12102841321</v>
      </c>
      <c r="P94" s="4">
        <v>9.4090799999999994</v>
      </c>
      <c r="Q94" s="5">
        <v>1235255959</v>
      </c>
      <c r="R94" s="4">
        <v>1.149705</v>
      </c>
      <c r="S94" s="5">
        <v>50150029617</v>
      </c>
      <c r="T94" s="2">
        <v>44457</v>
      </c>
      <c r="U94">
        <f t="shared" si="50"/>
        <v>22780.485188571431</v>
      </c>
      <c r="V94">
        <f t="shared" si="51"/>
        <v>18279.139248501608</v>
      </c>
      <c r="W94">
        <f t="shared" si="52"/>
        <v>20890.707832362266</v>
      </c>
      <c r="X94">
        <f t="shared" si="53"/>
        <v>61950.332269435312</v>
      </c>
      <c r="Y94" s="14">
        <f t="shared" si="54"/>
        <v>0.86952759513026756</v>
      </c>
      <c r="Z94" s="4">
        <f t="shared" si="55"/>
        <v>46.015335475095789</v>
      </c>
      <c r="AA94">
        <f t="shared" si="56"/>
        <v>65.057119187561781</v>
      </c>
      <c r="AB94">
        <f t="shared" si="57"/>
        <v>75.73169693650793</v>
      </c>
      <c r="AC94">
        <f t="shared" si="58"/>
        <v>186.80415159916549</v>
      </c>
      <c r="AD94" s="14">
        <f t="shared" si="59"/>
        <v>0.28236798075694497</v>
      </c>
      <c r="AE94" s="4">
        <f t="shared" si="60"/>
        <v>26.333217327798273</v>
      </c>
      <c r="AF94">
        <f t="shared" si="61"/>
        <v>23.967915436851673</v>
      </c>
      <c r="AG94">
        <f t="shared" si="62"/>
        <v>41.84669763205828</v>
      </c>
      <c r="AH94">
        <f t="shared" si="63"/>
        <v>92.14783039670823</v>
      </c>
      <c r="AI94" s="22">
        <f t="shared" si="64"/>
        <v>2.5482512649940037</v>
      </c>
      <c r="AJ94">
        <f t="shared" si="35"/>
        <v>4.5884802379891753E-5</v>
      </c>
      <c r="AK94">
        <f t="shared" si="36"/>
        <v>0.93358047397726274</v>
      </c>
      <c r="AL94">
        <f t="shared" si="37"/>
        <v>6.6373641220357299E-2</v>
      </c>
      <c r="AM94">
        <f t="shared" si="38"/>
        <v>55296.740279999998</v>
      </c>
      <c r="AN94">
        <f t="shared" si="39"/>
        <v>48438.725952258865</v>
      </c>
      <c r="AO94" s="22">
        <f t="shared" si="65"/>
        <v>1.7144466905505311</v>
      </c>
      <c r="AP94">
        <f t="shared" si="40"/>
        <v>1.3177073696846076E-3</v>
      </c>
      <c r="AQ94">
        <f t="shared" si="41"/>
        <v>0.99279322373497836</v>
      </c>
      <c r="AR94">
        <f t="shared" si="42"/>
        <v>5.889068895337031E-3</v>
      </c>
      <c r="AS94">
        <f t="shared" si="43"/>
        <v>195.226957</v>
      </c>
      <c r="AT94">
        <f t="shared" si="44"/>
        <v>192.43029229912409</v>
      </c>
      <c r="AU94" s="22">
        <f t="shared" si="66"/>
        <v>0.36466484371320818</v>
      </c>
      <c r="AV94">
        <f t="shared" si="45"/>
        <v>7.6462114664361855E-2</v>
      </c>
      <c r="AW94">
        <f t="shared" si="46"/>
        <v>0.8004609622587151</v>
      </c>
      <c r="AX94">
        <f t="shared" si="47"/>
        <v>0.12307692307692307</v>
      </c>
      <c r="AY94">
        <f t="shared" si="48"/>
        <v>76.448774999999998</v>
      </c>
      <c r="AZ94">
        <f t="shared" si="49"/>
        <v>50.588611180927685</v>
      </c>
      <c r="BA94" s="22">
        <f t="shared" si="67"/>
        <v>0.28086114495634423</v>
      </c>
      <c r="BB94" s="14">
        <f t="shared" si="68"/>
        <v>-1.6787236698637362</v>
      </c>
      <c r="BC94" s="14">
        <f t="shared" si="69"/>
        <v>1.4335855455941868</v>
      </c>
    </row>
    <row r="95" spans="1:55" x14ac:dyDescent="0.3">
      <c r="A95" s="2">
        <v>44458</v>
      </c>
      <c r="B95">
        <v>2.4712049999999999</v>
      </c>
      <c r="C95" s="5">
        <v>73092414723</v>
      </c>
      <c r="D95" s="4">
        <v>51076.856</v>
      </c>
      <c r="E95" s="5">
        <v>889472404520</v>
      </c>
      <c r="F95" s="4">
        <v>0.25196599999999997</v>
      </c>
      <c r="G95" s="5">
        <v>30623676762</v>
      </c>
      <c r="H95" s="4">
        <v>5.3212399999999995</v>
      </c>
      <c r="I95" s="5">
        <v>4713906165</v>
      </c>
      <c r="J95" s="4">
        <v>59.855139999999999</v>
      </c>
      <c r="K95" s="5">
        <v>7188606951</v>
      </c>
      <c r="L95" s="4">
        <v>3599.7659999999996</v>
      </c>
      <c r="M95" s="5">
        <v>391520172702</v>
      </c>
      <c r="N95" s="4">
        <v>189.94359999999998</v>
      </c>
      <c r="O95" s="5">
        <v>11731144963</v>
      </c>
      <c r="P95" s="4">
        <v>10.466279999999999</v>
      </c>
      <c r="Q95" s="5">
        <v>1352390216</v>
      </c>
      <c r="R95" s="4">
        <v>1.13649</v>
      </c>
      <c r="S95" s="5">
        <v>48880060224</v>
      </c>
      <c r="T95" s="2">
        <v>44458</v>
      </c>
      <c r="U95">
        <f t="shared" si="50"/>
        <v>22187.243386785714</v>
      </c>
      <c r="V95">
        <f t="shared" si="51"/>
        <v>18085.420364031081</v>
      </c>
      <c r="W95">
        <f t="shared" si="52"/>
        <v>20489.542055456604</v>
      </c>
      <c r="X95">
        <f t="shared" si="53"/>
        <v>60762.2058062734</v>
      </c>
      <c r="Y95" s="14">
        <f t="shared" si="54"/>
        <v>-1.9364990909620441</v>
      </c>
      <c r="Z95" s="4">
        <f t="shared" si="55"/>
        <v>45.06981488314176</v>
      </c>
      <c r="AA95">
        <f t="shared" si="56"/>
        <v>63.755976803810547</v>
      </c>
      <c r="AB95">
        <f t="shared" si="57"/>
        <v>74.861217661375662</v>
      </c>
      <c r="AC95">
        <f t="shared" si="58"/>
        <v>183.68700934832796</v>
      </c>
      <c r="AD95" s="14">
        <f t="shared" si="59"/>
        <v>-1.6827477328864644</v>
      </c>
      <c r="AE95" s="4">
        <f t="shared" si="60"/>
        <v>23.971760762607623</v>
      </c>
      <c r="AF95">
        <f t="shared" si="61"/>
        <v>23.443423190033148</v>
      </c>
      <c r="AG95">
        <f t="shared" si="62"/>
        <v>46.548573770491792</v>
      </c>
      <c r="AH95">
        <f t="shared" si="63"/>
        <v>93.963757723132574</v>
      </c>
      <c r="AI95" s="22">
        <f t="shared" si="64"/>
        <v>1.9515012205676929</v>
      </c>
      <c r="AJ95">
        <f t="shared" si="35"/>
        <v>4.5194696092253894E-5</v>
      </c>
      <c r="AK95">
        <f t="shared" si="36"/>
        <v>0.93412039238663525</v>
      </c>
      <c r="AL95">
        <f t="shared" si="37"/>
        <v>6.5834412917272517E-2</v>
      </c>
      <c r="AM95">
        <f t="shared" si="38"/>
        <v>54679.093204999997</v>
      </c>
      <c r="AN95">
        <f t="shared" si="39"/>
        <v>47948.921361530585</v>
      </c>
      <c r="AO95" s="22">
        <f t="shared" si="65"/>
        <v>-1.0163310766103753</v>
      </c>
      <c r="AP95">
        <f t="shared" si="40"/>
        <v>1.316904261981066E-3</v>
      </c>
      <c r="AQ95">
        <f t="shared" si="41"/>
        <v>0.99274321287803435</v>
      </c>
      <c r="AR95">
        <f t="shared" si="42"/>
        <v>5.9398828599845285E-3</v>
      </c>
      <c r="AS95">
        <f t="shared" si="43"/>
        <v>191.33205599999999</v>
      </c>
      <c r="AT95">
        <f t="shared" si="44"/>
        <v>188.57230216219099</v>
      </c>
      <c r="AU95" s="22">
        <f t="shared" si="66"/>
        <v>-2.0252471028024002</v>
      </c>
      <c r="AV95">
        <f t="shared" si="45"/>
        <v>7.0347076636384814E-2</v>
      </c>
      <c r="AW95">
        <f t="shared" si="46"/>
        <v>0.79128814348940146</v>
      </c>
      <c r="AX95">
        <f t="shared" si="47"/>
        <v>0.13836477987421383</v>
      </c>
      <c r="AY95">
        <f t="shared" si="48"/>
        <v>75.642659999999992</v>
      </c>
      <c r="AZ95">
        <f t="shared" si="49"/>
        <v>49.185160815280696</v>
      </c>
      <c r="BA95" s="22">
        <f t="shared" si="67"/>
        <v>-2.8134506924924554</v>
      </c>
      <c r="BB95" s="14">
        <f t="shared" si="68"/>
        <v>-3.888000311529737</v>
      </c>
      <c r="BC95" s="14">
        <f t="shared" si="69"/>
        <v>1.7971196158820801</v>
      </c>
    </row>
    <row r="96" spans="1:55" x14ac:dyDescent="0.3">
      <c r="A96" s="2">
        <v>44459</v>
      </c>
      <c r="B96">
        <v>2.2950049999999997</v>
      </c>
      <c r="C96" s="5">
        <v>66100876508</v>
      </c>
      <c r="D96" s="4">
        <v>47398.680999999997</v>
      </c>
      <c r="E96" s="5">
        <v>806395852718</v>
      </c>
      <c r="F96" s="4">
        <v>0.22994099999999998</v>
      </c>
      <c r="G96" s="5">
        <v>27203107589</v>
      </c>
      <c r="H96" s="4">
        <v>4.6296549999999996</v>
      </c>
      <c r="I96" s="5">
        <v>4008840229</v>
      </c>
      <c r="J96" s="4">
        <v>54.005299999999998</v>
      </c>
      <c r="K96" s="5">
        <v>6368666729</v>
      </c>
      <c r="L96" s="4">
        <v>3284.3679999999999</v>
      </c>
      <c r="M96" s="5">
        <v>347997332693</v>
      </c>
      <c r="N96" s="4">
        <v>173.38079999999999</v>
      </c>
      <c r="O96" s="5">
        <v>10444382703</v>
      </c>
      <c r="P96" s="4">
        <v>11.364899999999999</v>
      </c>
      <c r="Q96" s="5">
        <v>1429978861</v>
      </c>
      <c r="R96" s="4">
        <v>1.017555</v>
      </c>
      <c r="S96" s="5">
        <v>42759674555</v>
      </c>
      <c r="T96" s="2">
        <v>44459</v>
      </c>
      <c r="U96">
        <f t="shared" si="50"/>
        <v>20605.265248690477</v>
      </c>
      <c r="V96">
        <f t="shared" si="51"/>
        <v>16783.043000642268</v>
      </c>
      <c r="W96">
        <f t="shared" si="52"/>
        <v>18694.325203803775</v>
      </c>
      <c r="X96">
        <f t="shared" si="53"/>
        <v>56082.633453136521</v>
      </c>
      <c r="Y96" s="14">
        <f t="shared" si="54"/>
        <v>-8.0141780172423509</v>
      </c>
      <c r="Z96" s="4">
        <f t="shared" si="55"/>
        <v>41.130145749999997</v>
      </c>
      <c r="AA96">
        <f t="shared" si="56"/>
        <v>58.196550255055271</v>
      </c>
      <c r="AB96">
        <f t="shared" si="57"/>
        <v>67.026904185185188</v>
      </c>
      <c r="AC96">
        <f t="shared" si="58"/>
        <v>166.35360019024046</v>
      </c>
      <c r="AD96" s="14">
        <f t="shared" si="59"/>
        <v>-9.9117628561807276</v>
      </c>
      <c r="AE96" s="4">
        <f t="shared" si="60"/>
        <v>20.856225630381303</v>
      </c>
      <c r="AF96">
        <f t="shared" si="61"/>
        <v>21.152220217089077</v>
      </c>
      <c r="AG96">
        <f t="shared" si="62"/>
        <v>50.545168488160279</v>
      </c>
      <c r="AH96">
        <f t="shared" si="63"/>
        <v>92.55361433563067</v>
      </c>
      <c r="AI96" s="22">
        <f t="shared" si="64"/>
        <v>-1.5121060741178309</v>
      </c>
      <c r="AJ96">
        <f t="shared" si="35"/>
        <v>4.5279459872534406E-5</v>
      </c>
      <c r="AK96">
        <f t="shared" si="36"/>
        <v>0.93515555493367508</v>
      </c>
      <c r="AL96">
        <f t="shared" si="37"/>
        <v>6.4799165606452311E-2</v>
      </c>
      <c r="AM96">
        <f t="shared" si="38"/>
        <v>50685.344004999999</v>
      </c>
      <c r="AN96">
        <f t="shared" si="39"/>
        <v>44537.964243540358</v>
      </c>
      <c r="AO96" s="22">
        <f t="shared" si="65"/>
        <v>-7.3794351476529716</v>
      </c>
      <c r="AP96">
        <f t="shared" si="40"/>
        <v>1.3167453686887033E-3</v>
      </c>
      <c r="AQ96">
        <f t="shared" si="41"/>
        <v>0.99285627799975795</v>
      </c>
      <c r="AR96">
        <f t="shared" si="42"/>
        <v>5.8269766315534573E-3</v>
      </c>
      <c r="AS96">
        <f t="shared" si="43"/>
        <v>174.62829599999998</v>
      </c>
      <c r="AT96">
        <f t="shared" si="44"/>
        <v>172.14844780757358</v>
      </c>
      <c r="AU96" s="22">
        <f t="shared" si="66"/>
        <v>-9.1124325960109829</v>
      </c>
      <c r="AV96">
        <f t="shared" si="45"/>
        <v>6.6138065571707247E-2</v>
      </c>
      <c r="AW96">
        <f t="shared" si="46"/>
        <v>0.77150588383361651</v>
      </c>
      <c r="AX96">
        <f t="shared" si="47"/>
        <v>0.16235605059467623</v>
      </c>
      <c r="AY96">
        <f t="shared" si="48"/>
        <v>69.999854999999997</v>
      </c>
      <c r="AZ96">
        <f t="shared" si="49"/>
        <v>43.816763413567429</v>
      </c>
      <c r="BA96" s="22">
        <f t="shared" si="67"/>
        <v>-11.557549806095805</v>
      </c>
      <c r="BB96" s="14">
        <f t="shared" si="68"/>
        <v>-6.5020719431245197</v>
      </c>
      <c r="BC96" s="14">
        <f t="shared" si="69"/>
        <v>4.1781146584428335</v>
      </c>
    </row>
    <row r="97" spans="1:55" x14ac:dyDescent="0.3">
      <c r="A97" s="2">
        <v>44460</v>
      </c>
      <c r="B97">
        <v>2.1804749999999999</v>
      </c>
      <c r="C97" s="5">
        <v>63660598898</v>
      </c>
      <c r="D97" s="4">
        <v>44665.818999999996</v>
      </c>
      <c r="E97" s="5">
        <v>765958488767</v>
      </c>
      <c r="F97" s="4">
        <v>0.22024999999999997</v>
      </c>
      <c r="G97" s="5">
        <v>26411886849</v>
      </c>
      <c r="H97" s="4">
        <v>4.2684449999999998</v>
      </c>
      <c r="I97" s="5">
        <v>3725881743</v>
      </c>
      <c r="J97" s="4">
        <v>50.146519999999995</v>
      </c>
      <c r="K97" s="5">
        <v>5959074846</v>
      </c>
      <c r="L97" s="4">
        <v>3038.569</v>
      </c>
      <c r="M97" s="5">
        <v>325153006769</v>
      </c>
      <c r="N97" s="4">
        <v>162.94094999999999</v>
      </c>
      <c r="O97" s="5">
        <v>9905412165</v>
      </c>
      <c r="P97" s="4">
        <v>9.4531299999999998</v>
      </c>
      <c r="Q97" s="5">
        <v>1195950208</v>
      </c>
      <c r="R97" s="4">
        <v>0.96028999999999998</v>
      </c>
      <c r="S97" s="5">
        <v>40940000991</v>
      </c>
      <c r="T97" s="2">
        <v>44460</v>
      </c>
      <c r="U97">
        <f t="shared" si="50"/>
        <v>19576.979458928574</v>
      </c>
      <c r="V97">
        <f t="shared" si="51"/>
        <v>15815.384418311229</v>
      </c>
      <c r="W97">
        <f t="shared" si="52"/>
        <v>17295.259556845285</v>
      </c>
      <c r="X97">
        <f t="shared" si="53"/>
        <v>52687.623434085093</v>
      </c>
      <c r="Y97" s="14">
        <f t="shared" si="54"/>
        <v>-6.244562197080973</v>
      </c>
      <c r="Z97" s="4">
        <f t="shared" si="55"/>
        <v>39.396691331417621</v>
      </c>
      <c r="AA97">
        <f t="shared" si="56"/>
        <v>54.692337244270689</v>
      </c>
      <c r="AB97">
        <f t="shared" si="57"/>
        <v>63.254827326278658</v>
      </c>
      <c r="AC97">
        <f t="shared" si="58"/>
        <v>157.34385590196695</v>
      </c>
      <c r="AD97" s="14">
        <f t="shared" si="59"/>
        <v>-5.5682069078165473</v>
      </c>
      <c r="AE97" s="4">
        <f t="shared" si="60"/>
        <v>19.229003459409594</v>
      </c>
      <c r="AF97">
        <f t="shared" si="61"/>
        <v>19.640854400598862</v>
      </c>
      <c r="AG97">
        <f t="shared" si="62"/>
        <v>42.042609137826346</v>
      </c>
      <c r="AH97">
        <f t="shared" si="63"/>
        <v>80.912466997834798</v>
      </c>
      <c r="AI97" s="22">
        <f t="shared" si="64"/>
        <v>-13.442017504925872</v>
      </c>
      <c r="AJ97">
        <f t="shared" si="35"/>
        <v>4.5705970261572045E-5</v>
      </c>
      <c r="AK97">
        <f t="shared" si="36"/>
        <v>0.93626140860260232</v>
      </c>
      <c r="AL97">
        <f t="shared" si="37"/>
        <v>6.3692885427136151E-2</v>
      </c>
      <c r="AM97">
        <f t="shared" si="38"/>
        <v>47706.568474999993</v>
      </c>
      <c r="AN97">
        <f t="shared" si="39"/>
        <v>42012.417940169049</v>
      </c>
      <c r="AO97" s="22">
        <f t="shared" si="65"/>
        <v>-5.8376714707624222</v>
      </c>
      <c r="AP97">
        <f t="shared" si="40"/>
        <v>1.3419936657898975E-3</v>
      </c>
      <c r="AQ97">
        <f t="shared" si="41"/>
        <v>0.99280691395136622</v>
      </c>
      <c r="AR97">
        <f t="shared" si="42"/>
        <v>5.851092382843954E-3</v>
      </c>
      <c r="AS97">
        <f t="shared" si="43"/>
        <v>164.12148999999997</v>
      </c>
      <c r="AT97">
        <f t="shared" si="44"/>
        <v>161.77481604541305</v>
      </c>
      <c r="AU97" s="22">
        <f t="shared" si="66"/>
        <v>-6.2151829391314122</v>
      </c>
      <c r="AV97">
        <f t="shared" si="45"/>
        <v>6.683219532381543E-2</v>
      </c>
      <c r="AW97">
        <f t="shared" si="46"/>
        <v>0.78515759707566035</v>
      </c>
      <c r="AX97">
        <f t="shared" si="47"/>
        <v>0.14801020760052419</v>
      </c>
      <c r="AY97">
        <f t="shared" si="48"/>
        <v>63.868094999999997</v>
      </c>
      <c r="AZ97">
        <f t="shared" si="49"/>
        <v>41.057350428650253</v>
      </c>
      <c r="BA97" s="22">
        <f t="shared" si="67"/>
        <v>-6.5046590248224412</v>
      </c>
      <c r="BB97" s="14">
        <f t="shared" si="68"/>
        <v>7.1974553078448986</v>
      </c>
      <c r="BC97" s="14">
        <f t="shared" si="69"/>
        <v>0.66698755406001897</v>
      </c>
    </row>
    <row r="98" spans="1:55" x14ac:dyDescent="0.3">
      <c r="A98" s="2">
        <v>44461</v>
      </c>
      <c r="B98">
        <v>2.4623949999999999</v>
      </c>
      <c r="C98" s="5">
        <v>72576277647</v>
      </c>
      <c r="D98" s="4">
        <v>47447.135999999999</v>
      </c>
      <c r="E98" s="5">
        <v>820218503579</v>
      </c>
      <c r="F98" s="4">
        <v>0.24403699999999998</v>
      </c>
      <c r="G98" s="5">
        <v>29544423841</v>
      </c>
      <c r="H98" s="4">
        <v>4.6825149999999995</v>
      </c>
      <c r="I98" s="5">
        <v>4124823414</v>
      </c>
      <c r="J98" s="4">
        <v>55.86421</v>
      </c>
      <c r="K98" s="5">
        <v>6682272068</v>
      </c>
      <c r="L98" s="4">
        <v>3352.2049999999999</v>
      </c>
      <c r="M98" s="5">
        <v>362060838609</v>
      </c>
      <c r="N98" s="4">
        <v>175.89165</v>
      </c>
      <c r="O98" s="5">
        <v>10774673085</v>
      </c>
      <c r="P98" s="4">
        <v>10.422229999999999</v>
      </c>
      <c r="Q98" s="5">
        <v>1344595772</v>
      </c>
      <c r="R98" s="4">
        <v>1.0924399999999999</v>
      </c>
      <c r="S98" s="5">
        <v>46908062027</v>
      </c>
      <c r="T98" s="2">
        <v>44461</v>
      </c>
      <c r="U98">
        <f t="shared" si="50"/>
        <v>22108.144479880953</v>
      </c>
      <c r="V98">
        <f t="shared" si="51"/>
        <v>16800.200067704878</v>
      </c>
      <c r="W98">
        <f t="shared" si="52"/>
        <v>19080.447264075476</v>
      </c>
      <c r="X98">
        <f t="shared" si="53"/>
        <v>57988.791811661307</v>
      </c>
      <c r="Y98" s="14">
        <f t="shared" si="54"/>
        <v>9.5869168727975662</v>
      </c>
      <c r="Z98" s="4">
        <f t="shared" si="55"/>
        <v>43.651533995210727</v>
      </c>
      <c r="AA98">
        <f t="shared" si="56"/>
        <v>59.039335662712325</v>
      </c>
      <c r="AB98">
        <f t="shared" si="57"/>
        <v>71.9596200776014</v>
      </c>
      <c r="AC98">
        <f t="shared" si="58"/>
        <v>174.65048973552445</v>
      </c>
      <c r="AD98" s="14">
        <f t="shared" si="59"/>
        <v>10.435319993194442</v>
      </c>
      <c r="AE98" s="4">
        <f t="shared" si="60"/>
        <v>21.094355704182039</v>
      </c>
      <c r="AF98">
        <f t="shared" si="61"/>
        <v>21.880298270238477</v>
      </c>
      <c r="AG98">
        <f t="shared" si="62"/>
        <v>46.352662264723726</v>
      </c>
      <c r="AH98">
        <f t="shared" si="63"/>
        <v>89.327316239144238</v>
      </c>
      <c r="AI98" s="22">
        <f t="shared" si="64"/>
        <v>9.8939418045492165</v>
      </c>
      <c r="AJ98">
        <f t="shared" si="35"/>
        <v>4.8470621817381258E-5</v>
      </c>
      <c r="AK98">
        <f t="shared" si="36"/>
        <v>0.93396558447115741</v>
      </c>
      <c r="AL98">
        <f t="shared" si="37"/>
        <v>6.5985944907025293E-2</v>
      </c>
      <c r="AM98">
        <f t="shared" si="38"/>
        <v>50801.803394999995</v>
      </c>
      <c r="AN98">
        <f t="shared" si="39"/>
        <v>44535.190639523367</v>
      </c>
      <c r="AO98" s="22">
        <f t="shared" si="65"/>
        <v>5.8314437716952323</v>
      </c>
      <c r="AP98">
        <f t="shared" si="40"/>
        <v>1.3769654068510242E-3</v>
      </c>
      <c r="AQ98">
        <f t="shared" si="41"/>
        <v>0.99245900172493495</v>
      </c>
      <c r="AR98">
        <f t="shared" si="42"/>
        <v>6.164032868213971E-3</v>
      </c>
      <c r="AS98">
        <f t="shared" si="43"/>
        <v>177.228127</v>
      </c>
      <c r="AT98">
        <f t="shared" si="44"/>
        <v>174.57232123732521</v>
      </c>
      <c r="AU98" s="22">
        <f t="shared" si="66"/>
        <v>7.6133760292685846</v>
      </c>
      <c r="AV98">
        <f t="shared" si="45"/>
        <v>6.5979765377692262E-2</v>
      </c>
      <c r="AW98">
        <f t="shared" si="46"/>
        <v>0.78716404940723739</v>
      </c>
      <c r="AX98">
        <f t="shared" si="47"/>
        <v>0.14685618521507043</v>
      </c>
      <c r="AY98">
        <f t="shared" si="48"/>
        <v>70.968954999999994</v>
      </c>
      <c r="AZ98">
        <f t="shared" si="49"/>
        <v>45.813817940847876</v>
      </c>
      <c r="BA98" s="22">
        <f t="shared" si="67"/>
        <v>10.9615867132262</v>
      </c>
      <c r="BB98" s="14">
        <f t="shared" si="68"/>
        <v>-0.30702493175165024</v>
      </c>
      <c r="BC98" s="14">
        <f t="shared" si="69"/>
        <v>-5.1301429415309681</v>
      </c>
    </row>
    <row r="99" spans="1:55" x14ac:dyDescent="0.3">
      <c r="A99" s="2">
        <v>44462</v>
      </c>
      <c r="B99">
        <v>2.4888249999999998</v>
      </c>
      <c r="C99" s="5">
        <v>74678910367</v>
      </c>
      <c r="D99" s="4">
        <v>47935.21</v>
      </c>
      <c r="E99" s="5">
        <v>845122403460</v>
      </c>
      <c r="F99" s="4">
        <v>0.23963199999999998</v>
      </c>
      <c r="G99" s="5">
        <v>29544289996</v>
      </c>
      <c r="H99" s="4">
        <v>4.6692999999999998</v>
      </c>
      <c r="I99" s="5">
        <v>4198565141</v>
      </c>
      <c r="J99" s="4">
        <v>54.912729999999996</v>
      </c>
      <c r="K99" s="5">
        <v>6691738854</v>
      </c>
      <c r="L99" s="4">
        <v>3362.7769999999996</v>
      </c>
      <c r="M99" s="5">
        <v>371237859101</v>
      </c>
      <c r="N99" s="4">
        <v>175.14279999999999</v>
      </c>
      <c r="O99" s="5">
        <v>10935302552</v>
      </c>
      <c r="P99" s="4">
        <v>10.54557</v>
      </c>
      <c r="Q99" s="5">
        <v>1385376128</v>
      </c>
      <c r="R99" s="4">
        <v>1.0704149999999999</v>
      </c>
      <c r="S99" s="5">
        <v>46812952763</v>
      </c>
      <c r="T99" s="2">
        <v>44462</v>
      </c>
      <c r="U99">
        <f t="shared" si="50"/>
        <v>22345.44120059524</v>
      </c>
      <c r="V99">
        <f t="shared" si="51"/>
        <v>16973.018525026411</v>
      </c>
      <c r="W99">
        <f t="shared" si="52"/>
        <v>19140.622130611322</v>
      </c>
      <c r="X99">
        <f t="shared" si="53"/>
        <v>58459.081856232973</v>
      </c>
      <c r="Y99" s="14">
        <f t="shared" si="54"/>
        <v>0.80773068099712442</v>
      </c>
      <c r="Z99" s="4">
        <f t="shared" si="55"/>
        <v>42.863600168582373</v>
      </c>
      <c r="AA99">
        <f t="shared" si="56"/>
        <v>58.787978611305832</v>
      </c>
      <c r="AB99">
        <f t="shared" si="57"/>
        <v>70.508821285714276</v>
      </c>
      <c r="AC99">
        <f t="shared" si="58"/>
        <v>172.16040006560249</v>
      </c>
      <c r="AD99" s="14">
        <f t="shared" si="59"/>
        <v>-1.4360174573965176</v>
      </c>
      <c r="AE99" s="4">
        <f t="shared" si="60"/>
        <v>21.034823185731856</v>
      </c>
      <c r="AF99">
        <f t="shared" si="61"/>
        <v>21.507632726446367</v>
      </c>
      <c r="AG99">
        <f t="shared" si="62"/>
        <v>46.901214480874309</v>
      </c>
      <c r="AH99">
        <f t="shared" si="63"/>
        <v>89.443670393052543</v>
      </c>
      <c r="AI99" s="22">
        <f t="shared" si="64"/>
        <v>0.1301712011887281</v>
      </c>
      <c r="AJ99">
        <f t="shared" si="35"/>
        <v>4.8514657222480055E-5</v>
      </c>
      <c r="AK99">
        <f t="shared" si="36"/>
        <v>0.93440088476996108</v>
      </c>
      <c r="AL99">
        <f t="shared" si="37"/>
        <v>6.5550600572816406E-2</v>
      </c>
      <c r="AM99">
        <f t="shared" si="38"/>
        <v>51300.475825000001</v>
      </c>
      <c r="AN99">
        <f t="shared" si="39"/>
        <v>45011.134808320829</v>
      </c>
      <c r="AO99" s="22">
        <f t="shared" si="65"/>
        <v>1.0630221804866871</v>
      </c>
      <c r="AP99">
        <f t="shared" si="40"/>
        <v>1.3580511965329751E-3</v>
      </c>
      <c r="AQ99">
        <f t="shared" si="41"/>
        <v>0.99257565393660097</v>
      </c>
      <c r="AR99">
        <f t="shared" si="42"/>
        <v>6.0662948668660467E-3</v>
      </c>
      <c r="AS99">
        <f t="shared" si="43"/>
        <v>176.45284699999999</v>
      </c>
      <c r="AT99">
        <f t="shared" si="44"/>
        <v>173.84929812783156</v>
      </c>
      <c r="AU99" s="22">
        <f t="shared" si="66"/>
        <v>-0.41502829166629962</v>
      </c>
      <c r="AV99">
        <f t="shared" si="45"/>
        <v>6.6582914572864318E-2</v>
      </c>
      <c r="AW99">
        <f t="shared" si="46"/>
        <v>0.78304020100502503</v>
      </c>
      <c r="AX99">
        <f t="shared" si="47"/>
        <v>0.15037688442211056</v>
      </c>
      <c r="AY99">
        <f t="shared" si="48"/>
        <v>70.127600000000001</v>
      </c>
      <c r="AZ99">
        <f t="shared" si="49"/>
        <v>44.895580701005017</v>
      </c>
      <c r="BA99" s="22">
        <f t="shared" si="67"/>
        <v>-2.0246382845808455</v>
      </c>
      <c r="BB99" s="14">
        <f t="shared" si="68"/>
        <v>0.67755947980839637</v>
      </c>
      <c r="BC99" s="14">
        <f t="shared" si="69"/>
        <v>3.0876604650675326</v>
      </c>
    </row>
    <row r="100" spans="1:55" x14ac:dyDescent="0.3">
      <c r="A100" s="2">
        <v>44463</v>
      </c>
      <c r="B100">
        <v>2.4491799999999997</v>
      </c>
      <c r="C100" s="5">
        <v>73087531027</v>
      </c>
      <c r="D100" s="4">
        <v>45967.055999999997</v>
      </c>
      <c r="E100" s="5">
        <v>806470363647</v>
      </c>
      <c r="F100" s="4">
        <v>0.22465499999999999</v>
      </c>
      <c r="G100" s="5">
        <v>27525951862</v>
      </c>
      <c r="H100" s="4">
        <v>4.3345199999999995</v>
      </c>
      <c r="I100" s="5">
        <v>3869906195</v>
      </c>
      <c r="J100" s="4">
        <v>51.177289999999999</v>
      </c>
      <c r="K100" s="5">
        <v>6214131392</v>
      </c>
      <c r="L100" s="4">
        <v>3143.4079999999999</v>
      </c>
      <c r="M100" s="5">
        <v>344941570042</v>
      </c>
      <c r="N100" s="4">
        <v>163.55765</v>
      </c>
      <c r="O100" s="5">
        <v>10161866343</v>
      </c>
      <c r="P100" s="4">
        <v>9.82315</v>
      </c>
      <c r="Q100" s="5">
        <v>1286034395</v>
      </c>
      <c r="R100" s="4">
        <v>1.01315</v>
      </c>
      <c r="S100" s="5">
        <v>44191347620</v>
      </c>
      <c r="T100" s="2">
        <v>44463</v>
      </c>
      <c r="U100">
        <f t="shared" si="50"/>
        <v>21989.49611952381</v>
      </c>
      <c r="V100">
        <f t="shared" si="51"/>
        <v>16276.129655610695</v>
      </c>
      <c r="W100">
        <f t="shared" si="52"/>
        <v>17891.993649992455</v>
      </c>
      <c r="X100">
        <f t="shared" si="53"/>
        <v>56157.619425126963</v>
      </c>
      <c r="Y100" s="14">
        <f t="shared" si="54"/>
        <v>-4.0164684390324705</v>
      </c>
      <c r="Z100" s="4">
        <f t="shared" si="55"/>
        <v>40.184625158045982</v>
      </c>
      <c r="AA100">
        <f t="shared" si="56"/>
        <v>54.89933716895839</v>
      </c>
      <c r="AB100">
        <f t="shared" si="57"/>
        <v>66.736744426807761</v>
      </c>
      <c r="AC100">
        <f t="shared" si="58"/>
        <v>161.82070675381215</v>
      </c>
      <c r="AD100" s="14">
        <f t="shared" si="59"/>
        <v>-6.1937626871028701</v>
      </c>
      <c r="AE100" s="4">
        <f t="shared" si="60"/>
        <v>19.526666051660513</v>
      </c>
      <c r="AF100">
        <f t="shared" si="61"/>
        <v>20.044575406373649</v>
      </c>
      <c r="AG100">
        <f t="shared" si="62"/>
        <v>43.688265786278073</v>
      </c>
      <c r="AH100">
        <f t="shared" si="63"/>
        <v>83.259507244312232</v>
      </c>
      <c r="AI100" s="22">
        <f t="shared" si="64"/>
        <v>-7.164672258120115</v>
      </c>
      <c r="AJ100">
        <f t="shared" si="35"/>
        <v>4.9868351140639871E-5</v>
      </c>
      <c r="AK100">
        <f t="shared" si="36"/>
        <v>0.93594643493310292</v>
      </c>
      <c r="AL100">
        <f t="shared" si="37"/>
        <v>6.4003696715756495E-2</v>
      </c>
      <c r="AM100">
        <f t="shared" si="38"/>
        <v>49112.913179999996</v>
      </c>
      <c r="AN100">
        <f t="shared" si="39"/>
        <v>43223.892041992745</v>
      </c>
      <c r="AO100" s="22">
        <f t="shared" si="65"/>
        <v>-4.0516500448675687</v>
      </c>
      <c r="AP100">
        <f t="shared" si="40"/>
        <v>1.3632354120445857E-3</v>
      </c>
      <c r="AQ100">
        <f t="shared" si="41"/>
        <v>0.9924888401806955</v>
      </c>
      <c r="AR100">
        <f t="shared" si="42"/>
        <v>6.1479244072598967E-3</v>
      </c>
      <c r="AS100">
        <f t="shared" si="43"/>
        <v>164.795455</v>
      </c>
      <c r="AT100">
        <f t="shared" si="44"/>
        <v>162.33567737844484</v>
      </c>
      <c r="AU100" s="22">
        <f t="shared" si="66"/>
        <v>-6.8522547204082755</v>
      </c>
      <c r="AV100">
        <f t="shared" si="45"/>
        <v>6.6343042071197414E-2</v>
      </c>
      <c r="AW100">
        <f t="shared" si="46"/>
        <v>0.78330636461704428</v>
      </c>
      <c r="AX100">
        <f t="shared" si="47"/>
        <v>0.15035059331175837</v>
      </c>
      <c r="AY100">
        <f t="shared" si="48"/>
        <v>65.334959999999995</v>
      </c>
      <c r="AZ100">
        <f t="shared" si="49"/>
        <v>41.85197865426106</v>
      </c>
      <c r="BA100" s="22">
        <f t="shared" si="67"/>
        <v>-7.0200289047196867</v>
      </c>
      <c r="BB100" s="14">
        <f t="shared" si="68"/>
        <v>3.1482038190876445</v>
      </c>
      <c r="BC100" s="14">
        <f t="shared" si="69"/>
        <v>2.9683788598521179</v>
      </c>
    </row>
    <row r="101" spans="1:55" x14ac:dyDescent="0.3">
      <c r="A101" s="2">
        <v>44464</v>
      </c>
      <c r="B101">
        <v>2.4888249999999998</v>
      </c>
      <c r="C101" s="5">
        <v>73736998318</v>
      </c>
      <c r="D101" s="4">
        <v>46099.205999999998</v>
      </c>
      <c r="E101" s="5">
        <v>804192450113</v>
      </c>
      <c r="F101" s="4">
        <v>0.22553599999999999</v>
      </c>
      <c r="G101" s="5">
        <v>27422234955</v>
      </c>
      <c r="H101" s="4">
        <v>4.3345199999999995</v>
      </c>
      <c r="I101" s="5">
        <v>3851955550</v>
      </c>
      <c r="J101" s="4">
        <v>51.327059999999996</v>
      </c>
      <c r="K101" s="5">
        <v>6178744103</v>
      </c>
      <c r="L101" s="4">
        <v>3163.6709999999998</v>
      </c>
      <c r="M101" s="5">
        <v>344263323578</v>
      </c>
      <c r="N101" s="4">
        <v>163.29335</v>
      </c>
      <c r="O101" s="5">
        <v>10091757112</v>
      </c>
      <c r="P101" s="4">
        <v>9.6381399999999999</v>
      </c>
      <c r="Q101" s="5">
        <v>1252967668</v>
      </c>
      <c r="R101" s="4">
        <v>1.01315</v>
      </c>
      <c r="S101" s="5">
        <v>43977267939</v>
      </c>
      <c r="T101" s="2">
        <v>44464</v>
      </c>
      <c r="U101">
        <f t="shared" si="50"/>
        <v>22345.44120059524</v>
      </c>
      <c r="V101">
        <f t="shared" si="51"/>
        <v>16322.921656690534</v>
      </c>
      <c r="W101">
        <f t="shared" si="52"/>
        <v>18007.328810852832</v>
      </c>
      <c r="X101">
        <f t="shared" si="53"/>
        <v>56675.691668138606</v>
      </c>
      <c r="Y101" s="14">
        <f t="shared" si="54"/>
        <v>0.91830307673409184</v>
      </c>
      <c r="Z101" s="4">
        <f t="shared" si="55"/>
        <v>40.34221192337165</v>
      </c>
      <c r="AA101">
        <f t="shared" si="56"/>
        <v>54.81062291552081</v>
      </c>
      <c r="AB101">
        <f t="shared" si="57"/>
        <v>66.736744426807761</v>
      </c>
      <c r="AC101">
        <f t="shared" si="58"/>
        <v>161.88957926570021</v>
      </c>
      <c r="AD101" s="14">
        <f t="shared" si="59"/>
        <v>4.2551945923099362E-2</v>
      </c>
      <c r="AE101" s="4">
        <f t="shared" si="60"/>
        <v>19.526666051660513</v>
      </c>
      <c r="AF101">
        <f t="shared" si="61"/>
        <v>20.103235723452034</v>
      </c>
      <c r="AG101">
        <f t="shared" si="62"/>
        <v>42.865437462052206</v>
      </c>
      <c r="AH101">
        <f t="shared" si="63"/>
        <v>82.495339237164757</v>
      </c>
      <c r="AI101" s="22">
        <f t="shared" si="64"/>
        <v>-0.92205258231687559</v>
      </c>
      <c r="AJ101">
        <f t="shared" si="35"/>
        <v>5.0518756094104366E-5</v>
      </c>
      <c r="AK101">
        <f t="shared" si="36"/>
        <v>0.93573254208145318</v>
      </c>
      <c r="AL101">
        <f t="shared" si="37"/>
        <v>6.4216939162452663E-2</v>
      </c>
      <c r="AM101">
        <f t="shared" si="38"/>
        <v>49265.365825000001</v>
      </c>
      <c r="AN101">
        <f t="shared" si="39"/>
        <v>43339.688612185942</v>
      </c>
      <c r="AO101" s="22">
        <f t="shared" si="65"/>
        <v>0.26754124168414239</v>
      </c>
      <c r="AP101">
        <f t="shared" si="40"/>
        <v>1.3707725588468374E-3</v>
      </c>
      <c r="AQ101">
        <f t="shared" si="41"/>
        <v>0.99247146008695841</v>
      </c>
      <c r="AR101">
        <f t="shared" si="42"/>
        <v>6.1577673541947783E-3</v>
      </c>
      <c r="AS101">
        <f t="shared" si="43"/>
        <v>164.53203600000001</v>
      </c>
      <c r="AT101">
        <f t="shared" si="44"/>
        <v>162.07053739754548</v>
      </c>
      <c r="AU101" s="22">
        <f t="shared" si="66"/>
        <v>-0.16346175126127707</v>
      </c>
      <c r="AV101">
        <f t="shared" si="45"/>
        <v>6.6378845116028068E-2</v>
      </c>
      <c r="AW101">
        <f t="shared" si="46"/>
        <v>0.78602266594711279</v>
      </c>
      <c r="AX101">
        <f t="shared" si="47"/>
        <v>0.14759848893685917</v>
      </c>
      <c r="AY101">
        <f t="shared" si="48"/>
        <v>65.299719999999994</v>
      </c>
      <c r="AZ101">
        <f t="shared" si="49"/>
        <v>42.054527868321635</v>
      </c>
      <c r="BA101" s="22">
        <f t="shared" si="67"/>
        <v>0.48279833328066302</v>
      </c>
      <c r="BB101" s="14">
        <f t="shared" si="68"/>
        <v>1.8403556590509673</v>
      </c>
      <c r="BC101" s="14">
        <f t="shared" si="69"/>
        <v>-0.21525709159652062</v>
      </c>
    </row>
    <row r="102" spans="1:55" x14ac:dyDescent="0.3">
      <c r="A102" s="2">
        <v>44465</v>
      </c>
      <c r="B102">
        <v>2.383105</v>
      </c>
      <c r="C102" s="5">
        <v>70755984057</v>
      </c>
      <c r="D102" s="4">
        <v>46515.038</v>
      </c>
      <c r="E102" s="5">
        <v>813490665613</v>
      </c>
      <c r="F102" s="4">
        <v>0.22024999999999997</v>
      </c>
      <c r="G102" s="5">
        <v>26941578027</v>
      </c>
      <c r="H102" s="4">
        <v>4.2772549999999994</v>
      </c>
      <c r="I102" s="5">
        <v>3809336683</v>
      </c>
      <c r="J102" s="4">
        <v>50.904179999999997</v>
      </c>
      <c r="K102" s="5">
        <v>6149353063</v>
      </c>
      <c r="L102" s="4">
        <v>3294.0589999999997</v>
      </c>
      <c r="M102" s="5">
        <v>360390447457</v>
      </c>
      <c r="N102" s="4">
        <v>162.50045</v>
      </c>
      <c r="O102" s="5">
        <v>10055671732</v>
      </c>
      <c r="P102" s="4">
        <v>9.7879100000000001</v>
      </c>
      <c r="Q102" s="5">
        <v>1272204031</v>
      </c>
      <c r="R102" s="4">
        <v>1.017555</v>
      </c>
      <c r="S102" s="5">
        <v>44135149071</v>
      </c>
      <c r="T102" s="2">
        <v>44465</v>
      </c>
      <c r="U102">
        <f t="shared" si="50"/>
        <v>21396.254317738098</v>
      </c>
      <c r="V102">
        <f t="shared" si="51"/>
        <v>16470.160486755089</v>
      </c>
      <c r="W102">
        <f t="shared" si="52"/>
        <v>18749.485498128302</v>
      </c>
      <c r="X102">
        <f t="shared" si="53"/>
        <v>56615.900302621492</v>
      </c>
      <c r="Y102" s="14">
        <f t="shared" si="54"/>
        <v>-0.105553060078627</v>
      </c>
      <c r="Z102" s="4">
        <f t="shared" si="55"/>
        <v>39.396691331417621</v>
      </c>
      <c r="AA102">
        <f t="shared" si="56"/>
        <v>54.544480155208056</v>
      </c>
      <c r="AB102">
        <f t="shared" si="57"/>
        <v>67.026904185185188</v>
      </c>
      <c r="AC102">
        <f t="shared" si="58"/>
        <v>160.96807567181088</v>
      </c>
      <c r="AD102" s="14">
        <f t="shared" si="59"/>
        <v>-0.57084357899316818</v>
      </c>
      <c r="AE102" s="4">
        <f t="shared" si="60"/>
        <v>19.268691805043048</v>
      </c>
      <c r="AF102">
        <f t="shared" si="61"/>
        <v>19.937606592877763</v>
      </c>
      <c r="AG102">
        <f t="shared" si="62"/>
        <v>43.531536581663623</v>
      </c>
      <c r="AH102">
        <f t="shared" si="63"/>
        <v>82.737834979584434</v>
      </c>
      <c r="AI102" s="22">
        <f t="shared" si="64"/>
        <v>0.2935196490275474</v>
      </c>
      <c r="AJ102">
        <f t="shared" si="35"/>
        <v>4.7842485205750544E-5</v>
      </c>
      <c r="AK102">
        <f t="shared" si="36"/>
        <v>0.93382163914721517</v>
      </c>
      <c r="AL102">
        <f t="shared" si="37"/>
        <v>6.6130518367579022E-2</v>
      </c>
      <c r="AM102">
        <f t="shared" si="38"/>
        <v>49811.480105000002</v>
      </c>
      <c r="AN102">
        <f t="shared" si="39"/>
        <v>43654.586973372054</v>
      </c>
      <c r="AO102" s="22">
        <f t="shared" si="65"/>
        <v>0.72395507500384981</v>
      </c>
      <c r="AP102">
        <f t="shared" si="40"/>
        <v>1.3451346479782626E-3</v>
      </c>
      <c r="AQ102">
        <f t="shared" si="41"/>
        <v>0.99244034327836228</v>
      </c>
      <c r="AR102">
        <f t="shared" si="42"/>
        <v>6.2145220736595742E-3</v>
      </c>
      <c r="AS102">
        <f t="shared" si="43"/>
        <v>163.73825499999998</v>
      </c>
      <c r="AT102">
        <f t="shared" si="44"/>
        <v>161.27862226480323</v>
      </c>
      <c r="AU102" s="22">
        <f t="shared" si="66"/>
        <v>-0.48982141589853612</v>
      </c>
      <c r="AV102">
        <f t="shared" si="45"/>
        <v>6.5834971862499148E-2</v>
      </c>
      <c r="AW102">
        <f t="shared" si="46"/>
        <v>0.7835107464912876</v>
      </c>
      <c r="AX102">
        <f t="shared" si="47"/>
        <v>0.15065428164621333</v>
      </c>
      <c r="AY102">
        <f t="shared" si="48"/>
        <v>64.96934499999999</v>
      </c>
      <c r="AZ102">
        <f t="shared" si="49"/>
        <v>41.640155583768397</v>
      </c>
      <c r="BA102" s="22">
        <f t="shared" si="67"/>
        <v>-0.9902078680826073</v>
      </c>
      <c r="BB102" s="14">
        <f t="shared" si="68"/>
        <v>-0.39907270910617443</v>
      </c>
      <c r="BC102" s="14">
        <f t="shared" si="69"/>
        <v>1.7141629430864571</v>
      </c>
    </row>
    <row r="103" spans="1:55" x14ac:dyDescent="0.3">
      <c r="A103" s="2">
        <v>44466</v>
      </c>
      <c r="B103">
        <v>2.3126249999999997</v>
      </c>
      <c r="C103" s="5">
        <v>68430337771</v>
      </c>
      <c r="D103" s="4">
        <v>45665.754000000001</v>
      </c>
      <c r="E103" s="5">
        <v>795216175345</v>
      </c>
      <c r="F103" s="4">
        <v>0.21672599999999997</v>
      </c>
      <c r="G103" s="5">
        <v>26326505940</v>
      </c>
      <c r="H103" s="4">
        <v>4.1495099999999994</v>
      </c>
      <c r="I103" s="5">
        <v>3678739259</v>
      </c>
      <c r="J103" s="4">
        <v>49.265519999999995</v>
      </c>
      <c r="K103" s="5">
        <v>5924982272</v>
      </c>
      <c r="L103" s="4">
        <v>3170.7189999999996</v>
      </c>
      <c r="M103" s="5">
        <v>345350983222</v>
      </c>
      <c r="N103" s="4">
        <v>157.39064999999999</v>
      </c>
      <c r="O103" s="5">
        <v>9702463950</v>
      </c>
      <c r="P103" s="4">
        <v>10.07864</v>
      </c>
      <c r="Q103" s="5">
        <v>1306570009</v>
      </c>
      <c r="R103" s="4">
        <v>0.99552999999999991</v>
      </c>
      <c r="S103" s="5">
        <v>43152397720</v>
      </c>
      <c r="T103" s="2">
        <v>44466</v>
      </c>
      <c r="U103">
        <f t="shared" si="50"/>
        <v>20763.463062499999</v>
      </c>
      <c r="V103">
        <f t="shared" si="51"/>
        <v>16169.443893148667</v>
      </c>
      <c r="W103">
        <f t="shared" si="52"/>
        <v>18047.445388543398</v>
      </c>
      <c r="X103">
        <f t="shared" si="53"/>
        <v>54980.352344192062</v>
      </c>
      <c r="Y103" s="14">
        <f t="shared" si="54"/>
        <v>-2.9313978526944555</v>
      </c>
      <c r="Z103" s="4">
        <f t="shared" si="55"/>
        <v>38.766344270114942</v>
      </c>
      <c r="AA103">
        <f t="shared" si="56"/>
        <v>52.829337922081422</v>
      </c>
      <c r="AB103">
        <f t="shared" si="57"/>
        <v>65.57610539329805</v>
      </c>
      <c r="AC103">
        <f t="shared" si="58"/>
        <v>157.17178758549443</v>
      </c>
      <c r="AD103" s="14">
        <f t="shared" si="59"/>
        <v>-2.3866661967032461</v>
      </c>
      <c r="AE103" s="4">
        <f t="shared" si="60"/>
        <v>18.693210793357931</v>
      </c>
      <c r="AF103">
        <f t="shared" si="61"/>
        <v>19.295793711902466</v>
      </c>
      <c r="AG103">
        <f t="shared" si="62"/>
        <v>44.82455251973284</v>
      </c>
      <c r="AH103">
        <f t="shared" si="63"/>
        <v>82.81355702499323</v>
      </c>
      <c r="AI103" s="22">
        <f t="shared" si="64"/>
        <v>9.1478603438447548E-2</v>
      </c>
      <c r="AJ103">
        <f t="shared" si="35"/>
        <v>4.7352221608397116E-5</v>
      </c>
      <c r="AK103">
        <f t="shared" si="36"/>
        <v>0.93503049708558339</v>
      </c>
      <c r="AL103">
        <f t="shared" si="37"/>
        <v>6.4922150692808087E-2</v>
      </c>
      <c r="AM103">
        <f t="shared" si="38"/>
        <v>48838.785625000004</v>
      </c>
      <c r="AN103">
        <f t="shared" si="39"/>
        <v>42904.72266863846</v>
      </c>
      <c r="AO103" s="22">
        <f t="shared" si="65"/>
        <v>-1.732645667410398</v>
      </c>
      <c r="AP103">
        <f t="shared" si="40"/>
        <v>1.3664692877695442E-3</v>
      </c>
      <c r="AQ103">
        <f t="shared" si="41"/>
        <v>0.9923566595936143</v>
      </c>
      <c r="AR103">
        <f t="shared" si="42"/>
        <v>6.2768711186162E-3</v>
      </c>
      <c r="AS103">
        <f t="shared" si="43"/>
        <v>158.60290599999999</v>
      </c>
      <c r="AT103">
        <f t="shared" si="44"/>
        <v>156.19420464819527</v>
      </c>
      <c r="AU103" s="22">
        <f t="shared" si="66"/>
        <v>-3.2033307748521351</v>
      </c>
      <c r="AV103">
        <f t="shared" si="45"/>
        <v>6.535312890245594E-2</v>
      </c>
      <c r="AW103">
        <f t="shared" si="46"/>
        <v>0.77591230747883999</v>
      </c>
      <c r="AX103">
        <f t="shared" si="47"/>
        <v>0.15873456361870406</v>
      </c>
      <c r="AY103">
        <f t="shared" si="48"/>
        <v>63.493669999999995</v>
      </c>
      <c r="AZ103">
        <f t="shared" si="49"/>
        <v>40.096735286526986</v>
      </c>
      <c r="BA103" s="22">
        <f t="shared" si="67"/>
        <v>-3.7770063444399726</v>
      </c>
      <c r="BB103" s="14">
        <f t="shared" si="68"/>
        <v>-3.0228764561329031</v>
      </c>
      <c r="BC103" s="14">
        <f t="shared" si="69"/>
        <v>2.0443606770295748</v>
      </c>
    </row>
    <row r="104" spans="1:55" x14ac:dyDescent="0.3">
      <c r="A104" s="2">
        <v>44467</v>
      </c>
      <c r="B104">
        <v>2.2024999999999997</v>
      </c>
      <c r="C104" s="5">
        <v>65330142193</v>
      </c>
      <c r="D104" s="4">
        <v>44322.228999999999</v>
      </c>
      <c r="E104" s="5">
        <v>772639687709</v>
      </c>
      <c r="F104" s="4">
        <v>0.21143999999999999</v>
      </c>
      <c r="G104" s="5">
        <v>25874539190</v>
      </c>
      <c r="H104" s="4">
        <v>3.9821199999999997</v>
      </c>
      <c r="I104" s="5">
        <v>3530859391</v>
      </c>
      <c r="J104" s="4">
        <v>48.56953</v>
      </c>
      <c r="K104" s="5">
        <v>5870005364</v>
      </c>
      <c r="L104" s="4">
        <v>3035.0449999999996</v>
      </c>
      <c r="M104" s="5">
        <v>330459005352</v>
      </c>
      <c r="N104" s="4">
        <v>151.7963</v>
      </c>
      <c r="O104" s="5">
        <v>9385225435</v>
      </c>
      <c r="P104" s="4">
        <v>9.6645699999999994</v>
      </c>
      <c r="Q104" s="5">
        <v>1246949387</v>
      </c>
      <c r="R104" s="4">
        <v>0.96469499999999997</v>
      </c>
      <c r="S104" s="5">
        <v>41780353565</v>
      </c>
      <c r="T104" s="2">
        <v>44467</v>
      </c>
      <c r="U104">
        <f t="shared" si="50"/>
        <v>19774.726726190474</v>
      </c>
      <c r="V104">
        <f t="shared" si="51"/>
        <v>15693.725215503651</v>
      </c>
      <c r="W104">
        <f t="shared" si="52"/>
        <v>17275.201268000001</v>
      </c>
      <c r="X104">
        <f t="shared" si="53"/>
        <v>52743.653209694123</v>
      </c>
      <c r="Y104" s="14">
        <f t="shared" si="54"/>
        <v>-4.1532444487286897</v>
      </c>
      <c r="Z104" s="4">
        <f t="shared" si="55"/>
        <v>37.82082367816092</v>
      </c>
      <c r="AA104">
        <f t="shared" si="56"/>
        <v>50.951552890985894</v>
      </c>
      <c r="AB104">
        <f t="shared" si="57"/>
        <v>63.544987084656078</v>
      </c>
      <c r="AC104">
        <f t="shared" si="58"/>
        <v>152.31736365380289</v>
      </c>
      <c r="AD104" s="14">
        <f t="shared" si="59"/>
        <v>-3.1373132654913096</v>
      </c>
      <c r="AE104" s="4">
        <f t="shared" si="60"/>
        <v>17.939132226322261</v>
      </c>
      <c r="AF104">
        <f t="shared" si="61"/>
        <v>19.023195767832316</v>
      </c>
      <c r="AG104">
        <f t="shared" si="62"/>
        <v>42.982984365513047</v>
      </c>
      <c r="AH104">
        <f t="shared" si="63"/>
        <v>79.945312359667625</v>
      </c>
      <c r="AI104" s="22">
        <f t="shared" si="64"/>
        <v>-3.5248974762687575</v>
      </c>
      <c r="AJ104">
        <f t="shared" si="35"/>
        <v>4.6506003925106725E-5</v>
      </c>
      <c r="AK104">
        <f t="shared" si="36"/>
        <v>0.93586822058727781</v>
      </c>
      <c r="AL104">
        <f t="shared" si="37"/>
        <v>6.4085273408797078E-2</v>
      </c>
      <c r="AM104">
        <f t="shared" si="38"/>
        <v>47359.476499999997</v>
      </c>
      <c r="AN104">
        <f t="shared" si="39"/>
        <v>41674.267377754324</v>
      </c>
      <c r="AO104" s="22">
        <f t="shared" si="65"/>
        <v>-2.9098056326728248</v>
      </c>
      <c r="AP104">
        <f t="shared" si="40"/>
        <v>1.3822098079304286E-3</v>
      </c>
      <c r="AQ104">
        <f t="shared" si="41"/>
        <v>0.99231145794338693</v>
      </c>
      <c r="AR104">
        <f t="shared" si="42"/>
        <v>6.3063322486825802E-3</v>
      </c>
      <c r="AS104">
        <f t="shared" si="43"/>
        <v>152.97243500000002</v>
      </c>
      <c r="AT104">
        <f t="shared" si="44"/>
        <v>150.63558370504219</v>
      </c>
      <c r="AU104" s="22">
        <f t="shared" si="66"/>
        <v>-3.6236567554932217</v>
      </c>
      <c r="AV104">
        <f t="shared" si="45"/>
        <v>6.4004531294250919E-2</v>
      </c>
      <c r="AW104">
        <f t="shared" si="46"/>
        <v>0.7806570376663835</v>
      </c>
      <c r="AX104">
        <f t="shared" si="47"/>
        <v>0.15533843103936562</v>
      </c>
      <c r="AY104">
        <f t="shared" si="48"/>
        <v>62.21622</v>
      </c>
      <c r="AZ104">
        <f t="shared" si="49"/>
        <v>39.672298275276134</v>
      </c>
      <c r="BA104" s="22">
        <f t="shared" si="67"/>
        <v>-1.0641749004676821</v>
      </c>
      <c r="BB104" s="14">
        <f t="shared" si="68"/>
        <v>-0.62834697245993221</v>
      </c>
      <c r="BC104" s="14">
        <f t="shared" si="69"/>
        <v>-1.8456307322051426</v>
      </c>
    </row>
    <row r="105" spans="1:55" x14ac:dyDescent="0.3">
      <c r="A105" s="2">
        <v>44468</v>
      </c>
      <c r="B105">
        <v>2.2245249999999999</v>
      </c>
      <c r="C105" s="5">
        <v>66155279377</v>
      </c>
      <c r="D105" s="4">
        <v>44754.799999999996</v>
      </c>
      <c r="E105" s="5">
        <v>782651228474</v>
      </c>
      <c r="F105" s="4">
        <v>0.21320199999999997</v>
      </c>
      <c r="G105" s="5">
        <v>26149714477</v>
      </c>
      <c r="H105" s="4">
        <v>4.03498</v>
      </c>
      <c r="I105" s="5">
        <v>3596508680</v>
      </c>
      <c r="J105" s="4">
        <v>48.99241</v>
      </c>
      <c r="K105" s="5">
        <v>5943896075</v>
      </c>
      <c r="L105" s="4">
        <v>3073.8089999999997</v>
      </c>
      <c r="M105" s="5">
        <v>335894451616</v>
      </c>
      <c r="N105" s="4">
        <v>156.15725</v>
      </c>
      <c r="O105" s="5">
        <v>9673696672</v>
      </c>
      <c r="P105" s="4">
        <v>11.162269999999999</v>
      </c>
      <c r="Q105" s="5">
        <v>1445088433</v>
      </c>
      <c r="R105" s="4">
        <v>0.99993499999999991</v>
      </c>
      <c r="S105" s="5">
        <v>43400740797</v>
      </c>
      <c r="T105" s="2">
        <v>44468</v>
      </c>
      <c r="U105">
        <f t="shared" si="50"/>
        <v>19972.473993452382</v>
      </c>
      <c r="V105">
        <f t="shared" si="51"/>
        <v>15846.891032371652</v>
      </c>
      <c r="W105">
        <f t="shared" si="52"/>
        <v>17495.842445298116</v>
      </c>
      <c r="X105">
        <f t="shared" si="53"/>
        <v>53315.20747112215</v>
      </c>
      <c r="Y105" s="14">
        <f t="shared" si="54"/>
        <v>1.0778162066076618</v>
      </c>
      <c r="Z105" s="4">
        <f t="shared" si="55"/>
        <v>38.135997208812256</v>
      </c>
      <c r="AA105">
        <f t="shared" si="56"/>
        <v>52.415338072706035</v>
      </c>
      <c r="AB105">
        <f t="shared" si="57"/>
        <v>65.866265151675478</v>
      </c>
      <c r="AC105">
        <f t="shared" si="58"/>
        <v>156.41760043319377</v>
      </c>
      <c r="AD105" s="14">
        <f t="shared" si="59"/>
        <v>2.6563093570568208</v>
      </c>
      <c r="AE105" s="4">
        <f t="shared" si="60"/>
        <v>18.177262300123001</v>
      </c>
      <c r="AF105">
        <f t="shared" si="61"/>
        <v>19.188824898406587</v>
      </c>
      <c r="AG105">
        <f t="shared" si="62"/>
        <v>49.643975561627194</v>
      </c>
      <c r="AH105">
        <f t="shared" si="63"/>
        <v>87.010062760156785</v>
      </c>
      <c r="AI105" s="22">
        <f t="shared" si="64"/>
        <v>8.4680970464094028</v>
      </c>
      <c r="AJ105">
        <f t="shared" si="35"/>
        <v>4.6508179683661494E-5</v>
      </c>
      <c r="AK105">
        <f t="shared" si="36"/>
        <v>0.93568931799208077</v>
      </c>
      <c r="AL105">
        <f t="shared" si="37"/>
        <v>6.4264173828235627E-2</v>
      </c>
      <c r="AM105">
        <f t="shared" si="38"/>
        <v>47830.833524999995</v>
      </c>
      <c r="AN105">
        <f t="shared" si="39"/>
        <v>42074.124188221373</v>
      </c>
      <c r="AO105" s="22">
        <f t="shared" si="65"/>
        <v>0.9549075305022624</v>
      </c>
      <c r="AP105">
        <f t="shared" si="40"/>
        <v>1.3547783929641094E-3</v>
      </c>
      <c r="AQ105">
        <f t="shared" si="41"/>
        <v>0.99229119897887785</v>
      </c>
      <c r="AR105">
        <f t="shared" si="42"/>
        <v>6.3540226281581166E-3</v>
      </c>
      <c r="AS105">
        <f t="shared" si="43"/>
        <v>157.37038699999999</v>
      </c>
      <c r="AT105">
        <f t="shared" si="44"/>
        <v>154.96010728282403</v>
      </c>
      <c r="AU105" s="22">
        <f t="shared" si="66"/>
        <v>2.8304144386294907</v>
      </c>
      <c r="AV105">
        <f t="shared" si="45"/>
        <v>6.2860279989020038E-2</v>
      </c>
      <c r="AW105">
        <f t="shared" si="46"/>
        <v>0.76324457864397466</v>
      </c>
      <c r="AX105">
        <f t="shared" si="47"/>
        <v>0.17389514136700521</v>
      </c>
      <c r="AY105">
        <f t="shared" si="48"/>
        <v>64.189660000000003</v>
      </c>
      <c r="AZ105">
        <f t="shared" si="49"/>
        <v>39.587895819379625</v>
      </c>
      <c r="BA105" s="22">
        <f t="shared" si="67"/>
        <v>-0.2129757282675723</v>
      </c>
      <c r="BB105" s="14">
        <f t="shared" si="68"/>
        <v>-7.3902808398017408</v>
      </c>
      <c r="BC105" s="14">
        <f t="shared" si="69"/>
        <v>1.1678832587698347</v>
      </c>
    </row>
    <row r="106" spans="1:55" x14ac:dyDescent="0.3">
      <c r="A106" s="2">
        <v>44469</v>
      </c>
      <c r="B106">
        <v>2.28179</v>
      </c>
      <c r="C106" s="5">
        <v>67743028884</v>
      </c>
      <c r="D106" s="4">
        <v>47153.762999999999</v>
      </c>
      <c r="E106" s="5">
        <v>824619217608</v>
      </c>
      <c r="F106" s="4">
        <v>0.21936899999999998</v>
      </c>
      <c r="G106" s="5">
        <v>26858356706</v>
      </c>
      <c r="H106" s="4">
        <v>4.2332049999999999</v>
      </c>
      <c r="I106" s="5">
        <v>3772124927</v>
      </c>
      <c r="J106" s="4">
        <v>50.569399999999995</v>
      </c>
      <c r="K106" s="5">
        <v>6119989601</v>
      </c>
      <c r="L106" s="4">
        <v>3227.1029999999996</v>
      </c>
      <c r="M106" s="5">
        <v>353421264860</v>
      </c>
      <c r="N106" s="4">
        <v>164.92319999999998</v>
      </c>
      <c r="O106" s="5">
        <v>10223028689</v>
      </c>
      <c r="P106" s="4">
        <v>13.479299999999999</v>
      </c>
      <c r="Q106" s="5">
        <v>1749164403</v>
      </c>
      <c r="R106" s="4">
        <v>1.02196</v>
      </c>
      <c r="S106" s="5">
        <v>44536153774</v>
      </c>
      <c r="T106" s="2">
        <v>44469</v>
      </c>
      <c r="U106">
        <f t="shared" si="50"/>
        <v>20486.616888333334</v>
      </c>
      <c r="V106">
        <f t="shared" si="51"/>
        <v>16696.321825307637</v>
      </c>
      <c r="W106">
        <f t="shared" si="52"/>
        <v>18368.378010067925</v>
      </c>
      <c r="X106">
        <f t="shared" si="53"/>
        <v>55551.316723708893</v>
      </c>
      <c r="Y106" s="14">
        <f t="shared" si="54"/>
        <v>4.1085610318030064</v>
      </c>
      <c r="Z106" s="4">
        <f t="shared" si="55"/>
        <v>39.239104566091953</v>
      </c>
      <c r="AA106">
        <f t="shared" si="56"/>
        <v>55.357694145052569</v>
      </c>
      <c r="AB106">
        <f t="shared" si="57"/>
        <v>67.317063943562601</v>
      </c>
      <c r="AC106">
        <f t="shared" si="58"/>
        <v>161.91386265470712</v>
      </c>
      <c r="AD106" s="14">
        <f t="shared" si="59"/>
        <v>3.453512529670292</v>
      </c>
      <c r="AE106" s="4">
        <f t="shared" si="60"/>
        <v>19.070250076875769</v>
      </c>
      <c r="AF106">
        <f t="shared" si="61"/>
        <v>19.806483531173132</v>
      </c>
      <c r="AG106">
        <f t="shared" si="62"/>
        <v>59.94892076502731</v>
      </c>
      <c r="AH106">
        <f t="shared" si="63"/>
        <v>98.825654373076219</v>
      </c>
      <c r="AI106" s="22">
        <f t="shared" si="64"/>
        <v>12.733345481873354</v>
      </c>
      <c r="AJ106">
        <f t="shared" si="35"/>
        <v>4.5288754277732678E-5</v>
      </c>
      <c r="AK106">
        <f t="shared" si="36"/>
        <v>0.93590347305292898</v>
      </c>
      <c r="AL106">
        <f t="shared" si="37"/>
        <v>6.4051238192793347E-2</v>
      </c>
      <c r="AM106">
        <f t="shared" si="38"/>
        <v>50383.147789999995</v>
      </c>
      <c r="AN106">
        <f t="shared" si="39"/>
        <v>44338.070605479807</v>
      </c>
      <c r="AO106" s="22">
        <f t="shared" si="65"/>
        <v>5.2410765238328318</v>
      </c>
      <c r="AP106">
        <f t="shared" si="40"/>
        <v>1.3201915072981671E-3</v>
      </c>
      <c r="AQ106">
        <f t="shared" si="41"/>
        <v>0.99252951873982675</v>
      </c>
      <c r="AR106">
        <f t="shared" si="42"/>
        <v>6.1502897528749956E-3</v>
      </c>
      <c r="AS106">
        <f t="shared" si="43"/>
        <v>166.16452899999999</v>
      </c>
      <c r="AT106">
        <f t="shared" si="44"/>
        <v>163.69771928423881</v>
      </c>
      <c r="AU106" s="22">
        <f t="shared" si="66"/>
        <v>5.4853840566299628</v>
      </c>
      <c r="AV106">
        <f t="shared" si="45"/>
        <v>6.199600025804787E-2</v>
      </c>
      <c r="AW106">
        <f t="shared" si="46"/>
        <v>0.74059738081414095</v>
      </c>
      <c r="AX106">
        <f t="shared" si="47"/>
        <v>0.19740661892781111</v>
      </c>
      <c r="AY106">
        <f t="shared" si="48"/>
        <v>68.281904999999995</v>
      </c>
      <c r="AZ106">
        <f t="shared" si="49"/>
        <v>40.37491000612863</v>
      </c>
      <c r="BA106" s="22">
        <f t="shared" si="67"/>
        <v>1.9685142180187847</v>
      </c>
      <c r="BB106" s="14">
        <f t="shared" si="68"/>
        <v>-8.6247844500703472</v>
      </c>
      <c r="BC106" s="14">
        <f t="shared" si="69"/>
        <v>3.2725623058140472</v>
      </c>
    </row>
    <row r="107" spans="1:55" x14ac:dyDescent="0.3">
      <c r="A107" s="2">
        <v>44470</v>
      </c>
      <c r="B107">
        <v>2.409535</v>
      </c>
      <c r="C107" s="5">
        <v>72318306217</v>
      </c>
      <c r="D107" s="4">
        <v>51404.587999999996</v>
      </c>
      <c r="E107" s="5">
        <v>906127699408</v>
      </c>
      <c r="F107" s="4">
        <v>0.23787</v>
      </c>
      <c r="G107" s="5">
        <v>29329208155</v>
      </c>
      <c r="H107" s="4">
        <v>4.5591749999999998</v>
      </c>
      <c r="I107" s="5">
        <v>4101644885</v>
      </c>
      <c r="J107" s="4">
        <v>55.397279999999995</v>
      </c>
      <c r="K107" s="5">
        <v>6765681236</v>
      </c>
      <c r="L107" s="4">
        <v>3533.6909999999998</v>
      </c>
      <c r="M107" s="5">
        <v>389475327627</v>
      </c>
      <c r="N107" s="4">
        <v>177.16909999999999</v>
      </c>
      <c r="O107" s="5">
        <v>11089758626</v>
      </c>
      <c r="P107" s="4">
        <v>13.673119999999999</v>
      </c>
      <c r="Q107" s="5">
        <v>1799414402</v>
      </c>
      <c r="R107" s="4">
        <v>1.114465</v>
      </c>
      <c r="S107" s="5">
        <v>48743111955</v>
      </c>
      <c r="T107" s="2">
        <v>44470</v>
      </c>
      <c r="U107">
        <f t="shared" si="50"/>
        <v>21633.551038452384</v>
      </c>
      <c r="V107">
        <f t="shared" si="51"/>
        <v>18201.464526709078</v>
      </c>
      <c r="W107">
        <f t="shared" si="52"/>
        <v>20113.44913960755</v>
      </c>
      <c r="X107">
        <f t="shared" si="53"/>
        <v>59948.464704769009</v>
      </c>
      <c r="Y107" s="14">
        <f t="shared" si="54"/>
        <v>7.6178052348595164</v>
      </c>
      <c r="Z107" s="4">
        <f t="shared" si="55"/>
        <v>42.548426637931037</v>
      </c>
      <c r="AA107">
        <f t="shared" si="56"/>
        <v>59.468121220993979</v>
      </c>
      <c r="AB107">
        <f t="shared" si="57"/>
        <v>73.410418869488538</v>
      </c>
      <c r="AC107">
        <f t="shared" si="58"/>
        <v>175.42696672841356</v>
      </c>
      <c r="AD107" s="14">
        <f t="shared" si="59"/>
        <v>8.0158330480888509</v>
      </c>
      <c r="AE107" s="4">
        <f t="shared" si="60"/>
        <v>20.538718865313651</v>
      </c>
      <c r="AF107">
        <f t="shared" si="61"/>
        <v>21.697416105229383</v>
      </c>
      <c r="AG107">
        <f t="shared" si="62"/>
        <v>60.810931390406786</v>
      </c>
      <c r="AH107">
        <f t="shared" si="63"/>
        <v>103.04706636094983</v>
      </c>
      <c r="AI107" s="22">
        <f t="shared" si="64"/>
        <v>4.182860812357891</v>
      </c>
      <c r="AJ107">
        <f t="shared" si="35"/>
        <v>4.3857022258922086E-5</v>
      </c>
      <c r="AK107">
        <f t="shared" si="36"/>
        <v>0.93563785548942802</v>
      </c>
      <c r="AL107">
        <f t="shared" si="37"/>
        <v>6.4318287488313156E-2</v>
      </c>
      <c r="AM107">
        <f t="shared" si="38"/>
        <v>54940.688534999994</v>
      </c>
      <c r="AN107">
        <f t="shared" si="39"/>
        <v>48323.359537945478</v>
      </c>
      <c r="AO107" s="22">
        <f t="shared" si="65"/>
        <v>8.6071388463457605</v>
      </c>
      <c r="AP107">
        <f t="shared" si="40"/>
        <v>1.3324450366422387E-3</v>
      </c>
      <c r="AQ107">
        <f t="shared" si="41"/>
        <v>0.99242480321760806</v>
      </c>
      <c r="AR107">
        <f t="shared" si="42"/>
        <v>6.2427517457497488E-3</v>
      </c>
      <c r="AS107">
        <f t="shared" si="43"/>
        <v>178.52143499999997</v>
      </c>
      <c r="AT107">
        <f t="shared" si="44"/>
        <v>175.83428348076589</v>
      </c>
      <c r="AU107" s="22">
        <f t="shared" si="66"/>
        <v>7.1520428358875829</v>
      </c>
      <c r="AV107">
        <f t="shared" si="45"/>
        <v>6.1920430750822618E-2</v>
      </c>
      <c r="AW107">
        <f t="shared" si="46"/>
        <v>0.75237810349985046</v>
      </c>
      <c r="AX107">
        <f t="shared" si="47"/>
        <v>0.18570146574932697</v>
      </c>
      <c r="AY107">
        <f t="shared" si="48"/>
        <v>73.629574999999988</v>
      </c>
      <c r="AZ107">
        <f t="shared" si="49"/>
        <v>44.501124970685012</v>
      </c>
      <c r="BA107" s="22">
        <f t="shared" si="67"/>
        <v>9.7305916502805214</v>
      </c>
      <c r="BB107" s="14">
        <f t="shared" si="68"/>
        <v>3.4349444225016255</v>
      </c>
      <c r="BC107" s="14">
        <f t="shared" si="69"/>
        <v>-1.1234528039347609</v>
      </c>
    </row>
    <row r="108" spans="1:55" x14ac:dyDescent="0.3">
      <c r="A108" s="2">
        <v>44471</v>
      </c>
      <c r="B108">
        <v>2.427155</v>
      </c>
      <c r="C108" s="5">
        <v>72104749118</v>
      </c>
      <c r="D108" s="4">
        <v>51298.867999999995</v>
      </c>
      <c r="E108" s="5">
        <v>898547418743</v>
      </c>
      <c r="F108" s="4">
        <v>0.23610799999999998</v>
      </c>
      <c r="G108" s="5">
        <v>28822319548</v>
      </c>
      <c r="H108" s="4">
        <v>4.6472749999999996</v>
      </c>
      <c r="I108" s="5">
        <v>4157019682</v>
      </c>
      <c r="J108" s="4">
        <v>57.379529999999995</v>
      </c>
      <c r="K108" s="5">
        <v>6957892215</v>
      </c>
      <c r="L108" s="4">
        <v>3642.0539999999996</v>
      </c>
      <c r="M108" s="5">
        <v>399433404741</v>
      </c>
      <c r="N108" s="4">
        <v>181.83839999999998</v>
      </c>
      <c r="O108" s="5">
        <v>11304207107</v>
      </c>
      <c r="P108" s="4">
        <v>16.774239999999999</v>
      </c>
      <c r="Q108" s="5">
        <v>2179418499</v>
      </c>
      <c r="R108" s="4">
        <v>1.114465</v>
      </c>
      <c r="S108" s="5">
        <v>48558526830</v>
      </c>
      <c r="T108" s="2">
        <v>44471</v>
      </c>
      <c r="U108">
        <f t="shared" si="50"/>
        <v>21791.748852261906</v>
      </c>
      <c r="V108">
        <f t="shared" si="51"/>
        <v>18164.030925845207</v>
      </c>
      <c r="W108">
        <f t="shared" si="52"/>
        <v>20730.241521600001</v>
      </c>
      <c r="X108">
        <f t="shared" si="53"/>
        <v>60686.021299707114</v>
      </c>
      <c r="Y108" s="14">
        <f t="shared" si="54"/>
        <v>1.222810839100861</v>
      </c>
      <c r="Z108" s="4">
        <f t="shared" si="55"/>
        <v>42.233253107279694</v>
      </c>
      <c r="AA108">
        <f t="shared" si="56"/>
        <v>61.035406365057959</v>
      </c>
      <c r="AB108">
        <f t="shared" si="57"/>
        <v>73.410418869488538</v>
      </c>
      <c r="AC108">
        <f t="shared" si="58"/>
        <v>176.6790783418262</v>
      </c>
      <c r="AD108" s="14">
        <f t="shared" si="59"/>
        <v>0.71121578790273809</v>
      </c>
      <c r="AE108" s="4">
        <f t="shared" si="60"/>
        <v>20.935602321648215</v>
      </c>
      <c r="AF108">
        <f t="shared" si="61"/>
        <v>22.473802654796273</v>
      </c>
      <c r="AG108">
        <f t="shared" si="62"/>
        <v>74.603101396478436</v>
      </c>
      <c r="AH108">
        <f t="shared" si="63"/>
        <v>118.01250637292293</v>
      </c>
      <c r="AI108" s="22">
        <f t="shared" si="64"/>
        <v>13.560476624254433</v>
      </c>
      <c r="AJ108">
        <f t="shared" si="35"/>
        <v>4.4175592448010101E-5</v>
      </c>
      <c r="AK108">
        <f t="shared" si="36"/>
        <v>0.93366838368883187</v>
      </c>
      <c r="AL108">
        <f t="shared" si="37"/>
        <v>6.6287440718720045E-2</v>
      </c>
      <c r="AM108">
        <f t="shared" si="38"/>
        <v>54943.349154999996</v>
      </c>
      <c r="AN108">
        <f t="shared" si="39"/>
        <v>48137.553716467119</v>
      </c>
      <c r="AO108" s="22">
        <f t="shared" si="65"/>
        <v>-0.38524630342425425</v>
      </c>
      <c r="AP108">
        <f t="shared" si="40"/>
        <v>1.2888767054772452E-3</v>
      </c>
      <c r="AQ108">
        <f t="shared" si="41"/>
        <v>0.99262743287501265</v>
      </c>
      <c r="AR108">
        <f t="shared" si="42"/>
        <v>6.0836904195101316E-3</v>
      </c>
      <c r="AS108">
        <f t="shared" si="43"/>
        <v>183.18897299999998</v>
      </c>
      <c r="AT108">
        <f t="shared" si="44"/>
        <v>180.50486856424425</v>
      </c>
      <c r="AU108" s="22">
        <f t="shared" si="66"/>
        <v>2.6215769714679862</v>
      </c>
      <c r="AV108">
        <f t="shared" si="45"/>
        <v>5.8974788976465992E-2</v>
      </c>
      <c r="AW108">
        <f t="shared" si="46"/>
        <v>0.72815696796914309</v>
      </c>
      <c r="AX108">
        <f t="shared" si="47"/>
        <v>0.21286824305439098</v>
      </c>
      <c r="AY108">
        <f t="shared" si="48"/>
        <v>78.801044999999988</v>
      </c>
      <c r="AZ108">
        <f t="shared" si="49"/>
        <v>45.626079648107776</v>
      </c>
      <c r="BA108" s="22">
        <f t="shared" si="67"/>
        <v>2.4965006050082028</v>
      </c>
      <c r="BB108" s="14">
        <f t="shared" si="68"/>
        <v>-12.337665785153572</v>
      </c>
      <c r="BC108" s="14">
        <f t="shared" si="69"/>
        <v>-2.881746908432457</v>
      </c>
    </row>
    <row r="109" spans="1:55" x14ac:dyDescent="0.3">
      <c r="A109" s="2">
        <v>44472</v>
      </c>
      <c r="B109">
        <v>2.409535</v>
      </c>
      <c r="C109" s="5">
        <v>72177771732</v>
      </c>
      <c r="D109" s="4">
        <v>51597.526999999995</v>
      </c>
      <c r="E109" s="5">
        <v>907791525236</v>
      </c>
      <c r="F109" s="4">
        <v>0.23787</v>
      </c>
      <c r="G109" s="5">
        <v>29169261268</v>
      </c>
      <c r="H109" s="4">
        <v>4.9600299999999997</v>
      </c>
      <c r="I109" s="5">
        <v>4452539273</v>
      </c>
      <c r="J109" s="4">
        <v>57.423579999999994</v>
      </c>
      <c r="K109" s="5">
        <v>7001577692</v>
      </c>
      <c r="L109" s="4">
        <v>3659.674</v>
      </c>
      <c r="M109" s="5">
        <v>402619122254</v>
      </c>
      <c r="N109" s="4">
        <v>182.49914999999999</v>
      </c>
      <c r="O109" s="5">
        <v>11397285466</v>
      </c>
      <c r="P109" s="4">
        <v>17.769769999999998</v>
      </c>
      <c r="Q109" s="5">
        <v>2312171546</v>
      </c>
      <c r="R109" s="4">
        <v>1.12768</v>
      </c>
      <c r="S109" s="5">
        <v>49329658370</v>
      </c>
      <c r="T109" s="2">
        <v>44472</v>
      </c>
      <c r="U109">
        <f t="shared" si="50"/>
        <v>21633.551038452384</v>
      </c>
      <c r="V109">
        <f t="shared" si="51"/>
        <v>18269.780848285642</v>
      </c>
      <c r="W109">
        <f t="shared" si="52"/>
        <v>20830.53296582642</v>
      </c>
      <c r="X109">
        <f t="shared" si="53"/>
        <v>60733.864852564453</v>
      </c>
      <c r="Y109" s="14">
        <f t="shared" si="54"/>
        <v>7.8806786679823687E-2</v>
      </c>
      <c r="Z109" s="4">
        <f t="shared" si="55"/>
        <v>42.548426637931037</v>
      </c>
      <c r="AA109">
        <f t="shared" si="56"/>
        <v>61.257191998651926</v>
      </c>
      <c r="AB109">
        <f t="shared" si="57"/>
        <v>74.280898144620807</v>
      </c>
      <c r="AC109">
        <f t="shared" si="58"/>
        <v>178.08651678120378</v>
      </c>
      <c r="AD109" s="14">
        <f t="shared" si="59"/>
        <v>0.7934511365613961</v>
      </c>
      <c r="AE109" s="4">
        <f t="shared" si="60"/>
        <v>22.344538591635914</v>
      </c>
      <c r="AF109">
        <f t="shared" si="61"/>
        <v>22.491055689231093</v>
      </c>
      <c r="AG109">
        <f t="shared" si="62"/>
        <v>79.030701426836657</v>
      </c>
      <c r="AH109">
        <f t="shared" si="63"/>
        <v>123.86629570770367</v>
      </c>
      <c r="AI109" s="22">
        <f t="shared" si="64"/>
        <v>4.8412118381572871</v>
      </c>
      <c r="AJ109">
        <f t="shared" si="35"/>
        <v>4.3603908472606112E-5</v>
      </c>
      <c r="AK109">
        <f t="shared" si="36"/>
        <v>0.93372947258322547</v>
      </c>
      <c r="AL109">
        <f t="shared" si="37"/>
        <v>6.6226923508301935E-2</v>
      </c>
      <c r="AM109">
        <f t="shared" si="38"/>
        <v>55259.610534999993</v>
      </c>
      <c r="AN109">
        <f t="shared" si="39"/>
        <v>48420.500727437189</v>
      </c>
      <c r="AO109" s="22">
        <f t="shared" si="65"/>
        <v>0.5860677754477519</v>
      </c>
      <c r="AP109">
        <f t="shared" si="40"/>
        <v>1.2937230474365118E-3</v>
      </c>
      <c r="AQ109">
        <f t="shared" si="41"/>
        <v>0.99257307139434603</v>
      </c>
      <c r="AR109">
        <f t="shared" si="42"/>
        <v>6.1332055582175382E-3</v>
      </c>
      <c r="AS109">
        <f t="shared" si="43"/>
        <v>183.86469999999997</v>
      </c>
      <c r="AT109">
        <f t="shared" si="44"/>
        <v>181.15096587350266</v>
      </c>
      <c r="AU109" s="22">
        <f t="shared" si="66"/>
        <v>0.3572999161592248</v>
      </c>
      <c r="AV109">
        <f t="shared" si="45"/>
        <v>6.1881732248845911E-2</v>
      </c>
      <c r="AW109">
        <f t="shared" si="46"/>
        <v>0.71642119147065297</v>
      </c>
      <c r="AX109">
        <f t="shared" si="47"/>
        <v>0.22169707628050123</v>
      </c>
      <c r="AY109">
        <f t="shared" si="48"/>
        <v>80.153379999999984</v>
      </c>
      <c r="AZ109">
        <f t="shared" si="49"/>
        <v>45.385910905693557</v>
      </c>
      <c r="BA109" s="22">
        <f t="shared" si="67"/>
        <v>-0.52777507323439754</v>
      </c>
      <c r="BB109" s="14">
        <f t="shared" si="68"/>
        <v>-4.7624050514774634</v>
      </c>
      <c r="BC109" s="14">
        <f t="shared" si="69"/>
        <v>1.1138428486821494</v>
      </c>
    </row>
    <row r="110" spans="1:55" x14ac:dyDescent="0.3">
      <c r="A110" s="2">
        <v>44473</v>
      </c>
      <c r="B110">
        <v>2.3566750000000001</v>
      </c>
      <c r="C110" s="5">
        <v>70111961207</v>
      </c>
      <c r="D110" s="4">
        <v>52877.619999999995</v>
      </c>
      <c r="E110" s="5">
        <v>925033195574</v>
      </c>
      <c r="F110" s="4">
        <v>0.25989499999999999</v>
      </c>
      <c r="G110" s="5">
        <v>31685535496</v>
      </c>
      <c r="H110" s="4">
        <v>4.9380049999999995</v>
      </c>
      <c r="I110" s="5">
        <v>4408083271</v>
      </c>
      <c r="J110" s="4">
        <v>56.560199999999995</v>
      </c>
      <c r="K110" s="5">
        <v>6846014315</v>
      </c>
      <c r="L110" s="4">
        <v>3639.4109999999996</v>
      </c>
      <c r="M110" s="5">
        <v>398156802049</v>
      </c>
      <c r="N110" s="4">
        <v>180.20855</v>
      </c>
      <c r="O110" s="5">
        <v>11506287371</v>
      </c>
      <c r="P110" s="4">
        <v>17.840249999999997</v>
      </c>
      <c r="Q110" s="5">
        <v>2325908159</v>
      </c>
      <c r="R110" s="4">
        <v>1.11887</v>
      </c>
      <c r="S110" s="5">
        <v>48760908473</v>
      </c>
      <c r="T110" s="2">
        <v>44473</v>
      </c>
      <c r="U110">
        <f t="shared" si="50"/>
        <v>21158.957597023811</v>
      </c>
      <c r="V110">
        <f t="shared" si="51"/>
        <v>18723.039365412333</v>
      </c>
      <c r="W110">
        <f t="shared" si="52"/>
        <v>20715.197804966039</v>
      </c>
      <c r="X110">
        <f t="shared" si="53"/>
        <v>60597.194767402179</v>
      </c>
      <c r="Y110" s="14">
        <f t="shared" si="54"/>
        <v>-0.22528467713713282</v>
      </c>
      <c r="Z110" s="4">
        <f t="shared" si="55"/>
        <v>46.4880957710728</v>
      </c>
      <c r="AA110">
        <f t="shared" si="56"/>
        <v>60.488335135526199</v>
      </c>
      <c r="AB110">
        <f t="shared" si="57"/>
        <v>73.700578627865966</v>
      </c>
      <c r="AC110">
        <f t="shared" si="58"/>
        <v>180.67700953446496</v>
      </c>
      <c r="AD110" s="14">
        <f t="shared" si="59"/>
        <v>1.4441477937684339</v>
      </c>
      <c r="AE110" s="4">
        <f t="shared" si="60"/>
        <v>22.245317727552273</v>
      </c>
      <c r="AF110">
        <f t="shared" si="61"/>
        <v>22.152896214308626</v>
      </c>
      <c r="AG110">
        <f t="shared" si="62"/>
        <v>79.344159836065558</v>
      </c>
      <c r="AH110">
        <f t="shared" si="63"/>
        <v>123.74237377792646</v>
      </c>
      <c r="AI110" s="22">
        <f t="shared" si="64"/>
        <v>-0.1000949929427731</v>
      </c>
      <c r="AJ110">
        <f t="shared" si="35"/>
        <v>4.1696753927191234E-5</v>
      </c>
      <c r="AK110">
        <f t="shared" si="36"/>
        <v>0.93556604512524022</v>
      </c>
      <c r="AL110">
        <f t="shared" si="37"/>
        <v>6.4392258120832518E-2</v>
      </c>
      <c r="AM110">
        <f t="shared" si="38"/>
        <v>56519.387674999998</v>
      </c>
      <c r="AN110">
        <f t="shared" si="39"/>
        <v>49704.855809820801</v>
      </c>
      <c r="AO110" s="22">
        <f t="shared" si="65"/>
        <v>2.6179337949526023</v>
      </c>
      <c r="AP110">
        <f t="shared" si="40"/>
        <v>1.4312398418358683E-3</v>
      </c>
      <c r="AQ110">
        <f t="shared" si="41"/>
        <v>0.99240715134754875</v>
      </c>
      <c r="AR110">
        <f t="shared" si="42"/>
        <v>6.161608810615434E-3</v>
      </c>
      <c r="AS110">
        <f t="shared" si="43"/>
        <v>181.58731499999999</v>
      </c>
      <c r="AT110">
        <f t="shared" si="44"/>
        <v>178.84751976530094</v>
      </c>
      <c r="AU110" s="22">
        <f t="shared" si="66"/>
        <v>-1.2797151297728266</v>
      </c>
      <c r="AV110">
        <f t="shared" si="45"/>
        <v>6.2239742379656883E-2</v>
      </c>
      <c r="AW110">
        <f t="shared" si="46"/>
        <v>0.71289767364388434</v>
      </c>
      <c r="AX110">
        <f t="shared" si="47"/>
        <v>0.22486258397645886</v>
      </c>
      <c r="AY110">
        <f t="shared" si="48"/>
        <v>79.338454999999982</v>
      </c>
      <c r="AZ110">
        <f t="shared" si="49"/>
        <v>44.640579873688296</v>
      </c>
      <c r="BA110" s="22">
        <f t="shared" si="67"/>
        <v>-1.6558416419841262</v>
      </c>
      <c r="BB110" s="14">
        <f t="shared" si="68"/>
        <v>-0.12518968419435972</v>
      </c>
      <c r="BC110" s="14">
        <f t="shared" si="69"/>
        <v>4.2737754369367282</v>
      </c>
    </row>
    <row r="111" spans="1:55" x14ac:dyDescent="0.3">
      <c r="A111" s="2">
        <v>44474</v>
      </c>
      <c r="B111">
        <v>2.3610799999999998</v>
      </c>
      <c r="C111" s="5">
        <v>71517567924</v>
      </c>
      <c r="D111" s="4">
        <v>54327.745999999999</v>
      </c>
      <c r="E111" s="5">
        <v>970325310417</v>
      </c>
      <c r="F111" s="4">
        <v>0.26606199999999997</v>
      </c>
      <c r="G111" s="5">
        <v>33157592575</v>
      </c>
      <c r="H111" s="4">
        <v>4.9996749999999999</v>
      </c>
      <c r="I111" s="5">
        <v>4542807325</v>
      </c>
      <c r="J111" s="4">
        <v>57.502869999999994</v>
      </c>
      <c r="K111" s="5">
        <v>7094084067</v>
      </c>
      <c r="L111" s="4">
        <v>3709.8909999999996</v>
      </c>
      <c r="M111" s="5">
        <v>414510299768</v>
      </c>
      <c r="N111" s="4">
        <v>183.64444999999998</v>
      </c>
      <c r="O111" s="5">
        <v>11943799547</v>
      </c>
      <c r="P111" s="4">
        <v>16.457079999999998</v>
      </c>
      <c r="Q111" s="5">
        <v>2179626037</v>
      </c>
      <c r="R111" s="4">
        <v>1.1453</v>
      </c>
      <c r="S111" s="5">
        <v>50747746964</v>
      </c>
      <c r="T111" s="2">
        <v>44474</v>
      </c>
      <c r="U111">
        <f t="shared" si="50"/>
        <v>21198.50705047619</v>
      </c>
      <c r="V111">
        <f t="shared" si="51"/>
        <v>19236.503590595086</v>
      </c>
      <c r="W111">
        <f t="shared" si="52"/>
        <v>21116.363581871701</v>
      </c>
      <c r="X111">
        <f t="shared" si="53"/>
        <v>61551.374222942977</v>
      </c>
      <c r="Y111" s="14">
        <f t="shared" si="54"/>
        <v>1.5623578280894852</v>
      </c>
      <c r="Z111" s="4">
        <f t="shared" si="55"/>
        <v>47.59120312835249</v>
      </c>
      <c r="AA111">
        <f t="shared" si="56"/>
        <v>61.641620430214786</v>
      </c>
      <c r="AB111">
        <f t="shared" si="57"/>
        <v>75.441537178130503</v>
      </c>
      <c r="AC111">
        <f t="shared" si="58"/>
        <v>184.67436073669779</v>
      </c>
      <c r="AD111" s="14">
        <f t="shared" si="59"/>
        <v>2.1883102371725305</v>
      </c>
      <c r="AE111" s="4">
        <f t="shared" si="60"/>
        <v>22.52313614698647</v>
      </c>
      <c r="AF111">
        <f t="shared" si="61"/>
        <v>22.522111151213771</v>
      </c>
      <c r="AG111">
        <f t="shared" si="62"/>
        <v>73.192538554948371</v>
      </c>
      <c r="AH111">
        <f t="shared" si="63"/>
        <v>118.23778585314861</v>
      </c>
      <c r="AI111" s="22">
        <f t="shared" si="64"/>
        <v>-4.5504042358171946</v>
      </c>
      <c r="AJ111">
        <f t="shared" si="35"/>
        <v>4.0680221883287836E-5</v>
      </c>
      <c r="AK111">
        <f t="shared" si="36"/>
        <v>0.93603976218463725</v>
      </c>
      <c r="AL111">
        <f t="shared" si="37"/>
        <v>6.3919557593479503E-2</v>
      </c>
      <c r="AM111">
        <f t="shared" si="38"/>
        <v>58039.998079999998</v>
      </c>
      <c r="AN111">
        <f t="shared" si="39"/>
        <v>51090.065133356671</v>
      </c>
      <c r="AO111" s="22">
        <f t="shared" si="65"/>
        <v>2.7487427475860762</v>
      </c>
      <c r="AP111">
        <f t="shared" si="40"/>
        <v>1.4377392264772533E-3</v>
      </c>
      <c r="AQ111">
        <f t="shared" si="41"/>
        <v>0.99237331708338894</v>
      </c>
      <c r="AR111">
        <f t="shared" si="42"/>
        <v>6.1889436901338725E-3</v>
      </c>
      <c r="AS111">
        <f t="shared" si="43"/>
        <v>185.05581199999997</v>
      </c>
      <c r="AT111">
        <f t="shared" si="44"/>
        <v>182.2513227354369</v>
      </c>
      <c r="AU111" s="22">
        <f t="shared" si="66"/>
        <v>1.8853030741902741</v>
      </c>
      <c r="AV111">
        <f t="shared" si="45"/>
        <v>6.3319386331938635E-2</v>
      </c>
      <c r="AW111">
        <f t="shared" si="46"/>
        <v>0.72825662482566256</v>
      </c>
      <c r="AX111">
        <f t="shared" si="47"/>
        <v>0.20842398884239888</v>
      </c>
      <c r="AY111">
        <f t="shared" si="48"/>
        <v>78.959624999999988</v>
      </c>
      <c r="AZ111">
        <f t="shared" si="49"/>
        <v>45.623472635146442</v>
      </c>
      <c r="BA111" s="22">
        <f t="shared" si="67"/>
        <v>2.1779026861700372</v>
      </c>
      <c r="BB111" s="14">
        <f t="shared" si="68"/>
        <v>6.11276206390668</v>
      </c>
      <c r="BC111" s="14">
        <f t="shared" si="69"/>
        <v>0.57084006141603894</v>
      </c>
    </row>
    <row r="112" spans="1:55" x14ac:dyDescent="0.3">
      <c r="A112" s="2">
        <v>44475</v>
      </c>
      <c r="B112">
        <v>2.3610799999999998</v>
      </c>
      <c r="C112" s="5">
        <v>70846013183</v>
      </c>
      <c r="D112" s="4">
        <v>59027</v>
      </c>
      <c r="E112" s="5">
        <v>1042827678808</v>
      </c>
      <c r="F112" s="4">
        <v>0.27046699999999996</v>
      </c>
      <c r="G112" s="5">
        <v>33571360571</v>
      </c>
      <c r="H112" s="4">
        <v>5.07456</v>
      </c>
      <c r="I112" s="5">
        <v>4566940227</v>
      </c>
      <c r="J112" s="4">
        <v>58.621739999999996</v>
      </c>
      <c r="K112" s="5">
        <v>7159234433</v>
      </c>
      <c r="L112" s="4">
        <v>3812.9679999999998</v>
      </c>
      <c r="M112" s="5">
        <v>421867592042</v>
      </c>
      <c r="N112" s="4">
        <v>190.34004999999999</v>
      </c>
      <c r="O112" s="5">
        <v>12275698499</v>
      </c>
      <c r="P112" s="4">
        <v>15.36464</v>
      </c>
      <c r="Q112" s="5">
        <v>2019975645</v>
      </c>
      <c r="R112" s="4">
        <v>1.15411</v>
      </c>
      <c r="S112" s="5">
        <v>50440520123</v>
      </c>
      <c r="T112" s="2">
        <v>44475</v>
      </c>
      <c r="U112">
        <f t="shared" si="50"/>
        <v>21198.50705047619</v>
      </c>
      <c r="V112">
        <f t="shared" si="51"/>
        <v>20900.427148994109</v>
      </c>
      <c r="W112">
        <f t="shared" si="52"/>
        <v>21703.068530596229</v>
      </c>
      <c r="X112">
        <f t="shared" si="53"/>
        <v>63802.002730066524</v>
      </c>
      <c r="Y112" s="14">
        <f t="shared" si="54"/>
        <v>3.5912401293715743</v>
      </c>
      <c r="Z112" s="4">
        <f t="shared" si="55"/>
        <v>48.379136954980837</v>
      </c>
      <c r="AA112">
        <f t="shared" si="56"/>
        <v>63.889048183966928</v>
      </c>
      <c r="AB112">
        <f t="shared" si="57"/>
        <v>76.021856694885358</v>
      </c>
      <c r="AC112">
        <f t="shared" si="58"/>
        <v>188.29004183383313</v>
      </c>
      <c r="AD112" s="14">
        <f t="shared" si="59"/>
        <v>1.93894878355957</v>
      </c>
      <c r="AE112" s="4">
        <f t="shared" si="60"/>
        <v>22.860487084870847</v>
      </c>
      <c r="AF112">
        <f t="shared" si="61"/>
        <v>22.960338225858195</v>
      </c>
      <c r="AG112">
        <f t="shared" si="62"/>
        <v>68.333933211900415</v>
      </c>
      <c r="AH112">
        <f t="shared" si="63"/>
        <v>114.15475852262946</v>
      </c>
      <c r="AI112" s="22">
        <f t="shared" si="64"/>
        <v>-3.5142672471947614</v>
      </c>
      <c r="AJ112">
        <f t="shared" si="35"/>
        <v>3.757149097695409E-5</v>
      </c>
      <c r="AK112">
        <f t="shared" si="36"/>
        <v>0.9392872744238524</v>
      </c>
      <c r="AL112">
        <f t="shared" si="37"/>
        <v>6.0675154085170636E-2</v>
      </c>
      <c r="AM112">
        <f t="shared" si="38"/>
        <v>62842.329080000003</v>
      </c>
      <c r="AN112">
        <f t="shared" si="39"/>
        <v>55674.66245704786</v>
      </c>
      <c r="AO112" s="22">
        <f t="shared" si="65"/>
        <v>8.5935092170046179</v>
      </c>
      <c r="AP112">
        <f t="shared" si="40"/>
        <v>1.4104113163685812E-3</v>
      </c>
      <c r="AQ112">
        <f t="shared" si="41"/>
        <v>0.9925712211773029</v>
      </c>
      <c r="AR112">
        <f t="shared" si="42"/>
        <v>6.0183675063284741E-3</v>
      </c>
      <c r="AS112">
        <f t="shared" si="43"/>
        <v>191.76462699999999</v>
      </c>
      <c r="AT112">
        <f t="shared" si="44"/>
        <v>188.93338319528911</v>
      </c>
      <c r="AU112" s="22">
        <f t="shared" si="66"/>
        <v>3.6007854391304104</v>
      </c>
      <c r="AV112">
        <f t="shared" si="45"/>
        <v>6.4185424559839541E-2</v>
      </c>
      <c r="AW112">
        <f t="shared" si="46"/>
        <v>0.74147537330064639</v>
      </c>
      <c r="AX112">
        <f t="shared" si="47"/>
        <v>0.19433920213951417</v>
      </c>
      <c r="AY112">
        <f t="shared" si="48"/>
        <v>79.060939999999988</v>
      </c>
      <c r="AZ112">
        <f t="shared" si="49"/>
        <v>46.778241216848677</v>
      </c>
      <c r="BA112" s="22">
        <f t="shared" si="67"/>
        <v>2.4995828693267699</v>
      </c>
      <c r="BB112" s="14">
        <f t="shared" si="68"/>
        <v>7.1055073765663357</v>
      </c>
      <c r="BC112" s="14">
        <f t="shared" si="69"/>
        <v>6.093926347677848</v>
      </c>
    </row>
    <row r="113" spans="1:55" x14ac:dyDescent="0.3">
      <c r="A113" s="2">
        <v>44476</v>
      </c>
      <c r="B113">
        <v>2.4403699999999997</v>
      </c>
      <c r="C113" s="5">
        <v>72950602787</v>
      </c>
      <c r="D113" s="4">
        <v>57705.5</v>
      </c>
      <c r="E113" s="5">
        <v>1013573258668</v>
      </c>
      <c r="F113" s="4">
        <v>0.25989499999999999</v>
      </c>
      <c r="G113" s="5">
        <v>31967965605</v>
      </c>
      <c r="H113" s="4">
        <v>5.0613449999999993</v>
      </c>
      <c r="I113" s="5">
        <v>4530768125</v>
      </c>
      <c r="J113" s="4">
        <v>58.198859999999996</v>
      </c>
      <c r="K113" s="5">
        <v>7083528486</v>
      </c>
      <c r="L113" s="4">
        <v>3842.0409999999997</v>
      </c>
      <c r="M113" s="5">
        <v>422788897812</v>
      </c>
      <c r="N113" s="4">
        <v>191.22104999999999</v>
      </c>
      <c r="O113" s="5">
        <v>12281494110</v>
      </c>
      <c r="P113" s="4">
        <v>15.981339999999999</v>
      </c>
      <c r="Q113" s="5">
        <v>2092866666</v>
      </c>
      <c r="R113" s="4">
        <v>1.1453</v>
      </c>
      <c r="S113" s="5">
        <v>49989786895</v>
      </c>
      <c r="T113" s="2">
        <v>44476</v>
      </c>
      <c r="U113">
        <f t="shared" si="50"/>
        <v>21910.397212619046</v>
      </c>
      <c r="V113">
        <f t="shared" si="51"/>
        <v>20432.507138195735</v>
      </c>
      <c r="W113">
        <f t="shared" si="52"/>
        <v>21868.549413569814</v>
      </c>
      <c r="X113">
        <f t="shared" si="53"/>
        <v>64211.453764384598</v>
      </c>
      <c r="Y113" s="14">
        <f t="shared" si="54"/>
        <v>0.63970217166547771</v>
      </c>
      <c r="Z113" s="4">
        <f t="shared" si="55"/>
        <v>46.4880957710728</v>
      </c>
      <c r="AA113">
        <f t="shared" si="56"/>
        <v>64.184762362092201</v>
      </c>
      <c r="AB113">
        <f t="shared" si="57"/>
        <v>75.441537178130503</v>
      </c>
      <c r="AC113">
        <f t="shared" si="58"/>
        <v>186.11439531129548</v>
      </c>
      <c r="AD113" s="14">
        <f t="shared" si="59"/>
        <v>-1.1622036469978023</v>
      </c>
      <c r="AE113" s="4">
        <f t="shared" si="60"/>
        <v>22.800954566420661</v>
      </c>
      <c r="AF113">
        <f t="shared" si="61"/>
        <v>22.794709095283924</v>
      </c>
      <c r="AG113">
        <f t="shared" si="62"/>
        <v>71.076694292653301</v>
      </c>
      <c r="AH113">
        <f t="shared" si="63"/>
        <v>116.67235795435789</v>
      </c>
      <c r="AI113" s="22">
        <f t="shared" si="64"/>
        <v>2.1814588408688791</v>
      </c>
      <c r="AJ113">
        <f t="shared" si="35"/>
        <v>3.9648590392416552E-5</v>
      </c>
      <c r="AK113">
        <f t="shared" si="36"/>
        <v>0.93753887028999439</v>
      </c>
      <c r="AL113">
        <f t="shared" si="37"/>
        <v>6.2421481119613209E-2</v>
      </c>
      <c r="AM113">
        <f t="shared" si="38"/>
        <v>61549.981370000001</v>
      </c>
      <c r="AN113">
        <f t="shared" si="39"/>
        <v>54340.975266018781</v>
      </c>
      <c r="AO113" s="22">
        <f t="shared" si="65"/>
        <v>-2.4246599070471451</v>
      </c>
      <c r="AP113">
        <f t="shared" si="40"/>
        <v>1.3492190537172128E-3</v>
      </c>
      <c r="AQ113">
        <f t="shared" si="41"/>
        <v>0.99270506986210527</v>
      </c>
      <c r="AR113">
        <f t="shared" si="42"/>
        <v>5.9457110841775488E-3</v>
      </c>
      <c r="AS113">
        <f t="shared" si="43"/>
        <v>192.62624499999998</v>
      </c>
      <c r="AT113">
        <f t="shared" si="44"/>
        <v>189.83326607754577</v>
      </c>
      <c r="AU113" s="22">
        <f t="shared" si="66"/>
        <v>0.47516568691119976</v>
      </c>
      <c r="AV113">
        <f t="shared" si="45"/>
        <v>6.3872366446161538E-2</v>
      </c>
      <c r="AW113">
        <f t="shared" si="46"/>
        <v>0.73444882984045801</v>
      </c>
      <c r="AX113">
        <f t="shared" si="47"/>
        <v>0.2016788037133804</v>
      </c>
      <c r="AY113">
        <f t="shared" si="48"/>
        <v>79.241545000000002</v>
      </c>
      <c r="AZ113">
        <f t="shared" si="49"/>
        <v>46.290462240535881</v>
      </c>
      <c r="BA113" s="22">
        <f t="shared" si="67"/>
        <v>-1.0482222798672756</v>
      </c>
      <c r="BB113" s="14">
        <f t="shared" si="68"/>
        <v>-1.5417566692034015</v>
      </c>
      <c r="BC113" s="14">
        <f t="shared" si="69"/>
        <v>-1.3764376271798695</v>
      </c>
    </row>
    <row r="114" spans="1:55" x14ac:dyDescent="0.3">
      <c r="A114" s="2">
        <v>44477</v>
      </c>
      <c r="B114">
        <v>2.409535</v>
      </c>
      <c r="C114" s="5">
        <v>71647321595</v>
      </c>
      <c r="D114" s="4">
        <v>58102.830999999998</v>
      </c>
      <c r="E114" s="5">
        <v>1016664484566</v>
      </c>
      <c r="F114" s="4">
        <v>0.26253799999999999</v>
      </c>
      <c r="G114" s="5">
        <v>32093380137</v>
      </c>
      <c r="H114" s="4">
        <v>5.0040800000000001</v>
      </c>
      <c r="I114" s="5">
        <v>4463071498</v>
      </c>
      <c r="J114" s="4">
        <v>57.714309999999998</v>
      </c>
      <c r="K114" s="5">
        <v>7000638221</v>
      </c>
      <c r="L114" s="4">
        <v>3836.7549999999997</v>
      </c>
      <c r="M114" s="5">
        <v>419983193014</v>
      </c>
      <c r="N114" s="4">
        <v>189.45904999999999</v>
      </c>
      <c r="O114" s="5">
        <v>12090366289</v>
      </c>
      <c r="P114" s="4">
        <v>15.082719999999998</v>
      </c>
      <c r="Q114" s="5">
        <v>1963418924</v>
      </c>
      <c r="R114" s="4">
        <v>1.140895</v>
      </c>
      <c r="S114" s="5">
        <v>49749449084</v>
      </c>
      <c r="T114" s="2">
        <v>44477</v>
      </c>
      <c r="U114">
        <f t="shared" si="50"/>
        <v>21633.551038452384</v>
      </c>
      <c r="V114">
        <f t="shared" si="51"/>
        <v>20573.195088109111</v>
      </c>
      <c r="W114">
        <f t="shared" si="52"/>
        <v>21838.461980301887</v>
      </c>
      <c r="X114">
        <f t="shared" si="53"/>
        <v>64045.208106863385</v>
      </c>
      <c r="Y114" s="14">
        <f t="shared" si="54"/>
        <v>-0.25923916652767115</v>
      </c>
      <c r="Z114" s="4">
        <f t="shared" si="55"/>
        <v>46.960856067049811</v>
      </c>
      <c r="AA114">
        <f t="shared" si="56"/>
        <v>63.593334005841648</v>
      </c>
      <c r="AB114">
        <f t="shared" si="57"/>
        <v>75.151377419753089</v>
      </c>
      <c r="AC114">
        <f t="shared" si="58"/>
        <v>185.70556749264455</v>
      </c>
      <c r="AD114" s="14">
        <f t="shared" si="59"/>
        <v>-0.21990641939799291</v>
      </c>
      <c r="AE114" s="4">
        <f t="shared" si="60"/>
        <v>22.542980319803199</v>
      </c>
      <c r="AF114">
        <f t="shared" si="61"/>
        <v>22.604925716500905</v>
      </c>
      <c r="AG114">
        <f t="shared" si="62"/>
        <v>67.0800995749848</v>
      </c>
      <c r="AH114">
        <f t="shared" si="63"/>
        <v>112.22800561128891</v>
      </c>
      <c r="AI114" s="22">
        <f t="shared" si="64"/>
        <v>-3.8837080770153962</v>
      </c>
      <c r="AJ114">
        <f t="shared" si="35"/>
        <v>3.889986073565397E-5</v>
      </c>
      <c r="AK114">
        <f t="shared" si="36"/>
        <v>0.93802000562234555</v>
      </c>
      <c r="AL114">
        <f t="shared" si="37"/>
        <v>6.1941094516918843E-2</v>
      </c>
      <c r="AM114">
        <f t="shared" si="38"/>
        <v>61941.995534999995</v>
      </c>
      <c r="AN114">
        <f t="shared" si="39"/>
        <v>54739.27075911803</v>
      </c>
      <c r="AO114" s="22">
        <f t="shared" si="65"/>
        <v>0.73028303060777344</v>
      </c>
      <c r="AP114">
        <f t="shared" si="40"/>
        <v>1.375534866116145E-3</v>
      </c>
      <c r="AQ114">
        <f t="shared" si="41"/>
        <v>0.99264688912173482</v>
      </c>
      <c r="AR114">
        <f t="shared" si="42"/>
        <v>5.9775760121490197E-3</v>
      </c>
      <c r="AS114">
        <f t="shared" si="43"/>
        <v>190.862483</v>
      </c>
      <c r="AT114">
        <f t="shared" si="44"/>
        <v>188.07311751521627</v>
      </c>
      <c r="AU114" s="22">
        <f t="shared" si="66"/>
        <v>-0.93153297581562766</v>
      </c>
      <c r="AV114">
        <f t="shared" si="45"/>
        <v>6.4318876684407209E-2</v>
      </c>
      <c r="AW114">
        <f t="shared" si="46"/>
        <v>0.74181859359075986</v>
      </c>
      <c r="AX114">
        <f t="shared" si="47"/>
        <v>0.19386252972483298</v>
      </c>
      <c r="AY114">
        <f t="shared" si="48"/>
        <v>77.801109999999994</v>
      </c>
      <c r="AZ114">
        <f t="shared" si="49"/>
        <v>46.059379333031366</v>
      </c>
      <c r="BA114" s="22">
        <f t="shared" si="67"/>
        <v>-0.50045216290722228</v>
      </c>
      <c r="BB114" s="14">
        <f t="shared" si="68"/>
        <v>3.624468910487725</v>
      </c>
      <c r="BC114" s="14">
        <f t="shared" si="69"/>
        <v>1.2307351935149957</v>
      </c>
    </row>
    <row r="115" spans="1:55" x14ac:dyDescent="0.3">
      <c r="A115" s="2">
        <v>44478</v>
      </c>
      <c r="B115">
        <v>2.4403699999999997</v>
      </c>
      <c r="C115" s="5">
        <v>72618035248</v>
      </c>
      <c r="D115" s="4">
        <v>59077.216999999997</v>
      </c>
      <c r="E115" s="5">
        <v>1035558748272</v>
      </c>
      <c r="F115" s="4">
        <v>0.265181</v>
      </c>
      <c r="G115" s="5">
        <v>32457934031</v>
      </c>
      <c r="H115" s="4">
        <v>5.3829099999999999</v>
      </c>
      <c r="I115" s="5">
        <v>4782751472</v>
      </c>
      <c r="J115" s="4">
        <v>59.793469999999999</v>
      </c>
      <c r="K115" s="5">
        <v>7240071978</v>
      </c>
      <c r="L115" s="4">
        <v>3849.97</v>
      </c>
      <c r="M115" s="5">
        <v>421440173778</v>
      </c>
      <c r="N115" s="4">
        <v>193.5557</v>
      </c>
      <c r="O115" s="5">
        <v>12344932113</v>
      </c>
      <c r="P115" s="4">
        <v>15.153199999999998</v>
      </c>
      <c r="Q115" s="5">
        <v>1978109672</v>
      </c>
      <c r="R115" s="4">
        <v>1.246615</v>
      </c>
      <c r="S115" s="5">
        <v>54291223686</v>
      </c>
      <c r="T115" s="2">
        <v>44478</v>
      </c>
      <c r="U115">
        <f t="shared" si="50"/>
        <v>21910.397212619046</v>
      </c>
      <c r="V115">
        <f t="shared" si="51"/>
        <v>20918.208109404448</v>
      </c>
      <c r="W115">
        <f t="shared" si="52"/>
        <v>21913.680563471702</v>
      </c>
      <c r="X115">
        <f t="shared" si="53"/>
        <v>64742.285885495192</v>
      </c>
      <c r="Y115" s="14">
        <f t="shared" si="54"/>
        <v>1.0825345915896609</v>
      </c>
      <c r="Z115" s="4">
        <f t="shared" si="55"/>
        <v>47.433616363026822</v>
      </c>
      <c r="AA115">
        <f t="shared" si="56"/>
        <v>64.968404934124209</v>
      </c>
      <c r="AB115">
        <f t="shared" si="57"/>
        <v>82.115211620811294</v>
      </c>
      <c r="AC115">
        <f t="shared" si="58"/>
        <v>194.51723291796233</v>
      </c>
      <c r="AD115" s="14">
        <f t="shared" si="59"/>
        <v>4.6358311232259979</v>
      </c>
      <c r="AE115" s="4">
        <f t="shared" si="60"/>
        <v>24.249579182041821</v>
      </c>
      <c r="AF115">
        <f t="shared" si="61"/>
        <v>23.419268941824402</v>
      </c>
      <c r="AG115">
        <f t="shared" si="62"/>
        <v>67.3935579842137</v>
      </c>
      <c r="AH115">
        <f t="shared" si="63"/>
        <v>115.06240610807993</v>
      </c>
      <c r="AI115" s="22">
        <f t="shared" si="64"/>
        <v>2.4942076663672776</v>
      </c>
      <c r="AJ115">
        <f t="shared" si="35"/>
        <v>3.8779349282519041E-5</v>
      </c>
      <c r="AK115">
        <f t="shared" si="36"/>
        <v>0.93878224723389148</v>
      </c>
      <c r="AL115">
        <f t="shared" si="37"/>
        <v>6.1178973416826064E-2</v>
      </c>
      <c r="AM115">
        <f t="shared" si="38"/>
        <v>62929.627369999995</v>
      </c>
      <c r="AN115">
        <f t="shared" si="39"/>
        <v>55696.179842505786</v>
      </c>
      <c r="AO115" s="22">
        <f t="shared" si="65"/>
        <v>1.7330178443648618</v>
      </c>
      <c r="AP115">
        <f t="shared" si="40"/>
        <v>1.3594320193662608E-3</v>
      </c>
      <c r="AQ115">
        <f t="shared" si="41"/>
        <v>0.99224988257397839</v>
      </c>
      <c r="AR115">
        <f t="shared" si="42"/>
        <v>6.3906854066553458E-3</v>
      </c>
      <c r="AS115">
        <f t="shared" si="43"/>
        <v>195.06749600000001</v>
      </c>
      <c r="AT115">
        <f t="shared" si="44"/>
        <v>192.06394781635476</v>
      </c>
      <c r="AU115" s="22">
        <f t="shared" si="66"/>
        <v>2.0997567946313138</v>
      </c>
      <c r="AV115">
        <f t="shared" si="45"/>
        <v>6.7010309278350513E-2</v>
      </c>
      <c r="AW115">
        <f t="shared" si="46"/>
        <v>0.7443518315420049</v>
      </c>
      <c r="AX115">
        <f t="shared" si="47"/>
        <v>0.18863785917964465</v>
      </c>
      <c r="AY115">
        <f t="shared" si="48"/>
        <v>80.329579999999993</v>
      </c>
      <c r="AZ115">
        <f t="shared" si="49"/>
        <v>47.726556580390444</v>
      </c>
      <c r="BA115" s="22">
        <f t="shared" si="67"/>
        <v>3.5556565580494683</v>
      </c>
      <c r="BB115" s="14">
        <f t="shared" si="68"/>
        <v>-1.4116730747776167</v>
      </c>
      <c r="BC115" s="14">
        <f t="shared" si="69"/>
        <v>-1.8226387136846065</v>
      </c>
    </row>
    <row r="116" spans="1:55" x14ac:dyDescent="0.3">
      <c r="A116" s="2">
        <v>44479</v>
      </c>
      <c r="B116">
        <v>2.3963199999999998</v>
      </c>
      <c r="C116" s="5">
        <v>70394554936</v>
      </c>
      <c r="D116" s="4">
        <v>59732.680999999997</v>
      </c>
      <c r="E116" s="5">
        <v>1031909532688</v>
      </c>
      <c r="F116" s="4">
        <v>0.25020399999999998</v>
      </c>
      <c r="G116" s="5">
        <v>30251025152</v>
      </c>
      <c r="H116" s="4">
        <v>5.0128899999999996</v>
      </c>
      <c r="I116" s="5">
        <v>4418226161</v>
      </c>
      <c r="J116" s="4">
        <v>57.872889999999998</v>
      </c>
      <c r="K116" s="5">
        <v>6909077781</v>
      </c>
      <c r="L116" s="4">
        <v>3736.3209999999999</v>
      </c>
      <c r="M116" s="5">
        <v>403822590446</v>
      </c>
      <c r="N116" s="4">
        <v>191.22104999999999</v>
      </c>
      <c r="O116" s="5">
        <v>12048025335</v>
      </c>
      <c r="P116" s="4">
        <v>14.078379999999999</v>
      </c>
      <c r="Q116" s="5">
        <v>1809004403</v>
      </c>
      <c r="R116" s="4">
        <v>1.2378049999999998</v>
      </c>
      <c r="S116" s="5">
        <v>53286170976</v>
      </c>
      <c r="T116" s="2">
        <v>44479</v>
      </c>
      <c r="U116">
        <f t="shared" si="50"/>
        <v>21514.902678095237</v>
      </c>
      <c r="V116">
        <f t="shared" si="51"/>
        <v>21150.296434760443</v>
      </c>
      <c r="W116">
        <f t="shared" si="52"/>
        <v>21266.800748211324</v>
      </c>
      <c r="X116">
        <f t="shared" si="53"/>
        <v>63931.999861067008</v>
      </c>
      <c r="Y116" s="14">
        <f t="shared" si="54"/>
        <v>-1.2594540245463355</v>
      </c>
      <c r="Z116" s="4">
        <f t="shared" si="55"/>
        <v>44.754641352490424</v>
      </c>
      <c r="AA116">
        <f t="shared" si="56"/>
        <v>64.184762362092201</v>
      </c>
      <c r="AB116">
        <f t="shared" si="57"/>
        <v>81.534892104056425</v>
      </c>
      <c r="AC116">
        <f t="shared" si="58"/>
        <v>190.47429581863906</v>
      </c>
      <c r="AD116" s="14">
        <f t="shared" si="59"/>
        <v>-2.1003504877293957</v>
      </c>
      <c r="AE116" s="4">
        <f t="shared" si="60"/>
        <v>22.582668665436653</v>
      </c>
      <c r="AF116">
        <f t="shared" si="61"/>
        <v>22.667036640466257</v>
      </c>
      <c r="AG116">
        <f t="shared" si="62"/>
        <v>62.61331724347297</v>
      </c>
      <c r="AH116">
        <f t="shared" si="63"/>
        <v>107.86302254937587</v>
      </c>
      <c r="AI116" s="22">
        <f t="shared" si="64"/>
        <v>-6.4612530574251297</v>
      </c>
      <c r="AJ116">
        <f t="shared" si="35"/>
        <v>3.7754328145074337E-5</v>
      </c>
      <c r="AK116">
        <f t="shared" si="36"/>
        <v>0.94109603035447986</v>
      </c>
      <c r="AL116">
        <f t="shared" si="37"/>
        <v>5.8866215317375105E-2</v>
      </c>
      <c r="AM116">
        <f t="shared" si="38"/>
        <v>63471.398319999993</v>
      </c>
      <c r="AN116">
        <f t="shared" si="39"/>
        <v>56434.132138482739</v>
      </c>
      <c r="AO116" s="22">
        <f t="shared" si="65"/>
        <v>1.3162595150865086</v>
      </c>
      <c r="AP116">
        <f t="shared" si="40"/>
        <v>1.2983510027932833E-3</v>
      </c>
      <c r="AQ116">
        <f t="shared" si="41"/>
        <v>0.99227846886014837</v>
      </c>
      <c r="AR116">
        <f t="shared" si="42"/>
        <v>6.4231801370583201E-3</v>
      </c>
      <c r="AS116">
        <f t="shared" si="43"/>
        <v>192.709059</v>
      </c>
      <c r="AT116">
        <f t="shared" si="44"/>
        <v>189.75280620493371</v>
      </c>
      <c r="AU116" s="22">
        <f t="shared" si="66"/>
        <v>-1.2106172993421345</v>
      </c>
      <c r="AV116">
        <f t="shared" si="45"/>
        <v>6.5132783882783887E-2</v>
      </c>
      <c r="AW116">
        <f t="shared" si="46"/>
        <v>0.7519459706959708</v>
      </c>
      <c r="AX116">
        <f t="shared" si="47"/>
        <v>0.18292124542124544</v>
      </c>
      <c r="AY116">
        <f t="shared" si="48"/>
        <v>76.964159999999993</v>
      </c>
      <c r="AZ116">
        <f t="shared" si="49"/>
        <v>46.419024732142866</v>
      </c>
      <c r="BA116" s="22">
        <f t="shared" si="67"/>
        <v>-2.7778593720731495</v>
      </c>
      <c r="BB116" s="14">
        <f t="shared" si="68"/>
        <v>5.2017990328787942</v>
      </c>
      <c r="BC116" s="14">
        <f t="shared" si="69"/>
        <v>4.0941188871596577</v>
      </c>
    </row>
    <row r="117" spans="1:55" x14ac:dyDescent="0.3">
      <c r="A117" s="2">
        <v>44480</v>
      </c>
      <c r="B117">
        <v>2.3654850000000001</v>
      </c>
      <c r="C117" s="5">
        <v>71502489558</v>
      </c>
      <c r="D117" s="4">
        <v>62481.400999999998</v>
      </c>
      <c r="E117" s="5">
        <v>1083079138639</v>
      </c>
      <c r="F117" s="4">
        <v>0.25196599999999997</v>
      </c>
      <c r="G117" s="5">
        <v>30477765029</v>
      </c>
      <c r="H117" s="4">
        <v>4.9512199999999993</v>
      </c>
      <c r="I117" s="5">
        <v>4377244325</v>
      </c>
      <c r="J117" s="4">
        <v>58.648169999999993</v>
      </c>
      <c r="K117" s="5">
        <v>7031050490</v>
      </c>
      <c r="L117" s="4">
        <v>3854.3749999999995</v>
      </c>
      <c r="M117" s="5">
        <v>417956526087</v>
      </c>
      <c r="N117" s="4">
        <v>195.05339999999998</v>
      </c>
      <c r="O117" s="5">
        <v>12331707319</v>
      </c>
      <c r="P117" s="4">
        <v>14.791989999999998</v>
      </c>
      <c r="Q117" s="5">
        <v>1905729999</v>
      </c>
      <c r="R117" s="4">
        <v>1.2378049999999998</v>
      </c>
      <c r="S117" s="5">
        <v>53259748519</v>
      </c>
      <c r="T117" s="2">
        <v>44480</v>
      </c>
      <c r="U117">
        <f t="shared" si="50"/>
        <v>21238.056503928576</v>
      </c>
      <c r="V117">
        <f t="shared" si="51"/>
        <v>22123.570057221063</v>
      </c>
      <c r="W117">
        <f t="shared" si="52"/>
        <v>21938.753424528302</v>
      </c>
      <c r="X117">
        <f t="shared" si="53"/>
        <v>65300.379985677937</v>
      </c>
      <c r="Y117" s="14">
        <f t="shared" si="54"/>
        <v>2.1177839008416321</v>
      </c>
      <c r="Z117" s="4">
        <f t="shared" si="55"/>
        <v>45.06981488314176</v>
      </c>
      <c r="AA117">
        <f t="shared" si="56"/>
        <v>65.471119036937182</v>
      </c>
      <c r="AB117">
        <f t="shared" si="57"/>
        <v>81.534892104056425</v>
      </c>
      <c r="AC117">
        <f t="shared" si="58"/>
        <v>192.07582602413538</v>
      </c>
      <c r="AD117" s="14">
        <f t="shared" si="59"/>
        <v>0.83729658966070519</v>
      </c>
      <c r="AE117" s="4">
        <f t="shared" si="60"/>
        <v>22.304850246002456</v>
      </c>
      <c r="AF117">
        <f t="shared" si="61"/>
        <v>22.970690046519085</v>
      </c>
      <c r="AG117">
        <f t="shared" si="62"/>
        <v>65.787083636915582</v>
      </c>
      <c r="AH117">
        <f t="shared" si="63"/>
        <v>111.06262392943712</v>
      </c>
      <c r="AI117" s="22">
        <f t="shared" si="64"/>
        <v>2.9232109356651184</v>
      </c>
      <c r="AJ117">
        <f t="shared" si="35"/>
        <v>3.5657993230559072E-5</v>
      </c>
      <c r="AK117">
        <f t="shared" si="36"/>
        <v>0.94186239772978764</v>
      </c>
      <c r="AL117">
        <f t="shared" si="37"/>
        <v>5.8101944276981725E-2</v>
      </c>
      <c r="AM117">
        <f t="shared" si="38"/>
        <v>66338.141485</v>
      </c>
      <c r="AN117">
        <f t="shared" si="39"/>
        <v>59072.828925197384</v>
      </c>
      <c r="AO117" s="22">
        <f t="shared" si="65"/>
        <v>4.5696916020275777</v>
      </c>
      <c r="AP117">
        <f t="shared" si="40"/>
        <v>1.281988067649524E-3</v>
      </c>
      <c r="AQ117">
        <f t="shared" si="41"/>
        <v>0.99242013348812808</v>
      </c>
      <c r="AR117">
        <f t="shared" si="42"/>
        <v>6.2978784442223115E-3</v>
      </c>
      <c r="AS117">
        <f t="shared" si="43"/>
        <v>196.543171</v>
      </c>
      <c r="AT117">
        <f t="shared" si="44"/>
        <v>193.58303982814635</v>
      </c>
      <c r="AU117" s="22">
        <f t="shared" si="66"/>
        <v>1.998436168635509</v>
      </c>
      <c r="AV117">
        <f t="shared" si="45"/>
        <v>6.3160260732748927E-2</v>
      </c>
      <c r="AW117">
        <f t="shared" si="46"/>
        <v>0.74814565070802419</v>
      </c>
      <c r="AX117">
        <f t="shared" si="47"/>
        <v>0.18869408855922679</v>
      </c>
      <c r="AY117">
        <f t="shared" si="48"/>
        <v>78.391379999999998</v>
      </c>
      <c r="AZ117">
        <f t="shared" si="49"/>
        <v>46.981254724657212</v>
      </c>
      <c r="BA117" s="22">
        <f t="shared" si="67"/>
        <v>1.203929553072703</v>
      </c>
      <c r="BB117" s="14">
        <f t="shared" si="68"/>
        <v>-0.80542703482348621</v>
      </c>
      <c r="BC117" s="14">
        <f t="shared" si="69"/>
        <v>3.365762048954875</v>
      </c>
    </row>
    <row r="118" spans="1:55" x14ac:dyDescent="0.3">
      <c r="A118" s="2">
        <v>44481</v>
      </c>
      <c r="B118">
        <v>2.3038149999999997</v>
      </c>
      <c r="C118" s="5">
        <v>69719392506</v>
      </c>
      <c r="D118" s="4">
        <v>60933.483999999997</v>
      </c>
      <c r="E118" s="5">
        <v>1055926265435</v>
      </c>
      <c r="F118" s="4">
        <v>0.24579899999999999</v>
      </c>
      <c r="G118" s="5">
        <v>29788167318</v>
      </c>
      <c r="H118" s="4">
        <v>4.8895499999999998</v>
      </c>
      <c r="I118" s="5">
        <v>4313804349</v>
      </c>
      <c r="J118" s="4">
        <v>57.353099999999998</v>
      </c>
      <c r="K118" s="5">
        <v>6870691194</v>
      </c>
      <c r="L118" s="4">
        <v>3797.991</v>
      </c>
      <c r="M118" s="5">
        <v>411781081166</v>
      </c>
      <c r="N118" s="4">
        <v>188.22565</v>
      </c>
      <c r="O118" s="5">
        <v>11877400613</v>
      </c>
      <c r="P118" s="4">
        <v>15.981339999999999</v>
      </c>
      <c r="Q118" s="5">
        <v>2056347882</v>
      </c>
      <c r="R118" s="4">
        <v>1.1937549999999999</v>
      </c>
      <c r="S118" s="5">
        <v>51573371753</v>
      </c>
      <c r="T118" s="2">
        <v>44481</v>
      </c>
      <c r="U118">
        <f t="shared" si="50"/>
        <v>20684.364155595238</v>
      </c>
      <c r="V118">
        <f t="shared" si="51"/>
        <v>21575.479751239232</v>
      </c>
      <c r="W118">
        <f t="shared" si="52"/>
        <v>21617.820803003779</v>
      </c>
      <c r="X118">
        <f t="shared" si="53"/>
        <v>63877.664709838253</v>
      </c>
      <c r="Y118" s="14">
        <f t="shared" si="54"/>
        <v>-2.2028090117118269</v>
      </c>
      <c r="Z118" s="4">
        <f t="shared" si="55"/>
        <v>43.96670752586207</v>
      </c>
      <c r="AA118">
        <f t="shared" si="56"/>
        <v>63.179334156466254</v>
      </c>
      <c r="AB118">
        <f t="shared" si="57"/>
        <v>78.633294520282178</v>
      </c>
      <c r="AC118">
        <f t="shared" si="58"/>
        <v>185.77933620261052</v>
      </c>
      <c r="AD118" s="14">
        <f t="shared" si="59"/>
        <v>-3.3330616349937099</v>
      </c>
      <c r="AE118" s="4">
        <f t="shared" si="60"/>
        <v>22.027031826568265</v>
      </c>
      <c r="AF118">
        <f t="shared" si="61"/>
        <v>22.463450834135383</v>
      </c>
      <c r="AG118">
        <f t="shared" si="62"/>
        <v>71.076694292653301</v>
      </c>
      <c r="AH118">
        <f t="shared" si="63"/>
        <v>115.56717695335695</v>
      </c>
      <c r="AI118" s="22">
        <f t="shared" si="64"/>
        <v>3.9757757763695318</v>
      </c>
      <c r="AJ118">
        <f t="shared" si="35"/>
        <v>3.5589070222271094E-5</v>
      </c>
      <c r="AK118">
        <f t="shared" si="36"/>
        <v>0.94129348101459198</v>
      </c>
      <c r="AL118">
        <f t="shared" si="37"/>
        <v>5.8670929915185736E-2</v>
      </c>
      <c r="AM118">
        <f t="shared" si="38"/>
        <v>64733.778814999998</v>
      </c>
      <c r="AN118">
        <f t="shared" si="39"/>
        <v>57579.12301047708</v>
      </c>
      <c r="AO118" s="22">
        <f t="shared" si="65"/>
        <v>-2.5611016970180738</v>
      </c>
      <c r="AP118">
        <f t="shared" si="40"/>
        <v>1.2959625425019972E-3</v>
      </c>
      <c r="AQ118">
        <f t="shared" si="41"/>
        <v>0.99241002582635018</v>
      </c>
      <c r="AR118">
        <f t="shared" si="42"/>
        <v>6.2940116311476918E-3</v>
      </c>
      <c r="AS118">
        <f t="shared" si="43"/>
        <v>189.66520400000002</v>
      </c>
      <c r="AT118">
        <f t="shared" si="44"/>
        <v>186.8048542318333</v>
      </c>
      <c r="AU118" s="22">
        <f t="shared" si="66"/>
        <v>-3.5642055102656474</v>
      </c>
      <c r="AV118">
        <f t="shared" si="45"/>
        <v>6.2507039080977586E-2</v>
      </c>
      <c r="AW118">
        <f t="shared" si="46"/>
        <v>0.7331906746255209</v>
      </c>
      <c r="AX118">
        <f t="shared" si="47"/>
        <v>0.2043022862935015</v>
      </c>
      <c r="AY118">
        <f t="shared" si="48"/>
        <v>78.223990000000001</v>
      </c>
      <c r="AZ118">
        <f t="shared" si="49"/>
        <v>45.621413673837139</v>
      </c>
      <c r="BA118" s="22">
        <f t="shared" si="67"/>
        <v>-2.9371482104259297</v>
      </c>
      <c r="BB118" s="14">
        <f t="shared" si="68"/>
        <v>-6.1785847880813591</v>
      </c>
      <c r="BC118" s="14">
        <f t="shared" si="69"/>
        <v>0.37604651340785589</v>
      </c>
    </row>
    <row r="119" spans="1:55" x14ac:dyDescent="0.3">
      <c r="A119" s="2">
        <v>44482</v>
      </c>
      <c r="B119">
        <v>2.3434599999999999</v>
      </c>
      <c r="C119" s="5">
        <v>72017812511</v>
      </c>
      <c r="D119" s="4">
        <v>61544.017</v>
      </c>
      <c r="E119" s="5">
        <v>1081611750762</v>
      </c>
      <c r="F119" s="4">
        <v>0.24932299999999999</v>
      </c>
      <c r="G119" s="5">
        <v>30624714119</v>
      </c>
      <c r="H119" s="4">
        <v>4.9380049999999995</v>
      </c>
      <c r="I119" s="5">
        <v>4417794231</v>
      </c>
      <c r="J119" s="4">
        <v>57.397149999999996</v>
      </c>
      <c r="K119" s="5">
        <v>6951137347</v>
      </c>
      <c r="L119" s="4">
        <v>3871.1139999999996</v>
      </c>
      <c r="M119" s="5">
        <v>425218703480</v>
      </c>
      <c r="N119" s="4">
        <v>190.78054999999998</v>
      </c>
      <c r="O119" s="5">
        <v>12210767605</v>
      </c>
      <c r="P119" s="4">
        <v>16.104679999999998</v>
      </c>
      <c r="Q119" s="5">
        <v>2102152540</v>
      </c>
      <c r="R119" s="4">
        <v>1.2113749999999999</v>
      </c>
      <c r="S119" s="5">
        <v>52815266691</v>
      </c>
      <c r="T119" s="2">
        <v>44482</v>
      </c>
      <c r="U119">
        <f t="shared" si="50"/>
        <v>21040.309236666668</v>
      </c>
      <c r="V119">
        <f t="shared" si="51"/>
        <v>21791.658796228083</v>
      </c>
      <c r="W119">
        <f t="shared" si="52"/>
        <v>22034.030296543398</v>
      </c>
      <c r="X119">
        <f t="shared" si="53"/>
        <v>64865.998329438153</v>
      </c>
      <c r="Y119" s="14">
        <f t="shared" si="54"/>
        <v>1.535381256007651</v>
      </c>
      <c r="Z119" s="4">
        <f t="shared" si="55"/>
        <v>44.597054587164756</v>
      </c>
      <c r="AA119">
        <f t="shared" si="56"/>
        <v>64.036905273029561</v>
      </c>
      <c r="AB119">
        <f t="shared" si="57"/>
        <v>79.793933553791874</v>
      </c>
      <c r="AC119">
        <f t="shared" si="58"/>
        <v>188.4278934139862</v>
      </c>
      <c r="AD119" s="14">
        <f t="shared" si="59"/>
        <v>1.4155800474024733</v>
      </c>
      <c r="AE119" s="4">
        <f t="shared" si="60"/>
        <v>22.245317727552273</v>
      </c>
      <c r="AF119">
        <f t="shared" si="61"/>
        <v>22.480703868570203</v>
      </c>
      <c r="AG119">
        <f t="shared" si="62"/>
        <v>71.625246508803869</v>
      </c>
      <c r="AH119">
        <f t="shared" si="63"/>
        <v>116.35126810492635</v>
      </c>
      <c r="AI119" s="22">
        <f t="shared" si="64"/>
        <v>0.6761809211787454</v>
      </c>
      <c r="AJ119">
        <f t="shared" si="35"/>
        <v>3.5823149996915976E-5</v>
      </c>
      <c r="AK119">
        <f t="shared" si="36"/>
        <v>0.94078864260697725</v>
      </c>
      <c r="AL119">
        <f t="shared" si="37"/>
        <v>5.9175534243025858E-2</v>
      </c>
      <c r="AM119">
        <f t="shared" si="38"/>
        <v>65417.474459999998</v>
      </c>
      <c r="AN119">
        <f t="shared" si="39"/>
        <v>58128.987537026514</v>
      </c>
      <c r="AO119" s="22">
        <f t="shared" si="65"/>
        <v>0.95044100749930183</v>
      </c>
      <c r="AP119">
        <f t="shared" si="40"/>
        <v>1.2969277020090924E-3</v>
      </c>
      <c r="AQ119">
        <f t="shared" si="41"/>
        <v>0.99240174512391843</v>
      </c>
      <c r="AR119">
        <f t="shared" si="42"/>
        <v>6.3013271740724446E-3</v>
      </c>
      <c r="AS119">
        <f t="shared" si="43"/>
        <v>192.24124799999998</v>
      </c>
      <c r="AT119">
        <f t="shared" si="44"/>
        <v>189.3389073798119</v>
      </c>
      <c r="AU119" s="22">
        <f t="shared" si="66"/>
        <v>1.3474058297122631</v>
      </c>
      <c r="AV119">
        <f t="shared" si="45"/>
        <v>6.2952771382040779E-2</v>
      </c>
      <c r="AW119">
        <f t="shared" si="46"/>
        <v>0.73173471106868093</v>
      </c>
      <c r="AX119">
        <f t="shared" si="47"/>
        <v>0.20531251754927837</v>
      </c>
      <c r="AY119">
        <f t="shared" si="48"/>
        <v>78.439834999999988</v>
      </c>
      <c r="AZ119">
        <f t="shared" si="49"/>
        <v>45.616840466389618</v>
      </c>
      <c r="BA119" s="22">
        <f t="shared" si="67"/>
        <v>-1.0024758791031457E-2</v>
      </c>
      <c r="BB119" s="14">
        <f t="shared" si="68"/>
        <v>0.85920033482890557</v>
      </c>
      <c r="BC119" s="14">
        <f t="shared" si="69"/>
        <v>0.96046576629033331</v>
      </c>
    </row>
    <row r="120" spans="1:55" x14ac:dyDescent="0.3">
      <c r="A120" s="2">
        <v>44483</v>
      </c>
      <c r="B120">
        <v>2.3302449999999997</v>
      </c>
      <c r="C120" s="5">
        <v>71414773629</v>
      </c>
      <c r="D120" s="4">
        <v>61478.822999999997</v>
      </c>
      <c r="E120" s="5">
        <v>1080160001108</v>
      </c>
      <c r="F120" s="4">
        <v>0.25020399999999998</v>
      </c>
      <c r="G120" s="5">
        <v>30588468217</v>
      </c>
      <c r="H120" s="4">
        <v>4.9512199999999993</v>
      </c>
      <c r="I120" s="5">
        <v>4432848709</v>
      </c>
      <c r="J120" s="4">
        <v>58.48959</v>
      </c>
      <c r="K120" s="5">
        <v>7088804126</v>
      </c>
      <c r="L120" s="4">
        <v>4060.5289999999995</v>
      </c>
      <c r="M120" s="5">
        <v>446474897131</v>
      </c>
      <c r="N120" s="4">
        <v>194.6129</v>
      </c>
      <c r="O120" s="5">
        <v>12383163435</v>
      </c>
      <c r="P120" s="4">
        <v>15.532029999999999</v>
      </c>
      <c r="Q120" s="5">
        <v>2027814180</v>
      </c>
      <c r="R120" s="4">
        <v>1.2113749999999999</v>
      </c>
      <c r="S120" s="5">
        <v>53080820685</v>
      </c>
      <c r="T120" s="2">
        <v>44483</v>
      </c>
      <c r="U120">
        <f t="shared" si="50"/>
        <v>20921.660876309525</v>
      </c>
      <c r="V120">
        <f t="shared" si="51"/>
        <v>21768.574742362027</v>
      </c>
      <c r="W120">
        <f t="shared" si="52"/>
        <v>23112.163321977361</v>
      </c>
      <c r="X120">
        <f t="shared" si="53"/>
        <v>65802.398940648913</v>
      </c>
      <c r="Y120" s="14">
        <f t="shared" si="54"/>
        <v>1.4332717946621105</v>
      </c>
      <c r="Z120" s="4">
        <f t="shared" si="55"/>
        <v>44.754641352490424</v>
      </c>
      <c r="AA120">
        <f t="shared" si="56"/>
        <v>65.323261947874542</v>
      </c>
      <c r="AB120">
        <f t="shared" si="57"/>
        <v>79.793933553791874</v>
      </c>
      <c r="AC120">
        <f t="shared" si="58"/>
        <v>189.87183685415684</v>
      </c>
      <c r="AD120" s="14">
        <f t="shared" si="59"/>
        <v>0.76338962835412405</v>
      </c>
      <c r="AE120" s="4">
        <f t="shared" si="60"/>
        <v>22.304850246002456</v>
      </c>
      <c r="AF120">
        <f t="shared" si="61"/>
        <v>22.908579122553736</v>
      </c>
      <c r="AG120">
        <f t="shared" si="62"/>
        <v>69.07839693381905</v>
      </c>
      <c r="AH120">
        <f t="shared" si="63"/>
        <v>114.29182630237524</v>
      </c>
      <c r="AI120" s="22">
        <f t="shared" si="64"/>
        <v>-1.7858731414464799</v>
      </c>
      <c r="AJ120">
        <f t="shared" si="35"/>
        <v>3.5553634270316089E-5</v>
      </c>
      <c r="AK120">
        <f t="shared" si="36"/>
        <v>0.93801106248977995</v>
      </c>
      <c r="AL120">
        <f t="shared" si="37"/>
        <v>6.1953383875949661E-2</v>
      </c>
      <c r="AM120">
        <f t="shared" si="38"/>
        <v>65541.682245000004</v>
      </c>
      <c r="AN120">
        <f t="shared" si="39"/>
        <v>57919.379677576224</v>
      </c>
      <c r="AO120" s="22">
        <f t="shared" si="65"/>
        <v>-0.36124263084994002</v>
      </c>
      <c r="AP120">
        <f t="shared" si="40"/>
        <v>1.2760661217924235E-3</v>
      </c>
      <c r="AQ120">
        <f t="shared" si="41"/>
        <v>0.99254579684488153</v>
      </c>
      <c r="AR120">
        <f t="shared" si="42"/>
        <v>6.1781370333259941E-3</v>
      </c>
      <c r="AS120">
        <f t="shared" si="43"/>
        <v>196.074479</v>
      </c>
      <c r="AT120">
        <f t="shared" si="44"/>
        <v>193.17001922438993</v>
      </c>
      <c r="AU120" s="22">
        <f t="shared" si="66"/>
        <v>2.0032159732761885</v>
      </c>
      <c r="AV120">
        <f t="shared" si="45"/>
        <v>6.2695225345827749E-2</v>
      </c>
      <c r="AW120">
        <f t="shared" si="46"/>
        <v>0.74062918340026784</v>
      </c>
      <c r="AX120">
        <f t="shared" si="47"/>
        <v>0.19667559125390452</v>
      </c>
      <c r="AY120">
        <f t="shared" si="48"/>
        <v>78.972839999999991</v>
      </c>
      <c r="AZ120">
        <f t="shared" si="49"/>
        <v>46.684286316376621</v>
      </c>
      <c r="BA120" s="22">
        <f t="shared" si="67"/>
        <v>2.3130669788021372</v>
      </c>
      <c r="BB120" s="14">
        <f t="shared" si="68"/>
        <v>3.2191449361085906</v>
      </c>
      <c r="BC120" s="14">
        <f t="shared" si="69"/>
        <v>-2.6743096096520773</v>
      </c>
    </row>
    <row r="121" spans="1:55" x14ac:dyDescent="0.3">
      <c r="A121" s="2">
        <v>44484</v>
      </c>
      <c r="B121">
        <v>2.400725</v>
      </c>
      <c r="C121" s="5">
        <v>72872028899</v>
      </c>
      <c r="D121" s="4">
        <v>66681.127999999997</v>
      </c>
      <c r="E121" s="5">
        <v>1160726409230</v>
      </c>
      <c r="F121" s="4">
        <v>0.25284699999999999</v>
      </c>
      <c r="G121" s="5">
        <v>30790379743</v>
      </c>
      <c r="H121" s="4">
        <v>5.0217000000000001</v>
      </c>
      <c r="I121" s="5">
        <v>4454057736</v>
      </c>
      <c r="J121" s="4">
        <v>58.70984</v>
      </c>
      <c r="K121" s="5">
        <v>7075126487</v>
      </c>
      <c r="L121" s="4">
        <v>4186.5119999999997</v>
      </c>
      <c r="M121" s="5">
        <v>455566504000</v>
      </c>
      <c r="N121" s="4">
        <v>205.273</v>
      </c>
      <c r="O121" s="5">
        <v>12982379709</v>
      </c>
      <c r="P121" s="4">
        <v>15.03867</v>
      </c>
      <c r="Q121" s="5">
        <v>1950289648</v>
      </c>
      <c r="R121" s="4">
        <v>1.2378049999999998</v>
      </c>
      <c r="S121" s="5">
        <v>53466835376</v>
      </c>
      <c r="T121" s="2">
        <v>44484</v>
      </c>
      <c r="U121">
        <f t="shared" si="50"/>
        <v>21554.45213154762</v>
      </c>
      <c r="V121">
        <f t="shared" si="51"/>
        <v>23610.6198515383</v>
      </c>
      <c r="W121">
        <f t="shared" si="52"/>
        <v>23829.247148196227</v>
      </c>
      <c r="X121">
        <f t="shared" si="53"/>
        <v>68994.319131282144</v>
      </c>
      <c r="Y121" s="14">
        <f t="shared" si="54"/>
        <v>4.7367874045882017</v>
      </c>
      <c r="Z121" s="4">
        <f t="shared" si="55"/>
        <v>45.227401648467435</v>
      </c>
      <c r="AA121">
        <f t="shared" si="56"/>
        <v>68.901403503190437</v>
      </c>
      <c r="AB121">
        <f t="shared" si="57"/>
        <v>81.534892104056425</v>
      </c>
      <c r="AC121">
        <f t="shared" si="58"/>
        <v>195.66369725571428</v>
      </c>
      <c r="AD121" s="14">
        <f t="shared" si="59"/>
        <v>3.0048053498433638</v>
      </c>
      <c r="AE121" s="4">
        <f t="shared" si="60"/>
        <v>22.622357011070111</v>
      </c>
      <c r="AF121">
        <f t="shared" si="61"/>
        <v>22.994844294727834</v>
      </c>
      <c r="AG121">
        <f t="shared" si="62"/>
        <v>66.884188069216748</v>
      </c>
      <c r="AH121">
        <f t="shared" si="63"/>
        <v>112.5013893750147</v>
      </c>
      <c r="AI121" s="22">
        <f t="shared" si="64"/>
        <v>-1.5789485760040511</v>
      </c>
      <c r="AJ121">
        <f t="shared" si="35"/>
        <v>3.3875033447710778E-5</v>
      </c>
      <c r="AK121">
        <f t="shared" si="36"/>
        <v>0.94089303911571864</v>
      </c>
      <c r="AL121">
        <f t="shared" si="37"/>
        <v>5.9073085850833616E-2</v>
      </c>
      <c r="AM121">
        <f t="shared" si="38"/>
        <v>70870.040724999999</v>
      </c>
      <c r="AN121">
        <f t="shared" si="39"/>
        <v>62987.119439700422</v>
      </c>
      <c r="AO121" s="22">
        <f t="shared" si="65"/>
        <v>8.3878214116500835</v>
      </c>
      <c r="AP121">
        <f t="shared" si="40"/>
        <v>1.2228793482521772E-3</v>
      </c>
      <c r="AQ121">
        <f t="shared" si="41"/>
        <v>0.99279055102006031</v>
      </c>
      <c r="AR121">
        <f t="shared" si="42"/>
        <v>5.9865696316874868E-3</v>
      </c>
      <c r="AS121">
        <f t="shared" si="43"/>
        <v>206.76365200000001</v>
      </c>
      <c r="AT121">
        <f t="shared" si="44"/>
        <v>203.80081418673836</v>
      </c>
      <c r="AU121" s="22">
        <f t="shared" si="66"/>
        <v>5.3572386070026843</v>
      </c>
      <c r="AV121">
        <f t="shared" si="45"/>
        <v>6.3751258248518058E-2</v>
      </c>
      <c r="AW121">
        <f t="shared" si="46"/>
        <v>0.74533049994407774</v>
      </c>
      <c r="AX121">
        <f t="shared" si="47"/>
        <v>0.19091824180740408</v>
      </c>
      <c r="AY121">
        <f t="shared" si="48"/>
        <v>78.770210000000006</v>
      </c>
      <c r="AZ121">
        <f t="shared" si="49"/>
        <v>46.949530527905154</v>
      </c>
      <c r="BA121" s="22">
        <f t="shared" si="67"/>
        <v>0.56655795944074361</v>
      </c>
      <c r="BB121" s="14">
        <f t="shared" si="68"/>
        <v>6.3157359805922528</v>
      </c>
      <c r="BC121" s="14">
        <f t="shared" si="69"/>
        <v>7.8212634522093403</v>
      </c>
    </row>
    <row r="122" spans="1:55" x14ac:dyDescent="0.3">
      <c r="A122" s="2">
        <v>44485</v>
      </c>
      <c r="B122">
        <v>2.3566750000000001</v>
      </c>
      <c r="C122" s="5">
        <v>71656618669</v>
      </c>
      <c r="D122" s="4">
        <v>65904.085999999996</v>
      </c>
      <c r="E122" s="5">
        <v>1147551202767</v>
      </c>
      <c r="F122" s="4">
        <v>0.25637099999999996</v>
      </c>
      <c r="G122" s="5">
        <v>31255918528</v>
      </c>
      <c r="H122" s="4">
        <v>4.946815</v>
      </c>
      <c r="I122" s="5">
        <v>4392608968</v>
      </c>
      <c r="J122" s="4">
        <v>58.498399999999997</v>
      </c>
      <c r="K122" s="5">
        <v>7045863125</v>
      </c>
      <c r="L122" s="4">
        <v>4152.1529999999993</v>
      </c>
      <c r="M122" s="5">
        <v>451814143160</v>
      </c>
      <c r="N122" s="4">
        <v>201.48469999999998</v>
      </c>
      <c r="O122" s="5">
        <v>12803248120</v>
      </c>
      <c r="P122" s="4">
        <v>15.29416</v>
      </c>
      <c r="Q122" s="5">
        <v>1979015057</v>
      </c>
      <c r="R122" s="4">
        <v>1.2289949999999998</v>
      </c>
      <c r="S122" s="5">
        <v>53211168217</v>
      </c>
      <c r="T122" s="2">
        <v>44485</v>
      </c>
      <c r="U122">
        <f t="shared" si="50"/>
        <v>21158.957597023811</v>
      </c>
      <c r="V122">
        <f t="shared" si="51"/>
        <v>23335.482885188856</v>
      </c>
      <c r="W122">
        <f t="shared" si="52"/>
        <v>23633.678831954716</v>
      </c>
      <c r="X122">
        <f t="shared" si="53"/>
        <v>68128.119314167387</v>
      </c>
      <c r="Y122" s="14">
        <f t="shared" si="54"/>
        <v>-1.2634129744112457</v>
      </c>
      <c r="Z122" s="4">
        <f t="shared" si="55"/>
        <v>45.857748709770114</v>
      </c>
      <c r="AA122">
        <f t="shared" si="56"/>
        <v>67.62983253725173</v>
      </c>
      <c r="AB122">
        <f t="shared" si="57"/>
        <v>80.95457258730157</v>
      </c>
      <c r="AC122">
        <f t="shared" si="58"/>
        <v>194.44215383432339</v>
      </c>
      <c r="AD122" s="14">
        <f t="shared" si="59"/>
        <v>-0.6262645948328357</v>
      </c>
      <c r="AE122" s="4">
        <f t="shared" si="60"/>
        <v>22.28500607318573</v>
      </c>
      <c r="AF122">
        <f t="shared" si="61"/>
        <v>22.912029729440697</v>
      </c>
      <c r="AG122">
        <f t="shared" si="62"/>
        <v>68.020474802671515</v>
      </c>
      <c r="AH122">
        <f t="shared" si="63"/>
        <v>113.21751060529795</v>
      </c>
      <c r="AI122" s="22">
        <f t="shared" si="64"/>
        <v>0.63452695638405965</v>
      </c>
      <c r="AJ122">
        <f t="shared" si="35"/>
        <v>3.3638627455973489E-5</v>
      </c>
      <c r="AK122">
        <f t="shared" si="36"/>
        <v>0.94069950111086076</v>
      </c>
      <c r="AL122">
        <f t="shared" si="37"/>
        <v>5.9266860261683374E-2</v>
      </c>
      <c r="AM122">
        <f t="shared" si="38"/>
        <v>70058.59567499999</v>
      </c>
      <c r="AN122">
        <f t="shared" si="39"/>
        <v>62242.025972278701</v>
      </c>
      <c r="AO122" s="22">
        <f t="shared" si="65"/>
        <v>-1.189982184115822</v>
      </c>
      <c r="AP122">
        <f t="shared" si="40"/>
        <v>1.2630975840545865E-3</v>
      </c>
      <c r="AQ122">
        <f t="shared" si="41"/>
        <v>0.99268184698723017</v>
      </c>
      <c r="AR122">
        <f t="shared" si="42"/>
        <v>6.0550554287152865E-3</v>
      </c>
      <c r="AS122">
        <f t="shared" si="43"/>
        <v>202.97006599999997</v>
      </c>
      <c r="AT122">
        <f t="shared" si="44"/>
        <v>200.01796959010528</v>
      </c>
      <c r="AU122" s="22">
        <f t="shared" si="66"/>
        <v>-1.8735905346323456</v>
      </c>
      <c r="AV122">
        <f t="shared" si="45"/>
        <v>6.2825174825174829E-2</v>
      </c>
      <c r="AW122">
        <f t="shared" si="46"/>
        <v>0.74293706293706296</v>
      </c>
      <c r="AX122">
        <f t="shared" si="47"/>
        <v>0.19423776223776223</v>
      </c>
      <c r="AY122">
        <f t="shared" si="48"/>
        <v>78.739374999999995</v>
      </c>
      <c r="AZ122">
        <f t="shared" si="49"/>
        <v>46.742117413426577</v>
      </c>
      <c r="BA122" s="22">
        <f t="shared" si="67"/>
        <v>-0.44275761579600553</v>
      </c>
      <c r="BB122" s="14">
        <f t="shared" si="68"/>
        <v>-1.8979399307953053</v>
      </c>
      <c r="BC122" s="14">
        <f t="shared" si="69"/>
        <v>-0.74722456831981643</v>
      </c>
    </row>
    <row r="123" spans="1:55" x14ac:dyDescent="0.3">
      <c r="A123" s="2">
        <v>44486</v>
      </c>
      <c r="B123">
        <v>2.3478649999999996</v>
      </c>
      <c r="C123" s="5">
        <v>70962068078</v>
      </c>
      <c r="D123" s="4">
        <v>66896.972999999998</v>
      </c>
      <c r="E123" s="5">
        <v>1160077513368</v>
      </c>
      <c r="F123" s="4">
        <v>0.258133</v>
      </c>
      <c r="G123" s="5">
        <v>31338963692</v>
      </c>
      <c r="H123" s="4">
        <v>4.80145</v>
      </c>
      <c r="I123" s="5">
        <v>4241098549</v>
      </c>
      <c r="J123" s="4">
        <v>57.661449999999995</v>
      </c>
      <c r="K123" s="5">
        <v>6913696160</v>
      </c>
      <c r="L123" s="4">
        <v>4179.4639999999999</v>
      </c>
      <c r="M123" s="5">
        <v>453838694184</v>
      </c>
      <c r="N123" s="4">
        <v>200.11914999999999</v>
      </c>
      <c r="O123" s="5">
        <v>12635437076</v>
      </c>
      <c r="P123" s="4">
        <v>15.029859999999999</v>
      </c>
      <c r="Q123" s="5">
        <v>1934937332</v>
      </c>
      <c r="R123" s="4">
        <v>1.1893499999999999</v>
      </c>
      <c r="S123" s="5">
        <v>51259722974</v>
      </c>
      <c r="T123" s="2">
        <v>44486</v>
      </c>
      <c r="U123">
        <f t="shared" si="50"/>
        <v>21079.858690119047</v>
      </c>
      <c r="V123">
        <f t="shared" si="51"/>
        <v>23687.046786635368</v>
      </c>
      <c r="W123">
        <f t="shared" si="52"/>
        <v>23789.130570505666</v>
      </c>
      <c r="X123">
        <f t="shared" si="53"/>
        <v>68556.036047260073</v>
      </c>
      <c r="Y123" s="14">
        <f t="shared" si="54"/>
        <v>0.62614153046685017</v>
      </c>
      <c r="Z123" s="4">
        <f t="shared" si="55"/>
        <v>46.172922240421457</v>
      </c>
      <c r="AA123">
        <f t="shared" si="56"/>
        <v>67.17147556115755</v>
      </c>
      <c r="AB123">
        <f t="shared" si="57"/>
        <v>78.34313476190475</v>
      </c>
      <c r="AC123">
        <f t="shared" si="58"/>
        <v>191.68753256348376</v>
      </c>
      <c r="AD123" s="14">
        <f t="shared" si="59"/>
        <v>-1.4268097478901889</v>
      </c>
      <c r="AE123" s="4">
        <f t="shared" si="60"/>
        <v>21.630148370233702</v>
      </c>
      <c r="AF123">
        <f t="shared" si="61"/>
        <v>22.58422207517912</v>
      </c>
      <c r="AG123">
        <f t="shared" si="62"/>
        <v>66.845005768063132</v>
      </c>
      <c r="AH123">
        <f t="shared" si="63"/>
        <v>111.05937621347596</v>
      </c>
      <c r="AI123" s="22">
        <f t="shared" si="64"/>
        <v>-1.9245861996878837</v>
      </c>
      <c r="AJ123">
        <f t="shared" si="35"/>
        <v>3.3031867447639993E-5</v>
      </c>
      <c r="AK123">
        <f t="shared" si="36"/>
        <v>0.9411665256666597</v>
      </c>
      <c r="AL123">
        <f t="shared" si="37"/>
        <v>5.8800442465892742E-2</v>
      </c>
      <c r="AM123">
        <f t="shared" si="38"/>
        <v>71078.784864999994</v>
      </c>
      <c r="AN123">
        <f t="shared" si="39"/>
        <v>63206.946066050979</v>
      </c>
      <c r="AO123" s="22">
        <f t="shared" si="65"/>
        <v>1.538377091312648</v>
      </c>
      <c r="AP123">
        <f t="shared" si="40"/>
        <v>1.280633585817748E-3</v>
      </c>
      <c r="AQ123">
        <f t="shared" si="41"/>
        <v>0.9928188362406194</v>
      </c>
      <c r="AR123">
        <f t="shared" si="42"/>
        <v>5.9005301735630027E-3</v>
      </c>
      <c r="AS123">
        <f t="shared" si="43"/>
        <v>201.56663299999997</v>
      </c>
      <c r="AT123">
        <f t="shared" si="44"/>
        <v>198.68940998181327</v>
      </c>
      <c r="AU123" s="22">
        <f t="shared" si="66"/>
        <v>-0.66643588433191303</v>
      </c>
      <c r="AV123">
        <f t="shared" si="45"/>
        <v>6.1959981809913592E-2</v>
      </c>
      <c r="AW123">
        <f t="shared" si="46"/>
        <v>0.74408822191905399</v>
      </c>
      <c r="AX123">
        <f t="shared" si="47"/>
        <v>0.19395179627103226</v>
      </c>
      <c r="AY123">
        <f t="shared" si="48"/>
        <v>77.492760000000004</v>
      </c>
      <c r="AZ123">
        <f t="shared" si="49"/>
        <v>46.117771903137772</v>
      </c>
      <c r="BA123" s="22">
        <f t="shared" si="67"/>
        <v>-1.344724666680418</v>
      </c>
      <c r="BB123" s="14">
        <f t="shared" si="68"/>
        <v>2.5507277301547338</v>
      </c>
      <c r="BC123" s="14">
        <f t="shared" si="69"/>
        <v>2.883101757993066</v>
      </c>
    </row>
    <row r="124" spans="1:55" x14ac:dyDescent="0.3">
      <c r="A124" s="2">
        <v>44487</v>
      </c>
      <c r="B124">
        <v>2.3126249999999997</v>
      </c>
      <c r="C124" s="5">
        <v>70017890991</v>
      </c>
      <c r="D124" s="4">
        <v>67437.025999999998</v>
      </c>
      <c r="E124" s="5">
        <v>1169039169043</v>
      </c>
      <c r="F124" s="4">
        <v>0.26958599999999999</v>
      </c>
      <c r="G124" s="5">
        <v>32578462312</v>
      </c>
      <c r="H124" s="4">
        <v>4.8146649999999998</v>
      </c>
      <c r="I124" s="5">
        <v>4248850283</v>
      </c>
      <c r="J124" s="4">
        <v>57.088799999999999</v>
      </c>
      <c r="K124" s="5">
        <v>6839139328</v>
      </c>
      <c r="L124" s="4">
        <v>4079.9109999999996</v>
      </c>
      <c r="M124" s="5">
        <v>442286890171</v>
      </c>
      <c r="N124" s="4">
        <v>201.61685</v>
      </c>
      <c r="O124" s="5">
        <v>12762357822</v>
      </c>
      <c r="P124" s="4">
        <v>15.22368</v>
      </c>
      <c r="Q124" s="5">
        <v>1963265426</v>
      </c>
      <c r="R124" s="4">
        <v>1.1805399999999999</v>
      </c>
      <c r="S124" s="5">
        <v>50808473634</v>
      </c>
      <c r="T124" s="2">
        <v>44487</v>
      </c>
      <c r="U124">
        <f t="shared" si="50"/>
        <v>20763.463062499999</v>
      </c>
      <c r="V124">
        <f t="shared" si="51"/>
        <v>23878.270097714973</v>
      </c>
      <c r="W124">
        <f t="shared" si="52"/>
        <v>23222.483910626415</v>
      </c>
      <c r="X124">
        <f t="shared" si="53"/>
        <v>67864.217070841391</v>
      </c>
      <c r="Y124" s="14">
        <f t="shared" si="54"/>
        <v>-1.0142554221898887</v>
      </c>
      <c r="Z124" s="4">
        <f t="shared" si="55"/>
        <v>48.221550189655176</v>
      </c>
      <c r="AA124">
        <f t="shared" si="56"/>
        <v>67.674189663970523</v>
      </c>
      <c r="AB124">
        <f t="shared" si="57"/>
        <v>77.762815245149909</v>
      </c>
      <c r="AC124">
        <f t="shared" si="58"/>
        <v>193.65855509877559</v>
      </c>
      <c r="AD124" s="14">
        <f t="shared" si="59"/>
        <v>1.0229971382652761</v>
      </c>
      <c r="AE124" s="4">
        <f t="shared" si="60"/>
        <v>21.689680888683885</v>
      </c>
      <c r="AF124">
        <f t="shared" si="61"/>
        <v>22.359932627526465</v>
      </c>
      <c r="AG124">
        <f t="shared" si="62"/>
        <v>67.707016393442615</v>
      </c>
      <c r="AH124">
        <f t="shared" si="63"/>
        <v>111.75662990965296</v>
      </c>
      <c r="AI124" s="22">
        <f t="shared" si="64"/>
        <v>0.62585806491182772</v>
      </c>
      <c r="AJ124">
        <f t="shared" si="35"/>
        <v>3.2335699998614182E-5</v>
      </c>
      <c r="AK124">
        <f t="shared" si="36"/>
        <v>0.94292133032149383</v>
      </c>
      <c r="AL124">
        <f t="shared" si="37"/>
        <v>5.7046333978507537E-2</v>
      </c>
      <c r="AM124">
        <f t="shared" si="38"/>
        <v>71519.249624999997</v>
      </c>
      <c r="AN124">
        <f t="shared" si="39"/>
        <v>63820.554309134102</v>
      </c>
      <c r="AO124" s="22">
        <f t="shared" si="65"/>
        <v>0.96611050986113023</v>
      </c>
      <c r="AP124">
        <f t="shared" si="40"/>
        <v>1.3275718450645564E-3</v>
      </c>
      <c r="AQ124">
        <f t="shared" si="41"/>
        <v>0.9928588782451756</v>
      </c>
      <c r="AR124">
        <f t="shared" si="42"/>
        <v>5.8135499097598216E-3</v>
      </c>
      <c r="AS124">
        <f t="shared" si="43"/>
        <v>203.06697600000001</v>
      </c>
      <c r="AT124">
        <f t="shared" si="44"/>
        <v>200.18430054931972</v>
      </c>
      <c r="AU124" s="22">
        <f t="shared" si="66"/>
        <v>0.74955933524772167</v>
      </c>
      <c r="AV124">
        <f t="shared" si="45"/>
        <v>6.242503855160203E-2</v>
      </c>
      <c r="AW124">
        <f t="shared" si="46"/>
        <v>0.74019075903820897</v>
      </c>
      <c r="AX124">
        <f t="shared" si="47"/>
        <v>0.19738420241018906</v>
      </c>
      <c r="AY124">
        <f t="shared" si="48"/>
        <v>77.127144999999999</v>
      </c>
      <c r="AZ124">
        <f t="shared" si="49"/>
        <v>45.562071787366492</v>
      </c>
      <c r="BA124" s="22">
        <f t="shared" si="67"/>
        <v>-1.2122772005999785</v>
      </c>
      <c r="BB124" s="14">
        <f t="shared" si="68"/>
        <v>-1.6401134871017164</v>
      </c>
      <c r="BC124" s="14">
        <f t="shared" si="69"/>
        <v>2.1783877104611085</v>
      </c>
    </row>
    <row r="125" spans="1:55" x14ac:dyDescent="0.3">
      <c r="A125" s="2">
        <v>44488</v>
      </c>
      <c r="B125">
        <v>2.28179</v>
      </c>
      <c r="C125" s="5">
        <v>69514488333</v>
      </c>
      <c r="D125" s="4">
        <v>69401.656000000003</v>
      </c>
      <c r="E125" s="5">
        <v>1211242526571</v>
      </c>
      <c r="F125" s="4">
        <v>0.26429999999999998</v>
      </c>
      <c r="G125" s="5">
        <v>32385126269</v>
      </c>
      <c r="H125" s="4">
        <v>4.8102599999999995</v>
      </c>
      <c r="I125" s="5">
        <v>4290740716</v>
      </c>
      <c r="J125" s="4">
        <v>57.079989999999995</v>
      </c>
      <c r="K125" s="5">
        <v>6897559886</v>
      </c>
      <c r="L125" s="4">
        <v>4178.5829999999996</v>
      </c>
      <c r="M125" s="5">
        <v>457545764474</v>
      </c>
      <c r="N125" s="4">
        <v>203.64314999999999</v>
      </c>
      <c r="O125" s="5">
        <v>12996363879</v>
      </c>
      <c r="P125" s="4">
        <v>15.347019999999999</v>
      </c>
      <c r="Q125" s="5">
        <v>1996671708</v>
      </c>
      <c r="R125" s="4">
        <v>1.1761349999999999</v>
      </c>
      <c r="S125" s="5">
        <v>51194671133</v>
      </c>
      <c r="T125" s="2">
        <v>44488</v>
      </c>
      <c r="U125">
        <f t="shared" si="50"/>
        <v>20486.616888333334</v>
      </c>
      <c r="V125">
        <f t="shared" si="51"/>
        <v>24573.911180435225</v>
      </c>
      <c r="W125">
        <f t="shared" si="52"/>
        <v>23784.115998294343</v>
      </c>
      <c r="X125">
        <f t="shared" si="53"/>
        <v>68844.644067062909</v>
      </c>
      <c r="Y125" s="14">
        <f t="shared" si="54"/>
        <v>1.4343529704894487</v>
      </c>
      <c r="Z125" s="4">
        <f t="shared" si="55"/>
        <v>47.276029597701147</v>
      </c>
      <c r="AA125">
        <f t="shared" si="56"/>
        <v>68.35433227365867</v>
      </c>
      <c r="AB125">
        <f t="shared" si="57"/>
        <v>77.472655486772481</v>
      </c>
      <c r="AC125">
        <f t="shared" si="58"/>
        <v>193.10301735813229</v>
      </c>
      <c r="AD125" s="14">
        <f t="shared" si="59"/>
        <v>-0.28727679390473015</v>
      </c>
      <c r="AE125" s="4">
        <f t="shared" si="60"/>
        <v>21.669836715867156</v>
      </c>
      <c r="AF125">
        <f t="shared" si="61"/>
        <v>22.356482020639501</v>
      </c>
      <c r="AG125">
        <f t="shared" si="62"/>
        <v>68.255568609593183</v>
      </c>
      <c r="AH125">
        <f t="shared" si="63"/>
        <v>112.28188734609984</v>
      </c>
      <c r="AI125" s="22">
        <f t="shared" si="64"/>
        <v>0.46890008492422924</v>
      </c>
      <c r="AJ125">
        <f t="shared" si="35"/>
        <v>3.1009946051074937E-5</v>
      </c>
      <c r="AK125">
        <f t="shared" si="36"/>
        <v>0.9431812780384089</v>
      </c>
      <c r="AL125">
        <f t="shared" si="37"/>
        <v>5.6787712015539921E-2</v>
      </c>
      <c r="AM125">
        <f t="shared" si="38"/>
        <v>73582.52079000001</v>
      </c>
      <c r="AN125">
        <f t="shared" si="39"/>
        <v>65695.634842857224</v>
      </c>
      <c r="AO125" s="22">
        <f t="shared" si="65"/>
        <v>2.8957176214702329</v>
      </c>
      <c r="AP125">
        <f t="shared" si="40"/>
        <v>1.2887428313680005E-3</v>
      </c>
      <c r="AQ125">
        <f t="shared" si="41"/>
        <v>0.99297635156904451</v>
      </c>
      <c r="AR125">
        <f t="shared" si="42"/>
        <v>5.7349055995876029E-3</v>
      </c>
      <c r="AS125">
        <f t="shared" si="43"/>
        <v>205.08358499999997</v>
      </c>
      <c r="AT125">
        <f t="shared" si="44"/>
        <v>202.21991774695536</v>
      </c>
      <c r="AU125" s="22">
        <f t="shared" si="66"/>
        <v>1.0117361941239615</v>
      </c>
      <c r="AV125">
        <f t="shared" si="45"/>
        <v>6.2279000798448725E-2</v>
      </c>
      <c r="AW125">
        <f t="shared" si="46"/>
        <v>0.73902132998745296</v>
      </c>
      <c r="AX125">
        <f t="shared" si="47"/>
        <v>0.19869966921409832</v>
      </c>
      <c r="AY125">
        <f t="shared" si="48"/>
        <v>77.237269999999995</v>
      </c>
      <c r="AZ125">
        <f t="shared" si="49"/>
        <v>45.532356109273415</v>
      </c>
      <c r="BA125" s="22">
        <f t="shared" si="67"/>
        <v>-6.5241485858653067E-2</v>
      </c>
      <c r="BB125" s="14">
        <f t="shared" si="68"/>
        <v>0.96545288556521935</v>
      </c>
      <c r="BC125" s="14">
        <f t="shared" si="69"/>
        <v>2.9609591073288861</v>
      </c>
    </row>
    <row r="126" spans="1:55" x14ac:dyDescent="0.3">
      <c r="A126" s="2">
        <v>44489</v>
      </c>
      <c r="B126">
        <v>2.3390549999999997</v>
      </c>
      <c r="C126" s="5">
        <v>71915719980</v>
      </c>
      <c r="D126" s="4">
        <v>70406.876999999993</v>
      </c>
      <c r="E126" s="5">
        <v>1243927428207</v>
      </c>
      <c r="F126" s="4">
        <v>0.27134799999999998</v>
      </c>
      <c r="G126" s="5">
        <v>33482738012</v>
      </c>
      <c r="H126" s="4">
        <v>5.1450399999999998</v>
      </c>
      <c r="I126" s="5">
        <v>4626960861</v>
      </c>
      <c r="J126" s="4">
        <v>59.220819999999996</v>
      </c>
      <c r="K126" s="5">
        <v>7236142601</v>
      </c>
      <c r="L126" s="4">
        <v>4440.24</v>
      </c>
      <c r="M126" s="5">
        <v>490444280909</v>
      </c>
      <c r="N126" s="4">
        <v>220.82264999999998</v>
      </c>
      <c r="O126" s="5">
        <v>14231300482</v>
      </c>
      <c r="P126" s="4">
        <v>15.65537</v>
      </c>
      <c r="Q126" s="5">
        <v>2054356776</v>
      </c>
      <c r="R126" s="4">
        <v>1.2201849999999999</v>
      </c>
      <c r="S126" s="5">
        <v>53550188925</v>
      </c>
      <c r="T126" s="2">
        <v>44489</v>
      </c>
      <c r="U126">
        <f t="shared" si="50"/>
        <v>21000.759783214286</v>
      </c>
      <c r="V126">
        <f t="shared" si="51"/>
        <v>24929.842335315854</v>
      </c>
      <c r="W126">
        <f t="shared" si="52"/>
        <v>25273.443945056606</v>
      </c>
      <c r="X126">
        <f t="shared" si="53"/>
        <v>71204.046063586749</v>
      </c>
      <c r="Y126" s="14">
        <f t="shared" si="54"/>
        <v>3.3697212718422005</v>
      </c>
      <c r="Z126" s="4">
        <f t="shared" si="55"/>
        <v>48.536723720306512</v>
      </c>
      <c r="AA126">
        <f t="shared" si="56"/>
        <v>74.120758747101647</v>
      </c>
      <c r="AB126">
        <f t="shared" si="57"/>
        <v>80.374253070546729</v>
      </c>
      <c r="AC126">
        <f t="shared" si="58"/>
        <v>203.03173553795489</v>
      </c>
      <c r="AD126" s="14">
        <f t="shared" si="59"/>
        <v>5.0138484326356245</v>
      </c>
      <c r="AE126" s="4">
        <f t="shared" si="60"/>
        <v>23.177993849938499</v>
      </c>
      <c r="AF126">
        <f t="shared" si="61"/>
        <v>23.194979494171744</v>
      </c>
      <c r="AG126">
        <f t="shared" si="62"/>
        <v>69.626949149969633</v>
      </c>
      <c r="AH126">
        <f t="shared" si="63"/>
        <v>115.99992249407987</v>
      </c>
      <c r="AI126" s="22">
        <f t="shared" si="64"/>
        <v>3.2576962317990579</v>
      </c>
      <c r="AJ126">
        <f t="shared" si="35"/>
        <v>3.125012689846728E-5</v>
      </c>
      <c r="AK126">
        <f t="shared" si="36"/>
        <v>0.94064647508279087</v>
      </c>
      <c r="AL126">
        <f t="shared" si="37"/>
        <v>5.9322274790310769E-2</v>
      </c>
      <c r="AM126">
        <f t="shared" si="38"/>
        <v>74849.456054999988</v>
      </c>
      <c r="AN126">
        <f t="shared" si="39"/>
        <v>66491.385882148315</v>
      </c>
      <c r="AO126" s="22">
        <f t="shared" si="65"/>
        <v>1.203992112926187</v>
      </c>
      <c r="AP126">
        <f t="shared" si="40"/>
        <v>1.2205609032150686E-3</v>
      </c>
      <c r="AQ126">
        <f t="shared" si="41"/>
        <v>0.99329087789239257</v>
      </c>
      <c r="AR126">
        <f t="shared" si="42"/>
        <v>5.4885612043924347E-3</v>
      </c>
      <c r="AS126">
        <f t="shared" si="43"/>
        <v>222.31418299999996</v>
      </c>
      <c r="AT126">
        <f t="shared" si="44"/>
        <v>219.34815213383766</v>
      </c>
      <c r="AU126" s="22">
        <f t="shared" si="66"/>
        <v>8.1304396382293245</v>
      </c>
      <c r="AV126">
        <f t="shared" si="45"/>
        <v>6.429593746559506E-2</v>
      </c>
      <c r="AW126">
        <f t="shared" si="46"/>
        <v>0.74006385555433218</v>
      </c>
      <c r="AX126">
        <f t="shared" si="47"/>
        <v>0.19564020698007265</v>
      </c>
      <c r="AY126">
        <f t="shared" si="48"/>
        <v>80.021230000000003</v>
      </c>
      <c r="AZ126">
        <f t="shared" si="49"/>
        <v>47.2208133755367</v>
      </c>
      <c r="BA126" s="22">
        <f t="shared" si="67"/>
        <v>3.6411560233457707</v>
      </c>
      <c r="BB126" s="14">
        <f t="shared" si="68"/>
        <v>0.11202504004314262</v>
      </c>
      <c r="BC126" s="14">
        <f t="shared" si="69"/>
        <v>-2.4371639104195837</v>
      </c>
    </row>
    <row r="127" spans="1:55" x14ac:dyDescent="0.3">
      <c r="A127" s="2">
        <v>44490</v>
      </c>
      <c r="B127">
        <v>2.3082199999999999</v>
      </c>
      <c r="C127" s="5">
        <v>70303519715</v>
      </c>
      <c r="D127" s="4">
        <v>67304.875999999989</v>
      </c>
      <c r="E127" s="5">
        <v>1172684282558</v>
      </c>
      <c r="F127" s="4">
        <v>0.26253799999999999</v>
      </c>
      <c r="G127" s="5">
        <v>31943997846</v>
      </c>
      <c r="H127" s="4">
        <v>5.0437249999999993</v>
      </c>
      <c r="I127" s="5">
        <v>4487724327</v>
      </c>
      <c r="J127" s="4">
        <v>59.828709999999994</v>
      </c>
      <c r="K127" s="5">
        <v>7225445767</v>
      </c>
      <c r="L127" s="4">
        <v>4375.9269999999997</v>
      </c>
      <c r="M127" s="5">
        <v>478500948880</v>
      </c>
      <c r="N127" s="4">
        <v>212.76149999999998</v>
      </c>
      <c r="O127" s="5">
        <v>13544567336</v>
      </c>
      <c r="P127" s="4">
        <v>15.963719999999999</v>
      </c>
      <c r="Q127" s="5">
        <v>2074516689</v>
      </c>
      <c r="R127" s="4">
        <v>1.1761349999999999</v>
      </c>
      <c r="S127" s="5">
        <v>51139376561</v>
      </c>
      <c r="T127" s="2">
        <v>44490</v>
      </c>
      <c r="U127">
        <f t="shared" si="50"/>
        <v>20723.91360904762</v>
      </c>
      <c r="V127">
        <f t="shared" si="51"/>
        <v>23831.478096635132</v>
      </c>
      <c r="W127">
        <f t="shared" si="52"/>
        <v>24907.38017363019</v>
      </c>
      <c r="X127">
        <f t="shared" si="53"/>
        <v>69462.771879312932</v>
      </c>
      <c r="Y127" s="14">
        <f t="shared" si="54"/>
        <v>-2.4758690896286772</v>
      </c>
      <c r="Z127" s="4">
        <f t="shared" si="55"/>
        <v>46.960856067049811</v>
      </c>
      <c r="AA127">
        <f t="shared" si="56"/>
        <v>71.414974017255318</v>
      </c>
      <c r="AB127">
        <f t="shared" si="57"/>
        <v>77.472655486772481</v>
      </c>
      <c r="AC127">
        <f t="shared" si="58"/>
        <v>195.84848557107762</v>
      </c>
      <c r="AD127" s="14">
        <f t="shared" si="59"/>
        <v>-3.6020972036424279</v>
      </c>
      <c r="AE127" s="4">
        <f t="shared" si="60"/>
        <v>22.721577875153748</v>
      </c>
      <c r="AF127">
        <f t="shared" si="61"/>
        <v>23.433071369372254</v>
      </c>
      <c r="AG127">
        <f t="shared" si="62"/>
        <v>70.998329690346068</v>
      </c>
      <c r="AH127">
        <f t="shared" si="63"/>
        <v>117.15297893487207</v>
      </c>
      <c r="AI127" s="22">
        <f t="shared" si="64"/>
        <v>0.98910700601749291</v>
      </c>
      <c r="AJ127">
        <f t="shared" si="35"/>
        <v>3.2200332277932623E-5</v>
      </c>
      <c r="AK127">
        <f t="shared" si="36"/>
        <v>0.9389223605744047</v>
      </c>
      <c r="AL127">
        <f t="shared" si="37"/>
        <v>6.1045439093317305E-2</v>
      </c>
      <c r="AM127">
        <f t="shared" si="38"/>
        <v>71683.111219999992</v>
      </c>
      <c r="AN127">
        <f t="shared" si="39"/>
        <v>63461.183511568335</v>
      </c>
      <c r="AO127" s="22">
        <f t="shared" si="65"/>
        <v>-4.6643967958096759</v>
      </c>
      <c r="AP127">
        <f t="shared" si="40"/>
        <v>1.2256666104560057E-3</v>
      </c>
      <c r="AQ127">
        <f t="shared" si="41"/>
        <v>0.99328351149370919</v>
      </c>
      <c r="AR127">
        <f t="shared" si="42"/>
        <v>5.4908218958347899E-3</v>
      </c>
      <c r="AS127">
        <f t="shared" si="43"/>
        <v>214.20017299999998</v>
      </c>
      <c r="AT127">
        <f t="shared" si="44"/>
        <v>211.33926956253984</v>
      </c>
      <c r="AU127" s="22">
        <f t="shared" si="66"/>
        <v>-3.7195448507903563</v>
      </c>
      <c r="AV127">
        <f t="shared" si="45"/>
        <v>6.2394419922620022E-2</v>
      </c>
      <c r="AW127">
        <f t="shared" si="46"/>
        <v>0.74012315405155038</v>
      </c>
      <c r="AX127">
        <f t="shared" si="47"/>
        <v>0.19748242602582966</v>
      </c>
      <c r="AY127">
        <f t="shared" si="48"/>
        <v>80.836154999999991</v>
      </c>
      <c r="AZ127">
        <f t="shared" si="49"/>
        <v>47.747867997656797</v>
      </c>
      <c r="BA127" s="22">
        <f t="shared" si="67"/>
        <v>1.1099659923455634</v>
      </c>
      <c r="BB127" s="14">
        <f t="shared" si="68"/>
        <v>-3.4649760956461702</v>
      </c>
      <c r="BC127" s="14">
        <f t="shared" si="69"/>
        <v>-5.7743627881552388</v>
      </c>
    </row>
    <row r="128" spans="1:55" x14ac:dyDescent="0.3">
      <c r="A128" s="2">
        <v>44491</v>
      </c>
      <c r="B128">
        <v>2.3214349999999997</v>
      </c>
      <c r="C128" s="5">
        <v>70882898272</v>
      </c>
      <c r="D128" s="4">
        <v>65514.683999999994</v>
      </c>
      <c r="E128" s="5">
        <v>1144131483274</v>
      </c>
      <c r="F128" s="4">
        <v>0.26429999999999998</v>
      </c>
      <c r="G128" s="5">
        <v>32188474500</v>
      </c>
      <c r="H128" s="4">
        <v>4.9864600000000001</v>
      </c>
      <c r="I128" s="5">
        <v>4434870039</v>
      </c>
      <c r="J128" s="4">
        <v>58.859609999999996</v>
      </c>
      <c r="K128" s="5">
        <v>7113787922</v>
      </c>
      <c r="L128" s="4">
        <v>4287.8269999999993</v>
      </c>
      <c r="M128" s="5">
        <v>468623912328</v>
      </c>
      <c r="N128" s="4">
        <v>206.19804999999999</v>
      </c>
      <c r="O128" s="5">
        <v>13129945471</v>
      </c>
      <c r="P128" s="4">
        <v>15.267729999999998</v>
      </c>
      <c r="Q128" s="5">
        <v>1989881716</v>
      </c>
      <c r="R128" s="4">
        <v>1.1717299999999999</v>
      </c>
      <c r="S128" s="5">
        <v>51095191252</v>
      </c>
      <c r="T128" s="2">
        <v>44491</v>
      </c>
      <c r="U128">
        <f t="shared" si="50"/>
        <v>20842.56196940476</v>
      </c>
      <c r="V128">
        <f t="shared" si="51"/>
        <v>23197.602455340268</v>
      </c>
      <c r="W128">
        <f t="shared" si="52"/>
        <v>24405.922952498113</v>
      </c>
      <c r="X128">
        <f t="shared" si="53"/>
        <v>68446.087377243151</v>
      </c>
      <c r="Y128" s="14">
        <f t="shared" si="54"/>
        <v>-1.4744562845330003</v>
      </c>
      <c r="Z128" s="4">
        <f t="shared" si="55"/>
        <v>47.276029597701147</v>
      </c>
      <c r="AA128">
        <f t="shared" si="56"/>
        <v>69.211903390221977</v>
      </c>
      <c r="AB128">
        <f t="shared" si="57"/>
        <v>77.182495728395054</v>
      </c>
      <c r="AC128">
        <f t="shared" si="58"/>
        <v>193.67042871631818</v>
      </c>
      <c r="AD128" s="14">
        <f t="shared" si="59"/>
        <v>-1.1183434105370025</v>
      </c>
      <c r="AE128" s="4">
        <f t="shared" si="60"/>
        <v>22.463603628536287</v>
      </c>
      <c r="AF128">
        <f t="shared" si="61"/>
        <v>23.053504611806222</v>
      </c>
      <c r="AG128">
        <f t="shared" si="62"/>
        <v>67.902927899210667</v>
      </c>
      <c r="AH128">
        <f t="shared" si="63"/>
        <v>113.42003613955318</v>
      </c>
      <c r="AI128" s="22">
        <f t="shared" si="64"/>
        <v>-3.2382531791252798</v>
      </c>
      <c r="AJ128">
        <f t="shared" si="35"/>
        <v>3.3256078684260796E-5</v>
      </c>
      <c r="AK128">
        <f t="shared" si="36"/>
        <v>0.93854081035156356</v>
      </c>
      <c r="AL128">
        <f t="shared" si="37"/>
        <v>6.1425933569752289E-2</v>
      </c>
      <c r="AM128">
        <f t="shared" si="38"/>
        <v>69804.832434999989</v>
      </c>
      <c r="AN128">
        <f t="shared" si="39"/>
        <v>61751.588464949025</v>
      </c>
      <c r="AO128" s="22">
        <f t="shared" si="65"/>
        <v>-2.7308736400502096</v>
      </c>
      <c r="AP128">
        <f t="shared" si="40"/>
        <v>1.2729124236252546E-3</v>
      </c>
      <c r="AQ128">
        <f t="shared" si="41"/>
        <v>0.99308384249830284</v>
      </c>
      <c r="AR128">
        <f t="shared" si="42"/>
        <v>5.6432450780719619E-3</v>
      </c>
      <c r="AS128">
        <f t="shared" si="43"/>
        <v>207.63407999999998</v>
      </c>
      <c r="AT128">
        <f t="shared" si="44"/>
        <v>204.77890059996608</v>
      </c>
      <c r="AU128" s="22">
        <f t="shared" si="66"/>
        <v>-3.1533891343520102</v>
      </c>
      <c r="AV128">
        <f t="shared" si="45"/>
        <v>6.3028953229398665E-2</v>
      </c>
      <c r="AW128">
        <f t="shared" si="46"/>
        <v>0.74398663697104672</v>
      </c>
      <c r="AX128">
        <f t="shared" si="47"/>
        <v>0.19298440979955456</v>
      </c>
      <c r="AY128">
        <f t="shared" si="48"/>
        <v>79.113799999999998</v>
      </c>
      <c r="AZ128">
        <f t="shared" si="49"/>
        <v>47.051488514476603</v>
      </c>
      <c r="BA128" s="22">
        <f t="shared" si="67"/>
        <v>-1.4691914270705746</v>
      </c>
      <c r="BB128" s="14">
        <f t="shared" si="68"/>
        <v>1.7637968945922795</v>
      </c>
      <c r="BC128" s="14">
        <f t="shared" si="69"/>
        <v>-1.261682212979635</v>
      </c>
    </row>
    <row r="129" spans="1:55" x14ac:dyDescent="0.3">
      <c r="A129" s="2">
        <v>44492</v>
      </c>
      <c r="B129">
        <v>2.3302449999999997</v>
      </c>
      <c r="C129" s="5">
        <v>71298035793</v>
      </c>
      <c r="D129" s="4">
        <v>65925.23</v>
      </c>
      <c r="E129" s="5">
        <v>1157410091263</v>
      </c>
      <c r="F129" s="4">
        <v>0.26958599999999999</v>
      </c>
      <c r="G129" s="5">
        <v>33181970119</v>
      </c>
      <c r="H129" s="4">
        <v>5.1009899999999995</v>
      </c>
      <c r="I129" s="5">
        <v>4566188131</v>
      </c>
      <c r="J129" s="4">
        <v>60.251589999999993</v>
      </c>
      <c r="K129" s="5">
        <v>7296682271</v>
      </c>
      <c r="L129" s="4">
        <v>4475.4799999999996</v>
      </c>
      <c r="M129" s="5">
        <v>492462196227</v>
      </c>
      <c r="N129" s="4">
        <v>211.08759999999998</v>
      </c>
      <c r="O129" s="5">
        <v>13508993415</v>
      </c>
      <c r="P129" s="4">
        <v>15.302969999999998</v>
      </c>
      <c r="Q129" s="5">
        <v>1997416341</v>
      </c>
      <c r="R129" s="4">
        <v>1.1761349999999999</v>
      </c>
      <c r="S129" s="5">
        <v>51382650889</v>
      </c>
      <c r="T129" s="2">
        <v>44492</v>
      </c>
      <c r="U129">
        <f t="shared" si="50"/>
        <v>20921.660876309525</v>
      </c>
      <c r="V129">
        <f t="shared" si="51"/>
        <v>23342.969605361628</v>
      </c>
      <c r="W129">
        <f t="shared" si="52"/>
        <v>25474.026833509437</v>
      </c>
      <c r="X129">
        <f t="shared" si="53"/>
        <v>69738.657315180579</v>
      </c>
      <c r="Y129" s="14">
        <f t="shared" si="54"/>
        <v>1.8708398542849047</v>
      </c>
      <c r="Z129" s="4">
        <f t="shared" si="55"/>
        <v>48.221550189655176</v>
      </c>
      <c r="AA129">
        <f t="shared" si="56"/>
        <v>70.853117078817291</v>
      </c>
      <c r="AB129">
        <f t="shared" si="57"/>
        <v>77.472655486772481</v>
      </c>
      <c r="AC129">
        <f t="shared" si="58"/>
        <v>196.54732275524495</v>
      </c>
      <c r="AD129" s="14">
        <f t="shared" si="59"/>
        <v>1.4745337205214355</v>
      </c>
      <c r="AE129" s="4">
        <f t="shared" si="60"/>
        <v>22.979552121771214</v>
      </c>
      <c r="AF129">
        <f t="shared" si="61"/>
        <v>23.598700499946524</v>
      </c>
      <c r="AG129">
        <f t="shared" si="62"/>
        <v>68.059657103825117</v>
      </c>
      <c r="AH129">
        <f t="shared" si="63"/>
        <v>114.63790972554285</v>
      </c>
      <c r="AI129" s="22">
        <f t="shared" si="64"/>
        <v>1.0680488755078517</v>
      </c>
      <c r="AJ129">
        <f t="shared" si="35"/>
        <v>3.3098641648014527E-5</v>
      </c>
      <c r="AK129">
        <f t="shared" si="36"/>
        <v>0.93639748753154151</v>
      </c>
      <c r="AL129">
        <f t="shared" si="37"/>
        <v>6.3569413826810514E-2</v>
      </c>
      <c r="AM129">
        <f t="shared" si="38"/>
        <v>70403.040244999997</v>
      </c>
      <c r="AN129">
        <f t="shared" si="39"/>
        <v>62016.723454260566</v>
      </c>
      <c r="AO129" s="22">
        <f t="shared" si="65"/>
        <v>0.42843825009291792</v>
      </c>
      <c r="AP129">
        <f t="shared" si="40"/>
        <v>1.2684411024659989E-3</v>
      </c>
      <c r="AQ129">
        <f t="shared" si="41"/>
        <v>0.99319767369559908</v>
      </c>
      <c r="AR129">
        <f t="shared" si="42"/>
        <v>5.5338852019349944E-3</v>
      </c>
      <c r="AS129">
        <f t="shared" si="43"/>
        <v>212.53332099999997</v>
      </c>
      <c r="AT129">
        <f t="shared" si="44"/>
        <v>209.65856381602214</v>
      </c>
      <c r="AU129" s="22">
        <f t="shared" si="66"/>
        <v>2.3549457495320252</v>
      </c>
      <c r="AV129">
        <f t="shared" si="45"/>
        <v>6.3244128891316226E-2</v>
      </c>
      <c r="AW129">
        <f t="shared" si="46"/>
        <v>0.7470234844347351</v>
      </c>
      <c r="AX129">
        <f t="shared" si="47"/>
        <v>0.18973238667394865</v>
      </c>
      <c r="AY129">
        <f t="shared" si="48"/>
        <v>80.655549999999991</v>
      </c>
      <c r="AZ129">
        <f t="shared" si="49"/>
        <v>48.235429394866188</v>
      </c>
      <c r="BA129" s="22">
        <f t="shared" si="67"/>
        <v>2.4851298330370146</v>
      </c>
      <c r="BB129" s="14">
        <f t="shared" si="68"/>
        <v>0.80279097877705308</v>
      </c>
      <c r="BC129" s="14">
        <f t="shared" si="69"/>
        <v>-2.0566915829440968</v>
      </c>
    </row>
    <row r="130" spans="1:55" x14ac:dyDescent="0.3">
      <c r="A130" s="2">
        <v>44493</v>
      </c>
      <c r="B130">
        <v>2.2906</v>
      </c>
      <c r="C130" s="5">
        <v>69870632222</v>
      </c>
      <c r="D130" s="4">
        <v>65635.380999999994</v>
      </c>
      <c r="E130" s="5">
        <v>1148743134468</v>
      </c>
      <c r="F130" s="4">
        <v>0.29689699999999997</v>
      </c>
      <c r="G130" s="5">
        <v>36522677816</v>
      </c>
      <c r="H130" s="4">
        <v>5.1274199999999999</v>
      </c>
      <c r="I130" s="5">
        <v>4575833046</v>
      </c>
      <c r="J130" s="4">
        <v>59.2913</v>
      </c>
      <c r="K130" s="5">
        <v>7179792342</v>
      </c>
      <c r="L130" s="4">
        <v>4404.1189999999997</v>
      </c>
      <c r="M130" s="5">
        <v>482628847456</v>
      </c>
      <c r="N130" s="4">
        <v>205.36109999999999</v>
      </c>
      <c r="O130" s="5">
        <v>13138607693</v>
      </c>
      <c r="P130" s="4">
        <v>15.452739999999999</v>
      </c>
      <c r="Q130" s="5">
        <v>2013031802</v>
      </c>
      <c r="R130" s="4">
        <v>1.1673249999999999</v>
      </c>
      <c r="S130" s="5">
        <v>50903113917</v>
      </c>
      <c r="T130" s="2">
        <v>44493</v>
      </c>
      <c r="U130">
        <f t="shared" si="50"/>
        <v>20565.715795238099</v>
      </c>
      <c r="V130">
        <f t="shared" si="51"/>
        <v>23240.339149659852</v>
      </c>
      <c r="W130">
        <f t="shared" si="52"/>
        <v>25067.846484392456</v>
      </c>
      <c r="X130">
        <f t="shared" si="53"/>
        <v>68873.901429290403</v>
      </c>
      <c r="Y130" s="14">
        <f t="shared" si="54"/>
        <v>-1.2477471204420603</v>
      </c>
      <c r="Z130" s="4">
        <f t="shared" si="55"/>
        <v>53.106739914750953</v>
      </c>
      <c r="AA130">
        <f t="shared" si="56"/>
        <v>68.930974921002971</v>
      </c>
      <c r="AB130">
        <f t="shared" si="57"/>
        <v>76.892335970017626</v>
      </c>
      <c r="AC130">
        <f t="shared" si="58"/>
        <v>198.93005080577154</v>
      </c>
      <c r="AD130" s="14">
        <f t="shared" si="59"/>
        <v>1.2050028858265891</v>
      </c>
      <c r="AE130" s="4">
        <f t="shared" si="60"/>
        <v>23.098617158671587</v>
      </c>
      <c r="AF130">
        <f t="shared" si="61"/>
        <v>23.222584349267457</v>
      </c>
      <c r="AG130">
        <f t="shared" si="62"/>
        <v>68.725756223436534</v>
      </c>
      <c r="AH130">
        <f t="shared" si="63"/>
        <v>115.04695773137558</v>
      </c>
      <c r="AI130" s="22">
        <f t="shared" si="64"/>
        <v>0.35618231432786573</v>
      </c>
      <c r="AJ130">
        <f t="shared" si="35"/>
        <v>3.2703332972758126E-5</v>
      </c>
      <c r="AK130">
        <f t="shared" si="36"/>
        <v>0.937088849924405</v>
      </c>
      <c r="AL130">
        <f t="shared" si="37"/>
        <v>6.287844674262226E-2</v>
      </c>
      <c r="AM130">
        <f t="shared" si="38"/>
        <v>70041.790599999993</v>
      </c>
      <c r="AN130">
        <f t="shared" si="39"/>
        <v>61783.107932540064</v>
      </c>
      <c r="AO130" s="22">
        <f t="shared" si="65"/>
        <v>-0.37740891308205732</v>
      </c>
      <c r="AP130">
        <f t="shared" si="40"/>
        <v>1.4354963750521804E-3</v>
      </c>
      <c r="AQ130">
        <f t="shared" si="41"/>
        <v>0.99292048968742808</v>
      </c>
      <c r="AR130">
        <f t="shared" si="42"/>
        <v>5.6440139375197006E-3</v>
      </c>
      <c r="AS130">
        <f t="shared" si="43"/>
        <v>206.825322</v>
      </c>
      <c r="AT130">
        <f t="shared" si="44"/>
        <v>203.91425856788575</v>
      </c>
      <c r="AU130" s="22">
        <f t="shared" si="66"/>
        <v>-2.7780716583943939</v>
      </c>
      <c r="AV130">
        <f t="shared" si="45"/>
        <v>6.4195896757114498E-2</v>
      </c>
      <c r="AW130">
        <f t="shared" si="46"/>
        <v>0.74233399514670206</v>
      </c>
      <c r="AX130">
        <f t="shared" si="47"/>
        <v>0.19347010809618356</v>
      </c>
      <c r="AY130">
        <f t="shared" si="48"/>
        <v>79.871459999999985</v>
      </c>
      <c r="AZ130">
        <f t="shared" si="49"/>
        <v>47.332750209574236</v>
      </c>
      <c r="BA130" s="22">
        <f t="shared" si="67"/>
        <v>-1.8891351384635764</v>
      </c>
      <c r="BB130" s="14">
        <f t="shared" si="68"/>
        <v>-1.603929434769926</v>
      </c>
      <c r="BC130" s="14">
        <f t="shared" si="69"/>
        <v>1.5117262253815191</v>
      </c>
    </row>
    <row r="131" spans="1:55" x14ac:dyDescent="0.3">
      <c r="A131" s="2">
        <v>44494</v>
      </c>
      <c r="B131">
        <v>2.2906</v>
      </c>
      <c r="C131" s="5">
        <v>70592880798</v>
      </c>
      <c r="D131" s="4">
        <v>67132.2</v>
      </c>
      <c r="E131" s="5">
        <v>1188575312422</v>
      </c>
      <c r="F131" s="4">
        <v>0.28192</v>
      </c>
      <c r="G131" s="5">
        <v>34901100603</v>
      </c>
      <c r="H131" s="4">
        <v>5.1406349999999996</v>
      </c>
      <c r="I131" s="5">
        <v>4625011050</v>
      </c>
      <c r="J131" s="4">
        <v>59.317729999999997</v>
      </c>
      <c r="K131" s="5">
        <v>7223002943</v>
      </c>
      <c r="L131" s="4">
        <v>4497.5050000000001</v>
      </c>
      <c r="M131" s="5">
        <v>498030801217</v>
      </c>
      <c r="N131" s="4">
        <v>208.09219999999999</v>
      </c>
      <c r="O131" s="5">
        <v>13442569877</v>
      </c>
      <c r="P131" s="4">
        <v>15.43512</v>
      </c>
      <c r="Q131" s="5">
        <v>2028616094</v>
      </c>
      <c r="R131" s="4">
        <v>1.1673249999999999</v>
      </c>
      <c r="S131" s="5">
        <v>51413671451</v>
      </c>
      <c r="T131" s="2">
        <v>44494</v>
      </c>
      <c r="U131">
        <f t="shared" si="50"/>
        <v>20565.715795238099</v>
      </c>
      <c r="V131">
        <f t="shared" si="51"/>
        <v>23770.33654855748</v>
      </c>
      <c r="W131">
        <f t="shared" si="52"/>
        <v>25599.391138792456</v>
      </c>
      <c r="X131">
        <f t="shared" si="53"/>
        <v>69935.443482588031</v>
      </c>
      <c r="Y131" s="14">
        <f t="shared" si="54"/>
        <v>1.5295263429171446</v>
      </c>
      <c r="Z131" s="4">
        <f t="shared" si="55"/>
        <v>50.427764904214563</v>
      </c>
      <c r="AA131">
        <f t="shared" si="56"/>
        <v>69.847688873191331</v>
      </c>
      <c r="AB131">
        <f t="shared" si="57"/>
        <v>76.892335970017626</v>
      </c>
      <c r="AC131">
        <f t="shared" si="58"/>
        <v>197.16778974742351</v>
      </c>
      <c r="AD131" s="14">
        <f t="shared" si="59"/>
        <v>-0.88981686114532799</v>
      </c>
      <c r="AE131" s="4">
        <f t="shared" si="60"/>
        <v>23.15814967712177</v>
      </c>
      <c r="AF131">
        <f t="shared" si="61"/>
        <v>23.232936169928347</v>
      </c>
      <c r="AG131">
        <f t="shared" si="62"/>
        <v>68.647391621129316</v>
      </c>
      <c r="AH131">
        <f t="shared" si="63"/>
        <v>115.03847746817944</v>
      </c>
      <c r="AI131" s="22">
        <f t="shared" si="64"/>
        <v>-7.371403750635469E-3</v>
      </c>
      <c r="AJ131">
        <f t="shared" ref="AJ131:AJ194" si="70">B131/$AM131</f>
        <v>3.1977330532447152E-5</v>
      </c>
      <c r="AK131">
        <f t="shared" ref="AK131:AK194" si="71">D131/$AM131</f>
        <v>0.9371817640663358</v>
      </c>
      <c r="AL131">
        <f t="shared" ref="AL131:AL194" si="72">L131/$AM131</f>
        <v>6.278625860313182E-2</v>
      </c>
      <c r="AM131">
        <f t="shared" ref="AM131:AM194" si="73">B131+L131+D131</f>
        <v>71631.995599999995</v>
      </c>
      <c r="AN131">
        <f t="shared" ref="AN131:AN194" si="74">AJ131*B131+AK131*D131+AL131*L131</f>
        <v>63197.455206900224</v>
      </c>
      <c r="AO131" s="22">
        <f t="shared" si="65"/>
        <v>2.263404195245756</v>
      </c>
      <c r="AP131">
        <f t="shared" ref="AP131:AP194" si="75">F131/$AS131</f>
        <v>1.3454140301456831E-3</v>
      </c>
      <c r="AQ131">
        <f t="shared" ref="AQ131:AQ194" si="76">N131/$AS131</f>
        <v>0.99308373100128222</v>
      </c>
      <c r="AR131">
        <f t="shared" ref="AR131:AR194" si="77">R131/$AS131</f>
        <v>5.5708549685719684E-3</v>
      </c>
      <c r="AS131">
        <f t="shared" ref="AS131:AS194" si="78">F131+N131+R131</f>
        <v>209.54144500000001</v>
      </c>
      <c r="AT131">
        <f t="shared" ref="AT131:AT194" si="79">AP131*F131+AQ131*N131+AR131*R131</f>
        <v>206.65986066566458</v>
      </c>
      <c r="AU131" s="22">
        <f t="shared" si="66"/>
        <v>1.3374652210714109</v>
      </c>
      <c r="AV131">
        <f t="shared" ref="AV131:AV194" si="80">H131/$AY131</f>
        <v>6.4343606991233385E-2</v>
      </c>
      <c r="AW131">
        <f t="shared" ref="AW131:AW194" si="81">J131/$AY131</f>
        <v>0.74246016430501183</v>
      </c>
      <c r="AX131">
        <f t="shared" ref="AX131:AX194" si="82">P131/$AY131</f>
        <v>0.19319622870375475</v>
      </c>
      <c r="AY131">
        <f t="shared" ref="AY131:AY194" si="83">H131+J131+P131</f>
        <v>79.893484999999998</v>
      </c>
      <c r="AZ131">
        <f t="shared" ref="AZ131:AZ194" si="84">AV131*H131+AW131*J131+AX131*P131</f>
        <v>47.3538255337156</v>
      </c>
      <c r="BA131" s="22">
        <f t="shared" si="67"/>
        <v>4.4515971401359489E-2</v>
      </c>
      <c r="BB131" s="14">
        <f t="shared" si="68"/>
        <v>1.53689774666778</v>
      </c>
      <c r="BC131" s="14">
        <f t="shared" si="69"/>
        <v>2.2188882238443965</v>
      </c>
    </row>
    <row r="132" spans="1:55" x14ac:dyDescent="0.3">
      <c r="A132" s="2">
        <v>44495</v>
      </c>
      <c r="B132">
        <v>2.2861949999999998</v>
      </c>
      <c r="C132" s="5">
        <v>71131807474</v>
      </c>
      <c r="D132" s="4">
        <v>64571.132999999994</v>
      </c>
      <c r="E132" s="5">
        <v>1138177770430</v>
      </c>
      <c r="F132" s="4">
        <v>0.27399099999999998</v>
      </c>
      <c r="G132" s="5">
        <v>33721240629</v>
      </c>
      <c r="H132" s="4">
        <v>5.03932</v>
      </c>
      <c r="I132" s="5">
        <v>4536949278</v>
      </c>
      <c r="J132" s="4">
        <v>57.987419999999993</v>
      </c>
      <c r="K132" s="5">
        <v>7066655852</v>
      </c>
      <c r="L132" s="4">
        <v>4420.8580000000002</v>
      </c>
      <c r="M132" s="5">
        <v>487840182030</v>
      </c>
      <c r="N132" s="4">
        <v>211.30784999999997</v>
      </c>
      <c r="O132" s="5">
        <v>13593341683</v>
      </c>
      <c r="P132" s="4">
        <v>15.100339999999999</v>
      </c>
      <c r="Q132" s="5">
        <v>1978414171</v>
      </c>
      <c r="R132" s="4">
        <v>1.1805399999999999</v>
      </c>
      <c r="S132" s="5">
        <v>52097271166</v>
      </c>
      <c r="T132" s="2">
        <v>44495</v>
      </c>
      <c r="U132">
        <f t="shared" ref="U132:U195" si="85">$U$2*B132</f>
        <v>20526.166341785713</v>
      </c>
      <c r="V132">
        <f t="shared" ref="V132:V195" si="86">$V$2*D132</f>
        <v>22863.507567630226</v>
      </c>
      <c r="W132">
        <f t="shared" ref="W132:W195" si="87">$W$2*L132</f>
        <v>25163.123356407552</v>
      </c>
      <c r="X132">
        <f t="shared" ref="X132:X195" si="88">SUM(U132:W132)</f>
        <v>68552.797265823494</v>
      </c>
      <c r="Y132" s="14">
        <f t="shared" ref="Y132:Y195" si="89">LN(X132/X131)*100</f>
        <v>-1.9968369177464591</v>
      </c>
      <c r="Z132" s="4">
        <f t="shared" ref="Z132:Z195" si="90">$Z$2*F132</f>
        <v>49.00948401628353</v>
      </c>
      <c r="AA132">
        <f t="shared" ref="AA132:AA195" si="91">$AA$2*N132</f>
        <v>70.927045623348604</v>
      </c>
      <c r="AB132">
        <f t="shared" ref="AB132:AB195" si="92">$AB$2*R132</f>
        <v>77.762815245149909</v>
      </c>
      <c r="AC132">
        <f t="shared" ref="AC132:AC195" si="93">SUM(Z132:AB132)</f>
        <v>197.69934488478205</v>
      </c>
      <c r="AD132" s="14">
        <f t="shared" ref="AD132:AD195" si="94">LN(AC132/AC131)*100</f>
        <v>0.26923256550092461</v>
      </c>
      <c r="AE132" s="4">
        <f t="shared" ref="AE132:AE195" si="95">$AE$2*H132</f>
        <v>22.701733702337023</v>
      </c>
      <c r="AF132">
        <f t="shared" ref="AF132:AF195" si="96">$AF$2*J132</f>
        <v>22.711894529996787</v>
      </c>
      <c r="AG132">
        <f t="shared" ref="AG132:AG195" si="97">$AG$2*P132</f>
        <v>67.158464177292032</v>
      </c>
      <c r="AH132">
        <f t="shared" ref="AH132:AH195" si="98">SUM(AE132:AG132)</f>
        <v>112.57209240962584</v>
      </c>
      <c r="AI132" s="22">
        <f t="shared" ref="AI132:AI195" si="99">LN(AH132/AH131)*100</f>
        <v>-2.1672821256428616</v>
      </c>
      <c r="AJ132">
        <f t="shared" si="70"/>
        <v>3.3136009143750843E-5</v>
      </c>
      <c r="AK132">
        <f t="shared" si="71"/>
        <v>0.93589114380459748</v>
      </c>
      <c r="AL132">
        <f t="shared" si="72"/>
        <v>6.4075720186258858E-2</v>
      </c>
      <c r="AM132">
        <f t="shared" si="73"/>
        <v>68994.277194999988</v>
      </c>
      <c r="AN132">
        <f t="shared" si="74"/>
        <v>60714.821256075345</v>
      </c>
      <c r="AO132" s="22">
        <f t="shared" ref="AO132:AO195" si="100">LN(AN132/AN131)*100</f>
        <v>-4.0076194110020742</v>
      </c>
      <c r="AP132">
        <f t="shared" si="75"/>
        <v>1.287779346669372E-3</v>
      </c>
      <c r="AQ132">
        <f t="shared" si="76"/>
        <v>0.99316358938472304</v>
      </c>
      <c r="AR132">
        <f t="shared" si="77"/>
        <v>5.5486312686075833E-3</v>
      </c>
      <c r="AS132">
        <f t="shared" si="78"/>
        <v>212.76238099999998</v>
      </c>
      <c r="AT132">
        <f t="shared" si="79"/>
        <v>209.87016599227744</v>
      </c>
      <c r="AU132" s="22">
        <f t="shared" ref="AU132:AU195" si="101">LN(AT132/AT131)*100</f>
        <v>1.5414825772220853</v>
      </c>
      <c r="AV132">
        <f t="shared" si="80"/>
        <v>6.4501578709968435E-2</v>
      </c>
      <c r="AW132">
        <f t="shared" si="81"/>
        <v>0.74221921515561573</v>
      </c>
      <c r="AX132">
        <f t="shared" si="82"/>
        <v>0.19327920613441588</v>
      </c>
      <c r="AY132">
        <f t="shared" si="83"/>
        <v>78.127079999999992</v>
      </c>
      <c r="AZ132">
        <f t="shared" si="84"/>
        <v>46.28300318448354</v>
      </c>
      <c r="BA132" s="22">
        <f t="shared" ref="BA132:BA195" si="102">LN(AZ132/AZ131)*100</f>
        <v>-2.2872817208439056</v>
      </c>
      <c r="BB132" s="14">
        <f t="shared" ref="BB132:BB195" si="103">Y132-AI132</f>
        <v>0.1704452078964025</v>
      </c>
      <c r="BC132" s="14">
        <f t="shared" ref="BC132:BC195" si="104">AO132-BA132</f>
        <v>-1.7203376901581686</v>
      </c>
    </row>
    <row r="133" spans="1:55" x14ac:dyDescent="0.3">
      <c r="A133" s="2">
        <v>44496</v>
      </c>
      <c r="B133">
        <v>2.0747549999999997</v>
      </c>
      <c r="C133" s="5">
        <v>63628716012</v>
      </c>
      <c r="D133" s="4">
        <v>63295.445</v>
      </c>
      <c r="E133" s="5">
        <v>1102757767323</v>
      </c>
      <c r="F133" s="4">
        <v>0.258133</v>
      </c>
      <c r="G133" s="5">
        <v>31345412555</v>
      </c>
      <c r="H133" s="4">
        <v>4.5063149999999998</v>
      </c>
      <c r="I133" s="5">
        <v>3994015532</v>
      </c>
      <c r="J133" s="4">
        <v>52.833569999999995</v>
      </c>
      <c r="K133" s="5">
        <v>6361499308</v>
      </c>
      <c r="L133" s="4">
        <v>4246.42</v>
      </c>
      <c r="M133" s="5">
        <v>464175061361</v>
      </c>
      <c r="N133" s="4">
        <v>194.26049999999998</v>
      </c>
      <c r="O133" s="5">
        <v>12346310169</v>
      </c>
      <c r="P133" s="4">
        <v>13.778839999999999</v>
      </c>
      <c r="Q133" s="5">
        <v>1782984342</v>
      </c>
      <c r="R133" s="4">
        <v>1.0792249999999999</v>
      </c>
      <c r="S133" s="5">
        <v>46801415838</v>
      </c>
      <c r="T133" s="2">
        <v>44496</v>
      </c>
      <c r="U133">
        <f t="shared" si="85"/>
        <v>18627.792576071428</v>
      </c>
      <c r="V133">
        <f t="shared" si="86"/>
        <v>22411.808783872864</v>
      </c>
      <c r="W133">
        <f t="shared" si="87"/>
        <v>24170.238058566043</v>
      </c>
      <c r="X133">
        <f t="shared" si="88"/>
        <v>65209.839418510339</v>
      </c>
      <c r="Y133" s="14">
        <f t="shared" si="89"/>
        <v>-4.9993842514155524</v>
      </c>
      <c r="Z133" s="4">
        <f t="shared" si="90"/>
        <v>46.172922240421457</v>
      </c>
      <c r="AA133">
        <f t="shared" si="91"/>
        <v>65.204976276624421</v>
      </c>
      <c r="AB133">
        <f t="shared" si="92"/>
        <v>71.089140802469132</v>
      </c>
      <c r="AC133">
        <f t="shared" si="93"/>
        <v>182.46703931951501</v>
      </c>
      <c r="AD133" s="14">
        <f t="shared" si="94"/>
        <v>-8.0177866244808449</v>
      </c>
      <c r="AE133" s="4">
        <f t="shared" si="95"/>
        <v>20.300588791512915</v>
      </c>
      <c r="AF133">
        <f t="shared" si="96"/>
        <v>20.693289501122869</v>
      </c>
      <c r="AG133">
        <f t="shared" si="97"/>
        <v>61.281119004250137</v>
      </c>
      <c r="AH133">
        <f t="shared" si="98"/>
        <v>102.27499729688591</v>
      </c>
      <c r="AI133" s="22">
        <f t="shared" si="99"/>
        <v>-9.5928600439401421</v>
      </c>
      <c r="AJ133">
        <f t="shared" si="70"/>
        <v>3.071711551807154E-5</v>
      </c>
      <c r="AK133">
        <f t="shared" si="71"/>
        <v>0.93710028212138008</v>
      </c>
      <c r="AL133">
        <f t="shared" si="72"/>
        <v>6.286900076310184E-2</v>
      </c>
      <c r="AM133">
        <f t="shared" si="73"/>
        <v>67543.939754999999</v>
      </c>
      <c r="AN133">
        <f t="shared" si="74"/>
        <v>59581.14761244924</v>
      </c>
      <c r="AO133" s="22">
        <f t="shared" si="100"/>
        <v>-1.8848631712772714</v>
      </c>
      <c r="AP133">
        <f t="shared" si="75"/>
        <v>1.3197128160779758E-3</v>
      </c>
      <c r="AQ133">
        <f t="shared" si="76"/>
        <v>0.99316271653649701</v>
      </c>
      <c r="AR133">
        <f t="shared" si="77"/>
        <v>5.5175706474249837E-3</v>
      </c>
      <c r="AS133">
        <f t="shared" si="78"/>
        <v>195.59785799999997</v>
      </c>
      <c r="AT133">
        <f t="shared" si="79"/>
        <v>192.93858125734846</v>
      </c>
      <c r="AU133" s="22">
        <f t="shared" si="101"/>
        <v>-8.411717590687374</v>
      </c>
      <c r="AV133">
        <f t="shared" si="80"/>
        <v>6.3363270362341281E-2</v>
      </c>
      <c r="AW133">
        <f t="shared" si="81"/>
        <v>0.7428925363889749</v>
      </c>
      <c r="AX133">
        <f t="shared" si="82"/>
        <v>0.1937441932486838</v>
      </c>
      <c r="AY133">
        <f t="shared" si="83"/>
        <v>71.118724999999998</v>
      </c>
      <c r="AZ133">
        <f t="shared" si="84"/>
        <v>42.204769919170019</v>
      </c>
      <c r="BA133" s="22">
        <f t="shared" si="102"/>
        <v>-9.2241545932434708</v>
      </c>
      <c r="BB133" s="14">
        <f t="shared" si="103"/>
        <v>4.5934757925245897</v>
      </c>
      <c r="BC133" s="14">
        <f t="shared" si="104"/>
        <v>7.3392914219661991</v>
      </c>
    </row>
    <row r="134" spans="1:55" x14ac:dyDescent="0.3">
      <c r="A134" s="2">
        <v>44497</v>
      </c>
      <c r="B134">
        <v>2.118805</v>
      </c>
      <c r="C134" s="5">
        <v>66122316372</v>
      </c>
      <c r="D134" s="4">
        <v>64420.481999999996</v>
      </c>
      <c r="E134" s="5">
        <v>1143165999365</v>
      </c>
      <c r="F134" s="4">
        <v>0.31892199999999998</v>
      </c>
      <c r="G134" s="5">
        <v>39625626101</v>
      </c>
      <c r="H134" s="4">
        <v>4.6781099999999993</v>
      </c>
      <c r="I134" s="5">
        <v>4242511063</v>
      </c>
      <c r="J134" s="4">
        <v>55.591099999999997</v>
      </c>
      <c r="K134" s="5">
        <v>6822591878</v>
      </c>
      <c r="L134" s="4">
        <v>4554.7699999999995</v>
      </c>
      <c r="M134" s="5">
        <v>506402198179</v>
      </c>
      <c r="N134" s="4">
        <v>201.6609</v>
      </c>
      <c r="O134" s="5">
        <v>13080499930</v>
      </c>
      <c r="P134" s="4">
        <v>14.025519999999998</v>
      </c>
      <c r="Q134" s="5">
        <v>1850485305</v>
      </c>
      <c r="R134" s="4">
        <v>1.123275</v>
      </c>
      <c r="S134" s="5">
        <v>49780694862</v>
      </c>
      <c r="T134" s="2">
        <v>44497</v>
      </c>
      <c r="U134">
        <f t="shared" si="85"/>
        <v>19023.28711059524</v>
      </c>
      <c r="V134">
        <f t="shared" si="86"/>
        <v>22810.164686399214</v>
      </c>
      <c r="W134">
        <f t="shared" si="87"/>
        <v>25925.338332528303</v>
      </c>
      <c r="X134">
        <f t="shared" si="88"/>
        <v>67758.790129522764</v>
      </c>
      <c r="Y134" s="14">
        <f t="shared" si="89"/>
        <v>3.8343826079544128</v>
      </c>
      <c r="Z134" s="4">
        <f t="shared" si="90"/>
        <v>57.046409047892723</v>
      </c>
      <c r="AA134">
        <f t="shared" si="91"/>
        <v>67.688975372876783</v>
      </c>
      <c r="AB134">
        <f t="shared" si="92"/>
        <v>73.990738386243393</v>
      </c>
      <c r="AC134">
        <f t="shared" si="93"/>
        <v>198.7261228070129</v>
      </c>
      <c r="AD134" s="14">
        <f t="shared" si="94"/>
        <v>8.5358059254551453</v>
      </c>
      <c r="AE134" s="4">
        <f t="shared" si="95"/>
        <v>21.07451153136531</v>
      </c>
      <c r="AF134">
        <f t="shared" si="96"/>
        <v>21.773329456742591</v>
      </c>
      <c r="AG134">
        <f t="shared" si="97"/>
        <v>62.378223436551288</v>
      </c>
      <c r="AH134">
        <f t="shared" si="98"/>
        <v>105.2260644246592</v>
      </c>
      <c r="AI134" s="22">
        <f t="shared" si="99"/>
        <v>2.8445792921074591</v>
      </c>
      <c r="AJ134">
        <f t="shared" si="70"/>
        <v>3.0717392896721035E-5</v>
      </c>
      <c r="AK134">
        <f t="shared" si="71"/>
        <v>0.93393646710770706</v>
      </c>
      <c r="AL134">
        <f t="shared" si="72"/>
        <v>6.6032815499396158E-2</v>
      </c>
      <c r="AM134">
        <f t="shared" si="73"/>
        <v>68977.370804999999</v>
      </c>
      <c r="AN134">
        <f t="shared" si="74"/>
        <v>60465.401720591981</v>
      </c>
      <c r="AO134" s="22">
        <f t="shared" si="100"/>
        <v>1.4732120262776154</v>
      </c>
      <c r="AP134">
        <f t="shared" si="75"/>
        <v>1.5702468584218585E-3</v>
      </c>
      <c r="AQ134">
        <f t="shared" si="76"/>
        <v>0.99289918754907025</v>
      </c>
      <c r="AR134">
        <f t="shared" si="77"/>
        <v>5.5305655925079276E-3</v>
      </c>
      <c r="AS134">
        <f t="shared" si="78"/>
        <v>203.10309699999999</v>
      </c>
      <c r="AT134">
        <f t="shared" si="79"/>
        <v>200.23565690274881</v>
      </c>
      <c r="AU134" s="22">
        <f t="shared" si="101"/>
        <v>3.7123050998211364</v>
      </c>
      <c r="AV134">
        <f t="shared" si="80"/>
        <v>6.2966915688367125E-2</v>
      </c>
      <c r="AW134">
        <f t="shared" si="81"/>
        <v>0.74825091900865659</v>
      </c>
      <c r="AX134">
        <f t="shared" si="82"/>
        <v>0.18878216530297642</v>
      </c>
      <c r="AY134">
        <f t="shared" si="83"/>
        <v>74.294729999999987</v>
      </c>
      <c r="AZ134">
        <f t="shared" si="84"/>
        <v>44.538425856753229</v>
      </c>
      <c r="BA134" s="22">
        <f t="shared" si="102"/>
        <v>5.3819073053060125</v>
      </c>
      <c r="BB134" s="14">
        <f t="shared" si="103"/>
        <v>0.98980331584695369</v>
      </c>
      <c r="BC134" s="14">
        <f t="shared" si="104"/>
        <v>-3.9086952790283971</v>
      </c>
    </row>
    <row r="135" spans="1:55" x14ac:dyDescent="0.3">
      <c r="A135" s="2">
        <v>44498</v>
      </c>
      <c r="B135">
        <v>2.127615</v>
      </c>
      <c r="C135" s="5">
        <v>66919365997</v>
      </c>
      <c r="D135" s="4">
        <v>65694.407999999996</v>
      </c>
      <c r="E135" s="5">
        <v>1173512442368</v>
      </c>
      <c r="F135" s="4">
        <v>0.30482599999999999</v>
      </c>
      <c r="G135" s="5">
        <v>37968488518</v>
      </c>
      <c r="H135" s="4">
        <v>4.7485900000000001</v>
      </c>
      <c r="I135" s="5">
        <v>4323840779</v>
      </c>
      <c r="J135" s="4">
        <v>56.709969999999998</v>
      </c>
      <c r="K135" s="5">
        <v>7006369416</v>
      </c>
      <c r="L135" s="4">
        <v>4661.3710000000001</v>
      </c>
      <c r="M135" s="5">
        <v>521512615610</v>
      </c>
      <c r="N135" s="4">
        <v>207.34334999999999</v>
      </c>
      <c r="O135" s="5">
        <v>13520298151</v>
      </c>
      <c r="P135" s="4">
        <v>14.281009999999998</v>
      </c>
      <c r="Q135" s="5">
        <v>1897723347</v>
      </c>
      <c r="R135" s="4">
        <v>1.1453</v>
      </c>
      <c r="S135" s="5">
        <v>50847132315</v>
      </c>
      <c r="T135" s="2">
        <v>44498</v>
      </c>
      <c r="U135">
        <f t="shared" si="85"/>
        <v>19102.386017500001</v>
      </c>
      <c r="V135">
        <f t="shared" si="86"/>
        <v>23261.239576808846</v>
      </c>
      <c r="W135">
        <f t="shared" si="87"/>
        <v>26532.101570098119</v>
      </c>
      <c r="X135">
        <f t="shared" si="88"/>
        <v>68895.72716440697</v>
      </c>
      <c r="Y135" s="14">
        <f t="shared" si="89"/>
        <v>1.6639966113195306</v>
      </c>
      <c r="Z135" s="4">
        <f t="shared" si="90"/>
        <v>54.525020802681993</v>
      </c>
      <c r="AA135">
        <f t="shared" si="91"/>
        <v>69.596331821784844</v>
      </c>
      <c r="AB135">
        <f t="shared" si="92"/>
        <v>75.441537178130503</v>
      </c>
      <c r="AC135">
        <f t="shared" si="93"/>
        <v>199.56288980259734</v>
      </c>
      <c r="AD135" s="14">
        <f t="shared" si="94"/>
        <v>0.42018142615179149</v>
      </c>
      <c r="AE135" s="4">
        <f t="shared" si="95"/>
        <v>21.392018296432965</v>
      </c>
      <c r="AF135">
        <f t="shared" si="96"/>
        <v>22.211556531387014</v>
      </c>
      <c r="AG135">
        <f t="shared" si="97"/>
        <v>63.514510170006055</v>
      </c>
      <c r="AH135">
        <f t="shared" si="98"/>
        <v>107.11808499782603</v>
      </c>
      <c r="AI135" s="22">
        <f t="shared" si="99"/>
        <v>1.7820793749024129</v>
      </c>
      <c r="AJ135">
        <f t="shared" si="70"/>
        <v>3.023988493066395E-5</v>
      </c>
      <c r="AK135">
        <f t="shared" si="71"/>
        <v>0.93371749048022745</v>
      </c>
      <c r="AL135">
        <f t="shared" si="72"/>
        <v>6.6252269634841807E-2</v>
      </c>
      <c r="AM135">
        <f t="shared" si="73"/>
        <v>70357.906615</v>
      </c>
      <c r="AN135">
        <f t="shared" si="74"/>
        <v>61648.844249043039</v>
      </c>
      <c r="AO135" s="22">
        <f t="shared" si="100"/>
        <v>1.9383153391961814</v>
      </c>
      <c r="AP135">
        <f t="shared" si="75"/>
        <v>1.4599402521561547E-3</v>
      </c>
      <c r="AQ135">
        <f t="shared" si="76"/>
        <v>0.9930547351010145</v>
      </c>
      <c r="AR135">
        <f t="shared" si="77"/>
        <v>5.485324646829483E-3</v>
      </c>
      <c r="AS135">
        <f t="shared" si="78"/>
        <v>208.79347599999997</v>
      </c>
      <c r="AT135">
        <f t="shared" si="79"/>
        <v>205.91002287927222</v>
      </c>
      <c r="AU135" s="22">
        <f t="shared" si="101"/>
        <v>2.7944333803628032</v>
      </c>
      <c r="AV135">
        <f t="shared" si="80"/>
        <v>6.2696289403280217E-2</v>
      </c>
      <c r="AW135">
        <f t="shared" si="81"/>
        <v>0.74874956380132607</v>
      </c>
      <c r="AX135">
        <f t="shared" si="82"/>
        <v>0.18855414679539373</v>
      </c>
      <c r="AY135">
        <f t="shared" si="83"/>
        <v>75.739570000000001</v>
      </c>
      <c r="AZ135">
        <f t="shared" si="84"/>
        <v>45.452027929510294</v>
      </c>
      <c r="BA135" s="22">
        <f t="shared" si="102"/>
        <v>2.0305119571783732</v>
      </c>
      <c r="BB135" s="14">
        <f t="shared" si="103"/>
        <v>-0.11808276358288228</v>
      </c>
      <c r="BC135" s="14">
        <f t="shared" si="104"/>
        <v>-9.2196617982191809E-2</v>
      </c>
    </row>
    <row r="136" spans="1:55" x14ac:dyDescent="0.3">
      <c r="A136" s="2">
        <v>44499</v>
      </c>
      <c r="B136">
        <v>2.0527299999999999</v>
      </c>
      <c r="C136" s="5">
        <v>65097982191</v>
      </c>
      <c r="D136" s="4">
        <v>64676.852999999996</v>
      </c>
      <c r="E136" s="5">
        <v>1167178054167</v>
      </c>
      <c r="F136" s="4">
        <v>0.28103899999999998</v>
      </c>
      <c r="G136" s="5">
        <v>35399026232</v>
      </c>
      <c r="H136" s="4">
        <v>4.6825149999999995</v>
      </c>
      <c r="I136" s="5">
        <v>4305133795</v>
      </c>
      <c r="J136" s="4">
        <v>55.476569999999995</v>
      </c>
      <c r="K136" s="5">
        <v>6895860754</v>
      </c>
      <c r="L136" s="4">
        <v>4520.4110000000001</v>
      </c>
      <c r="M136" s="5">
        <v>511045675623</v>
      </c>
      <c r="N136" s="4">
        <v>199.23814999999999</v>
      </c>
      <c r="O136" s="5">
        <v>13117910599</v>
      </c>
      <c r="P136" s="4">
        <v>14.16648</v>
      </c>
      <c r="Q136" s="5">
        <v>1898116644</v>
      </c>
      <c r="R136" s="4">
        <v>1.132085</v>
      </c>
      <c r="S136" s="5">
        <v>50962128039</v>
      </c>
      <c r="T136" s="2">
        <v>44499</v>
      </c>
      <c r="U136">
        <f t="shared" si="85"/>
        <v>18430.045308809524</v>
      </c>
      <c r="V136">
        <f t="shared" si="86"/>
        <v>22900.941168494097</v>
      </c>
      <c r="W136">
        <f t="shared" si="87"/>
        <v>25729.770016286799</v>
      </c>
      <c r="X136">
        <f t="shared" si="88"/>
        <v>67060.756493590423</v>
      </c>
      <c r="Y136" s="14">
        <f t="shared" si="89"/>
        <v>-2.6995139244909505</v>
      </c>
      <c r="Z136" s="4">
        <f t="shared" si="90"/>
        <v>50.270178138888888</v>
      </c>
      <c r="AA136">
        <f t="shared" si="91"/>
        <v>66.87576138303227</v>
      </c>
      <c r="AB136">
        <f t="shared" si="92"/>
        <v>74.571057902998234</v>
      </c>
      <c r="AC136">
        <f t="shared" si="93"/>
        <v>191.71699742491938</v>
      </c>
      <c r="AD136" s="14">
        <f t="shared" si="94"/>
        <v>-4.0109110841303508</v>
      </c>
      <c r="AE136" s="4">
        <f t="shared" si="95"/>
        <v>21.094355704182039</v>
      </c>
      <c r="AF136">
        <f t="shared" si="96"/>
        <v>21.728471567212058</v>
      </c>
      <c r="AG136">
        <f t="shared" si="97"/>
        <v>63.005140255009096</v>
      </c>
      <c r="AH136">
        <f t="shared" si="98"/>
        <v>105.8279675264032</v>
      </c>
      <c r="AI136" s="22">
        <f t="shared" si="99"/>
        <v>-1.2116996214300741</v>
      </c>
      <c r="AJ136">
        <f t="shared" si="70"/>
        <v>2.9664021221615322E-5</v>
      </c>
      <c r="AK136">
        <f t="shared" si="71"/>
        <v>0.93464583259332423</v>
      </c>
      <c r="AL136">
        <f t="shared" si="72"/>
        <v>6.5324503385454175E-2</v>
      </c>
      <c r="AM136">
        <f t="shared" si="73"/>
        <v>69199.316729999991</v>
      </c>
      <c r="AN136">
        <f t="shared" si="74"/>
        <v>60745.244786266405</v>
      </c>
      <c r="AO136" s="22">
        <f t="shared" si="100"/>
        <v>-1.47656784266529</v>
      </c>
      <c r="AP136">
        <f t="shared" si="75"/>
        <v>1.4006340174047439E-3</v>
      </c>
      <c r="AQ136">
        <f t="shared" si="76"/>
        <v>0.99295731359273609</v>
      </c>
      <c r="AR136">
        <f t="shared" si="77"/>
        <v>5.642052389859235E-3</v>
      </c>
      <c r="AS136">
        <f t="shared" si="78"/>
        <v>200.65127399999997</v>
      </c>
      <c r="AT136">
        <f t="shared" si="79"/>
        <v>197.84175910484998</v>
      </c>
      <c r="AU136" s="22">
        <f t="shared" si="101"/>
        <v>-3.9971776506368162</v>
      </c>
      <c r="AV136">
        <f t="shared" si="80"/>
        <v>6.3000059266283409E-2</v>
      </c>
      <c r="AW136">
        <f t="shared" si="81"/>
        <v>0.74639957328275941</v>
      </c>
      <c r="AX136">
        <f t="shared" si="82"/>
        <v>0.19060036745095715</v>
      </c>
      <c r="AY136">
        <f t="shared" si="83"/>
        <v>74.325564999999997</v>
      </c>
      <c r="AZ136">
        <f t="shared" si="84"/>
        <v>44.402823191193022</v>
      </c>
      <c r="BA136" s="22">
        <f t="shared" si="102"/>
        <v>-2.3354385735267114</v>
      </c>
      <c r="BB136" s="14">
        <f t="shared" si="103"/>
        <v>-1.4878143030608764</v>
      </c>
      <c r="BC136" s="14">
        <f t="shared" si="104"/>
        <v>0.85887073086142141</v>
      </c>
    </row>
    <row r="137" spans="1:55" x14ac:dyDescent="0.3">
      <c r="A137" s="2">
        <v>44500</v>
      </c>
      <c r="B137">
        <v>2.04392</v>
      </c>
      <c r="C137" s="5">
        <v>65378981995</v>
      </c>
      <c r="D137" s="4">
        <v>63776.470999999998</v>
      </c>
      <c r="E137" s="5">
        <v>1156485845063</v>
      </c>
      <c r="F137" s="4">
        <v>0.29072999999999999</v>
      </c>
      <c r="G137" s="5">
        <v>36972572650</v>
      </c>
      <c r="H137" s="4">
        <v>4.8278799999999995</v>
      </c>
      <c r="I137" s="5">
        <v>4457183751</v>
      </c>
      <c r="J137" s="4">
        <v>56.736399999999996</v>
      </c>
      <c r="K137" s="5">
        <v>7093849244</v>
      </c>
      <c r="L137" s="4">
        <v>4459.6219999999994</v>
      </c>
      <c r="M137" s="5">
        <v>506663636947</v>
      </c>
      <c r="N137" s="4">
        <v>199.63459999999998</v>
      </c>
      <c r="O137" s="5">
        <v>13211081241</v>
      </c>
      <c r="P137" s="4">
        <v>13.937419999999999</v>
      </c>
      <c r="Q137" s="5">
        <v>1878777652</v>
      </c>
      <c r="R137" s="4">
        <v>1.158515</v>
      </c>
      <c r="S137" s="5">
        <v>52339587880</v>
      </c>
      <c r="T137" s="2">
        <v>44500</v>
      </c>
      <c r="U137">
        <f t="shared" si="85"/>
        <v>18350.946401904763</v>
      </c>
      <c r="V137">
        <f t="shared" si="86"/>
        <v>22582.131667803471</v>
      </c>
      <c r="W137">
        <f t="shared" si="87"/>
        <v>25383.76453370566</v>
      </c>
      <c r="X137">
        <f t="shared" si="88"/>
        <v>66316.842603413897</v>
      </c>
      <c r="Y137" s="14">
        <f t="shared" si="89"/>
        <v>-1.1155120640655265</v>
      </c>
      <c r="Z137" s="4">
        <f t="shared" si="90"/>
        <v>52.003632557471263</v>
      </c>
      <c r="AA137">
        <f t="shared" si="91"/>
        <v>67.008832763188636</v>
      </c>
      <c r="AB137">
        <f t="shared" si="92"/>
        <v>76.312016453262785</v>
      </c>
      <c r="AC137">
        <f t="shared" si="93"/>
        <v>195.32448177392268</v>
      </c>
      <c r="AD137" s="14">
        <f t="shared" si="94"/>
        <v>1.8641871813984967</v>
      </c>
      <c r="AE137" s="4">
        <f t="shared" si="95"/>
        <v>21.749213407134068</v>
      </c>
      <c r="AF137">
        <f t="shared" si="96"/>
        <v>22.221908352047905</v>
      </c>
      <c r="AG137">
        <f t="shared" si="97"/>
        <v>61.986400425015169</v>
      </c>
      <c r="AH137">
        <f t="shared" si="98"/>
        <v>105.95752218419713</v>
      </c>
      <c r="AI137" s="22">
        <f t="shared" si="99"/>
        <v>0.12234518439494682</v>
      </c>
      <c r="AJ137">
        <f t="shared" si="70"/>
        <v>2.9952752115671335E-5</v>
      </c>
      <c r="AK137">
        <f t="shared" si="71"/>
        <v>0.93461624069205329</v>
      </c>
      <c r="AL137">
        <f t="shared" si="72"/>
        <v>6.5353806555831159E-2</v>
      </c>
      <c r="AM137">
        <f t="shared" si="73"/>
        <v>68238.13691999999</v>
      </c>
      <c r="AN137">
        <f t="shared" si="74"/>
        <v>59897.978905346907</v>
      </c>
      <c r="AO137" s="22">
        <f t="shared" si="100"/>
        <v>-1.4046040627783791</v>
      </c>
      <c r="AP137">
        <f t="shared" si="75"/>
        <v>1.4458148042673445E-3</v>
      </c>
      <c r="AQ137">
        <f t="shared" si="76"/>
        <v>0.99279283226357651</v>
      </c>
      <c r="AR137">
        <f t="shared" si="77"/>
        <v>5.7613529321562367E-3</v>
      </c>
      <c r="AS137">
        <f t="shared" si="78"/>
        <v>201.08384499999997</v>
      </c>
      <c r="AT137">
        <f t="shared" si="79"/>
        <v>198.20289490733643</v>
      </c>
      <c r="AU137" s="22">
        <f t="shared" si="101"/>
        <v>0.18237130531649387</v>
      </c>
      <c r="AV137">
        <f t="shared" si="80"/>
        <v>6.3943990665110848E-2</v>
      </c>
      <c r="AW137">
        <f t="shared" si="81"/>
        <v>0.75145857642940483</v>
      </c>
      <c r="AX137">
        <f t="shared" si="82"/>
        <v>0.18459743290548425</v>
      </c>
      <c r="AY137">
        <f t="shared" si="83"/>
        <v>75.5017</v>
      </c>
      <c r="AZ137">
        <f t="shared" si="84"/>
        <v>45.516580242707114</v>
      </c>
      <c r="BA137" s="22">
        <f t="shared" si="102"/>
        <v>2.4773607713681383</v>
      </c>
      <c r="BB137" s="14">
        <f t="shared" si="103"/>
        <v>-1.2378572484604733</v>
      </c>
      <c r="BC137" s="14">
        <f t="shared" si="104"/>
        <v>-3.8819648341465172</v>
      </c>
    </row>
    <row r="138" spans="1:55" x14ac:dyDescent="0.3">
      <c r="A138" s="2">
        <v>44501</v>
      </c>
      <c r="B138">
        <v>2.0395149999999997</v>
      </c>
      <c r="C138" s="5">
        <v>64877257646</v>
      </c>
      <c r="D138" s="4">
        <v>63785.280999999995</v>
      </c>
      <c r="E138" s="5">
        <v>1150606762880</v>
      </c>
      <c r="F138" s="4">
        <v>0.28456300000000001</v>
      </c>
      <c r="G138" s="5">
        <v>35852731431</v>
      </c>
      <c r="H138" s="4">
        <v>4.8499049999999997</v>
      </c>
      <c r="I138" s="5">
        <v>4457629686</v>
      </c>
      <c r="J138" s="4">
        <v>56.428049999999999</v>
      </c>
      <c r="K138" s="5">
        <v>7025947955</v>
      </c>
      <c r="L138" s="4">
        <v>4523.0540000000001</v>
      </c>
      <c r="M138" s="5">
        <v>511040780623</v>
      </c>
      <c r="N138" s="4">
        <v>207.29929999999999</v>
      </c>
      <c r="O138" s="5">
        <v>13607653391</v>
      </c>
      <c r="P138" s="4">
        <v>15.373449999999998</v>
      </c>
      <c r="Q138" s="5">
        <v>2061085692</v>
      </c>
      <c r="R138" s="4">
        <v>1.140895</v>
      </c>
      <c r="S138" s="5">
        <v>51381421184</v>
      </c>
      <c r="T138" s="2">
        <v>44501</v>
      </c>
      <c r="U138">
        <f t="shared" si="85"/>
        <v>18311.39694845238</v>
      </c>
      <c r="V138">
        <f t="shared" si="86"/>
        <v>22585.251134542126</v>
      </c>
      <c r="W138">
        <f t="shared" si="87"/>
        <v>25744.81373292076</v>
      </c>
      <c r="X138">
        <f t="shared" si="88"/>
        <v>66641.461815915274</v>
      </c>
      <c r="Y138" s="14">
        <f t="shared" si="89"/>
        <v>0.4883032450471948</v>
      </c>
      <c r="Z138" s="4">
        <f t="shared" si="90"/>
        <v>50.900525200191574</v>
      </c>
      <c r="AA138">
        <f t="shared" si="91"/>
        <v>69.581546112878584</v>
      </c>
      <c r="AB138">
        <f t="shared" si="92"/>
        <v>75.151377419753089</v>
      </c>
      <c r="AC138">
        <f t="shared" si="93"/>
        <v>195.63344873282324</v>
      </c>
      <c r="AD138" s="14">
        <f t="shared" si="94"/>
        <v>0.15805640408492097</v>
      </c>
      <c r="AE138" s="4">
        <f t="shared" si="95"/>
        <v>21.848434271217709</v>
      </c>
      <c r="AF138">
        <f t="shared" si="96"/>
        <v>22.101137111004167</v>
      </c>
      <c r="AG138">
        <f t="shared" si="97"/>
        <v>68.373115513054017</v>
      </c>
      <c r="AH138">
        <f t="shared" si="98"/>
        <v>112.32268689527589</v>
      </c>
      <c r="AI138" s="22">
        <f t="shared" si="99"/>
        <v>5.8337582094456639</v>
      </c>
      <c r="AJ138">
        <f t="shared" si="70"/>
        <v>2.9856592274313337E-5</v>
      </c>
      <c r="AK138">
        <f t="shared" si="71"/>
        <v>0.93375686274408642</v>
      </c>
      <c r="AL138">
        <f t="shared" si="72"/>
        <v>6.6213280663639171E-2</v>
      </c>
      <c r="AM138">
        <f t="shared" si="73"/>
        <v>68310.374515000003</v>
      </c>
      <c r="AN138">
        <f t="shared" si="74"/>
        <v>59859.430180661744</v>
      </c>
      <c r="AO138" s="22">
        <f t="shared" si="100"/>
        <v>-6.4378022722355502E-2</v>
      </c>
      <c r="AP138">
        <f t="shared" si="75"/>
        <v>1.3633409027596047E-3</v>
      </c>
      <c r="AQ138">
        <f t="shared" si="76"/>
        <v>0.99317063287719809</v>
      </c>
      <c r="AR138">
        <f t="shared" si="77"/>
        <v>5.4660262200423781E-3</v>
      </c>
      <c r="AS138">
        <f t="shared" si="78"/>
        <v>208.72475799999998</v>
      </c>
      <c r="AT138">
        <f t="shared" si="79"/>
        <v>205.89020109436177</v>
      </c>
      <c r="AU138" s="22">
        <f t="shared" si="101"/>
        <v>3.805179451612247</v>
      </c>
      <c r="AV138">
        <f t="shared" si="80"/>
        <v>6.3272225734153212E-2</v>
      </c>
      <c r="AW138">
        <f t="shared" si="81"/>
        <v>0.73616458824205511</v>
      </c>
      <c r="AX138">
        <f t="shared" si="82"/>
        <v>0.20056318602379172</v>
      </c>
      <c r="AY138">
        <f t="shared" si="83"/>
        <v>76.651404999999997</v>
      </c>
      <c r="AZ138">
        <f t="shared" si="84"/>
        <v>44.930544589678753</v>
      </c>
      <c r="BA138" s="22">
        <f t="shared" si="102"/>
        <v>-1.295881666150096</v>
      </c>
      <c r="BB138" s="14">
        <f t="shared" si="103"/>
        <v>-5.3454549643984688</v>
      </c>
      <c r="BC138" s="14">
        <f t="shared" si="104"/>
        <v>1.2315036434277404</v>
      </c>
    </row>
    <row r="139" spans="1:55" x14ac:dyDescent="0.3">
      <c r="A139" s="2">
        <v>44502</v>
      </c>
      <c r="B139">
        <v>2.0395149999999997</v>
      </c>
      <c r="C139" s="5">
        <v>65588365275</v>
      </c>
      <c r="D139" s="4">
        <v>65326.149999999994</v>
      </c>
      <c r="E139" s="5">
        <v>1192577136210</v>
      </c>
      <c r="F139" s="4">
        <v>0.28280099999999997</v>
      </c>
      <c r="G139" s="5">
        <v>36040264986</v>
      </c>
      <c r="H139" s="4">
        <v>4.8631199999999994</v>
      </c>
      <c r="I139" s="5">
        <v>4522970463</v>
      </c>
      <c r="J139" s="4">
        <v>57.000699999999995</v>
      </c>
      <c r="K139" s="5">
        <v>7202380901</v>
      </c>
      <c r="L139" s="4">
        <v>4736.2559999999994</v>
      </c>
      <c r="M139" s="5">
        <v>541846540463</v>
      </c>
      <c r="N139" s="4">
        <v>207.47549999999998</v>
      </c>
      <c r="O139" s="5">
        <v>13827403711</v>
      </c>
      <c r="P139" s="4">
        <v>15.320589999999999</v>
      </c>
      <c r="Q139" s="5">
        <v>2077322523</v>
      </c>
      <c r="R139" s="4">
        <v>1.1717299999999999</v>
      </c>
      <c r="S139" s="5">
        <v>53494011976</v>
      </c>
      <c r="T139" s="2">
        <v>44502</v>
      </c>
      <c r="U139">
        <f t="shared" si="85"/>
        <v>18311.39694845238</v>
      </c>
      <c r="V139">
        <f t="shared" si="86"/>
        <v>23130.845867133034</v>
      </c>
      <c r="W139">
        <f t="shared" si="87"/>
        <v>26958.340208060377</v>
      </c>
      <c r="X139">
        <f t="shared" si="88"/>
        <v>68400.583023645799</v>
      </c>
      <c r="Y139" s="14">
        <f t="shared" si="89"/>
        <v>2.6054414698558919</v>
      </c>
      <c r="Z139" s="4">
        <f t="shared" si="90"/>
        <v>50.585351669540231</v>
      </c>
      <c r="AA139">
        <f t="shared" si="91"/>
        <v>69.640688948503637</v>
      </c>
      <c r="AB139">
        <f t="shared" si="92"/>
        <v>77.182495728395054</v>
      </c>
      <c r="AC139">
        <f t="shared" si="93"/>
        <v>197.40853634643892</v>
      </c>
      <c r="AD139" s="14">
        <f t="shared" si="94"/>
        <v>0.903262119490014</v>
      </c>
      <c r="AE139" s="4">
        <f t="shared" si="95"/>
        <v>21.907966789667896</v>
      </c>
      <c r="AF139">
        <f t="shared" si="96"/>
        <v>22.325426558656826</v>
      </c>
      <c r="AG139">
        <f t="shared" si="97"/>
        <v>68.138021706132349</v>
      </c>
      <c r="AH139">
        <f t="shared" si="98"/>
        <v>112.37141505445707</v>
      </c>
      <c r="AI139" s="22">
        <f t="shared" si="99"/>
        <v>4.3372887425402948E-2</v>
      </c>
      <c r="AJ139">
        <f t="shared" si="70"/>
        <v>2.9109129245351165E-5</v>
      </c>
      <c r="AK139">
        <f t="shared" si="71"/>
        <v>0.93237232550444449</v>
      </c>
      <c r="AL139">
        <f t="shared" si="72"/>
        <v>6.7598565366310093E-2</v>
      </c>
      <c r="AM139">
        <f t="shared" si="73"/>
        <v>70064.445514999999</v>
      </c>
      <c r="AN139">
        <f t="shared" si="74"/>
        <v>61228.458561928244</v>
      </c>
      <c r="AO139" s="22">
        <f t="shared" si="100"/>
        <v>2.2613107438043629</v>
      </c>
      <c r="AP139">
        <f t="shared" si="75"/>
        <v>1.3535679798946662E-3</v>
      </c>
      <c r="AQ139">
        <f t="shared" si="76"/>
        <v>0.99303819085730183</v>
      </c>
      <c r="AR139">
        <f t="shared" si="77"/>
        <v>5.608241162803446E-3</v>
      </c>
      <c r="AS139">
        <f t="shared" si="78"/>
        <v>208.93003099999999</v>
      </c>
      <c r="AT139">
        <f t="shared" si="79"/>
        <v>206.03804930201011</v>
      </c>
      <c r="AU139" s="22">
        <f t="shared" si="101"/>
        <v>7.1783478727069597E-2</v>
      </c>
      <c r="AV139">
        <f t="shared" si="80"/>
        <v>6.3006506106608823E-2</v>
      </c>
      <c r="AW139">
        <f t="shared" si="81"/>
        <v>0.73850017121333178</v>
      </c>
      <c r="AX139">
        <f t="shared" si="82"/>
        <v>0.19849332268005934</v>
      </c>
      <c r="AY139">
        <f t="shared" si="83"/>
        <v>77.18441</v>
      </c>
      <c r="AZ139">
        <f t="shared" si="84"/>
        <v>45.442469723775815</v>
      </c>
      <c r="BA139" s="22">
        <f t="shared" si="102"/>
        <v>1.1329280395280996</v>
      </c>
      <c r="BB139" s="14">
        <f t="shared" si="103"/>
        <v>2.5620685824304887</v>
      </c>
      <c r="BC139" s="14">
        <f t="shared" si="104"/>
        <v>1.1283827042762633</v>
      </c>
    </row>
    <row r="140" spans="1:55" x14ac:dyDescent="0.3">
      <c r="A140" s="2">
        <v>44503</v>
      </c>
      <c r="B140">
        <v>2.162855</v>
      </c>
      <c r="C140" s="5">
        <v>68659957140</v>
      </c>
      <c r="D140" s="4">
        <v>65722.599999999991</v>
      </c>
      <c r="E140" s="5">
        <v>1187808286560</v>
      </c>
      <c r="F140" s="4">
        <v>0.28103899999999998</v>
      </c>
      <c r="G140" s="5">
        <v>35553771397</v>
      </c>
      <c r="H140" s="4">
        <v>4.9203849999999996</v>
      </c>
      <c r="I140" s="5">
        <v>4530967457</v>
      </c>
      <c r="J140" s="4">
        <v>57.996229999999997</v>
      </c>
      <c r="K140" s="5">
        <v>7260716178</v>
      </c>
      <c r="L140" s="4">
        <v>4811.1409999999996</v>
      </c>
      <c r="M140" s="5">
        <v>544555114009</v>
      </c>
      <c r="N140" s="4">
        <v>216.726</v>
      </c>
      <c r="O140" s="5">
        <v>14268699440</v>
      </c>
      <c r="P140" s="4">
        <v>16.051819999999999</v>
      </c>
      <c r="Q140" s="5">
        <v>2157272145</v>
      </c>
      <c r="R140" s="4">
        <v>1.25983</v>
      </c>
      <c r="S140" s="5">
        <v>56912140280</v>
      </c>
      <c r="T140" s="2">
        <v>44503</v>
      </c>
      <c r="U140">
        <f t="shared" si="85"/>
        <v>19418.781645119048</v>
      </c>
      <c r="V140">
        <f t="shared" si="86"/>
        <v>23271.221870372545</v>
      </c>
      <c r="W140">
        <f t="shared" si="87"/>
        <v>27384.578846022643</v>
      </c>
      <c r="X140">
        <f t="shared" si="88"/>
        <v>70074.582361514244</v>
      </c>
      <c r="Y140" s="14">
        <f t="shared" si="89"/>
        <v>2.4178788824904109</v>
      </c>
      <c r="Z140" s="4">
        <f t="shared" si="90"/>
        <v>50.270178138888888</v>
      </c>
      <c r="AA140">
        <f t="shared" si="91"/>
        <v>72.745687818819093</v>
      </c>
      <c r="AB140">
        <f t="shared" si="92"/>
        <v>82.985690895943563</v>
      </c>
      <c r="AC140">
        <f t="shared" si="93"/>
        <v>206.00155685365155</v>
      </c>
      <c r="AD140" s="14">
        <f t="shared" si="94"/>
        <v>4.2608356335697586</v>
      </c>
      <c r="AE140" s="4">
        <f t="shared" si="95"/>
        <v>22.165941036285361</v>
      </c>
      <c r="AF140">
        <f t="shared" si="96"/>
        <v>22.715345136883752</v>
      </c>
      <c r="AG140">
        <f t="shared" si="97"/>
        <v>71.390152701882201</v>
      </c>
      <c r="AH140">
        <f t="shared" si="98"/>
        <v>116.27143887505132</v>
      </c>
      <c r="AI140" s="22">
        <f t="shared" si="99"/>
        <v>3.4117857240599054</v>
      </c>
      <c r="AJ140">
        <f t="shared" si="70"/>
        <v>3.0663178350222335E-5</v>
      </c>
      <c r="AK140">
        <f t="shared" si="71"/>
        <v>0.93176093887029976</v>
      </c>
      <c r="AL140">
        <f t="shared" si="72"/>
        <v>6.8208397951349961E-2</v>
      </c>
      <c r="AM140">
        <f t="shared" si="73"/>
        <v>70535.903854999997</v>
      </c>
      <c r="AN140">
        <f t="shared" si="74"/>
        <v>61565.911767245219</v>
      </c>
      <c r="AO140" s="22">
        <f t="shared" si="100"/>
        <v>0.54962463493155411</v>
      </c>
      <c r="AP140">
        <f t="shared" si="75"/>
        <v>1.2875934918001688E-3</v>
      </c>
      <c r="AQ140">
        <f t="shared" si="76"/>
        <v>0.99294043568288881</v>
      </c>
      <c r="AR140">
        <f t="shared" si="77"/>
        <v>5.771970825311102E-3</v>
      </c>
      <c r="AS140">
        <f t="shared" si="78"/>
        <v>218.26686899999999</v>
      </c>
      <c r="AT140">
        <f t="shared" si="79"/>
        <v>215.20364242980196</v>
      </c>
      <c r="AU140" s="22">
        <f t="shared" si="101"/>
        <v>4.35238968502206</v>
      </c>
      <c r="AV140">
        <f t="shared" si="80"/>
        <v>6.2308250125509002E-2</v>
      </c>
      <c r="AW140">
        <f t="shared" si="81"/>
        <v>0.73442293746862275</v>
      </c>
      <c r="AX140">
        <f t="shared" si="82"/>
        <v>0.20326881240586825</v>
      </c>
      <c r="AY140">
        <f t="shared" si="83"/>
        <v>78.968434999999999</v>
      </c>
      <c r="AZ140">
        <f t="shared" si="84"/>
        <v>46.163176566352426</v>
      </c>
      <c r="BA140" s="22">
        <f t="shared" si="102"/>
        <v>1.5735312009475422</v>
      </c>
      <c r="BB140" s="14">
        <f t="shared" si="103"/>
        <v>-0.99390684156949449</v>
      </c>
      <c r="BC140" s="14">
        <f t="shared" si="104"/>
        <v>-1.0239065660159881</v>
      </c>
    </row>
    <row r="141" spans="1:55" x14ac:dyDescent="0.3">
      <c r="A141" s="2">
        <v>44504</v>
      </c>
      <c r="B141">
        <v>2.1055899999999999</v>
      </c>
      <c r="C141" s="5">
        <v>66037574031</v>
      </c>
      <c r="D141" s="4">
        <v>65023.966999999997</v>
      </c>
      <c r="E141" s="5">
        <v>1159231375022</v>
      </c>
      <c r="F141" s="4">
        <v>0.27839599999999998</v>
      </c>
      <c r="G141" s="5">
        <v>34748832408</v>
      </c>
      <c r="H141" s="4">
        <v>4.8234749999999993</v>
      </c>
      <c r="I141" s="5">
        <v>4376698992</v>
      </c>
      <c r="J141" s="4">
        <v>56.991889999999998</v>
      </c>
      <c r="K141" s="5">
        <v>7032190035</v>
      </c>
      <c r="L141" s="4">
        <v>4801.45</v>
      </c>
      <c r="M141" s="5">
        <v>536356841434</v>
      </c>
      <c r="N141" s="4">
        <v>214.964</v>
      </c>
      <c r="O141" s="5">
        <v>13984729037</v>
      </c>
      <c r="P141" s="4">
        <v>20.395149999999997</v>
      </c>
      <c r="Q141" s="5">
        <v>2680897531</v>
      </c>
      <c r="R141" s="4">
        <v>1.273045</v>
      </c>
      <c r="S141" s="5">
        <v>56592297184</v>
      </c>
      <c r="T141" s="2">
        <v>44504</v>
      </c>
      <c r="U141">
        <f t="shared" si="85"/>
        <v>18904.638750238097</v>
      </c>
      <c r="V141">
        <f t="shared" si="86"/>
        <v>23023.848157997138</v>
      </c>
      <c r="W141">
        <f t="shared" si="87"/>
        <v>27329.418551698116</v>
      </c>
      <c r="X141">
        <f t="shared" si="88"/>
        <v>69257.905459933361</v>
      </c>
      <c r="Y141" s="14">
        <f t="shared" si="89"/>
        <v>-1.1722840336519138</v>
      </c>
      <c r="Z141" s="4">
        <f t="shared" si="90"/>
        <v>49.797417842911877</v>
      </c>
      <c r="AA141">
        <f t="shared" si="91"/>
        <v>72.154259462568533</v>
      </c>
      <c r="AB141">
        <f t="shared" si="92"/>
        <v>83.856170171075831</v>
      </c>
      <c r="AC141">
        <f t="shared" si="93"/>
        <v>205.80784747655625</v>
      </c>
      <c r="AD141" s="14">
        <f t="shared" si="94"/>
        <v>-9.4077206273260008E-2</v>
      </c>
      <c r="AE141" s="4">
        <f t="shared" si="95"/>
        <v>21.729369234317339</v>
      </c>
      <c r="AF141">
        <f t="shared" si="96"/>
        <v>22.321975951769861</v>
      </c>
      <c r="AG141">
        <f t="shared" si="97"/>
        <v>90.707027170613216</v>
      </c>
      <c r="AH141">
        <f t="shared" si="98"/>
        <v>134.75837235670042</v>
      </c>
      <c r="AI141" s="22">
        <f t="shared" si="99"/>
        <v>14.755589248156131</v>
      </c>
      <c r="AJ141">
        <f t="shared" si="70"/>
        <v>3.0154155867210184E-5</v>
      </c>
      <c r="AK141">
        <f t="shared" si="71"/>
        <v>0.93120827702559916</v>
      </c>
      <c r="AL141">
        <f t="shared" si="72"/>
        <v>6.876156881853368E-2</v>
      </c>
      <c r="AM141">
        <f t="shared" si="73"/>
        <v>69827.522589999993</v>
      </c>
      <c r="AN141">
        <f t="shared" si="74"/>
        <v>60881.011573535456</v>
      </c>
      <c r="AO141" s="22">
        <f t="shared" si="100"/>
        <v>-1.1187007691127571</v>
      </c>
      <c r="AP141">
        <f t="shared" si="75"/>
        <v>1.2858020597246919E-3</v>
      </c>
      <c r="AQ141">
        <f t="shared" si="76"/>
        <v>0.9928345018127368</v>
      </c>
      <c r="AR141">
        <f t="shared" si="77"/>
        <v>5.8796961275385442E-3</v>
      </c>
      <c r="AS141">
        <f t="shared" si="78"/>
        <v>216.51544099999998</v>
      </c>
      <c r="AT141">
        <f t="shared" si="79"/>
        <v>213.43151892758007</v>
      </c>
      <c r="AU141" s="22">
        <f t="shared" si="101"/>
        <v>-0.82687271550245744</v>
      </c>
      <c r="AV141">
        <f t="shared" si="80"/>
        <v>5.8672239189840852E-2</v>
      </c>
      <c r="AW141">
        <f t="shared" si="81"/>
        <v>0.69324331565128861</v>
      </c>
      <c r="AX141">
        <f t="shared" si="82"/>
        <v>0.24808444515887046</v>
      </c>
      <c r="AY141">
        <f t="shared" si="83"/>
        <v>82.210515000000001</v>
      </c>
      <c r="AZ141">
        <f t="shared" si="84"/>
        <v>44.851970339441671</v>
      </c>
      <c r="BA141" s="22">
        <f t="shared" si="102"/>
        <v>-2.881491696092104</v>
      </c>
      <c r="BB141" s="14">
        <f t="shared" si="103"/>
        <v>-15.927873281808045</v>
      </c>
      <c r="BC141" s="14">
        <f t="shared" si="104"/>
        <v>1.7627909269793469</v>
      </c>
    </row>
    <row r="142" spans="1:55" x14ac:dyDescent="0.3">
      <c r="A142" s="2">
        <v>44505</v>
      </c>
      <c r="B142">
        <v>2.127615</v>
      </c>
      <c r="C142" s="5">
        <v>66110796821</v>
      </c>
      <c r="D142" s="4">
        <v>65300.600999999995</v>
      </c>
      <c r="E142" s="5">
        <v>1153128571128</v>
      </c>
      <c r="F142" s="4">
        <v>0.28015799999999996</v>
      </c>
      <c r="G142" s="5">
        <v>34512857268</v>
      </c>
      <c r="H142" s="4">
        <v>4.8234749999999993</v>
      </c>
      <c r="I142" s="5">
        <v>4348266500</v>
      </c>
      <c r="J142" s="4">
        <v>56.921409999999995</v>
      </c>
      <c r="K142" s="5">
        <v>6965302676</v>
      </c>
      <c r="L142" s="4">
        <v>4792.6399999999994</v>
      </c>
      <c r="M142" s="5">
        <v>530378899238</v>
      </c>
      <c r="N142" s="4">
        <v>213.202</v>
      </c>
      <c r="O142" s="5">
        <v>13749851030</v>
      </c>
      <c r="P142" s="4">
        <v>18.39528</v>
      </c>
      <c r="Q142" s="5">
        <v>2416111556</v>
      </c>
      <c r="R142" s="4">
        <v>1.2378049999999998</v>
      </c>
      <c r="S142" s="5">
        <v>54686911055</v>
      </c>
      <c r="T142" s="2">
        <v>44505</v>
      </c>
      <c r="U142">
        <f t="shared" si="85"/>
        <v>19102.386017500001</v>
      </c>
      <c r="V142">
        <f t="shared" si="86"/>
        <v>23121.799413590928</v>
      </c>
      <c r="W142">
        <f t="shared" si="87"/>
        <v>27279.272829584908</v>
      </c>
      <c r="X142">
        <f t="shared" si="88"/>
        <v>69503.458260675834</v>
      </c>
      <c r="Y142" s="14">
        <f t="shared" si="89"/>
        <v>0.35392136611414632</v>
      </c>
      <c r="Z142" s="4">
        <f t="shared" si="90"/>
        <v>50.112591373563212</v>
      </c>
      <c r="AA142">
        <f t="shared" si="91"/>
        <v>71.562831106317972</v>
      </c>
      <c r="AB142">
        <f t="shared" si="92"/>
        <v>81.534892104056425</v>
      </c>
      <c r="AC142">
        <f t="shared" si="93"/>
        <v>203.21031458393759</v>
      </c>
      <c r="AD142" s="14">
        <f t="shared" si="94"/>
        <v>-1.270147907652017</v>
      </c>
      <c r="AE142" s="4">
        <f t="shared" si="95"/>
        <v>21.729369234317339</v>
      </c>
      <c r="AF142">
        <f t="shared" si="96"/>
        <v>22.294371096674148</v>
      </c>
      <c r="AG142">
        <f t="shared" si="97"/>
        <v>81.812644808743158</v>
      </c>
      <c r="AH142">
        <f t="shared" si="98"/>
        <v>125.83638513973465</v>
      </c>
      <c r="AI142" s="22">
        <f t="shared" si="99"/>
        <v>-6.8500807883239601</v>
      </c>
      <c r="AJ142">
        <f t="shared" si="70"/>
        <v>3.0353146606389381E-5</v>
      </c>
      <c r="AK142">
        <f t="shared" si="71"/>
        <v>0.93159651329697191</v>
      </c>
      <c r="AL142">
        <f t="shared" si="72"/>
        <v>6.837313355642162E-2</v>
      </c>
      <c r="AM142">
        <f t="shared" si="73"/>
        <v>70095.368614999999</v>
      </c>
      <c r="AN142">
        <f t="shared" si="74"/>
        <v>61161.500087184409</v>
      </c>
      <c r="AO142" s="22">
        <f t="shared" si="100"/>
        <v>0.45965787444271539</v>
      </c>
      <c r="AP142">
        <f t="shared" si="75"/>
        <v>1.3047599118671605E-3</v>
      </c>
      <c r="AQ142">
        <f t="shared" si="76"/>
        <v>0.99293049896809082</v>
      </c>
      <c r="AR142">
        <f t="shared" si="77"/>
        <v>5.764741120042014E-3</v>
      </c>
      <c r="AS142">
        <f t="shared" si="78"/>
        <v>214.71996300000001</v>
      </c>
      <c r="AT142">
        <f t="shared" si="79"/>
        <v>211.70226940530438</v>
      </c>
      <c r="AU142" s="22">
        <f t="shared" si="101"/>
        <v>-0.81351287833580832</v>
      </c>
      <c r="AV142">
        <f t="shared" si="80"/>
        <v>6.0187984389600387E-2</v>
      </c>
      <c r="AW142">
        <f t="shared" si="81"/>
        <v>0.71027318199307421</v>
      </c>
      <c r="AX142">
        <f t="shared" si="82"/>
        <v>0.22953883361732536</v>
      </c>
      <c r="AY142">
        <f t="shared" si="83"/>
        <v>80.140164999999996</v>
      </c>
      <c r="AZ142">
        <f t="shared" si="84"/>
        <v>44.942497357500137</v>
      </c>
      <c r="BA142" s="22">
        <f t="shared" si="102"/>
        <v>0.20163168411230814</v>
      </c>
      <c r="BB142" s="14">
        <f t="shared" si="103"/>
        <v>7.2040021544381068</v>
      </c>
      <c r="BC142" s="14">
        <f t="shared" si="104"/>
        <v>0.25802619033040725</v>
      </c>
    </row>
    <row r="143" spans="1:55" x14ac:dyDescent="0.3">
      <c r="A143" s="2">
        <v>44506</v>
      </c>
      <c r="B143">
        <v>2.1408299999999998</v>
      </c>
      <c r="C143" s="5">
        <v>66789319722</v>
      </c>
      <c r="D143" s="4">
        <v>65700.574999999997</v>
      </c>
      <c r="E143" s="5">
        <v>1160769349887</v>
      </c>
      <c r="F143" s="4">
        <v>0.279277</v>
      </c>
      <c r="G143" s="5">
        <v>34573523025</v>
      </c>
      <c r="H143" s="4">
        <v>4.7529949999999994</v>
      </c>
      <c r="I143" s="5">
        <v>4286107932</v>
      </c>
      <c r="J143" s="4">
        <v>56.516149999999996</v>
      </c>
      <c r="K143" s="5">
        <v>6915166966</v>
      </c>
      <c r="L143" s="4">
        <v>4824.3559999999998</v>
      </c>
      <c r="M143" s="5">
        <v>534616843813</v>
      </c>
      <c r="N143" s="4">
        <v>211.17569999999998</v>
      </c>
      <c r="O143" s="5">
        <v>13636063217</v>
      </c>
      <c r="P143" s="4">
        <v>17.849059999999998</v>
      </c>
      <c r="Q143" s="5">
        <v>2333594966</v>
      </c>
      <c r="R143" s="4">
        <v>1.2289949999999998</v>
      </c>
      <c r="S143" s="5">
        <v>54259491824</v>
      </c>
      <c r="T143" s="2">
        <v>44506</v>
      </c>
      <c r="U143">
        <f t="shared" si="85"/>
        <v>19221.034377857144</v>
      </c>
      <c r="V143">
        <f t="shared" si="86"/>
        <v>23263.423203525905</v>
      </c>
      <c r="W143">
        <f t="shared" si="87"/>
        <v>27459.797429192455</v>
      </c>
      <c r="X143">
        <f t="shared" si="88"/>
        <v>69944.255010575493</v>
      </c>
      <c r="Y143" s="14">
        <f t="shared" si="89"/>
        <v>0.63220573176886075</v>
      </c>
      <c r="Z143" s="4">
        <f t="shared" si="90"/>
        <v>49.955004608237552</v>
      </c>
      <c r="AA143">
        <f t="shared" si="91"/>
        <v>70.882688496629811</v>
      </c>
      <c r="AB143">
        <f t="shared" si="92"/>
        <v>80.95457258730157</v>
      </c>
      <c r="AC143">
        <f t="shared" si="93"/>
        <v>201.79226569216894</v>
      </c>
      <c r="AD143" s="14">
        <f t="shared" si="94"/>
        <v>-0.70026945784998595</v>
      </c>
      <c r="AE143" s="4">
        <f t="shared" si="95"/>
        <v>21.411862469249691</v>
      </c>
      <c r="AF143">
        <f t="shared" si="96"/>
        <v>22.135643179873806</v>
      </c>
      <c r="AG143">
        <f t="shared" si="97"/>
        <v>79.383342137219159</v>
      </c>
      <c r="AH143">
        <f t="shared" si="98"/>
        <v>122.93084778634265</v>
      </c>
      <c r="AI143" s="22">
        <f t="shared" si="99"/>
        <v>-2.3360548340783347</v>
      </c>
      <c r="AJ143">
        <f t="shared" si="70"/>
        <v>3.0354726836813861E-5</v>
      </c>
      <c r="AK143">
        <f t="shared" si="71"/>
        <v>0.93156533080468873</v>
      </c>
      <c r="AL143">
        <f t="shared" si="72"/>
        <v>6.8404314468474364E-2</v>
      </c>
      <c r="AM143">
        <f t="shared" si="73"/>
        <v>70527.071830000001</v>
      </c>
      <c r="AN143">
        <f t="shared" si="74"/>
        <v>61534.384713849446</v>
      </c>
      <c r="AO143" s="22">
        <f t="shared" si="100"/>
        <v>0.60782115924567204</v>
      </c>
      <c r="AP143">
        <f t="shared" si="75"/>
        <v>1.3131078819611287E-3</v>
      </c>
      <c r="AQ143">
        <f t="shared" si="76"/>
        <v>0.99290838897817835</v>
      </c>
      <c r="AR143">
        <f t="shared" si="77"/>
        <v>5.7785031398604868E-3</v>
      </c>
      <c r="AS143">
        <f t="shared" si="78"/>
        <v>212.68397199999998</v>
      </c>
      <c r="AT143">
        <f t="shared" si="79"/>
        <v>209.68559255063539</v>
      </c>
      <c r="AU143" s="22">
        <f t="shared" si="101"/>
        <v>-0.95716674992859208</v>
      </c>
      <c r="AV143">
        <f t="shared" si="80"/>
        <v>6.007460609097489E-2</v>
      </c>
      <c r="AW143">
        <f t="shared" si="81"/>
        <v>0.7143254829909248</v>
      </c>
      <c r="AX143">
        <f t="shared" si="82"/>
        <v>0.22559991091810033</v>
      </c>
      <c r="AY143">
        <f t="shared" si="83"/>
        <v>79.118204999999989</v>
      </c>
      <c r="AZ143">
        <f t="shared" si="84"/>
        <v>44.683206793886754</v>
      </c>
      <c r="BA143" s="22">
        <f t="shared" si="102"/>
        <v>-0.57860920472339972</v>
      </c>
      <c r="BB143" s="14">
        <f t="shared" si="103"/>
        <v>2.9682605658471957</v>
      </c>
      <c r="BC143" s="14">
        <f t="shared" si="104"/>
        <v>1.1864303639690719</v>
      </c>
    </row>
    <row r="144" spans="1:55" x14ac:dyDescent="0.3">
      <c r="A144" s="2">
        <v>44507</v>
      </c>
      <c r="B144">
        <v>2.154045</v>
      </c>
      <c r="C144" s="5">
        <v>67297292605</v>
      </c>
      <c r="D144" s="4">
        <v>67428.216</v>
      </c>
      <c r="E144" s="5">
        <v>1194778776481</v>
      </c>
      <c r="F144" s="4">
        <v>0.28368199999999999</v>
      </c>
      <c r="G144" s="5">
        <v>35160145471</v>
      </c>
      <c r="H144" s="4">
        <v>4.9071699999999998</v>
      </c>
      <c r="I144" s="5">
        <v>4423026333</v>
      </c>
      <c r="J144" s="4">
        <v>57.696689999999997</v>
      </c>
      <c r="K144" s="5">
        <v>7052049761</v>
      </c>
      <c r="L144" s="4">
        <v>4922.1469999999999</v>
      </c>
      <c r="M144" s="5">
        <v>546381671971</v>
      </c>
      <c r="N144" s="4">
        <v>215.58069999999998</v>
      </c>
      <c r="O144" s="5">
        <v>13925853207</v>
      </c>
      <c r="P144" s="4">
        <v>17.549519999999998</v>
      </c>
      <c r="Q144" s="5">
        <v>2309602117</v>
      </c>
      <c r="R144" s="4">
        <v>1.3038799999999999</v>
      </c>
      <c r="S144" s="5">
        <v>57323540669</v>
      </c>
      <c r="T144" s="2">
        <v>44507</v>
      </c>
      <c r="U144">
        <f t="shared" si="85"/>
        <v>19339.682738214287</v>
      </c>
      <c r="V144">
        <f t="shared" si="86"/>
        <v>23875.150630976317</v>
      </c>
      <c r="W144">
        <f t="shared" si="87"/>
        <v>28016.414944649059</v>
      </c>
      <c r="X144">
        <f t="shared" si="88"/>
        <v>71231.248313839664</v>
      </c>
      <c r="Y144" s="14">
        <f t="shared" si="89"/>
        <v>1.8233035153365627</v>
      </c>
      <c r="Z144" s="4">
        <f t="shared" si="90"/>
        <v>50.742938434865906</v>
      </c>
      <c r="AA144">
        <f t="shared" si="91"/>
        <v>72.361259387256226</v>
      </c>
      <c r="AB144">
        <f t="shared" si="92"/>
        <v>85.88728847971781</v>
      </c>
      <c r="AC144">
        <f t="shared" si="93"/>
        <v>208.99148630183993</v>
      </c>
      <c r="AD144" s="14">
        <f t="shared" si="94"/>
        <v>3.5054735151938825</v>
      </c>
      <c r="AE144" s="4">
        <f t="shared" si="95"/>
        <v>22.106408517835177</v>
      </c>
      <c r="AF144">
        <f t="shared" si="96"/>
        <v>22.598024502726979</v>
      </c>
      <c r="AG144">
        <f t="shared" si="97"/>
        <v>78.05114389799634</v>
      </c>
      <c r="AH144">
        <f t="shared" si="98"/>
        <v>122.75557691855849</v>
      </c>
      <c r="AI144" s="22">
        <f t="shared" si="99"/>
        <v>-0.1426785364540763</v>
      </c>
      <c r="AJ144">
        <f t="shared" si="70"/>
        <v>2.9771528178629654E-5</v>
      </c>
      <c r="AK144">
        <f t="shared" si="71"/>
        <v>0.9319401556971777</v>
      </c>
      <c r="AL144">
        <f t="shared" si="72"/>
        <v>6.8030072774643721E-2</v>
      </c>
      <c r="AM144">
        <f t="shared" si="73"/>
        <v>72352.517045000001</v>
      </c>
      <c r="AN144">
        <f t="shared" si="74"/>
        <v>63173.916200169639</v>
      </c>
      <c r="AO144" s="22">
        <f t="shared" si="100"/>
        <v>2.6295377997483755</v>
      </c>
      <c r="AP144">
        <f t="shared" si="75"/>
        <v>1.3062774338544923E-3</v>
      </c>
      <c r="AQ144">
        <f t="shared" si="76"/>
        <v>0.99268971448507526</v>
      </c>
      <c r="AR144">
        <f t="shared" si="77"/>
        <v>6.004008081070337E-3</v>
      </c>
      <c r="AS144">
        <f t="shared" si="78"/>
        <v>217.16826199999997</v>
      </c>
      <c r="AT144">
        <f t="shared" si="79"/>
        <v>214.01294260494436</v>
      </c>
      <c r="AU144" s="22">
        <f t="shared" si="101"/>
        <v>2.042726215963552</v>
      </c>
      <c r="AV144">
        <f t="shared" si="80"/>
        <v>6.1222246647614859E-2</v>
      </c>
      <c r="AW144">
        <f t="shared" si="81"/>
        <v>0.71982853374367994</v>
      </c>
      <c r="AX144">
        <f t="shared" si="82"/>
        <v>0.21894921960870517</v>
      </c>
      <c r="AY144">
        <f t="shared" si="83"/>
        <v>80.153379999999999</v>
      </c>
      <c r="AZ144">
        <f t="shared" si="84"/>
        <v>45.674605445152778</v>
      </c>
      <c r="BA144" s="22">
        <f t="shared" si="102"/>
        <v>2.1944719822079537</v>
      </c>
      <c r="BB144" s="14">
        <f t="shared" si="103"/>
        <v>1.965982051790639</v>
      </c>
      <c r="BC144" s="14">
        <f t="shared" si="104"/>
        <v>0.43506581754042184</v>
      </c>
    </row>
    <row r="145" spans="1:55" x14ac:dyDescent="0.3">
      <c r="A145" s="2">
        <v>44508</v>
      </c>
      <c r="B145">
        <v>2.25536</v>
      </c>
      <c r="C145" s="5">
        <v>70710468518</v>
      </c>
      <c r="D145" s="4">
        <v>71716.042999999991</v>
      </c>
      <c r="E145" s="5">
        <v>1274831490851</v>
      </c>
      <c r="F145" s="4">
        <v>0.30042099999999999</v>
      </c>
      <c r="G145" s="5">
        <v>37282199615</v>
      </c>
      <c r="H145" s="4">
        <v>5.1582549999999996</v>
      </c>
      <c r="I145" s="5">
        <v>4677227219</v>
      </c>
      <c r="J145" s="4">
        <v>60.154679999999999</v>
      </c>
      <c r="K145" s="5">
        <v>7385063414</v>
      </c>
      <c r="L145" s="4">
        <v>5114.2049999999999</v>
      </c>
      <c r="M145" s="5">
        <v>569094330697</v>
      </c>
      <c r="N145" s="4">
        <v>242.93574999999998</v>
      </c>
      <c r="O145" s="5">
        <v>15763973323</v>
      </c>
      <c r="P145" s="4">
        <v>18.536239999999999</v>
      </c>
      <c r="Q145" s="5">
        <v>2449674582</v>
      </c>
      <c r="R145" s="4">
        <v>1.3611449999999998</v>
      </c>
      <c r="S145" s="5">
        <v>60376473907</v>
      </c>
      <c r="T145" s="2">
        <v>44508</v>
      </c>
      <c r="U145">
        <f t="shared" si="85"/>
        <v>20249.320167619051</v>
      </c>
      <c r="V145">
        <f t="shared" si="86"/>
        <v>25393.395092680108</v>
      </c>
      <c r="W145">
        <f t="shared" si="87"/>
        <v>29109.591686716987</v>
      </c>
      <c r="X145">
        <f t="shared" si="88"/>
        <v>74752.306947016143</v>
      </c>
      <c r="Y145" s="14">
        <f t="shared" si="89"/>
        <v>4.8248471011738525</v>
      </c>
      <c r="Z145" s="4">
        <f t="shared" si="90"/>
        <v>53.737086976053646</v>
      </c>
      <c r="AA145">
        <f t="shared" si="91"/>
        <v>81.543184618046197</v>
      </c>
      <c r="AB145">
        <f t="shared" si="92"/>
        <v>89.659365338624326</v>
      </c>
      <c r="AC145">
        <f t="shared" si="93"/>
        <v>224.93963693272417</v>
      </c>
      <c r="AD145" s="14">
        <f t="shared" si="94"/>
        <v>7.3538570174612126</v>
      </c>
      <c r="AE145" s="4">
        <f t="shared" si="95"/>
        <v>23.237526368388682</v>
      </c>
      <c r="AF145">
        <f t="shared" si="96"/>
        <v>23.560743824189924</v>
      </c>
      <c r="AG145">
        <f t="shared" si="97"/>
        <v>82.439561627200959</v>
      </c>
      <c r="AH145">
        <f t="shared" si="98"/>
        <v>129.23783181977956</v>
      </c>
      <c r="AI145" s="22">
        <f t="shared" si="99"/>
        <v>5.145916564119128</v>
      </c>
      <c r="AJ145">
        <f t="shared" si="70"/>
        <v>2.9354243339338727E-5</v>
      </c>
      <c r="AK145">
        <f t="shared" si="71"/>
        <v>0.93340760568444925</v>
      </c>
      <c r="AL145">
        <f t="shared" si="72"/>
        <v>6.6563040072211449E-2</v>
      </c>
      <c r="AM145">
        <f t="shared" si="73"/>
        <v>76832.503359999988</v>
      </c>
      <c r="AN145">
        <f t="shared" si="74"/>
        <v>67280.71708434989</v>
      </c>
      <c r="AO145" s="22">
        <f t="shared" si="100"/>
        <v>6.2982176208207497</v>
      </c>
      <c r="AP145">
        <f t="shared" si="75"/>
        <v>1.2282268870031266E-3</v>
      </c>
      <c r="AQ145">
        <f t="shared" si="76"/>
        <v>0.99320693281851058</v>
      </c>
      <c r="AR145">
        <f t="shared" si="77"/>
        <v>5.5648402944863057E-3</v>
      </c>
      <c r="AS145">
        <f t="shared" si="78"/>
        <v>244.59731599999998</v>
      </c>
      <c r="AT145">
        <f t="shared" si="79"/>
        <v>241.2934146691567</v>
      </c>
      <c r="AU145" s="22">
        <f t="shared" si="101"/>
        <v>11.997718855119709</v>
      </c>
      <c r="AV145">
        <f t="shared" si="80"/>
        <v>6.1518255844496973E-2</v>
      </c>
      <c r="AW145">
        <f t="shared" si="81"/>
        <v>0.71741528762805351</v>
      </c>
      <c r="AX145">
        <f t="shared" si="82"/>
        <v>0.22106645652744941</v>
      </c>
      <c r="AY145">
        <f t="shared" si="83"/>
        <v>83.849175000000002</v>
      </c>
      <c r="AZ145">
        <f t="shared" si="84"/>
        <v>47.570954799317043</v>
      </c>
      <c r="BA145" s="22">
        <f t="shared" si="102"/>
        <v>4.0679917786093291</v>
      </c>
      <c r="BB145" s="14">
        <f t="shared" si="103"/>
        <v>-0.3210694629452755</v>
      </c>
      <c r="BC145" s="14">
        <f t="shared" si="104"/>
        <v>2.2302258422114205</v>
      </c>
    </row>
    <row r="146" spans="1:55" x14ac:dyDescent="0.3">
      <c r="A146" s="2">
        <v>44509</v>
      </c>
      <c r="B146">
        <v>2.409535</v>
      </c>
      <c r="C146" s="5">
        <v>75671964741</v>
      </c>
      <c r="D146" s="4">
        <v>71235.016999999993</v>
      </c>
      <c r="E146" s="5">
        <v>1263667113597</v>
      </c>
      <c r="F146" s="4">
        <v>0.28984899999999997</v>
      </c>
      <c r="G146" s="5">
        <v>36119765787</v>
      </c>
      <c r="H146" s="4">
        <v>5.5282749999999998</v>
      </c>
      <c r="I146" s="5">
        <v>5016862469</v>
      </c>
      <c r="J146" s="4">
        <v>64.727069999999998</v>
      </c>
      <c r="K146" s="5">
        <v>7961981698</v>
      </c>
      <c r="L146" s="4">
        <v>5033.1529999999993</v>
      </c>
      <c r="M146" s="5">
        <v>560049280556</v>
      </c>
      <c r="N146" s="4">
        <v>278.17574999999999</v>
      </c>
      <c r="O146" s="5">
        <v>18124027080</v>
      </c>
      <c r="P146" s="4">
        <v>17.434989999999999</v>
      </c>
      <c r="Q146" s="5">
        <v>2337652932</v>
      </c>
      <c r="R146" s="4">
        <v>1.3347149999999999</v>
      </c>
      <c r="S146" s="5">
        <v>59272552245</v>
      </c>
      <c r="T146" s="2">
        <v>44509</v>
      </c>
      <c r="U146">
        <f t="shared" si="85"/>
        <v>21633.551038452384</v>
      </c>
      <c r="V146">
        <f t="shared" si="86"/>
        <v>25223.072208749501</v>
      </c>
      <c r="W146">
        <f t="shared" si="87"/>
        <v>28648.251043275472</v>
      </c>
      <c r="X146">
        <f t="shared" si="88"/>
        <v>75504.874290477368</v>
      </c>
      <c r="Y146" s="14">
        <f t="shared" si="89"/>
        <v>1.0017140347827151</v>
      </c>
      <c r="Z146" s="4">
        <f t="shared" si="90"/>
        <v>51.846045792145595</v>
      </c>
      <c r="AA146">
        <f t="shared" si="91"/>
        <v>93.37175174305743</v>
      </c>
      <c r="AB146">
        <f t="shared" si="92"/>
        <v>87.918406788359775</v>
      </c>
      <c r="AC146">
        <f t="shared" si="93"/>
        <v>233.13620432356282</v>
      </c>
      <c r="AD146" s="14">
        <f t="shared" si="94"/>
        <v>3.5790764772902861</v>
      </c>
      <c r="AE146" s="4">
        <f t="shared" si="95"/>
        <v>24.904436884993849</v>
      </c>
      <c r="AF146">
        <f t="shared" si="96"/>
        <v>25.351608798524218</v>
      </c>
      <c r="AG146">
        <f t="shared" si="97"/>
        <v>77.541773982999374</v>
      </c>
      <c r="AH146">
        <f t="shared" si="98"/>
        <v>127.79781966651744</v>
      </c>
      <c r="AI146" s="22">
        <f t="shared" si="99"/>
        <v>-1.1204883143327435</v>
      </c>
      <c r="AJ146">
        <f t="shared" si="70"/>
        <v>3.1591932494682073E-5</v>
      </c>
      <c r="AK146">
        <f t="shared" si="71"/>
        <v>0.93397765474314742</v>
      </c>
      <c r="AL146">
        <f t="shared" si="72"/>
        <v>6.5990753324357831E-2</v>
      </c>
      <c r="AM146">
        <f t="shared" si="73"/>
        <v>76270.579534999997</v>
      </c>
      <c r="AN146">
        <f t="shared" si="74"/>
        <v>66864.055747436854</v>
      </c>
      <c r="AO146" s="22">
        <f t="shared" si="100"/>
        <v>-0.62121343687296526</v>
      </c>
      <c r="AP146">
        <f t="shared" si="75"/>
        <v>1.0359137767086278E-3</v>
      </c>
      <c r="AQ146">
        <f t="shared" si="76"/>
        <v>0.99419384497188223</v>
      </c>
      <c r="AR146">
        <f t="shared" si="77"/>
        <v>4.7702412514090313E-3</v>
      </c>
      <c r="AS146">
        <f t="shared" si="78"/>
        <v>279.80031400000001</v>
      </c>
      <c r="AT146">
        <f t="shared" si="79"/>
        <v>276.56728564156123</v>
      </c>
      <c r="AU146" s="22">
        <f t="shared" si="101"/>
        <v>13.644045786062417</v>
      </c>
      <c r="AV146">
        <f t="shared" si="80"/>
        <v>6.3043150650524946E-2</v>
      </c>
      <c r="AW146">
        <f t="shared" si="81"/>
        <v>0.73813231526598688</v>
      </c>
      <c r="AX146">
        <f t="shared" si="82"/>
        <v>0.19882453408348824</v>
      </c>
      <c r="AY146">
        <f t="shared" si="83"/>
        <v>87.69033499999999</v>
      </c>
      <c r="AZ146">
        <f t="shared" si="84"/>
        <v>51.59216567664641</v>
      </c>
      <c r="BA146" s="22">
        <f t="shared" si="102"/>
        <v>8.1147451286492931</v>
      </c>
      <c r="BB146" s="14">
        <f t="shared" si="103"/>
        <v>2.1222023491154589</v>
      </c>
      <c r="BC146" s="14">
        <f t="shared" si="104"/>
        <v>-8.7359585655222585</v>
      </c>
    </row>
    <row r="147" spans="1:55" x14ac:dyDescent="0.3">
      <c r="A147" s="2">
        <v>44510</v>
      </c>
      <c r="B147">
        <v>2.27298</v>
      </c>
      <c r="C147" s="5">
        <v>69988669426</v>
      </c>
      <c r="D147" s="4">
        <v>70180.459999999992</v>
      </c>
      <c r="E147" s="5">
        <v>1226431510693</v>
      </c>
      <c r="F147" s="4">
        <v>0.27663399999999999</v>
      </c>
      <c r="G147" s="5">
        <v>33768684076</v>
      </c>
      <c r="H147" s="4">
        <v>5.2507599999999996</v>
      </c>
      <c r="I147" s="5">
        <v>4671952564</v>
      </c>
      <c r="J147" s="4">
        <v>61.766909999999996</v>
      </c>
      <c r="K147" s="5">
        <v>7431299085</v>
      </c>
      <c r="L147" s="4">
        <v>5012.009</v>
      </c>
      <c r="M147" s="5">
        <v>548414296327</v>
      </c>
      <c r="N147" s="4">
        <v>281.78784999999999</v>
      </c>
      <c r="O147" s="5">
        <v>18012588742</v>
      </c>
      <c r="P147" s="4">
        <v>16.465889999999998</v>
      </c>
      <c r="Q147" s="5">
        <v>2131881412</v>
      </c>
      <c r="R147" s="4">
        <v>1.28626</v>
      </c>
      <c r="S147" s="5">
        <v>56186000041</v>
      </c>
      <c r="T147" s="2">
        <v>44510</v>
      </c>
      <c r="U147">
        <f t="shared" si="85"/>
        <v>20407.517981428573</v>
      </c>
      <c r="V147">
        <f t="shared" si="86"/>
        <v>24849.672040132398</v>
      </c>
      <c r="W147">
        <f t="shared" si="87"/>
        <v>28527.901310203779</v>
      </c>
      <c r="X147">
        <f t="shared" si="88"/>
        <v>73785.09133176475</v>
      </c>
      <c r="Y147" s="14">
        <f t="shared" si="89"/>
        <v>-2.3040517585814033</v>
      </c>
      <c r="Z147" s="4">
        <f t="shared" si="90"/>
        <v>49.482244312260541</v>
      </c>
      <c r="AA147">
        <f t="shared" si="91"/>
        <v>94.584179873371085</v>
      </c>
      <c r="AB147">
        <f t="shared" si="92"/>
        <v>84.726649446208114</v>
      </c>
      <c r="AC147">
        <f t="shared" si="93"/>
        <v>228.79307363183975</v>
      </c>
      <c r="AD147" s="14">
        <f t="shared" si="94"/>
        <v>-1.8804864225416429</v>
      </c>
      <c r="AE147" s="4">
        <f t="shared" si="95"/>
        <v>23.654253997539975</v>
      </c>
      <c r="AF147">
        <f t="shared" si="96"/>
        <v>24.192204884504328</v>
      </c>
      <c r="AG147">
        <f t="shared" si="97"/>
        <v>73.231720856101987</v>
      </c>
      <c r="AH147">
        <f t="shared" si="98"/>
        <v>121.07817973814629</v>
      </c>
      <c r="AI147" s="22">
        <f t="shared" si="99"/>
        <v>-5.401303079186528</v>
      </c>
      <c r="AJ147">
        <f t="shared" si="70"/>
        <v>3.0227911422377891E-5</v>
      </c>
      <c r="AK147">
        <f t="shared" si="71"/>
        <v>0.93331605577776067</v>
      </c>
      <c r="AL147">
        <f t="shared" si="72"/>
        <v>6.6653716310816985E-2</v>
      </c>
      <c r="AM147">
        <f t="shared" si="73"/>
        <v>75194.741979999992</v>
      </c>
      <c r="AN147">
        <f t="shared" si="74"/>
        <v>65834.619214609585</v>
      </c>
      <c r="AO147" s="22">
        <f t="shared" si="100"/>
        <v>-1.55157115927545</v>
      </c>
      <c r="AP147">
        <f t="shared" si="75"/>
        <v>9.762953013456706E-4</v>
      </c>
      <c r="AQ147">
        <f t="shared" si="76"/>
        <v>0.99448424246946732</v>
      </c>
      <c r="AR147">
        <f t="shared" si="77"/>
        <v>4.5394622291868763E-3</v>
      </c>
      <c r="AS147">
        <f t="shared" si="78"/>
        <v>283.35074400000002</v>
      </c>
      <c r="AT147">
        <f t="shared" si="79"/>
        <v>280.23968554951119</v>
      </c>
      <c r="AU147" s="22">
        <f t="shared" si="101"/>
        <v>1.3191117745700496</v>
      </c>
      <c r="AV147">
        <f t="shared" si="80"/>
        <v>6.2895736597720561E-2</v>
      </c>
      <c r="AW147">
        <f t="shared" si="81"/>
        <v>0.73986914309835372</v>
      </c>
      <c r="AX147">
        <f t="shared" si="82"/>
        <v>0.1972351203039257</v>
      </c>
      <c r="AY147">
        <f t="shared" si="83"/>
        <v>83.483559999999997</v>
      </c>
      <c r="AZ147">
        <f t="shared" si="84"/>
        <v>49.277332986492183</v>
      </c>
      <c r="BA147" s="22">
        <f t="shared" si="102"/>
        <v>-4.5905634820053818</v>
      </c>
      <c r="BB147" s="14">
        <f t="shared" si="103"/>
        <v>3.0972513206051246</v>
      </c>
      <c r="BC147" s="14">
        <f t="shared" si="104"/>
        <v>3.038992322729932</v>
      </c>
    </row>
    <row r="148" spans="1:55" x14ac:dyDescent="0.3">
      <c r="A148" s="2">
        <v>44511</v>
      </c>
      <c r="B148">
        <v>2.2333349999999998</v>
      </c>
      <c r="C148" s="5">
        <v>69445593360</v>
      </c>
      <c r="D148" s="4">
        <v>69525.876999999993</v>
      </c>
      <c r="E148" s="5">
        <v>1225643127560</v>
      </c>
      <c r="F148" s="4">
        <v>0.279277</v>
      </c>
      <c r="G148" s="5">
        <v>34493067258</v>
      </c>
      <c r="H148" s="4">
        <v>5.2859999999999996</v>
      </c>
      <c r="I148" s="5">
        <v>4794863917</v>
      </c>
      <c r="J148" s="4">
        <v>61.132589999999993</v>
      </c>
      <c r="K148" s="5">
        <v>7447482986</v>
      </c>
      <c r="L148" s="4">
        <v>5064.8689999999997</v>
      </c>
      <c r="M148" s="5">
        <v>559621726330</v>
      </c>
      <c r="N148" s="4">
        <v>280.90684999999996</v>
      </c>
      <c r="O148" s="5">
        <v>18140330756</v>
      </c>
      <c r="P148" s="4">
        <v>18.500999999999998</v>
      </c>
      <c r="Q148" s="5">
        <v>2466647784</v>
      </c>
      <c r="R148" s="4">
        <v>1.3038799999999999</v>
      </c>
      <c r="S148" s="5">
        <v>57456775920</v>
      </c>
      <c r="T148" s="2">
        <v>44511</v>
      </c>
      <c r="U148">
        <f t="shared" si="85"/>
        <v>20051.572900357143</v>
      </c>
      <c r="V148">
        <f t="shared" si="86"/>
        <v>24617.895661450268</v>
      </c>
      <c r="W148">
        <f t="shared" si="87"/>
        <v>28828.775642883022</v>
      </c>
      <c r="X148">
        <f t="shared" si="88"/>
        <v>73498.244204690433</v>
      </c>
      <c r="Y148" s="14">
        <f t="shared" si="89"/>
        <v>-0.38951791621214388</v>
      </c>
      <c r="Z148" s="4">
        <f t="shared" si="90"/>
        <v>49.955004608237552</v>
      </c>
      <c r="AA148">
        <f t="shared" si="91"/>
        <v>94.28846569524579</v>
      </c>
      <c r="AB148">
        <f t="shared" si="92"/>
        <v>85.88728847971781</v>
      </c>
      <c r="AC148">
        <f t="shared" si="93"/>
        <v>230.13075878320114</v>
      </c>
      <c r="AD148" s="14">
        <f t="shared" si="94"/>
        <v>0.58296773683380321</v>
      </c>
      <c r="AE148" s="4">
        <f t="shared" si="95"/>
        <v>23.813007380073799</v>
      </c>
      <c r="AF148">
        <f t="shared" si="96"/>
        <v>23.94376118864292</v>
      </c>
      <c r="AG148">
        <f t="shared" si="97"/>
        <v>82.282832422586495</v>
      </c>
      <c r="AH148">
        <f t="shared" si="98"/>
        <v>130.03960099130322</v>
      </c>
      <c r="AI148" s="22">
        <f t="shared" si="99"/>
        <v>7.1402576583784612</v>
      </c>
      <c r="AJ148">
        <f t="shared" si="70"/>
        <v>2.9940284191760255E-5</v>
      </c>
      <c r="AK148">
        <f t="shared" si="71"/>
        <v>0.93206998325883395</v>
      </c>
      <c r="AL148">
        <f t="shared" si="72"/>
        <v>6.790007645697424E-2</v>
      </c>
      <c r="AM148">
        <f t="shared" si="73"/>
        <v>74592.979334999996</v>
      </c>
      <c r="AN148">
        <f t="shared" si="74"/>
        <v>65146.888070656983</v>
      </c>
      <c r="AO148" s="22">
        <f t="shared" si="100"/>
        <v>-1.0501291033808722</v>
      </c>
      <c r="AP148">
        <f t="shared" si="75"/>
        <v>9.8862612156047007E-4</v>
      </c>
      <c r="AQ148">
        <f t="shared" si="76"/>
        <v>0.99439570618156425</v>
      </c>
      <c r="AR148">
        <f t="shared" si="77"/>
        <v>4.6156676968753807E-3</v>
      </c>
      <c r="AS148">
        <f t="shared" si="78"/>
        <v>282.49000699999993</v>
      </c>
      <c r="AT148">
        <f t="shared" si="79"/>
        <v>279.33885985432266</v>
      </c>
      <c r="AU148" s="22">
        <f t="shared" si="101"/>
        <v>-0.32196605133157968</v>
      </c>
      <c r="AV148">
        <f t="shared" si="80"/>
        <v>6.2247121070650481E-2</v>
      </c>
      <c r="AW148">
        <f t="shared" si="81"/>
        <v>0.71988795518207271</v>
      </c>
      <c r="AX148">
        <f t="shared" si="82"/>
        <v>0.21786492374727667</v>
      </c>
      <c r="AY148">
        <f t="shared" si="83"/>
        <v>84.919589999999999</v>
      </c>
      <c r="AZ148">
        <f t="shared" si="84"/>
        <v>48.368372446311845</v>
      </c>
      <c r="BA148" s="22">
        <f t="shared" si="102"/>
        <v>-1.861805989819056</v>
      </c>
      <c r="BB148" s="14">
        <f t="shared" si="103"/>
        <v>-7.5297755745906052</v>
      </c>
      <c r="BC148" s="14">
        <f t="shared" si="104"/>
        <v>0.81167688643818381</v>
      </c>
    </row>
    <row r="149" spans="1:55" x14ac:dyDescent="0.3">
      <c r="A149" s="2">
        <v>44512</v>
      </c>
      <c r="B149">
        <v>2.1980949999999999</v>
      </c>
      <c r="C149" s="5">
        <v>68121624437</v>
      </c>
      <c r="D149" s="4">
        <v>68863.364999999991</v>
      </c>
      <c r="E149" s="5">
        <v>1210715199478</v>
      </c>
      <c r="F149" s="4">
        <v>0.279277</v>
      </c>
      <c r="G149" s="5">
        <v>34265081095</v>
      </c>
      <c r="H149" s="4">
        <v>5.2067099999999993</v>
      </c>
      <c r="I149" s="5">
        <v>4713044971</v>
      </c>
      <c r="J149" s="4">
        <v>59.564409999999995</v>
      </c>
      <c r="K149" s="5">
        <v>7274312331</v>
      </c>
      <c r="L149" s="4">
        <v>5007.6039999999994</v>
      </c>
      <c r="M149" s="5">
        <v>552199380998</v>
      </c>
      <c r="N149" s="4">
        <v>269.10145</v>
      </c>
      <c r="O149" s="5">
        <v>17347313091</v>
      </c>
      <c r="P149" s="4">
        <v>13.937419999999999</v>
      </c>
      <c r="Q149" s="5">
        <v>1824956185</v>
      </c>
      <c r="R149" s="4">
        <v>1.27745</v>
      </c>
      <c r="S149" s="5">
        <v>56088750725</v>
      </c>
      <c r="T149" s="2">
        <v>44512</v>
      </c>
      <c r="U149">
        <f t="shared" si="85"/>
        <v>19735.177272738096</v>
      </c>
      <c r="V149">
        <f t="shared" si="86"/>
        <v>24383.31176270335</v>
      </c>
      <c r="W149">
        <f t="shared" si="87"/>
        <v>28502.828449147171</v>
      </c>
      <c r="X149">
        <f t="shared" si="88"/>
        <v>72621.317484588624</v>
      </c>
      <c r="Y149" s="14">
        <f t="shared" si="89"/>
        <v>-1.2003009567479606</v>
      </c>
      <c r="Z149" s="4">
        <f t="shared" si="90"/>
        <v>49.955004608237552</v>
      </c>
      <c r="AA149">
        <f t="shared" si="91"/>
        <v>90.325895708367042</v>
      </c>
      <c r="AB149">
        <f t="shared" si="92"/>
        <v>84.146329929453259</v>
      </c>
      <c r="AC149">
        <f t="shared" si="93"/>
        <v>224.42723024605786</v>
      </c>
      <c r="AD149" s="14">
        <f t="shared" si="94"/>
        <v>-2.5096150633476917</v>
      </c>
      <c r="AE149" s="4">
        <f t="shared" si="95"/>
        <v>23.455812269372689</v>
      </c>
      <c r="AF149">
        <f t="shared" si="96"/>
        <v>23.329553162763336</v>
      </c>
      <c r="AG149">
        <f t="shared" si="97"/>
        <v>61.986400425015169</v>
      </c>
      <c r="AH149">
        <f t="shared" si="98"/>
        <v>108.77176585715119</v>
      </c>
      <c r="AI149" s="22">
        <f t="shared" si="99"/>
        <v>-17.858723132226149</v>
      </c>
      <c r="AJ149">
        <f t="shared" si="70"/>
        <v>2.9754985286785889E-5</v>
      </c>
      <c r="AK149">
        <f t="shared" si="71"/>
        <v>0.93218373745155059</v>
      </c>
      <c r="AL149">
        <f t="shared" si="72"/>
        <v>6.7786507563162721E-2</v>
      </c>
      <c r="AM149">
        <f t="shared" si="73"/>
        <v>73873.167094999983</v>
      </c>
      <c r="AN149">
        <f t="shared" si="74"/>
        <v>64532.757011013899</v>
      </c>
      <c r="AO149" s="22">
        <f t="shared" si="100"/>
        <v>-0.94715813022854833</v>
      </c>
      <c r="AP149">
        <f t="shared" si="75"/>
        <v>1.0318439409277482E-3</v>
      </c>
      <c r="AQ149">
        <f t="shared" si="76"/>
        <v>0.99424836516208426</v>
      </c>
      <c r="AR149">
        <f t="shared" si="77"/>
        <v>4.7197908969881233E-3</v>
      </c>
      <c r="AS149">
        <f t="shared" si="78"/>
        <v>270.65817699999997</v>
      </c>
      <c r="AT149">
        <f t="shared" si="79"/>
        <v>267.559994192408</v>
      </c>
      <c r="AU149" s="22">
        <f t="shared" si="101"/>
        <v>-4.3081777755153858</v>
      </c>
      <c r="AV149">
        <f t="shared" si="80"/>
        <v>6.6151779717931486E-2</v>
      </c>
      <c r="AW149">
        <f t="shared" si="81"/>
        <v>0.75677188269532114</v>
      </c>
      <c r="AX149">
        <f t="shared" si="82"/>
        <v>0.17707633758674726</v>
      </c>
      <c r="AY149">
        <f t="shared" si="83"/>
        <v>78.708539999999999</v>
      </c>
      <c r="AZ149">
        <f t="shared" si="84"/>
        <v>47.889091119319446</v>
      </c>
      <c r="BA149" s="22">
        <f t="shared" si="102"/>
        <v>-0.99584026024358685</v>
      </c>
      <c r="BB149" s="14">
        <f t="shared" si="103"/>
        <v>16.65842217547819</v>
      </c>
      <c r="BC149" s="14">
        <f t="shared" si="104"/>
        <v>4.8682130015038516E-2</v>
      </c>
    </row>
    <row r="150" spans="1:55" x14ac:dyDescent="0.3">
      <c r="A150" s="2">
        <v>44513</v>
      </c>
      <c r="B150">
        <v>2.1848799999999997</v>
      </c>
      <c r="C150" s="5">
        <v>68365870423</v>
      </c>
      <c r="D150" s="4">
        <v>68600.82699999999</v>
      </c>
      <c r="E150" s="5">
        <v>1216695126358</v>
      </c>
      <c r="F150" s="4">
        <v>0.27751499999999996</v>
      </c>
      <c r="G150" s="5">
        <v>34571355008</v>
      </c>
      <c r="H150" s="4">
        <v>5.3344549999999993</v>
      </c>
      <c r="I150" s="5">
        <v>4869027776</v>
      </c>
      <c r="J150" s="4">
        <v>60.022529999999996</v>
      </c>
      <c r="K150" s="5">
        <v>7382105307</v>
      </c>
      <c r="L150" s="4">
        <v>4952.982</v>
      </c>
      <c r="M150" s="5">
        <v>550408539446</v>
      </c>
      <c r="N150" s="4">
        <v>274.60769999999997</v>
      </c>
      <c r="O150" s="5">
        <v>17799967208</v>
      </c>
      <c r="P150" s="4">
        <v>12.99475</v>
      </c>
      <c r="Q150" s="5">
        <v>1710369621</v>
      </c>
      <c r="R150" s="4">
        <v>1.26864</v>
      </c>
      <c r="S150" s="5">
        <v>56210559815</v>
      </c>
      <c r="T150" s="2">
        <v>44513</v>
      </c>
      <c r="U150">
        <f t="shared" si="85"/>
        <v>19616.528912380953</v>
      </c>
      <c r="V150">
        <f t="shared" si="86"/>
        <v>24290.351653891405</v>
      </c>
      <c r="W150">
        <f t="shared" si="87"/>
        <v>28191.924972045286</v>
      </c>
      <c r="X150">
        <f t="shared" si="88"/>
        <v>72098.805538317654</v>
      </c>
      <c r="Y150" s="14">
        <f t="shared" si="89"/>
        <v>-0.72210305769797645</v>
      </c>
      <c r="Z150" s="4">
        <f t="shared" si="90"/>
        <v>49.639831077586202</v>
      </c>
      <c r="AA150">
        <f t="shared" si="91"/>
        <v>92.174109321650036</v>
      </c>
      <c r="AB150">
        <f t="shared" si="92"/>
        <v>83.566010412698404</v>
      </c>
      <c r="AC150">
        <f t="shared" si="93"/>
        <v>225.37995081193463</v>
      </c>
      <c r="AD150" s="14">
        <f t="shared" si="94"/>
        <v>0.42361350849800655</v>
      </c>
      <c r="AE150" s="4">
        <f t="shared" si="95"/>
        <v>24.031293281057806</v>
      </c>
      <c r="AF150">
        <f t="shared" si="96"/>
        <v>23.508984720885461</v>
      </c>
      <c r="AG150">
        <f t="shared" si="97"/>
        <v>57.793894201578617</v>
      </c>
      <c r="AH150">
        <f t="shared" si="98"/>
        <v>105.33417220352189</v>
      </c>
      <c r="AI150" s="22">
        <f t="shared" si="99"/>
        <v>-3.2113906910600392</v>
      </c>
      <c r="AJ150">
        <f t="shared" si="70"/>
        <v>2.9703629639814743E-5</v>
      </c>
      <c r="AK150">
        <f t="shared" si="71"/>
        <v>0.93263408434010264</v>
      </c>
      <c r="AL150">
        <f t="shared" si="72"/>
        <v>6.733621203025747E-2</v>
      </c>
      <c r="AM150">
        <f t="shared" si="73"/>
        <v>73555.993879999995</v>
      </c>
      <c r="AN150">
        <f t="shared" si="74"/>
        <v>64312.984585151695</v>
      </c>
      <c r="AO150" s="22">
        <f t="shared" si="100"/>
        <v>-0.34114071024262305</v>
      </c>
      <c r="AP150">
        <f t="shared" si="75"/>
        <v>1.0049289371680146E-3</v>
      </c>
      <c r="AQ150">
        <f t="shared" si="76"/>
        <v>0.99440111020720678</v>
      </c>
      <c r="AR150">
        <f t="shared" si="77"/>
        <v>4.5939608556252098E-3</v>
      </c>
      <c r="AS150">
        <f t="shared" si="78"/>
        <v>276.15385499999996</v>
      </c>
      <c r="AT150">
        <f t="shared" si="79"/>
        <v>273.07630871680141</v>
      </c>
      <c r="AU150" s="22">
        <f t="shared" si="101"/>
        <v>2.0407456691483108</v>
      </c>
      <c r="AV150">
        <f t="shared" si="80"/>
        <v>6.8083431719795348E-2</v>
      </c>
      <c r="AW150">
        <f t="shared" si="81"/>
        <v>0.76606510372744141</v>
      </c>
      <c r="AX150">
        <f t="shared" si="82"/>
        <v>0.16585146455276328</v>
      </c>
      <c r="AY150">
        <f t="shared" si="83"/>
        <v>78.351734999999991</v>
      </c>
      <c r="AZ150">
        <f t="shared" si="84"/>
        <v>48.499551992185303</v>
      </c>
      <c r="BA150" s="22">
        <f t="shared" si="102"/>
        <v>1.2666824958409058</v>
      </c>
      <c r="BB150" s="14">
        <f t="shared" si="103"/>
        <v>2.4892876333620628</v>
      </c>
      <c r="BC150" s="14">
        <f t="shared" si="104"/>
        <v>-1.6078232060835287</v>
      </c>
    </row>
    <row r="151" spans="1:55" x14ac:dyDescent="0.3">
      <c r="A151" s="2">
        <v>44514</v>
      </c>
      <c r="B151">
        <v>2.1760699999999997</v>
      </c>
      <c r="C151" s="5">
        <v>67957824618</v>
      </c>
      <c r="D151" s="4">
        <v>69872.11</v>
      </c>
      <c r="E151" s="5">
        <v>1235578996842</v>
      </c>
      <c r="F151" s="4">
        <v>0.28103899999999998</v>
      </c>
      <c r="G151" s="5">
        <v>34734180476</v>
      </c>
      <c r="H151" s="4">
        <v>5.29481</v>
      </c>
      <c r="I151" s="5">
        <v>4819750022</v>
      </c>
      <c r="J151" s="4">
        <v>59.925619999999995</v>
      </c>
      <c r="K151" s="5">
        <v>7356574975</v>
      </c>
      <c r="L151" s="4">
        <v>4941.5289999999995</v>
      </c>
      <c r="M151" s="5">
        <v>547499259423</v>
      </c>
      <c r="N151" s="4">
        <v>298.21850000000001</v>
      </c>
      <c r="O151" s="5">
        <v>19175487237</v>
      </c>
      <c r="P151" s="4">
        <v>12.63354</v>
      </c>
      <c r="Q151" s="5">
        <v>1657289465</v>
      </c>
      <c r="R151" s="4">
        <v>1.26864</v>
      </c>
      <c r="S151" s="5">
        <v>56053003303</v>
      </c>
      <c r="T151" s="2">
        <v>44514</v>
      </c>
      <c r="U151">
        <f t="shared" si="85"/>
        <v>19537.430005476192</v>
      </c>
      <c r="V151">
        <f t="shared" si="86"/>
        <v>24740.490704279448</v>
      </c>
      <c r="W151">
        <f t="shared" si="87"/>
        <v>28126.735533298117</v>
      </c>
      <c r="X151">
        <f t="shared" si="88"/>
        <v>72404.65624305376</v>
      </c>
      <c r="Y151" s="14">
        <f t="shared" si="89"/>
        <v>0.42331326556145588</v>
      </c>
      <c r="Z151" s="4">
        <f t="shared" si="90"/>
        <v>50.270178138888888</v>
      </c>
      <c r="AA151">
        <f t="shared" si="91"/>
        <v>100.09924929540757</v>
      </c>
      <c r="AB151">
        <f t="shared" si="92"/>
        <v>83.566010412698404</v>
      </c>
      <c r="AC151">
        <f t="shared" si="93"/>
        <v>233.93543784699486</v>
      </c>
      <c r="AD151" s="14">
        <f t="shared" si="94"/>
        <v>3.7257522372541394</v>
      </c>
      <c r="AE151" s="4">
        <f t="shared" si="95"/>
        <v>23.852695725707257</v>
      </c>
      <c r="AF151">
        <f t="shared" si="96"/>
        <v>23.471028045128858</v>
      </c>
      <c r="AG151">
        <f t="shared" si="97"/>
        <v>56.187419854280499</v>
      </c>
      <c r="AH151">
        <f t="shared" si="98"/>
        <v>103.5111436251166</v>
      </c>
      <c r="AI151" s="22">
        <f t="shared" si="99"/>
        <v>-1.745861405939972</v>
      </c>
      <c r="AJ151">
        <f t="shared" si="70"/>
        <v>2.908569529001323E-5</v>
      </c>
      <c r="AK151">
        <f t="shared" si="71"/>
        <v>0.93392165726759091</v>
      </c>
      <c r="AL151">
        <f t="shared" si="72"/>
        <v>6.6049257037119113E-2</v>
      </c>
      <c r="AM151">
        <f t="shared" si="73"/>
        <v>74815.815069999997</v>
      </c>
      <c r="AN151">
        <f t="shared" si="74"/>
        <v>65581.461150353294</v>
      </c>
      <c r="AO151" s="22">
        <f t="shared" si="100"/>
        <v>1.9531503176935867</v>
      </c>
      <c r="AP151">
        <f t="shared" si="75"/>
        <v>9.3752112361465809E-4</v>
      </c>
      <c r="AQ151">
        <f t="shared" si="76"/>
        <v>0.9948304086005072</v>
      </c>
      <c r="AR151">
        <f t="shared" si="77"/>
        <v>4.2320702758780809E-3</v>
      </c>
      <c r="AS151">
        <f t="shared" si="78"/>
        <v>299.76817900000003</v>
      </c>
      <c r="AT151">
        <f t="shared" si="79"/>
        <v>296.68246466086418</v>
      </c>
      <c r="AU151" s="22">
        <f t="shared" si="101"/>
        <v>8.2911149070156238</v>
      </c>
      <c r="AV151">
        <f t="shared" si="80"/>
        <v>6.8009505488287894E-2</v>
      </c>
      <c r="AW151">
        <f t="shared" si="81"/>
        <v>0.7697182301686093</v>
      </c>
      <c r="AX151">
        <f t="shared" si="82"/>
        <v>0.16227226434310288</v>
      </c>
      <c r="AY151">
        <f t="shared" si="83"/>
        <v>77.85396999999999</v>
      </c>
      <c r="AZ151">
        <f t="shared" si="84"/>
        <v>48.536012720380221</v>
      </c>
      <c r="BA151" s="22">
        <f t="shared" si="102"/>
        <v>7.5149209506475828E-2</v>
      </c>
      <c r="BB151" s="14">
        <f t="shared" si="103"/>
        <v>2.1691746715014277</v>
      </c>
      <c r="BC151" s="14">
        <f t="shared" si="104"/>
        <v>1.8780011081871109</v>
      </c>
    </row>
    <row r="152" spans="1:55" x14ac:dyDescent="0.3">
      <c r="A152" s="2">
        <v>44515</v>
      </c>
      <c r="B152">
        <v>2.171665</v>
      </c>
      <c r="C152" s="5">
        <v>67145756132</v>
      </c>
      <c r="D152" s="4">
        <v>68367.361999999994</v>
      </c>
      <c r="E152" s="5">
        <v>1199611097094</v>
      </c>
      <c r="F152" s="4">
        <v>0.27663399999999999</v>
      </c>
      <c r="G152" s="5">
        <v>33894398677</v>
      </c>
      <c r="H152" s="4">
        <v>5.167065</v>
      </c>
      <c r="I152" s="5">
        <v>4662947208</v>
      </c>
      <c r="J152" s="4">
        <v>58.8508</v>
      </c>
      <c r="K152" s="5">
        <v>7178019826</v>
      </c>
      <c r="L152" s="4">
        <v>4901.0029999999997</v>
      </c>
      <c r="M152" s="5">
        <v>539410730883</v>
      </c>
      <c r="N152" s="4">
        <v>282.80099999999999</v>
      </c>
      <c r="O152" s="5">
        <v>18125863846</v>
      </c>
      <c r="P152" s="4">
        <v>12.04327</v>
      </c>
      <c r="Q152" s="5">
        <v>1565495967</v>
      </c>
      <c r="R152" s="4">
        <v>1.255425</v>
      </c>
      <c r="S152" s="5">
        <v>55240642587</v>
      </c>
      <c r="T152" s="2">
        <v>44515</v>
      </c>
      <c r="U152">
        <f t="shared" si="85"/>
        <v>19497.880552023813</v>
      </c>
      <c r="V152">
        <f t="shared" si="86"/>
        <v>24207.685785317026</v>
      </c>
      <c r="W152">
        <f t="shared" si="87"/>
        <v>27896.065211577363</v>
      </c>
      <c r="X152">
        <f t="shared" si="88"/>
        <v>71601.631548918202</v>
      </c>
      <c r="Y152" s="14">
        <f t="shared" si="89"/>
        <v>-1.1152749370011303</v>
      </c>
      <c r="Z152" s="4">
        <f t="shared" si="90"/>
        <v>49.482244312260541</v>
      </c>
      <c r="AA152">
        <f t="shared" si="91"/>
        <v>94.924251178215158</v>
      </c>
      <c r="AB152">
        <f t="shared" si="92"/>
        <v>82.695531137566135</v>
      </c>
      <c r="AC152">
        <f t="shared" si="93"/>
        <v>227.10202662804181</v>
      </c>
      <c r="AD152" s="14">
        <f t="shared" si="94"/>
        <v>-2.9645797634411482</v>
      </c>
      <c r="AE152" s="4">
        <f t="shared" si="95"/>
        <v>23.27721471402214</v>
      </c>
      <c r="AF152">
        <f t="shared" si="96"/>
        <v>23.050054004919257</v>
      </c>
      <c r="AG152">
        <f t="shared" si="97"/>
        <v>53.562205676988455</v>
      </c>
      <c r="AH152">
        <f t="shared" si="98"/>
        <v>99.889474395929852</v>
      </c>
      <c r="AI152" s="22">
        <f t="shared" si="99"/>
        <v>-3.561495608367498</v>
      </c>
      <c r="AJ152">
        <f t="shared" si="70"/>
        <v>2.9638994046530097E-5</v>
      </c>
      <c r="AK152">
        <f t="shared" si="71"/>
        <v>0.93308122352893652</v>
      </c>
      <c r="AL152">
        <f t="shared" si="72"/>
        <v>6.6889137477017011E-2</v>
      </c>
      <c r="AM152">
        <f t="shared" si="73"/>
        <v>73270.536664999992</v>
      </c>
      <c r="AN152">
        <f t="shared" si="74"/>
        <v>64120.125712213958</v>
      </c>
      <c r="AO152" s="22">
        <f t="shared" si="100"/>
        <v>-2.2534763277853429</v>
      </c>
      <c r="AP152">
        <f t="shared" si="75"/>
        <v>9.7292239239757199E-4</v>
      </c>
      <c r="AQ152">
        <f t="shared" si="76"/>
        <v>0.99461174509433314</v>
      </c>
      <c r="AR152">
        <f t="shared" si="77"/>
        <v>4.4153325132692363E-3</v>
      </c>
      <c r="AS152">
        <f t="shared" si="78"/>
        <v>284.33305899999999</v>
      </c>
      <c r="AT152">
        <f t="shared" si="79"/>
        <v>281.28300838665609</v>
      </c>
      <c r="AU152" s="22">
        <f t="shared" si="101"/>
        <v>-5.3301114521421677</v>
      </c>
      <c r="AV152">
        <f t="shared" si="80"/>
        <v>6.7933051485492557E-2</v>
      </c>
      <c r="AW152">
        <f t="shared" si="81"/>
        <v>0.77373023686801401</v>
      </c>
      <c r="AX152">
        <f t="shared" si="82"/>
        <v>0.15833671164649329</v>
      </c>
      <c r="AY152">
        <f t="shared" si="83"/>
        <v>76.061135000000007</v>
      </c>
      <c r="AZ152">
        <f t="shared" si="84"/>
        <v>47.792549685816866</v>
      </c>
      <c r="BA152" s="22">
        <f t="shared" si="102"/>
        <v>-1.5436289685457403</v>
      </c>
      <c r="BB152" s="14">
        <f t="shared" si="103"/>
        <v>2.4462206713663677</v>
      </c>
      <c r="BC152" s="14">
        <f t="shared" si="104"/>
        <v>-0.70984735923960263</v>
      </c>
    </row>
    <row r="153" spans="1:55" x14ac:dyDescent="0.3">
      <c r="A153" s="2">
        <v>44516</v>
      </c>
      <c r="B153">
        <v>2.03511</v>
      </c>
      <c r="C153" s="5">
        <v>62536792151</v>
      </c>
      <c r="D153" s="4">
        <v>65103.256999999998</v>
      </c>
      <c r="E153" s="5">
        <v>1135559300073</v>
      </c>
      <c r="F153" s="4">
        <v>0.258133</v>
      </c>
      <c r="G153" s="5">
        <v>31350283911</v>
      </c>
      <c r="H153" s="4">
        <v>4.7001349999999995</v>
      </c>
      <c r="I153" s="5">
        <v>4210826074</v>
      </c>
      <c r="J153" s="4">
        <v>55.177029999999995</v>
      </c>
      <c r="K153" s="5">
        <v>6672261400</v>
      </c>
      <c r="L153" s="4">
        <v>4562.6989999999996</v>
      </c>
      <c r="M153" s="5">
        <v>499090512787</v>
      </c>
      <c r="N153" s="4">
        <v>250.07184999999998</v>
      </c>
      <c r="O153" s="5">
        <v>15908733710</v>
      </c>
      <c r="P153" s="4">
        <v>11.17108</v>
      </c>
      <c r="Q153" s="5">
        <v>1447392662</v>
      </c>
      <c r="R153" s="4">
        <v>1.1805399999999999</v>
      </c>
      <c r="S153" s="5">
        <v>51447319560</v>
      </c>
      <c r="T153" s="2">
        <v>44516</v>
      </c>
      <c r="U153">
        <f t="shared" si="85"/>
        <v>18271.847495000002</v>
      </c>
      <c r="V153">
        <f t="shared" si="86"/>
        <v>23051.923358645039</v>
      </c>
      <c r="W153">
        <f t="shared" si="87"/>
        <v>25970.469482430191</v>
      </c>
      <c r="X153">
        <f t="shared" si="88"/>
        <v>67294.240336075221</v>
      </c>
      <c r="Y153" s="14">
        <f t="shared" si="89"/>
        <v>-6.204320964523645</v>
      </c>
      <c r="Z153" s="4">
        <f t="shared" si="90"/>
        <v>46.172922240421457</v>
      </c>
      <c r="AA153">
        <f t="shared" si="91"/>
        <v>83.938469460860972</v>
      </c>
      <c r="AB153">
        <f t="shared" si="92"/>
        <v>77.762815245149909</v>
      </c>
      <c r="AC153">
        <f t="shared" si="93"/>
        <v>207.87420694643234</v>
      </c>
      <c r="AD153" s="14">
        <f t="shared" si="94"/>
        <v>-8.846625056169815</v>
      </c>
      <c r="AE153" s="4">
        <f t="shared" si="95"/>
        <v>21.173732395448951</v>
      </c>
      <c r="AF153">
        <f t="shared" si="96"/>
        <v>21.611150933055285</v>
      </c>
      <c r="AG153">
        <f t="shared" si="97"/>
        <v>49.683157862780803</v>
      </c>
      <c r="AH153">
        <f t="shared" si="98"/>
        <v>92.468041191285039</v>
      </c>
      <c r="AI153" s="22">
        <f t="shared" si="99"/>
        <v>-7.720123451697412</v>
      </c>
      <c r="AJ153">
        <f t="shared" si="70"/>
        <v>2.9211549918049586E-5</v>
      </c>
      <c r="AK153">
        <f t="shared" si="71"/>
        <v>0.93447874644766682</v>
      </c>
      <c r="AL153">
        <f t="shared" si="72"/>
        <v>6.5492042002415068E-2</v>
      </c>
      <c r="AM153">
        <f t="shared" si="73"/>
        <v>69667.991110000003</v>
      </c>
      <c r="AN153">
        <f t="shared" si="74"/>
        <v>61136.43052502138</v>
      </c>
      <c r="AO153" s="22">
        <f t="shared" si="100"/>
        <v>-4.765035555009689</v>
      </c>
      <c r="AP153">
        <f t="shared" si="75"/>
        <v>1.0263308147945762E-3</v>
      </c>
      <c r="AQ153">
        <f t="shared" si="76"/>
        <v>0.99427986955440428</v>
      </c>
      <c r="AR153">
        <f t="shared" si="77"/>
        <v>4.6937996308011338E-3</v>
      </c>
      <c r="AS153">
        <f t="shared" si="78"/>
        <v>251.51052299999998</v>
      </c>
      <c r="AT153">
        <f t="shared" si="79"/>
        <v>248.6472125452969</v>
      </c>
      <c r="AU153" s="22">
        <f t="shared" si="101"/>
        <v>-12.332623504148579</v>
      </c>
      <c r="AV153">
        <f t="shared" si="80"/>
        <v>6.6154132308264613E-2</v>
      </c>
      <c r="AW153">
        <f t="shared" si="81"/>
        <v>0.77661355322710646</v>
      </c>
      <c r="AX153">
        <f t="shared" si="82"/>
        <v>0.15723231446462893</v>
      </c>
      <c r="AY153">
        <f t="shared" si="83"/>
        <v>71.048244999999994</v>
      </c>
      <c r="AZ153">
        <f t="shared" si="84"/>
        <v>44.918617440944878</v>
      </c>
      <c r="BA153" s="22">
        <f t="shared" si="102"/>
        <v>-6.2017411890718552</v>
      </c>
      <c r="BB153" s="14">
        <f t="shared" si="103"/>
        <v>1.515802487173767</v>
      </c>
      <c r="BC153" s="14">
        <f t="shared" si="104"/>
        <v>1.4367056340621662</v>
      </c>
    </row>
    <row r="154" spans="1:55" x14ac:dyDescent="0.3">
      <c r="A154" s="2">
        <v>44517</v>
      </c>
      <c r="B154">
        <v>2.0263</v>
      </c>
      <c r="C154" s="5">
        <v>62480316694</v>
      </c>
      <c r="D154" s="4">
        <v>65136.734999999993</v>
      </c>
      <c r="E154" s="5">
        <v>1139519389072</v>
      </c>
      <c r="F154" s="4">
        <v>0.25637099999999996</v>
      </c>
      <c r="G154" s="5">
        <v>31384994445</v>
      </c>
      <c r="H154" s="4">
        <v>4.7221599999999997</v>
      </c>
      <c r="I154" s="5">
        <v>4245751217</v>
      </c>
      <c r="J154" s="4">
        <v>55.441329999999994</v>
      </c>
      <c r="K154" s="5">
        <v>6716679008</v>
      </c>
      <c r="L154" s="4">
        <v>4627.893</v>
      </c>
      <c r="M154" s="5">
        <v>507579384616</v>
      </c>
      <c r="N154" s="4">
        <v>248.44199999999998</v>
      </c>
      <c r="O154" s="5">
        <v>15834818019</v>
      </c>
      <c r="P154" s="4">
        <v>11.232749999999999</v>
      </c>
      <c r="Q154" s="5">
        <v>1457900527</v>
      </c>
      <c r="R154" s="4">
        <v>1.1805399999999999</v>
      </c>
      <c r="S154" s="5">
        <v>51699946366</v>
      </c>
      <c r="T154" s="2">
        <v>44517</v>
      </c>
      <c r="U154">
        <f t="shared" si="85"/>
        <v>18192.748588095241</v>
      </c>
      <c r="V154">
        <f t="shared" si="86"/>
        <v>23063.777332251932</v>
      </c>
      <c r="W154">
        <f t="shared" si="87"/>
        <v>26341.54782606793</v>
      </c>
      <c r="X154">
        <f t="shared" si="88"/>
        <v>67598.073746415103</v>
      </c>
      <c r="Y154" s="14">
        <f t="shared" si="89"/>
        <v>0.45048367096074576</v>
      </c>
      <c r="Z154" s="4">
        <f t="shared" si="90"/>
        <v>45.857748709770114</v>
      </c>
      <c r="AA154">
        <f t="shared" si="91"/>
        <v>83.391398231329191</v>
      </c>
      <c r="AB154">
        <f t="shared" si="92"/>
        <v>77.762815245149909</v>
      </c>
      <c r="AC154">
        <f t="shared" si="93"/>
        <v>207.01196218624921</v>
      </c>
      <c r="AD154" s="14">
        <f t="shared" si="94"/>
        <v>-0.41565425205236278</v>
      </c>
      <c r="AE154" s="4">
        <f t="shared" si="95"/>
        <v>21.272953259532592</v>
      </c>
      <c r="AF154">
        <f t="shared" si="96"/>
        <v>21.714669139664203</v>
      </c>
      <c r="AG154">
        <f t="shared" si="97"/>
        <v>49.957433970856094</v>
      </c>
      <c r="AH154">
        <f t="shared" si="98"/>
        <v>92.945056370052896</v>
      </c>
      <c r="AI154" s="22">
        <f t="shared" si="99"/>
        <v>0.51454426626725891</v>
      </c>
      <c r="AJ154">
        <f t="shared" si="70"/>
        <v>2.9043961192216724E-5</v>
      </c>
      <c r="AK154">
        <f t="shared" si="71"/>
        <v>0.93363707423762754</v>
      </c>
      <c r="AL154">
        <f t="shared" si="72"/>
        <v>6.6333881801180203E-2</v>
      </c>
      <c r="AM154">
        <f t="shared" si="73"/>
        <v>69766.654299999995</v>
      </c>
      <c r="AN154">
        <f t="shared" si="74"/>
        <v>61121.056856893956</v>
      </c>
      <c r="AO154" s="22">
        <f t="shared" si="100"/>
        <v>-2.5149655105262479E-2</v>
      </c>
      <c r="AP154">
        <f t="shared" si="75"/>
        <v>1.0259809400241862E-3</v>
      </c>
      <c r="AQ154">
        <f t="shared" si="76"/>
        <v>0.9942495707450878</v>
      </c>
      <c r="AR154">
        <f t="shared" si="77"/>
        <v>4.7244483148880054E-3</v>
      </c>
      <c r="AS154">
        <f t="shared" si="78"/>
        <v>249.87891099999999</v>
      </c>
      <c r="AT154">
        <f t="shared" si="79"/>
        <v>247.01919228702431</v>
      </c>
      <c r="AU154" s="22">
        <f t="shared" si="101"/>
        <v>-0.65690395669162505</v>
      </c>
      <c r="AV154">
        <f t="shared" si="80"/>
        <v>6.6140177690029625E-2</v>
      </c>
      <c r="AW154">
        <f t="shared" si="81"/>
        <v>0.77653010858835148</v>
      </c>
      <c r="AX154">
        <f t="shared" si="82"/>
        <v>0.15732971372161897</v>
      </c>
      <c r="AY154">
        <f t="shared" si="83"/>
        <v>71.396239999999992</v>
      </c>
      <c r="AZ154">
        <f t="shared" si="84"/>
        <v>45.131431848469887</v>
      </c>
      <c r="BA154" s="22">
        <f t="shared" si="102"/>
        <v>0.47265893890153382</v>
      </c>
      <c r="BB154" s="14">
        <f t="shared" si="103"/>
        <v>-6.4060595306513146E-2</v>
      </c>
      <c r="BC154" s="14">
        <f t="shared" si="104"/>
        <v>-0.49780859400679628</v>
      </c>
    </row>
    <row r="155" spans="1:55" x14ac:dyDescent="0.3">
      <c r="A155" s="2">
        <v>44518</v>
      </c>
      <c r="B155">
        <v>1.9514149999999999</v>
      </c>
      <c r="C155" s="5">
        <v>59575111737</v>
      </c>
      <c r="D155" s="4">
        <v>62208.290999999997</v>
      </c>
      <c r="E155" s="5">
        <v>1074900976539</v>
      </c>
      <c r="F155" s="4">
        <v>0.24315599999999998</v>
      </c>
      <c r="G155" s="5">
        <v>29259708950</v>
      </c>
      <c r="H155" s="4">
        <v>4.4622649999999995</v>
      </c>
      <c r="I155" s="5">
        <v>3973766859</v>
      </c>
      <c r="J155" s="4">
        <v>52.948099999999997</v>
      </c>
      <c r="K155" s="5">
        <v>6350291906</v>
      </c>
      <c r="L155" s="4">
        <v>4363.5929999999998</v>
      </c>
      <c r="M155" s="5">
        <v>473663292938</v>
      </c>
      <c r="N155" s="4">
        <v>222.84894999999997</v>
      </c>
      <c r="O155" s="5">
        <v>14105770501</v>
      </c>
      <c r="P155" s="4">
        <v>9.8936299999999999</v>
      </c>
      <c r="Q155" s="5">
        <v>1271774526</v>
      </c>
      <c r="R155" s="4">
        <v>1.132085</v>
      </c>
      <c r="S155" s="5">
        <v>49137485491</v>
      </c>
      <c r="T155" s="2">
        <v>44518</v>
      </c>
      <c r="U155">
        <f t="shared" si="85"/>
        <v>17520.407879404764</v>
      </c>
      <c r="V155">
        <f t="shared" si="86"/>
        <v>22026.866588322733</v>
      </c>
      <c r="W155">
        <f t="shared" si="87"/>
        <v>24837.176162671702</v>
      </c>
      <c r="X155">
        <f t="shared" si="88"/>
        <v>64384.450630399195</v>
      </c>
      <c r="Y155" s="14">
        <f t="shared" si="89"/>
        <v>-4.8707333649334519</v>
      </c>
      <c r="Z155" s="4">
        <f t="shared" si="90"/>
        <v>43.493947229885059</v>
      </c>
      <c r="AA155">
        <f t="shared" si="91"/>
        <v>74.80090135678978</v>
      </c>
      <c r="AB155">
        <f t="shared" si="92"/>
        <v>74.571057902998234</v>
      </c>
      <c r="AC155">
        <f t="shared" si="93"/>
        <v>192.86590648967308</v>
      </c>
      <c r="AD155" s="14">
        <f t="shared" si="94"/>
        <v>-7.0781417532743145</v>
      </c>
      <c r="AE155" s="4">
        <f t="shared" si="95"/>
        <v>20.10214706334563</v>
      </c>
      <c r="AF155">
        <f t="shared" si="96"/>
        <v>20.738147390653403</v>
      </c>
      <c r="AG155">
        <f t="shared" si="97"/>
        <v>44.001724195506974</v>
      </c>
      <c r="AH155">
        <f t="shared" si="98"/>
        <v>84.842018649506002</v>
      </c>
      <c r="AI155" s="22">
        <f t="shared" si="99"/>
        <v>-9.1217603828100717</v>
      </c>
      <c r="AJ155">
        <f t="shared" si="70"/>
        <v>2.9312041101966004E-5</v>
      </c>
      <c r="AK155">
        <f t="shared" si="71"/>
        <v>0.93442552336384721</v>
      </c>
      <c r="AL155">
        <f t="shared" si="72"/>
        <v>6.5545164595050845E-2</v>
      </c>
      <c r="AM155">
        <f t="shared" si="73"/>
        <v>66573.835414999994</v>
      </c>
      <c r="AN155">
        <f t="shared" si="74"/>
        <v>58415.027353856276</v>
      </c>
      <c r="AO155" s="22">
        <f t="shared" si="100"/>
        <v>-4.5283261778863775</v>
      </c>
      <c r="AP155">
        <f t="shared" si="75"/>
        <v>1.0844324999705317E-3</v>
      </c>
      <c r="AQ155">
        <f t="shared" si="76"/>
        <v>0.99386666980994931</v>
      </c>
      <c r="AR155">
        <f t="shared" si="77"/>
        <v>5.0488976900801936E-3</v>
      </c>
      <c r="AS155">
        <f t="shared" si="78"/>
        <v>224.22419099999996</v>
      </c>
      <c r="AT155">
        <f t="shared" si="79"/>
        <v>221.48812327475432</v>
      </c>
      <c r="AU155" s="22">
        <f t="shared" si="101"/>
        <v>-10.909706665572328</v>
      </c>
      <c r="AV155">
        <f t="shared" si="80"/>
        <v>6.6300150533411858E-2</v>
      </c>
      <c r="AW155">
        <f t="shared" si="81"/>
        <v>0.78670070030761174</v>
      </c>
      <c r="AX155">
        <f t="shared" si="82"/>
        <v>0.14699914915897638</v>
      </c>
      <c r="AY155">
        <f t="shared" si="83"/>
        <v>67.303995</v>
      </c>
      <c r="AZ155">
        <f t="shared" si="84"/>
        <v>43.404511383271156</v>
      </c>
      <c r="BA155" s="22">
        <f t="shared" si="102"/>
        <v>-3.9015555906805242</v>
      </c>
      <c r="BB155" s="14">
        <f t="shared" si="103"/>
        <v>4.2510270178766199</v>
      </c>
      <c r="BC155" s="14">
        <f t="shared" si="104"/>
        <v>-0.62677058720585332</v>
      </c>
    </row>
    <row r="156" spans="1:55" x14ac:dyDescent="0.3">
      <c r="A156" s="2">
        <v>44519</v>
      </c>
      <c r="B156">
        <v>2.0263</v>
      </c>
      <c r="C156" s="5">
        <v>62122307074</v>
      </c>
      <c r="D156" s="4">
        <v>63267.252999999997</v>
      </c>
      <c r="E156" s="5">
        <v>1097177697853</v>
      </c>
      <c r="F156" s="4">
        <v>0.25372800000000001</v>
      </c>
      <c r="G156" s="5">
        <v>30812818409</v>
      </c>
      <c r="H156" s="4">
        <v>4.6692999999999998</v>
      </c>
      <c r="I156" s="5">
        <v>4172580416</v>
      </c>
      <c r="J156" s="4">
        <v>55.168219999999998</v>
      </c>
      <c r="K156" s="5">
        <v>6653452938</v>
      </c>
      <c r="L156" s="4">
        <v>4678.991</v>
      </c>
      <c r="M156" s="5">
        <v>508960524908</v>
      </c>
      <c r="N156" s="4">
        <v>237.03304999999997</v>
      </c>
      <c r="O156" s="5">
        <v>15053755921</v>
      </c>
      <c r="P156" s="4">
        <v>11.074169999999999</v>
      </c>
      <c r="Q156" s="5">
        <v>1425128654</v>
      </c>
      <c r="R156" s="4">
        <v>1.1849449999999999</v>
      </c>
      <c r="S156" s="5">
        <v>51473654741</v>
      </c>
      <c r="T156" s="2">
        <v>44519</v>
      </c>
      <c r="U156">
        <f t="shared" si="85"/>
        <v>18192.748588095241</v>
      </c>
      <c r="V156">
        <f t="shared" si="86"/>
        <v>22401.826490309162</v>
      </c>
      <c r="W156">
        <f t="shared" si="87"/>
        <v>26632.393014324534</v>
      </c>
      <c r="X156">
        <f t="shared" si="88"/>
        <v>67226.968092728945</v>
      </c>
      <c r="Y156" s="14">
        <f t="shared" si="89"/>
        <v>4.3202323811043986</v>
      </c>
      <c r="Z156" s="4">
        <f t="shared" si="90"/>
        <v>45.38498841379311</v>
      </c>
      <c r="AA156">
        <f t="shared" si="91"/>
        <v>79.561899624606809</v>
      </c>
      <c r="AB156">
        <f t="shared" si="92"/>
        <v>78.052975003527322</v>
      </c>
      <c r="AC156">
        <f t="shared" si="93"/>
        <v>202.99986304192726</v>
      </c>
      <c r="AD156" s="14">
        <f t="shared" si="94"/>
        <v>5.1210141968938396</v>
      </c>
      <c r="AE156" s="4">
        <f t="shared" si="95"/>
        <v>21.034823185731856</v>
      </c>
      <c r="AF156">
        <f t="shared" si="96"/>
        <v>21.60770032616832</v>
      </c>
      <c r="AG156">
        <f t="shared" si="97"/>
        <v>49.252152550091061</v>
      </c>
      <c r="AH156">
        <f t="shared" si="98"/>
        <v>91.894676061991248</v>
      </c>
      <c r="AI156" s="22">
        <f t="shared" si="99"/>
        <v>7.985217280361316</v>
      </c>
      <c r="AJ156">
        <f t="shared" si="70"/>
        <v>2.9821215331216458E-5</v>
      </c>
      <c r="AK156">
        <f t="shared" si="71"/>
        <v>0.93110910286115101</v>
      </c>
      <c r="AL156">
        <f t="shared" si="72"/>
        <v>6.8861075923517659E-2</v>
      </c>
      <c r="AM156">
        <f t="shared" si="73"/>
        <v>67948.270300000004</v>
      </c>
      <c r="AN156">
        <f t="shared" si="74"/>
        <v>59230.915596242645</v>
      </c>
      <c r="AO156" s="22">
        <f t="shared" si="100"/>
        <v>1.3870454051857086</v>
      </c>
      <c r="AP156">
        <f t="shared" si="75"/>
        <v>1.0639752034667859E-3</v>
      </c>
      <c r="AQ156">
        <f t="shared" si="76"/>
        <v>0.99396711282200956</v>
      </c>
      <c r="AR156">
        <f t="shared" si="77"/>
        <v>4.9689119745237051E-3</v>
      </c>
      <c r="AS156">
        <f t="shared" si="78"/>
        <v>238.47172299999997</v>
      </c>
      <c r="AT156">
        <f t="shared" si="79"/>
        <v>235.6092141995951</v>
      </c>
      <c r="AU156" s="22">
        <f t="shared" si="101"/>
        <v>6.1805591998052707</v>
      </c>
      <c r="AV156">
        <f t="shared" si="80"/>
        <v>6.5846689029693137E-2</v>
      </c>
      <c r="AW156">
        <f t="shared" si="81"/>
        <v>0.77798484283761959</v>
      </c>
      <c r="AX156">
        <f t="shared" si="82"/>
        <v>0.15616846813268728</v>
      </c>
      <c r="AY156">
        <f t="shared" si="83"/>
        <v>70.911689999999993</v>
      </c>
      <c r="AZ156">
        <f t="shared" si="84"/>
        <v>44.956933076158528</v>
      </c>
      <c r="BA156" s="22">
        <f t="shared" si="102"/>
        <v>3.5141604133124802</v>
      </c>
      <c r="BB156" s="14">
        <f t="shared" si="103"/>
        <v>-3.6649848992569174</v>
      </c>
      <c r="BC156" s="14">
        <f t="shared" si="104"/>
        <v>-2.1271150081267716</v>
      </c>
    </row>
    <row r="157" spans="1:55" x14ac:dyDescent="0.3">
      <c r="A157" s="2">
        <v>44520</v>
      </c>
      <c r="B157">
        <v>2.0923750000000001</v>
      </c>
      <c r="C157" s="5">
        <v>64019276234</v>
      </c>
      <c r="D157" s="4">
        <v>64902.388999999996</v>
      </c>
      <c r="E157" s="5">
        <v>1127014430118</v>
      </c>
      <c r="F157" s="4">
        <v>0.25284699999999999</v>
      </c>
      <c r="G157" s="5">
        <v>30804609035</v>
      </c>
      <c r="H157" s="4">
        <v>4.7177549999999995</v>
      </c>
      <c r="I157" s="5">
        <v>4217731840</v>
      </c>
      <c r="J157" s="4">
        <v>55.529429999999998</v>
      </c>
      <c r="K157" s="5">
        <v>6693183228</v>
      </c>
      <c r="L157" s="4">
        <v>4801.45</v>
      </c>
      <c r="M157" s="5">
        <v>522236291601</v>
      </c>
      <c r="N157" s="4">
        <v>247.07644999999999</v>
      </c>
      <c r="O157" s="5">
        <v>15672511289</v>
      </c>
      <c r="P157" s="4">
        <v>10.792249999999999</v>
      </c>
      <c r="Q157" s="5">
        <v>1387752760</v>
      </c>
      <c r="R157" s="4">
        <v>1.1937549999999999</v>
      </c>
      <c r="S157" s="5">
        <v>51763863310</v>
      </c>
      <c r="T157" s="2">
        <v>44520</v>
      </c>
      <c r="U157">
        <f t="shared" si="85"/>
        <v>18785.990389880953</v>
      </c>
      <c r="V157">
        <f t="shared" si="86"/>
        <v>22980.799517003685</v>
      </c>
      <c r="W157">
        <f t="shared" si="87"/>
        <v>27329.418551698116</v>
      </c>
      <c r="X157">
        <f t="shared" si="88"/>
        <v>69096.208458582754</v>
      </c>
      <c r="Y157" s="14">
        <f t="shared" si="89"/>
        <v>2.7425380985705261</v>
      </c>
      <c r="Z157" s="4">
        <f t="shared" si="90"/>
        <v>45.227401648467435</v>
      </c>
      <c r="AA157">
        <f t="shared" si="91"/>
        <v>82.933041255235011</v>
      </c>
      <c r="AB157">
        <f t="shared" si="92"/>
        <v>78.633294520282178</v>
      </c>
      <c r="AC157">
        <f t="shared" si="93"/>
        <v>206.79373742398462</v>
      </c>
      <c r="AD157" s="14">
        <f t="shared" si="94"/>
        <v>1.8516554554885691</v>
      </c>
      <c r="AE157" s="4">
        <f t="shared" si="95"/>
        <v>21.253109086715863</v>
      </c>
      <c r="AF157">
        <f t="shared" si="96"/>
        <v>21.749175208533845</v>
      </c>
      <c r="AG157">
        <f t="shared" si="97"/>
        <v>47.99831891317546</v>
      </c>
      <c r="AH157">
        <f t="shared" si="98"/>
        <v>91.000603208425161</v>
      </c>
      <c r="AI157" s="22">
        <f t="shared" si="99"/>
        <v>-0.97769606638196027</v>
      </c>
      <c r="AJ157">
        <f t="shared" si="70"/>
        <v>3.0017172982648497E-5</v>
      </c>
      <c r="AK157">
        <f t="shared" si="71"/>
        <v>0.93108847008788709</v>
      </c>
      <c r="AL157">
        <f t="shared" si="72"/>
        <v>6.8881512739130221E-2</v>
      </c>
      <c r="AM157">
        <f t="shared" si="73"/>
        <v>69705.931375</v>
      </c>
      <c r="AN157">
        <f t="shared" si="74"/>
        <v>60760.597281207381</v>
      </c>
      <c r="AO157" s="22">
        <f t="shared" si="100"/>
        <v>2.5497879362008149</v>
      </c>
      <c r="AP157">
        <f t="shared" si="75"/>
        <v>1.0173985791869318E-3</v>
      </c>
      <c r="AQ157">
        <f t="shared" si="76"/>
        <v>0.99417920394764825</v>
      </c>
      <c r="AR157">
        <f t="shared" si="77"/>
        <v>4.8033974731647826E-3</v>
      </c>
      <c r="AS157">
        <f t="shared" si="78"/>
        <v>248.52305200000001</v>
      </c>
      <c r="AT157">
        <f t="shared" si="79"/>
        <v>245.64425970114004</v>
      </c>
      <c r="AU157" s="22">
        <f t="shared" si="101"/>
        <v>4.1709830027955626</v>
      </c>
      <c r="AV157">
        <f t="shared" si="80"/>
        <v>6.6410367706330992E-2</v>
      </c>
      <c r="AW157">
        <f t="shared" si="81"/>
        <v>0.78167049048180071</v>
      </c>
      <c r="AX157">
        <f t="shared" si="82"/>
        <v>0.1519191418118683</v>
      </c>
      <c r="AY157">
        <f t="shared" si="83"/>
        <v>71.039434999999997</v>
      </c>
      <c r="AZ157">
        <f t="shared" si="84"/>
        <v>45.358573986792329</v>
      </c>
      <c r="BA157" s="22">
        <f t="shared" si="102"/>
        <v>0.88942324839096742</v>
      </c>
      <c r="BB157" s="14">
        <f t="shared" si="103"/>
        <v>3.7202341649524864</v>
      </c>
      <c r="BC157" s="14">
        <f t="shared" si="104"/>
        <v>1.6603646878098475</v>
      </c>
    </row>
    <row r="158" spans="1:55" x14ac:dyDescent="0.3">
      <c r="A158" s="2">
        <v>44521</v>
      </c>
      <c r="B158">
        <v>2.0218949999999998</v>
      </c>
      <c r="C158" s="5">
        <v>61288481316</v>
      </c>
      <c r="D158" s="4">
        <v>64354.406999999999</v>
      </c>
      <c r="E158" s="5">
        <v>1108812311533</v>
      </c>
      <c r="F158" s="4">
        <v>0.24932299999999999</v>
      </c>
      <c r="G158" s="5">
        <v>29922574810</v>
      </c>
      <c r="H158" s="4">
        <v>4.656085</v>
      </c>
      <c r="I158" s="5">
        <v>4136538734</v>
      </c>
      <c r="J158" s="4">
        <v>55.317989999999995</v>
      </c>
      <c r="K158" s="5">
        <v>6631497806</v>
      </c>
      <c r="L158" s="4">
        <v>4671.9429999999993</v>
      </c>
      <c r="M158" s="5">
        <v>505690293990</v>
      </c>
      <c r="N158" s="4">
        <v>242.93574999999998</v>
      </c>
      <c r="O158" s="5">
        <v>15307773831</v>
      </c>
      <c r="P158" s="4">
        <v>10.457469999999999</v>
      </c>
      <c r="Q158" s="5">
        <v>1334936207</v>
      </c>
      <c r="R158" s="4">
        <v>1.1673249999999999</v>
      </c>
      <c r="S158" s="5">
        <v>49996674606</v>
      </c>
      <c r="T158" s="2">
        <v>44521</v>
      </c>
      <c r="U158">
        <f t="shared" si="85"/>
        <v>18153.199134642859</v>
      </c>
      <c r="V158">
        <f t="shared" si="86"/>
        <v>22786.768685859293</v>
      </c>
      <c r="W158">
        <f t="shared" si="87"/>
        <v>26592.276436633962</v>
      </c>
      <c r="X158">
        <f t="shared" si="88"/>
        <v>67532.244257136103</v>
      </c>
      <c r="Y158" s="14">
        <f t="shared" si="89"/>
        <v>-2.2894682396868591</v>
      </c>
      <c r="Z158" s="4">
        <f t="shared" si="90"/>
        <v>44.597054587164756</v>
      </c>
      <c r="AA158">
        <f t="shared" si="91"/>
        <v>81.543184618046197</v>
      </c>
      <c r="AB158">
        <f t="shared" si="92"/>
        <v>76.892335970017626</v>
      </c>
      <c r="AC158">
        <f t="shared" si="93"/>
        <v>203.03257517522857</v>
      </c>
      <c r="AD158" s="14">
        <f t="shared" si="94"/>
        <v>-1.8355423914606241</v>
      </c>
      <c r="AE158" s="4">
        <f t="shared" si="95"/>
        <v>20.975290667281673</v>
      </c>
      <c r="AF158">
        <f t="shared" si="96"/>
        <v>21.666360643246708</v>
      </c>
      <c r="AG158">
        <f t="shared" si="97"/>
        <v>46.509391469338176</v>
      </c>
      <c r="AH158">
        <f t="shared" si="98"/>
        <v>89.151042779866557</v>
      </c>
      <c r="AI158" s="22">
        <f t="shared" si="99"/>
        <v>-2.0534094004337859</v>
      </c>
      <c r="AJ158">
        <f t="shared" si="70"/>
        <v>2.9290782101532567E-5</v>
      </c>
      <c r="AK158">
        <f t="shared" si="71"/>
        <v>0.93228922011793014</v>
      </c>
      <c r="AL158">
        <f t="shared" si="72"/>
        <v>6.7681489099968281E-2</v>
      </c>
      <c r="AM158">
        <f t="shared" si="73"/>
        <v>69028.371895000004</v>
      </c>
      <c r="AN158">
        <f t="shared" si="74"/>
        <v>60313.124031634914</v>
      </c>
      <c r="AO158" s="22">
        <f t="shared" si="100"/>
        <v>-0.73917821663580763</v>
      </c>
      <c r="AP158">
        <f t="shared" si="75"/>
        <v>1.0203419407408475E-3</v>
      </c>
      <c r="AQ158">
        <f t="shared" si="76"/>
        <v>0.99420243872540182</v>
      </c>
      <c r="AR158">
        <f t="shared" si="77"/>
        <v>4.7772193338573247E-3</v>
      </c>
      <c r="AS158">
        <f t="shared" si="78"/>
        <v>244.35239799999999</v>
      </c>
      <c r="AT158">
        <f t="shared" si="79"/>
        <v>241.53314606585712</v>
      </c>
      <c r="AU158" s="22">
        <f t="shared" si="101"/>
        <v>-1.6877676081653907</v>
      </c>
      <c r="AV158">
        <f t="shared" si="80"/>
        <v>6.6107949215085379E-2</v>
      </c>
      <c r="AW158">
        <f t="shared" si="81"/>
        <v>0.7854149727937958</v>
      </c>
      <c r="AX158">
        <f t="shared" si="82"/>
        <v>0.14847707799111892</v>
      </c>
      <c r="AY158">
        <f t="shared" si="83"/>
        <v>70.431544999999986</v>
      </c>
      <c r="AZ158">
        <f t="shared" si="84"/>
        <v>45.308076430358369</v>
      </c>
      <c r="BA158" s="22">
        <f t="shared" si="102"/>
        <v>-0.11139170008623424</v>
      </c>
      <c r="BB158" s="14">
        <f t="shared" si="103"/>
        <v>-0.23605883925307314</v>
      </c>
      <c r="BC158" s="14">
        <f t="shared" si="104"/>
        <v>-0.6277865165495734</v>
      </c>
    </row>
    <row r="159" spans="1:55" x14ac:dyDescent="0.3">
      <c r="A159" s="2">
        <v>44522</v>
      </c>
      <c r="B159">
        <v>1.9646299999999999</v>
      </c>
      <c r="C159" s="5">
        <v>59182804392</v>
      </c>
      <c r="D159" s="4">
        <v>62188.909</v>
      </c>
      <c r="E159" s="5">
        <v>1062772703759</v>
      </c>
      <c r="F159" s="4">
        <v>0.24315599999999998</v>
      </c>
      <c r="G159" s="5">
        <v>29046082288</v>
      </c>
      <c r="H159" s="4">
        <v>4.56358</v>
      </c>
      <c r="I159" s="5">
        <v>4019786656</v>
      </c>
      <c r="J159" s="4">
        <v>53.688139999999997</v>
      </c>
      <c r="K159" s="5">
        <v>6376503570</v>
      </c>
      <c r="L159" s="4">
        <v>4515.125</v>
      </c>
      <c r="M159" s="5">
        <v>484275218142</v>
      </c>
      <c r="N159" s="4">
        <v>231.48274999999998</v>
      </c>
      <c r="O159" s="5">
        <v>14438663294</v>
      </c>
      <c r="P159" s="4">
        <v>10.052209999999999</v>
      </c>
      <c r="Q159" s="5">
        <v>1273697289</v>
      </c>
      <c r="R159" s="4">
        <v>1.1453</v>
      </c>
      <c r="S159" s="5">
        <v>48886029570</v>
      </c>
      <c r="T159" s="2">
        <v>44522</v>
      </c>
      <c r="U159">
        <f t="shared" si="85"/>
        <v>17639.056239761907</v>
      </c>
      <c r="V159">
        <f t="shared" si="86"/>
        <v>22020.00376149769</v>
      </c>
      <c r="W159">
        <f t="shared" si="87"/>
        <v>25699.682583018872</v>
      </c>
      <c r="X159">
        <f t="shared" si="88"/>
        <v>65358.742584278472</v>
      </c>
      <c r="Y159" s="14">
        <f t="shared" si="89"/>
        <v>-3.2713964457905806</v>
      </c>
      <c r="Z159" s="4">
        <f t="shared" si="90"/>
        <v>43.493947229885059</v>
      </c>
      <c r="AA159">
        <f t="shared" si="91"/>
        <v>77.698900302417542</v>
      </c>
      <c r="AB159">
        <f t="shared" si="92"/>
        <v>75.441537178130503</v>
      </c>
      <c r="AC159">
        <f t="shared" si="93"/>
        <v>196.6343847104331</v>
      </c>
      <c r="AD159" s="14">
        <f t="shared" si="94"/>
        <v>-3.2020345793398999</v>
      </c>
      <c r="AE159" s="4">
        <f t="shared" si="95"/>
        <v>20.55856303813038</v>
      </c>
      <c r="AF159">
        <f t="shared" si="96"/>
        <v>21.027998369158375</v>
      </c>
      <c r="AG159">
        <f t="shared" si="97"/>
        <v>44.707005616271999</v>
      </c>
      <c r="AH159">
        <f t="shared" si="98"/>
        <v>86.293567023560755</v>
      </c>
      <c r="AI159" s="22">
        <f t="shared" si="99"/>
        <v>-3.2576987864880032</v>
      </c>
      <c r="AJ159">
        <f t="shared" si="70"/>
        <v>2.9452073881649942E-5</v>
      </c>
      <c r="AK159">
        <f t="shared" si="71"/>
        <v>0.93228360683039813</v>
      </c>
      <c r="AL159">
        <f t="shared" si="72"/>
        <v>6.7686941095720168E-2</v>
      </c>
      <c r="AM159">
        <f t="shared" si="73"/>
        <v>66705.998630000002</v>
      </c>
      <c r="AN159">
        <f t="shared" si="74"/>
        <v>58283.315445144646</v>
      </c>
      <c r="AO159" s="22">
        <f t="shared" si="100"/>
        <v>-3.4233857760692405</v>
      </c>
      <c r="AP159">
        <f t="shared" si="75"/>
        <v>1.0441651596891717E-3</v>
      </c>
      <c r="AQ159">
        <f t="shared" si="76"/>
        <v>0.99403766560989082</v>
      </c>
      <c r="AR159">
        <f t="shared" si="77"/>
        <v>4.9181692304200121E-3</v>
      </c>
      <c r="AS159">
        <f t="shared" si="78"/>
        <v>232.87120599999997</v>
      </c>
      <c r="AT159">
        <f t="shared" si="79"/>
        <v>230.10845911320112</v>
      </c>
      <c r="AU159" s="22">
        <f t="shared" si="101"/>
        <v>-4.8455955330076259</v>
      </c>
      <c r="AV159">
        <f t="shared" si="80"/>
        <v>6.6812846640010318E-2</v>
      </c>
      <c r="AW159">
        <f t="shared" si="81"/>
        <v>0.78601831549077783</v>
      </c>
      <c r="AX159">
        <f t="shared" si="82"/>
        <v>0.14716883786921192</v>
      </c>
      <c r="AY159">
        <f t="shared" si="83"/>
        <v>68.303929999999994</v>
      </c>
      <c r="AZ159">
        <f t="shared" si="84"/>
        <v>43.984139199019737</v>
      </c>
      <c r="BA159" s="22">
        <f t="shared" si="102"/>
        <v>-2.9656208060724292</v>
      </c>
      <c r="BB159" s="14">
        <f t="shared" si="103"/>
        <v>-1.3697659302577492E-2</v>
      </c>
      <c r="BC159" s="14">
        <f t="shared" si="104"/>
        <v>-0.45776496999681138</v>
      </c>
    </row>
    <row r="160" spans="1:55" x14ac:dyDescent="0.3">
      <c r="A160" s="2">
        <v>44523</v>
      </c>
      <c r="B160">
        <v>1.9293899999999999</v>
      </c>
      <c r="C160" s="5">
        <v>58314922818</v>
      </c>
      <c r="D160" s="4">
        <v>63257.561999999998</v>
      </c>
      <c r="E160" s="5">
        <v>1086985075773</v>
      </c>
      <c r="F160" s="4">
        <v>0.248442</v>
      </c>
      <c r="G160" s="5">
        <v>29953124652</v>
      </c>
      <c r="H160" s="4">
        <v>4.6472749999999996</v>
      </c>
      <c r="I160" s="5">
        <v>4115285015</v>
      </c>
      <c r="J160" s="4">
        <v>54.366509999999998</v>
      </c>
      <c r="K160" s="5">
        <v>6503205825</v>
      </c>
      <c r="L160" s="4">
        <v>4758.2809999999999</v>
      </c>
      <c r="M160" s="5">
        <v>514217959090</v>
      </c>
      <c r="N160" s="4">
        <v>237.78189999999998</v>
      </c>
      <c r="O160" s="5">
        <v>14939334346</v>
      </c>
      <c r="P160" s="4">
        <v>10.246029999999999</v>
      </c>
      <c r="Q160" s="5">
        <v>1309566683</v>
      </c>
      <c r="R160" s="4">
        <v>1.1717299999999999</v>
      </c>
      <c r="S160" s="5">
        <v>50321301841</v>
      </c>
      <c r="T160" s="2">
        <v>44523</v>
      </c>
      <c r="U160">
        <f t="shared" si="85"/>
        <v>17322.660612142859</v>
      </c>
      <c r="V160">
        <f t="shared" si="86"/>
        <v>22398.395076896642</v>
      </c>
      <c r="W160">
        <f t="shared" si="87"/>
        <v>27083.7045133434</v>
      </c>
      <c r="X160">
        <f t="shared" si="88"/>
        <v>66804.760202382895</v>
      </c>
      <c r="Y160" s="14">
        <f t="shared" si="89"/>
        <v>2.1883126458348352</v>
      </c>
      <c r="Z160" s="4">
        <f t="shared" si="90"/>
        <v>44.439467821839081</v>
      </c>
      <c r="AA160">
        <f t="shared" si="91"/>
        <v>79.813256676013296</v>
      </c>
      <c r="AB160">
        <f t="shared" si="92"/>
        <v>77.182495728395054</v>
      </c>
      <c r="AC160">
        <f t="shared" si="93"/>
        <v>201.43522022624742</v>
      </c>
      <c r="AD160" s="14">
        <f t="shared" si="94"/>
        <v>2.4121752769423037</v>
      </c>
      <c r="AE160" s="4">
        <f t="shared" si="95"/>
        <v>20.935602321648215</v>
      </c>
      <c r="AF160">
        <f t="shared" si="96"/>
        <v>21.293695099454602</v>
      </c>
      <c r="AG160">
        <f t="shared" si="97"/>
        <v>45.569016241651475</v>
      </c>
      <c r="AH160">
        <f t="shared" si="98"/>
        <v>87.798313662754282</v>
      </c>
      <c r="AI160" s="22">
        <f t="shared" si="99"/>
        <v>1.7287240592394262</v>
      </c>
      <c r="AJ160">
        <f t="shared" si="70"/>
        <v>2.8365968660915155E-5</v>
      </c>
      <c r="AK160">
        <f t="shared" si="71"/>
        <v>0.93001519716485381</v>
      </c>
      <c r="AL160">
        <f t="shared" si="72"/>
        <v>6.9956436866485269E-2</v>
      </c>
      <c r="AM160">
        <f t="shared" si="73"/>
        <v>68017.772389999998</v>
      </c>
      <c r="AN160">
        <f t="shared" si="74"/>
        <v>59163.36643469648</v>
      </c>
      <c r="AO160" s="22">
        <f t="shared" si="100"/>
        <v>1.4986672199675839</v>
      </c>
      <c r="AP160">
        <f t="shared" si="75"/>
        <v>1.0386281269336162E-3</v>
      </c>
      <c r="AQ160">
        <f t="shared" si="76"/>
        <v>0.99406287751554256</v>
      </c>
      <c r="AR160">
        <f t="shared" si="77"/>
        <v>4.8984943575237925E-3</v>
      </c>
      <c r="AS160">
        <f t="shared" si="78"/>
        <v>239.20207199999999</v>
      </c>
      <c r="AT160">
        <f t="shared" si="79"/>
        <v>236.37615748675563</v>
      </c>
      <c r="AU160" s="22">
        <f t="shared" si="101"/>
        <v>2.6873664655736933</v>
      </c>
      <c r="AV160">
        <f t="shared" si="80"/>
        <v>6.7099154105450601E-2</v>
      </c>
      <c r="AW160">
        <f t="shared" si="81"/>
        <v>0.7849647013928639</v>
      </c>
      <c r="AX160">
        <f t="shared" si="82"/>
        <v>0.14793614450168541</v>
      </c>
      <c r="AY160">
        <f t="shared" si="83"/>
        <v>69.259815000000003</v>
      </c>
      <c r="AZ160">
        <f t="shared" si="84"/>
        <v>44.503377683966157</v>
      </c>
      <c r="BA160" s="22">
        <f t="shared" si="102"/>
        <v>1.1735993119391643</v>
      </c>
      <c r="BB160" s="14">
        <f t="shared" si="103"/>
        <v>0.45958858659540902</v>
      </c>
      <c r="BC160" s="14">
        <f t="shared" si="104"/>
        <v>0.32506790802841956</v>
      </c>
    </row>
    <row r="161" spans="1:55" x14ac:dyDescent="0.3">
      <c r="A161" s="2">
        <v>44524</v>
      </c>
      <c r="B161">
        <v>1.8456949999999999</v>
      </c>
      <c r="C161" s="5">
        <v>56180210405</v>
      </c>
      <c r="D161" s="4">
        <v>63150.079999999994</v>
      </c>
      <c r="E161" s="5">
        <v>1062661698465</v>
      </c>
      <c r="F161" s="4">
        <v>0.24051299999999998</v>
      </c>
      <c r="G161" s="5">
        <v>29333301178</v>
      </c>
      <c r="H161" s="4">
        <v>4.54596</v>
      </c>
      <c r="I161" s="5">
        <v>4009327284</v>
      </c>
      <c r="J161" s="4">
        <v>53.256449999999994</v>
      </c>
      <c r="K161" s="5">
        <v>6344904343</v>
      </c>
      <c r="L161" s="4">
        <v>4713.3499999999995</v>
      </c>
      <c r="M161" s="5">
        <v>502285105696</v>
      </c>
      <c r="N161" s="4">
        <v>234.78649999999999</v>
      </c>
      <c r="O161" s="5">
        <v>14485140973</v>
      </c>
      <c r="P161" s="4">
        <v>9.5676600000000001</v>
      </c>
      <c r="Q161" s="5">
        <v>1266348795</v>
      </c>
      <c r="R161" s="4">
        <v>1.140895</v>
      </c>
      <c r="S161" s="5">
        <v>49143202950</v>
      </c>
      <c r="T161" s="2">
        <v>44524</v>
      </c>
      <c r="U161">
        <f t="shared" si="85"/>
        <v>16571.220996547621</v>
      </c>
      <c r="V161">
        <f t="shared" si="86"/>
        <v>22360.337582685039</v>
      </c>
      <c r="W161">
        <f t="shared" si="87"/>
        <v>26827.961330566039</v>
      </c>
      <c r="X161">
        <f t="shared" si="88"/>
        <v>65759.519909798692</v>
      </c>
      <c r="Y161" s="14">
        <f t="shared" si="89"/>
        <v>-1.5769888438876865</v>
      </c>
      <c r="Z161" s="4">
        <f t="shared" si="90"/>
        <v>43.021186933908048</v>
      </c>
      <c r="AA161">
        <f t="shared" si="91"/>
        <v>78.807828470387349</v>
      </c>
      <c r="AB161">
        <f t="shared" si="92"/>
        <v>75.151377419753089</v>
      </c>
      <c r="AC161">
        <f t="shared" si="93"/>
        <v>196.98039282404849</v>
      </c>
      <c r="AD161" s="14">
        <f t="shared" si="94"/>
        <v>-2.2363647014823238</v>
      </c>
      <c r="AE161" s="4">
        <f t="shared" si="95"/>
        <v>20.479186346863468</v>
      </c>
      <c r="AF161">
        <f t="shared" si="96"/>
        <v>20.85891863169714</v>
      </c>
      <c r="AG161">
        <f t="shared" si="97"/>
        <v>42.551979052823306</v>
      </c>
      <c r="AH161">
        <f t="shared" si="98"/>
        <v>83.890084031383907</v>
      </c>
      <c r="AI161" s="22">
        <f t="shared" si="99"/>
        <v>-4.5534875339019498</v>
      </c>
      <c r="AJ161">
        <f t="shared" si="70"/>
        <v>2.7196456230354377E-5</v>
      </c>
      <c r="AK161">
        <f t="shared" si="71"/>
        <v>0.93052123274071674</v>
      </c>
      <c r="AL161">
        <f t="shared" si="72"/>
        <v>6.9451570803052934E-2</v>
      </c>
      <c r="AM161">
        <f t="shared" si="73"/>
        <v>67865.275694999989</v>
      </c>
      <c r="AN161">
        <f t="shared" si="74"/>
        <v>59089.839900715815</v>
      </c>
      <c r="AO161" s="22">
        <f t="shared" si="100"/>
        <v>-0.12435441834405271</v>
      </c>
      <c r="AP161">
        <f t="shared" si="75"/>
        <v>1.0183983168449795E-3</v>
      </c>
      <c r="AQ161">
        <f t="shared" si="76"/>
        <v>0.99415073787248009</v>
      </c>
      <c r="AR161">
        <f t="shared" si="77"/>
        <v>4.8308638106749034E-3</v>
      </c>
      <c r="AS161">
        <f t="shared" si="78"/>
        <v>236.16790799999998</v>
      </c>
      <c r="AT161">
        <f t="shared" si="79"/>
        <v>233.4189286638987</v>
      </c>
      <c r="AU161" s="22">
        <f t="shared" si="101"/>
        <v>-1.2589607552559117</v>
      </c>
      <c r="AV161">
        <f t="shared" si="80"/>
        <v>6.7477442134170271E-2</v>
      </c>
      <c r="AW161">
        <f t="shared" si="81"/>
        <v>0.79050608081600615</v>
      </c>
      <c r="AX161">
        <f t="shared" si="82"/>
        <v>0.14201647704982345</v>
      </c>
      <c r="AY161">
        <f t="shared" si="83"/>
        <v>67.370069999999998</v>
      </c>
      <c r="AZ161">
        <f t="shared" si="84"/>
        <v>43.76506268732836</v>
      </c>
      <c r="BA161" s="22">
        <f t="shared" si="102"/>
        <v>-1.6729245756682691</v>
      </c>
      <c r="BB161" s="14">
        <f t="shared" si="103"/>
        <v>2.9764986900142634</v>
      </c>
      <c r="BC161" s="14">
        <f t="shared" si="104"/>
        <v>1.5485701573242163</v>
      </c>
    </row>
    <row r="162" spans="1:55" x14ac:dyDescent="0.3">
      <c r="A162" s="2">
        <v>44525</v>
      </c>
      <c r="B162">
        <v>1.8324799999999999</v>
      </c>
      <c r="C162" s="5">
        <v>55011662854</v>
      </c>
      <c r="D162" s="4">
        <v>64463.650999999998</v>
      </c>
      <c r="E162" s="5">
        <v>1081500188674</v>
      </c>
      <c r="F162" s="4">
        <v>0.24227499999999999</v>
      </c>
      <c r="G162" s="5">
        <v>28609064079</v>
      </c>
      <c r="H162" s="4">
        <v>4.6472749999999996</v>
      </c>
      <c r="I162" s="5">
        <v>4030121194</v>
      </c>
      <c r="J162" s="4">
        <v>55.256319999999995</v>
      </c>
      <c r="K162" s="5">
        <v>6323416612</v>
      </c>
      <c r="L162" s="4">
        <v>4944.1719999999996</v>
      </c>
      <c r="M162" s="5">
        <v>506472632401</v>
      </c>
      <c r="N162" s="4">
        <v>243.59649999999999</v>
      </c>
      <c r="O162" s="5">
        <v>14889321612</v>
      </c>
      <c r="P162" s="4">
        <v>9.7262399999999989</v>
      </c>
      <c r="Q162" s="5">
        <v>1223334038</v>
      </c>
      <c r="R162" s="4">
        <v>1.140895</v>
      </c>
      <c r="S162" s="5">
        <v>48662772245</v>
      </c>
      <c r="T162" s="2">
        <v>44525</v>
      </c>
      <c r="U162">
        <f t="shared" si="85"/>
        <v>16452.572636190478</v>
      </c>
      <c r="V162">
        <f t="shared" si="86"/>
        <v>22825.450073418626</v>
      </c>
      <c r="W162">
        <f t="shared" si="87"/>
        <v>28141.779249932079</v>
      </c>
      <c r="X162">
        <f t="shared" si="88"/>
        <v>67419.80195954119</v>
      </c>
      <c r="Y162" s="14">
        <f t="shared" si="89"/>
        <v>2.4934322307970427</v>
      </c>
      <c r="Z162" s="4">
        <f t="shared" si="90"/>
        <v>43.336360464559391</v>
      </c>
      <c r="AA162">
        <f t="shared" si="91"/>
        <v>81.76497025164015</v>
      </c>
      <c r="AB162">
        <f t="shared" si="92"/>
        <v>75.151377419753089</v>
      </c>
      <c r="AC162">
        <f t="shared" si="93"/>
        <v>200.25270813595262</v>
      </c>
      <c r="AD162" s="14">
        <f t="shared" si="94"/>
        <v>1.6475914659336319</v>
      </c>
      <c r="AE162" s="4">
        <f t="shared" si="95"/>
        <v>20.935602321648215</v>
      </c>
      <c r="AF162">
        <f t="shared" si="96"/>
        <v>21.64220639503796</v>
      </c>
      <c r="AG162">
        <f t="shared" si="97"/>
        <v>43.257260473588332</v>
      </c>
      <c r="AH162">
        <f t="shared" si="98"/>
        <v>85.83506919027451</v>
      </c>
      <c r="AI162" s="22">
        <f t="shared" si="99"/>
        <v>2.2920236264150899</v>
      </c>
      <c r="AJ162">
        <f t="shared" si="70"/>
        <v>2.6400937842545818E-5</v>
      </c>
      <c r="AK162">
        <f t="shared" si="71"/>
        <v>0.92874183792159626</v>
      </c>
      <c r="AL162">
        <f t="shared" si="72"/>
        <v>7.1231761140561123E-2</v>
      </c>
      <c r="AM162">
        <f t="shared" si="73"/>
        <v>69409.655480000001</v>
      </c>
      <c r="AN162">
        <f t="shared" si="74"/>
        <v>60222.271836197382</v>
      </c>
      <c r="AO162" s="22">
        <f t="shared" si="100"/>
        <v>1.8983252011655645</v>
      </c>
      <c r="AP162">
        <f t="shared" si="75"/>
        <v>9.8895961448556115E-4</v>
      </c>
      <c r="AQ162">
        <f t="shared" si="76"/>
        <v>0.99435393965548236</v>
      </c>
      <c r="AR162">
        <f t="shared" si="77"/>
        <v>4.6571007300320062E-3</v>
      </c>
      <c r="AS162">
        <f t="shared" si="78"/>
        <v>244.97967</v>
      </c>
      <c r="AT162">
        <f t="shared" si="79"/>
        <v>242.2266923244147</v>
      </c>
      <c r="AU162" s="22">
        <f t="shared" si="101"/>
        <v>3.7039216588968622</v>
      </c>
      <c r="AV162">
        <f t="shared" si="80"/>
        <v>6.6742582400202435E-2</v>
      </c>
      <c r="AW162">
        <f t="shared" si="81"/>
        <v>0.79357246789397096</v>
      </c>
      <c r="AX162">
        <f t="shared" si="82"/>
        <v>0.13968494970582651</v>
      </c>
      <c r="AY162">
        <f t="shared" si="83"/>
        <v>69.629835</v>
      </c>
      <c r="AZ162">
        <f t="shared" si="84"/>
        <v>45.518674708989678</v>
      </c>
      <c r="BA162" s="22">
        <f t="shared" si="102"/>
        <v>3.9286831371361726</v>
      </c>
      <c r="BB162" s="14">
        <f t="shared" si="103"/>
        <v>0.20140860438195274</v>
      </c>
      <c r="BC162" s="14">
        <f t="shared" si="104"/>
        <v>-2.0303579359706081</v>
      </c>
    </row>
    <row r="163" spans="1:55" x14ac:dyDescent="0.3">
      <c r="A163" s="2">
        <v>44526</v>
      </c>
      <c r="B163">
        <v>1.7179499999999999</v>
      </c>
      <c r="C163" s="5">
        <v>50916646186</v>
      </c>
      <c r="D163" s="4">
        <v>60391.668999999994</v>
      </c>
      <c r="E163" s="5">
        <v>1011613083342</v>
      </c>
      <c r="F163" s="4">
        <v>0.227298</v>
      </c>
      <c r="G163" s="5">
        <v>26572754941</v>
      </c>
      <c r="H163" s="4">
        <v>4.3168999999999995</v>
      </c>
      <c r="I163" s="5">
        <v>3734252678</v>
      </c>
      <c r="J163" s="4">
        <v>52.331399999999995</v>
      </c>
      <c r="K163" s="5">
        <v>6102983087</v>
      </c>
      <c r="L163" s="4">
        <v>4539.7929999999997</v>
      </c>
      <c r="M163" s="5">
        <v>477672051593</v>
      </c>
      <c r="N163" s="4">
        <v>219.54519999999999</v>
      </c>
      <c r="O163" s="5">
        <v>13457927338</v>
      </c>
      <c r="P163" s="4">
        <v>8.924529999999999</v>
      </c>
      <c r="Q163" s="5">
        <v>1117320553</v>
      </c>
      <c r="R163" s="4">
        <v>1.0571999999999999</v>
      </c>
      <c r="S163" s="5">
        <v>44157315528</v>
      </c>
      <c r="T163" s="2">
        <v>44526</v>
      </c>
      <c r="U163">
        <f t="shared" si="85"/>
        <v>15424.286846428571</v>
      </c>
      <c r="V163">
        <f t="shared" si="86"/>
        <v>21383.632546811896</v>
      </c>
      <c r="W163">
        <f t="shared" si="87"/>
        <v>25840.090604935853</v>
      </c>
      <c r="X163">
        <f t="shared" si="88"/>
        <v>62648.00999817632</v>
      </c>
      <c r="Y163" s="14">
        <f t="shared" si="89"/>
        <v>-7.3406855345968784</v>
      </c>
      <c r="Z163" s="4">
        <f t="shared" si="90"/>
        <v>40.657385454022993</v>
      </c>
      <c r="AA163">
        <f t="shared" si="91"/>
        <v>73.691973188819986</v>
      </c>
      <c r="AB163">
        <f t="shared" si="92"/>
        <v>69.638342010582008</v>
      </c>
      <c r="AC163">
        <f t="shared" si="93"/>
        <v>183.98770065342501</v>
      </c>
      <c r="AD163" s="14">
        <f t="shared" si="94"/>
        <v>-8.4711198532124019</v>
      </c>
      <c r="AE163" s="4">
        <f t="shared" si="95"/>
        <v>19.447289360393601</v>
      </c>
      <c r="AF163">
        <f t="shared" si="96"/>
        <v>20.496604908565924</v>
      </c>
      <c r="AG163">
        <f t="shared" si="97"/>
        <v>39.69167106860958</v>
      </c>
      <c r="AH163">
        <f t="shared" si="98"/>
        <v>79.635565337569105</v>
      </c>
      <c r="AI163" s="22">
        <f t="shared" si="99"/>
        <v>-7.4966861019355191</v>
      </c>
      <c r="AJ163">
        <f t="shared" si="70"/>
        <v>2.6457198019916166E-5</v>
      </c>
      <c r="AK163">
        <f t="shared" si="71"/>
        <v>0.93005870106011967</v>
      </c>
      <c r="AL163">
        <f t="shared" si="72"/>
        <v>6.9914841741860509E-2</v>
      </c>
      <c r="AM163">
        <f t="shared" si="73"/>
        <v>64933.179949999991</v>
      </c>
      <c r="AN163">
        <f t="shared" si="74"/>
        <v>56485.196179580642</v>
      </c>
      <c r="AO163" s="22">
        <f t="shared" si="100"/>
        <v>-6.4063658651486461</v>
      </c>
      <c r="AP163">
        <f t="shared" si="75"/>
        <v>1.0292909063345276E-3</v>
      </c>
      <c r="AQ163">
        <f t="shared" si="76"/>
        <v>0.99418330952931888</v>
      </c>
      <c r="AR163">
        <f t="shared" si="77"/>
        <v>4.7873995643466401E-3</v>
      </c>
      <c r="AS163">
        <f t="shared" si="78"/>
        <v>220.82969799999998</v>
      </c>
      <c r="AT163">
        <f t="shared" si="79"/>
        <v>218.27346872186007</v>
      </c>
      <c r="AU163" s="22">
        <f t="shared" si="101"/>
        <v>-10.412531251670163</v>
      </c>
      <c r="AV163">
        <f t="shared" si="80"/>
        <v>6.5833669219400773E-2</v>
      </c>
      <c r="AW163">
        <f t="shared" si="81"/>
        <v>0.79806529625151146</v>
      </c>
      <c r="AX163">
        <f t="shared" si="82"/>
        <v>0.13610103452908773</v>
      </c>
      <c r="AY163">
        <f t="shared" si="83"/>
        <v>65.572829999999996</v>
      </c>
      <c r="AZ163">
        <f t="shared" si="84"/>
        <v>43.262709376595453</v>
      </c>
      <c r="BA163" s="22">
        <f t="shared" si="102"/>
        <v>-5.0831626288509328</v>
      </c>
      <c r="BB163" s="14">
        <f t="shared" si="103"/>
        <v>0.15600056733864065</v>
      </c>
      <c r="BC163" s="14">
        <f t="shared" si="104"/>
        <v>-1.3232032362977133</v>
      </c>
    </row>
    <row r="164" spans="1:55" x14ac:dyDescent="0.3">
      <c r="A164" s="2">
        <v>44527</v>
      </c>
      <c r="B164">
        <v>1.7399749999999998</v>
      </c>
      <c r="C164" s="5">
        <v>51506221859</v>
      </c>
      <c r="D164" s="4">
        <v>61704.358999999997</v>
      </c>
      <c r="E164" s="5">
        <v>1035176249679</v>
      </c>
      <c r="F164" s="4">
        <v>0.230822</v>
      </c>
      <c r="G164" s="5">
        <v>27165443265</v>
      </c>
      <c r="H164" s="4">
        <v>4.400595</v>
      </c>
      <c r="I164" s="5">
        <v>3793658376</v>
      </c>
      <c r="J164" s="4">
        <v>52.948099999999997</v>
      </c>
      <c r="K164" s="5">
        <v>6150741166</v>
      </c>
      <c r="L164" s="4">
        <v>4624.3689999999997</v>
      </c>
      <c r="M164" s="5">
        <v>485548014481</v>
      </c>
      <c r="N164" s="4">
        <v>220.16189999999997</v>
      </c>
      <c r="O164" s="5">
        <v>13479881415</v>
      </c>
      <c r="P164" s="4">
        <v>9.180019999999999</v>
      </c>
      <c r="Q164" s="5">
        <v>1139281908</v>
      </c>
      <c r="R164" s="4">
        <v>1.0704149999999999</v>
      </c>
      <c r="S164" s="5">
        <v>44667017450</v>
      </c>
      <c r="T164" s="2">
        <v>44527</v>
      </c>
      <c r="U164">
        <f t="shared" si="85"/>
        <v>15622.034113690477</v>
      </c>
      <c r="V164">
        <f t="shared" si="86"/>
        <v>21848.433090871618</v>
      </c>
      <c r="W164">
        <f t="shared" si="87"/>
        <v>26321.489537222646</v>
      </c>
      <c r="X164">
        <f t="shared" si="88"/>
        <v>63791.956741784743</v>
      </c>
      <c r="Y164" s="14">
        <f t="shared" si="89"/>
        <v>1.809519548375824</v>
      </c>
      <c r="Z164" s="4">
        <f t="shared" si="90"/>
        <v>41.287732515325672</v>
      </c>
      <c r="AA164">
        <f t="shared" si="91"/>
        <v>73.898973113507679</v>
      </c>
      <c r="AB164">
        <f t="shared" si="92"/>
        <v>70.508821285714276</v>
      </c>
      <c r="AC164">
        <f t="shared" si="93"/>
        <v>185.69552691454763</v>
      </c>
      <c r="AD164" s="14">
        <f t="shared" si="94"/>
        <v>0.92394692709599857</v>
      </c>
      <c r="AE164" s="4">
        <f t="shared" si="95"/>
        <v>19.824328643911439</v>
      </c>
      <c r="AF164">
        <f t="shared" si="96"/>
        <v>20.738147390653403</v>
      </c>
      <c r="AG164">
        <f t="shared" si="97"/>
        <v>40.827957802064347</v>
      </c>
      <c r="AH164">
        <f t="shared" si="98"/>
        <v>81.390433836629185</v>
      </c>
      <c r="AI164" s="22">
        <f t="shared" si="99"/>
        <v>2.1796951880050539</v>
      </c>
      <c r="AJ164">
        <f t="shared" si="70"/>
        <v>2.6231912017502995E-5</v>
      </c>
      <c r="AK164">
        <f t="shared" si="71"/>
        <v>0.9302566510348822</v>
      </c>
      <c r="AL164">
        <f t="shared" si="72"/>
        <v>6.9717117053100366E-2</v>
      </c>
      <c r="AM164">
        <f t="shared" si="73"/>
        <v>66330.467974999992</v>
      </c>
      <c r="AN164">
        <f t="shared" si="74"/>
        <v>57723.288078106692</v>
      </c>
      <c r="AO164" s="22">
        <f t="shared" si="100"/>
        <v>2.1682108993435918</v>
      </c>
      <c r="AP164">
        <f t="shared" si="75"/>
        <v>1.0422592361274104E-3</v>
      </c>
      <c r="AQ164">
        <f t="shared" si="76"/>
        <v>0.99412436300854901</v>
      </c>
      <c r="AR164">
        <f t="shared" si="77"/>
        <v>4.8333777553236775E-3</v>
      </c>
      <c r="AS164">
        <f t="shared" si="78"/>
        <v>221.46313699999996</v>
      </c>
      <c r="AT164">
        <f t="shared" si="79"/>
        <v>218.87372289266318</v>
      </c>
      <c r="AU164" s="22">
        <f t="shared" si="101"/>
        <v>0.27462354079702017</v>
      </c>
      <c r="AV164">
        <f t="shared" si="80"/>
        <v>6.6145798847911011E-2</v>
      </c>
      <c r="AW164">
        <f t="shared" si="81"/>
        <v>0.79586837052241266</v>
      </c>
      <c r="AX164">
        <f t="shared" si="82"/>
        <v>0.1379858306296762</v>
      </c>
      <c r="AY164">
        <f t="shared" si="83"/>
        <v>66.528715000000005</v>
      </c>
      <c r="AZ164">
        <f t="shared" si="84"/>
        <v>43.697511625835915</v>
      </c>
      <c r="BA164" s="22">
        <f t="shared" si="102"/>
        <v>1.0000109651372771</v>
      </c>
      <c r="BB164" s="14">
        <f t="shared" si="103"/>
        <v>-0.37017563962922995</v>
      </c>
      <c r="BC164" s="14">
        <f t="shared" si="104"/>
        <v>1.1681999342063147</v>
      </c>
    </row>
    <row r="165" spans="1:55" x14ac:dyDescent="0.3">
      <c r="A165" s="2">
        <v>44528</v>
      </c>
      <c r="B165">
        <v>1.77081</v>
      </c>
      <c r="C165" s="5">
        <v>53063159816</v>
      </c>
      <c r="D165" s="4">
        <v>63698.942999999999</v>
      </c>
      <c r="E165" s="5">
        <v>1081180416262</v>
      </c>
      <c r="F165" s="4">
        <v>0.23170299999999999</v>
      </c>
      <c r="G165" s="5">
        <v>27449446664</v>
      </c>
      <c r="H165" s="4">
        <v>4.4094049999999996</v>
      </c>
      <c r="I165" s="5">
        <v>3855931430</v>
      </c>
      <c r="J165" s="4">
        <v>53.009769999999996</v>
      </c>
      <c r="K165" s="5">
        <v>6239289109</v>
      </c>
      <c r="L165" s="4">
        <v>4775.0199999999995</v>
      </c>
      <c r="M165" s="5">
        <v>509016708179</v>
      </c>
      <c r="N165" s="4">
        <v>221.65959999999998</v>
      </c>
      <c r="O165" s="5">
        <v>13770000646</v>
      </c>
      <c r="P165" s="4">
        <v>9.0214400000000001</v>
      </c>
      <c r="Q165" s="5">
        <v>1135909312</v>
      </c>
      <c r="R165" s="4">
        <v>1.0748199999999999</v>
      </c>
      <c r="S165" s="5">
        <v>45685317112</v>
      </c>
      <c r="T165" s="2">
        <v>44528</v>
      </c>
      <c r="U165">
        <f t="shared" si="85"/>
        <v>15898.880287857144</v>
      </c>
      <c r="V165">
        <f t="shared" si="86"/>
        <v>22554.680360503302</v>
      </c>
      <c r="W165">
        <f t="shared" si="87"/>
        <v>27178.981385358493</v>
      </c>
      <c r="X165">
        <f t="shared" si="88"/>
        <v>65632.542033718943</v>
      </c>
      <c r="Y165" s="14">
        <f t="shared" si="89"/>
        <v>2.8444528011085972</v>
      </c>
      <c r="Z165" s="4">
        <f t="shared" si="90"/>
        <v>41.44531928065134</v>
      </c>
      <c r="AA165">
        <f t="shared" si="91"/>
        <v>74.401687216320653</v>
      </c>
      <c r="AB165">
        <f t="shared" si="92"/>
        <v>70.798981044091704</v>
      </c>
      <c r="AC165">
        <f t="shared" si="93"/>
        <v>186.6459875410637</v>
      </c>
      <c r="AD165" s="14">
        <f t="shared" si="94"/>
        <v>0.51053275234943651</v>
      </c>
      <c r="AE165" s="4">
        <f t="shared" si="95"/>
        <v>19.864016989544893</v>
      </c>
      <c r="AF165">
        <f t="shared" si="96"/>
        <v>20.762301638862152</v>
      </c>
      <c r="AG165">
        <f t="shared" si="97"/>
        <v>40.122676381299328</v>
      </c>
      <c r="AH165">
        <f t="shared" si="98"/>
        <v>80.748995009706377</v>
      </c>
      <c r="AI165" s="22">
        <f t="shared" si="99"/>
        <v>-0.79122293428094503</v>
      </c>
      <c r="AJ165">
        <f t="shared" si="70"/>
        <v>2.5860401947841496E-5</v>
      </c>
      <c r="AK165">
        <f t="shared" si="71"/>
        <v>0.93024111544019095</v>
      </c>
      <c r="AL165">
        <f t="shared" si="72"/>
        <v>6.9733024157861145E-2</v>
      </c>
      <c r="AM165">
        <f t="shared" si="73"/>
        <v>68475.733810000005</v>
      </c>
      <c r="AN165">
        <f t="shared" si="74"/>
        <v>59588.352419489274</v>
      </c>
      <c r="AO165" s="22">
        <f t="shared" si="100"/>
        <v>3.1799427475995832</v>
      </c>
      <c r="AP165">
        <f t="shared" si="75"/>
        <v>1.0391847733747428E-3</v>
      </c>
      <c r="AQ165">
        <f t="shared" si="76"/>
        <v>0.99414026228549524</v>
      </c>
      <c r="AR165">
        <f t="shared" si="77"/>
        <v>4.8205529411299852E-3</v>
      </c>
      <c r="AS165">
        <f t="shared" si="78"/>
        <v>222.96612299999998</v>
      </c>
      <c r="AT165">
        <f t="shared" si="79"/>
        <v>220.36615489103968</v>
      </c>
      <c r="AU165" s="22">
        <f t="shared" si="101"/>
        <v>0.67955475682764654</v>
      </c>
      <c r="AV165">
        <f t="shared" si="80"/>
        <v>6.6366107538288144E-2</v>
      </c>
      <c r="AW165">
        <f t="shared" si="81"/>
        <v>0.79785188622952996</v>
      </c>
      <c r="AX165">
        <f t="shared" si="82"/>
        <v>0.13578200623218195</v>
      </c>
      <c r="AY165">
        <f t="shared" si="83"/>
        <v>66.440614999999994</v>
      </c>
      <c r="AZ165">
        <f t="shared" si="84"/>
        <v>43.811529251806668</v>
      </c>
      <c r="BA165" s="22">
        <f t="shared" si="102"/>
        <v>0.26058493921656389</v>
      </c>
      <c r="BB165" s="14">
        <f t="shared" si="103"/>
        <v>3.6356757353895421</v>
      </c>
      <c r="BC165" s="14">
        <f t="shared" si="104"/>
        <v>2.9193578083830194</v>
      </c>
    </row>
    <row r="166" spans="1:55" x14ac:dyDescent="0.3">
      <c r="A166" s="2">
        <v>44529</v>
      </c>
      <c r="B166">
        <v>1.766405</v>
      </c>
      <c r="C166" s="5">
        <v>53384738087</v>
      </c>
      <c r="D166" s="4">
        <v>63643.439999999995</v>
      </c>
      <c r="E166" s="5">
        <v>1091773828974</v>
      </c>
      <c r="F166" s="4">
        <v>0.23610799999999998</v>
      </c>
      <c r="G166" s="5">
        <v>28471528062</v>
      </c>
      <c r="H166" s="4">
        <v>4.418215</v>
      </c>
      <c r="I166" s="5">
        <v>3899803265</v>
      </c>
      <c r="J166" s="4">
        <v>53.09787</v>
      </c>
      <c r="K166" s="5">
        <v>6340123688</v>
      </c>
      <c r="L166" s="4">
        <v>4890.4309999999996</v>
      </c>
      <c r="M166" s="5">
        <v>526931291117</v>
      </c>
      <c r="N166" s="4">
        <v>225.97649999999999</v>
      </c>
      <c r="O166" s="5">
        <v>14221530819</v>
      </c>
      <c r="P166" s="4">
        <v>9.6645699999999994</v>
      </c>
      <c r="Q166" s="5">
        <v>1236345094</v>
      </c>
      <c r="R166" s="4">
        <v>1.0880349999999999</v>
      </c>
      <c r="S166" s="5">
        <v>46779851696</v>
      </c>
      <c r="T166" s="2">
        <v>44529</v>
      </c>
      <c r="U166">
        <f t="shared" si="85"/>
        <v>15859.330834404764</v>
      </c>
      <c r="V166">
        <f t="shared" si="86"/>
        <v>22535.027720049766</v>
      </c>
      <c r="W166">
        <f t="shared" si="87"/>
        <v>27835.890345041513</v>
      </c>
      <c r="X166">
        <f t="shared" si="88"/>
        <v>66230.248899496044</v>
      </c>
      <c r="Y166" s="14">
        <f t="shared" si="89"/>
        <v>0.90656500615017221</v>
      </c>
      <c r="Z166" s="4">
        <f t="shared" si="90"/>
        <v>42.233253107279694</v>
      </c>
      <c r="AA166">
        <f t="shared" si="91"/>
        <v>75.850686689134534</v>
      </c>
      <c r="AB166">
        <f t="shared" si="92"/>
        <v>71.669460319223973</v>
      </c>
      <c r="AC166">
        <f t="shared" si="93"/>
        <v>189.75340011563821</v>
      </c>
      <c r="AD166" s="14">
        <f t="shared" si="94"/>
        <v>1.6511627143794005</v>
      </c>
      <c r="AE166" s="4">
        <f t="shared" si="95"/>
        <v>19.903705335178351</v>
      </c>
      <c r="AF166">
        <f t="shared" si="96"/>
        <v>20.796807707731791</v>
      </c>
      <c r="AG166">
        <f t="shared" si="97"/>
        <v>42.982984365513047</v>
      </c>
      <c r="AH166">
        <f t="shared" si="98"/>
        <v>83.683497408423193</v>
      </c>
      <c r="AI166" s="22">
        <f t="shared" si="99"/>
        <v>3.5696278151875678</v>
      </c>
      <c r="AJ166">
        <f t="shared" si="70"/>
        <v>2.5773525524563552E-5</v>
      </c>
      <c r="AK166">
        <f t="shared" si="71"/>
        <v>0.92861819645609511</v>
      </c>
      <c r="AL166">
        <f t="shared" si="72"/>
        <v>7.1356030018380173E-2</v>
      </c>
      <c r="AM166">
        <f t="shared" si="73"/>
        <v>68535.637405000001</v>
      </c>
      <c r="AN166">
        <f t="shared" si="74"/>
        <v>59449.418255826997</v>
      </c>
      <c r="AO166" s="22">
        <f t="shared" si="100"/>
        <v>-0.23342881164629611</v>
      </c>
      <c r="AP166">
        <f t="shared" si="75"/>
        <v>1.0387476114618822E-3</v>
      </c>
      <c r="AQ166">
        <f t="shared" si="76"/>
        <v>0.99417448634318206</v>
      </c>
      <c r="AR166">
        <f t="shared" si="77"/>
        <v>4.7867660453560614E-3</v>
      </c>
      <c r="AS166">
        <f t="shared" si="78"/>
        <v>227.30064299999998</v>
      </c>
      <c r="AT166">
        <f t="shared" si="79"/>
        <v>224.66552423874526</v>
      </c>
      <c r="AU166" s="22">
        <f t="shared" si="101"/>
        <v>1.9322233954007524</v>
      </c>
      <c r="AV166">
        <f t="shared" si="80"/>
        <v>6.5766179266933317E-2</v>
      </c>
      <c r="AW166">
        <f t="shared" si="81"/>
        <v>0.79037440167857842</v>
      </c>
      <c r="AX166">
        <f t="shared" si="82"/>
        <v>0.14385941905448821</v>
      </c>
      <c r="AY166">
        <f t="shared" si="83"/>
        <v>67.180655000000002</v>
      </c>
      <c r="AZ166">
        <f t="shared" si="84"/>
        <v>43.648105776998229</v>
      </c>
      <c r="BA166" s="22">
        <f t="shared" si="102"/>
        <v>-0.37371220438631902</v>
      </c>
      <c r="BB166" s="14">
        <f t="shared" si="103"/>
        <v>-2.6630628090373953</v>
      </c>
      <c r="BC166" s="14">
        <f t="shared" si="104"/>
        <v>0.14028339274002291</v>
      </c>
    </row>
    <row r="167" spans="1:55" x14ac:dyDescent="0.3">
      <c r="A167" s="2">
        <v>44530</v>
      </c>
      <c r="B167">
        <v>1.7047349999999999</v>
      </c>
      <c r="C167" s="5">
        <v>51798875264</v>
      </c>
      <c r="D167" s="4">
        <v>62288.462</v>
      </c>
      <c r="E167" s="5">
        <v>1076689232562</v>
      </c>
      <c r="F167" s="4">
        <v>0.23522699999999999</v>
      </c>
      <c r="G167" s="5">
        <v>28413505414</v>
      </c>
      <c r="H167" s="4">
        <v>4.3785699999999999</v>
      </c>
      <c r="I167" s="5">
        <v>3897433933</v>
      </c>
      <c r="J167" s="4">
        <v>52.868809999999996</v>
      </c>
      <c r="K167" s="5">
        <v>6353274946</v>
      </c>
      <c r="L167" s="4">
        <v>5056.0589999999993</v>
      </c>
      <c r="M167" s="5">
        <v>549085770691</v>
      </c>
      <c r="N167" s="4">
        <v>226.5932</v>
      </c>
      <c r="O167" s="5">
        <v>14371062922</v>
      </c>
      <c r="P167" s="4">
        <v>9.4707499999999989</v>
      </c>
      <c r="Q167" s="5">
        <v>1207396414</v>
      </c>
      <c r="R167" s="4">
        <v>1.0880349999999999</v>
      </c>
      <c r="S167" s="5">
        <v>47100211147</v>
      </c>
      <c r="T167" s="2">
        <v>44530</v>
      </c>
      <c r="U167">
        <f t="shared" si="85"/>
        <v>15305.63848607143</v>
      </c>
      <c r="V167">
        <f t="shared" si="86"/>
        <v>22055.253735644503</v>
      </c>
      <c r="W167">
        <f t="shared" si="87"/>
        <v>28778.629920769814</v>
      </c>
      <c r="X167">
        <f t="shared" si="88"/>
        <v>66139.522142485745</v>
      </c>
      <c r="Y167" s="14">
        <f t="shared" si="89"/>
        <v>-0.13708080100657807</v>
      </c>
      <c r="Z167" s="4">
        <f t="shared" si="90"/>
        <v>42.075666341954026</v>
      </c>
      <c r="AA167">
        <f t="shared" si="91"/>
        <v>76.057686613822241</v>
      </c>
      <c r="AB167">
        <f t="shared" si="92"/>
        <v>71.669460319223973</v>
      </c>
      <c r="AC167">
        <f t="shared" si="93"/>
        <v>189.80281327500023</v>
      </c>
      <c r="AD167" s="14">
        <f t="shared" si="94"/>
        <v>2.6037334074853771E-2</v>
      </c>
      <c r="AE167" s="4">
        <f t="shared" si="95"/>
        <v>19.725107779827798</v>
      </c>
      <c r="AF167">
        <f t="shared" si="96"/>
        <v>20.707091928670728</v>
      </c>
      <c r="AG167">
        <f t="shared" si="97"/>
        <v>42.120973740133564</v>
      </c>
      <c r="AH167">
        <f t="shared" si="98"/>
        <v>82.553173448632094</v>
      </c>
      <c r="AI167" s="22">
        <f t="shared" si="99"/>
        <v>-1.3599182104337215</v>
      </c>
      <c r="AJ167">
        <f t="shared" si="70"/>
        <v>2.5312999821370018E-5</v>
      </c>
      <c r="AK167">
        <f t="shared" si="71"/>
        <v>0.92489907667726257</v>
      </c>
      <c r="AL167">
        <f t="shared" si="72"/>
        <v>7.5075610322916028E-2</v>
      </c>
      <c r="AM167">
        <f t="shared" si="73"/>
        <v>67346.225735</v>
      </c>
      <c r="AN167">
        <f t="shared" si="74"/>
        <v>57990.127749852385</v>
      </c>
      <c r="AO167" s="22">
        <f t="shared" si="100"/>
        <v>-2.4853052803460174</v>
      </c>
      <c r="AP167">
        <f t="shared" si="75"/>
        <v>1.0320755154579399E-3</v>
      </c>
      <c r="AQ167">
        <f t="shared" si="76"/>
        <v>0.99419409204412801</v>
      </c>
      <c r="AR167">
        <f t="shared" si="77"/>
        <v>4.7738324404140667E-3</v>
      </c>
      <c r="AS167">
        <f t="shared" si="78"/>
        <v>227.916462</v>
      </c>
      <c r="AT167">
        <f t="shared" si="79"/>
        <v>225.28305760618008</v>
      </c>
      <c r="AU167" s="22">
        <f t="shared" si="101"/>
        <v>0.27449081076664444</v>
      </c>
      <c r="AV167">
        <f t="shared" si="80"/>
        <v>6.5627888551432728E-2</v>
      </c>
      <c r="AW167">
        <f t="shared" si="81"/>
        <v>0.79242044104053888</v>
      </c>
      <c r="AX167">
        <f t="shared" si="82"/>
        <v>0.14195167040802853</v>
      </c>
      <c r="AY167">
        <f t="shared" si="83"/>
        <v>66.718129999999988</v>
      </c>
      <c r="AZ167">
        <f t="shared" si="84"/>
        <v>43.526070823979936</v>
      </c>
      <c r="BA167" s="22">
        <f t="shared" si="102"/>
        <v>-0.27997977725641682</v>
      </c>
      <c r="BB167" s="14">
        <f t="shared" si="103"/>
        <v>1.2228374094271435</v>
      </c>
      <c r="BC167" s="14">
        <f t="shared" si="104"/>
        <v>-2.2053255030896004</v>
      </c>
    </row>
    <row r="168" spans="1:55" x14ac:dyDescent="0.3">
      <c r="A168" s="2">
        <v>44531</v>
      </c>
      <c r="B168">
        <v>1.6959249999999999</v>
      </c>
      <c r="C168" s="5">
        <v>51559334596</v>
      </c>
      <c r="D168" s="4">
        <v>62494.615999999995</v>
      </c>
      <c r="E168" s="5">
        <v>1080977744339</v>
      </c>
      <c r="F168" s="4">
        <v>0.22905999999999999</v>
      </c>
      <c r="G168" s="5">
        <v>27724626415</v>
      </c>
      <c r="H168" s="4">
        <v>4.3785699999999999</v>
      </c>
      <c r="I168" s="5">
        <v>3882535545</v>
      </c>
      <c r="J168" s="4">
        <v>52.481169999999999</v>
      </c>
      <c r="K168" s="5">
        <v>6290673358</v>
      </c>
      <c r="L168" s="4">
        <v>5014.652</v>
      </c>
      <c r="M168" s="5">
        <v>543871223795</v>
      </c>
      <c r="N168" s="4">
        <v>228.22304999999997</v>
      </c>
      <c r="O168" s="5">
        <v>14438687100</v>
      </c>
      <c r="P168" s="4">
        <v>9.0831099999999996</v>
      </c>
      <c r="Q168" s="5">
        <v>1162422622</v>
      </c>
      <c r="R168" s="4">
        <v>1.0792249999999999</v>
      </c>
      <c r="S168" s="5">
        <v>46787835445</v>
      </c>
      <c r="T168" s="2">
        <v>44531</v>
      </c>
      <c r="U168">
        <f t="shared" si="85"/>
        <v>15226.539579166667</v>
      </c>
      <c r="V168">
        <f t="shared" si="86"/>
        <v>22128.249257329047</v>
      </c>
      <c r="W168">
        <f t="shared" si="87"/>
        <v>28542.94502683774</v>
      </c>
      <c r="X168">
        <f t="shared" si="88"/>
        <v>65897.733863333458</v>
      </c>
      <c r="Y168" s="14">
        <f t="shared" si="89"/>
        <v>-0.36624291769320422</v>
      </c>
      <c r="Z168" s="4">
        <f t="shared" si="90"/>
        <v>40.972558984674329</v>
      </c>
      <c r="AA168">
        <f t="shared" si="91"/>
        <v>76.604757843353994</v>
      </c>
      <c r="AB168">
        <f t="shared" si="92"/>
        <v>71.089140802469132</v>
      </c>
      <c r="AC168">
        <f t="shared" si="93"/>
        <v>188.66645763049746</v>
      </c>
      <c r="AD168" s="14">
        <f t="shared" si="94"/>
        <v>-0.60050268100420512</v>
      </c>
      <c r="AE168" s="4">
        <f t="shared" si="95"/>
        <v>19.725107779827798</v>
      </c>
      <c r="AF168">
        <f t="shared" si="96"/>
        <v>20.555265225644312</v>
      </c>
      <c r="AG168">
        <f t="shared" si="97"/>
        <v>40.396952489374613</v>
      </c>
      <c r="AH168">
        <f t="shared" si="98"/>
        <v>80.677325494846727</v>
      </c>
      <c r="AI168" s="22">
        <f t="shared" si="99"/>
        <v>-2.2985049379370563</v>
      </c>
      <c r="AJ168">
        <f t="shared" si="70"/>
        <v>2.5120734491127326E-5</v>
      </c>
      <c r="AK168">
        <f t="shared" si="71"/>
        <v>0.92569580356499115</v>
      </c>
      <c r="AL168">
        <f t="shared" si="72"/>
        <v>7.4279075700517797E-2</v>
      </c>
      <c r="AM168">
        <f t="shared" si="73"/>
        <v>67510.963924999989</v>
      </c>
      <c r="AN168">
        <f t="shared" si="74"/>
        <v>58223.487534728178</v>
      </c>
      <c r="AO168" s="22">
        <f t="shared" si="100"/>
        <v>0.40160543659757342</v>
      </c>
      <c r="AP168">
        <f t="shared" si="75"/>
        <v>9.9794653309536146E-4</v>
      </c>
      <c r="AQ168">
        <f t="shared" si="76"/>
        <v>0.99430018999366687</v>
      </c>
      <c r="AR168">
        <f t="shared" si="77"/>
        <v>4.7018634732377603E-3</v>
      </c>
      <c r="AS168">
        <f t="shared" si="78"/>
        <v>229.53133499999998</v>
      </c>
      <c r="AT168">
        <f t="shared" si="79"/>
        <v>226.92752493417387</v>
      </c>
      <c r="AU168" s="22">
        <f t="shared" si="101"/>
        <v>0.72730477368706192</v>
      </c>
      <c r="AV168">
        <f t="shared" si="80"/>
        <v>6.6399465597862375E-2</v>
      </c>
      <c r="AW168">
        <f t="shared" si="81"/>
        <v>0.79585838343353366</v>
      </c>
      <c r="AX168">
        <f t="shared" si="82"/>
        <v>0.13774215096860384</v>
      </c>
      <c r="AY168">
        <f t="shared" si="83"/>
        <v>65.942850000000007</v>
      </c>
      <c r="AZ168">
        <f t="shared" si="84"/>
        <v>43.309440933867727</v>
      </c>
      <c r="BA168" s="22">
        <f t="shared" si="102"/>
        <v>-0.49894411890904716</v>
      </c>
      <c r="BB168" s="14">
        <f t="shared" si="103"/>
        <v>1.9322620202438521</v>
      </c>
      <c r="BC168" s="14">
        <f t="shared" si="104"/>
        <v>0.90054955550662052</v>
      </c>
    </row>
    <row r="169" spans="1:55" x14ac:dyDescent="0.3">
      <c r="A169" s="2">
        <v>44532</v>
      </c>
      <c r="B169">
        <v>1.8941499999999998</v>
      </c>
      <c r="C169" s="5">
        <v>57144405938</v>
      </c>
      <c r="D169" s="4">
        <v>62144.858999999997</v>
      </c>
      <c r="E169" s="5">
        <v>1066829261574</v>
      </c>
      <c r="F169" s="4">
        <v>0.22994099999999998</v>
      </c>
      <c r="G169" s="5">
        <v>27759160914</v>
      </c>
      <c r="H169" s="4">
        <v>4.3521399999999995</v>
      </c>
      <c r="I169" s="5">
        <v>3856004924</v>
      </c>
      <c r="J169" s="4">
        <v>51.758749999999999</v>
      </c>
      <c r="K169" s="5">
        <v>6182977671</v>
      </c>
      <c r="L169" s="4">
        <v>4956.5059999999994</v>
      </c>
      <c r="M169" s="5">
        <v>534956208694</v>
      </c>
      <c r="N169" s="4">
        <v>222.93705</v>
      </c>
      <c r="O169" s="5">
        <v>14061528505</v>
      </c>
      <c r="P169" s="4">
        <v>8.889289999999999</v>
      </c>
      <c r="Q169" s="5">
        <v>1134940257</v>
      </c>
      <c r="R169" s="4">
        <v>1.0660099999999999</v>
      </c>
      <c r="S169" s="5">
        <v>45908803255</v>
      </c>
      <c r="T169" s="2">
        <v>44532</v>
      </c>
      <c r="U169">
        <f t="shared" si="85"/>
        <v>17006.264984523808</v>
      </c>
      <c r="V169">
        <f t="shared" si="86"/>
        <v>22004.40642780441</v>
      </c>
      <c r="W169">
        <f t="shared" si="87"/>
        <v>28211.983260890567</v>
      </c>
      <c r="X169">
        <f t="shared" si="88"/>
        <v>67222.654673218785</v>
      </c>
      <c r="Y169" s="14">
        <f t="shared" si="89"/>
        <v>1.9906260418373383</v>
      </c>
      <c r="Z169" s="4">
        <f t="shared" si="90"/>
        <v>41.130145749999997</v>
      </c>
      <c r="AA169">
        <f t="shared" si="91"/>
        <v>74.830472774602327</v>
      </c>
      <c r="AB169">
        <f t="shared" si="92"/>
        <v>70.218661527336849</v>
      </c>
      <c r="AC169">
        <f t="shared" si="93"/>
        <v>186.17928005193917</v>
      </c>
      <c r="AD169" s="14">
        <f t="shared" si="94"/>
        <v>-1.3270600834324136</v>
      </c>
      <c r="AE169" s="4">
        <f t="shared" si="95"/>
        <v>19.606042742927425</v>
      </c>
      <c r="AF169">
        <f t="shared" si="96"/>
        <v>20.272315460913269</v>
      </c>
      <c r="AG169">
        <f t="shared" si="97"/>
        <v>39.53494186399513</v>
      </c>
      <c r="AH169">
        <f t="shared" si="98"/>
        <v>79.41330006783582</v>
      </c>
      <c r="AI169" s="22">
        <f t="shared" si="99"/>
        <v>-1.5791701616336602</v>
      </c>
      <c r="AJ169">
        <f t="shared" si="70"/>
        <v>2.8227391992479694E-5</v>
      </c>
      <c r="AK169">
        <f t="shared" si="71"/>
        <v>0.92610790872443038</v>
      </c>
      <c r="AL169">
        <f t="shared" si="72"/>
        <v>7.3863863883577102E-2</v>
      </c>
      <c r="AM169">
        <f t="shared" si="73"/>
        <v>67103.259149999998</v>
      </c>
      <c r="AN169">
        <f t="shared" si="74"/>
        <v>57918.952144453644</v>
      </c>
      <c r="AO169" s="22">
        <f t="shared" si="100"/>
        <v>-0.52441827302042821</v>
      </c>
      <c r="AP169">
        <f t="shared" si="75"/>
        <v>1.0254556598473209E-3</v>
      </c>
      <c r="AQ169">
        <f t="shared" si="76"/>
        <v>0.99422051618530494</v>
      </c>
      <c r="AR169">
        <f t="shared" si="77"/>
        <v>4.7540281548477331E-3</v>
      </c>
      <c r="AS169">
        <f t="shared" si="78"/>
        <v>224.233001</v>
      </c>
      <c r="AT169">
        <f t="shared" si="79"/>
        <v>221.65389256368235</v>
      </c>
      <c r="AU169" s="22">
        <f t="shared" si="101"/>
        <v>-2.3513570290103432</v>
      </c>
      <c r="AV169">
        <f t="shared" si="80"/>
        <v>6.6955814583898071E-2</v>
      </c>
      <c r="AW169">
        <f t="shared" si="81"/>
        <v>0.79628625643805906</v>
      </c>
      <c r="AX169">
        <f t="shared" si="82"/>
        <v>0.13675792897804281</v>
      </c>
      <c r="AY169">
        <f t="shared" si="83"/>
        <v>65.00018</v>
      </c>
      <c r="AZ169">
        <f t="shared" si="84"/>
        <v>42.72186324478178</v>
      </c>
      <c r="BA169" s="22">
        <f t="shared" si="102"/>
        <v>-1.3659837685079466</v>
      </c>
      <c r="BB169" s="14">
        <f t="shared" si="103"/>
        <v>3.5697962034709985</v>
      </c>
      <c r="BC169" s="14">
        <f t="shared" si="104"/>
        <v>0.84156549548751836</v>
      </c>
    </row>
    <row r="170" spans="1:55" x14ac:dyDescent="0.3">
      <c r="A170" s="2">
        <v>44533</v>
      </c>
      <c r="B170">
        <v>1.7355699999999998</v>
      </c>
      <c r="C170" s="5">
        <v>51853884913</v>
      </c>
      <c r="D170" s="4">
        <v>59954.692999999999</v>
      </c>
      <c r="E170" s="5">
        <v>1012490599979</v>
      </c>
      <c r="F170" s="4">
        <v>0.22377399999999997</v>
      </c>
      <c r="G170" s="5">
        <v>26473530912</v>
      </c>
      <c r="H170" s="4">
        <v>4.2332049999999999</v>
      </c>
      <c r="I170" s="5">
        <v>3691484253</v>
      </c>
      <c r="J170" s="4">
        <v>50.181759999999997</v>
      </c>
      <c r="K170" s="5">
        <v>5897425628</v>
      </c>
      <c r="L170" s="4">
        <v>4718.6359999999995</v>
      </c>
      <c r="M170" s="5">
        <v>500552313217</v>
      </c>
      <c r="N170" s="4">
        <v>210.51495</v>
      </c>
      <c r="O170" s="5">
        <v>12999452639</v>
      </c>
      <c r="P170" s="4">
        <v>8.5721299999999996</v>
      </c>
      <c r="Q170" s="5">
        <v>1073376647</v>
      </c>
      <c r="R170" s="4">
        <v>1.03077</v>
      </c>
      <c r="S170" s="5">
        <v>43573524975</v>
      </c>
      <c r="T170" s="2">
        <v>44533</v>
      </c>
      <c r="U170">
        <f t="shared" si="85"/>
        <v>15582.484660238095</v>
      </c>
      <c r="V170">
        <f t="shared" si="86"/>
        <v>21228.906996574569</v>
      </c>
      <c r="W170">
        <f t="shared" si="87"/>
        <v>26858.048763833965</v>
      </c>
      <c r="X170">
        <f t="shared" si="88"/>
        <v>63669.440420646628</v>
      </c>
      <c r="Y170" s="14">
        <f t="shared" si="89"/>
        <v>-5.4305608583297023</v>
      </c>
      <c r="Z170" s="4">
        <f t="shared" si="90"/>
        <v>40.027038392720307</v>
      </c>
      <c r="AA170">
        <f t="shared" si="91"/>
        <v>70.660902863035858</v>
      </c>
      <c r="AB170">
        <f t="shared" si="92"/>
        <v>67.897383460317457</v>
      </c>
      <c r="AC170">
        <f t="shared" si="93"/>
        <v>178.58532471607361</v>
      </c>
      <c r="AD170" s="14">
        <f t="shared" si="94"/>
        <v>-4.1643584111223859</v>
      </c>
      <c r="AE170" s="4">
        <f t="shared" si="95"/>
        <v>19.070250076875769</v>
      </c>
      <c r="AF170">
        <f t="shared" si="96"/>
        <v>19.65465682814672</v>
      </c>
      <c r="AG170">
        <f t="shared" si="97"/>
        <v>38.124379022465078</v>
      </c>
      <c r="AH170">
        <f t="shared" si="98"/>
        <v>76.849285927487571</v>
      </c>
      <c r="AI170" s="22">
        <f t="shared" si="99"/>
        <v>-3.2819683205325099</v>
      </c>
      <c r="AJ170">
        <f t="shared" si="70"/>
        <v>2.6835226397362679E-5</v>
      </c>
      <c r="AK170">
        <f t="shared" si="71"/>
        <v>0.92701404163437695</v>
      </c>
      <c r="AL170">
        <f t="shared" si="72"/>
        <v>7.2959123139225646E-2</v>
      </c>
      <c r="AM170">
        <f t="shared" si="73"/>
        <v>64675.064570000002</v>
      </c>
      <c r="AN170">
        <f t="shared" si="74"/>
        <v>55923.109864425889</v>
      </c>
      <c r="AO170" s="22">
        <f t="shared" si="100"/>
        <v>-3.5066947365862475</v>
      </c>
      <c r="AP170">
        <f t="shared" si="75"/>
        <v>1.0566866632830505E-3</v>
      </c>
      <c r="AQ170">
        <f t="shared" si="76"/>
        <v>0.9940758983916731</v>
      </c>
      <c r="AR170">
        <f t="shared" si="77"/>
        <v>4.8674149450439732E-3</v>
      </c>
      <c r="AS170">
        <f t="shared" si="78"/>
        <v>211.76949399999998</v>
      </c>
      <c r="AT170">
        <f t="shared" si="79"/>
        <v>209.27309169043244</v>
      </c>
      <c r="AU170" s="22">
        <f t="shared" si="101"/>
        <v>-5.7477064959947599</v>
      </c>
      <c r="AV170">
        <f t="shared" si="80"/>
        <v>6.7207497027764185E-2</v>
      </c>
      <c r="AW170">
        <f t="shared" si="81"/>
        <v>0.79669906986502548</v>
      </c>
      <c r="AX170">
        <f t="shared" si="82"/>
        <v>0.13609343310721028</v>
      </c>
      <c r="AY170">
        <f t="shared" si="83"/>
        <v>62.987094999999997</v>
      </c>
      <c r="AZ170">
        <f t="shared" si="84"/>
        <v>41.430875229386665</v>
      </c>
      <c r="BA170" s="22">
        <f t="shared" si="102"/>
        <v>-3.068442761701363</v>
      </c>
      <c r="BB170" s="14">
        <f t="shared" si="103"/>
        <v>-2.1485925377971924</v>
      </c>
      <c r="BC170" s="14">
        <f t="shared" si="104"/>
        <v>-0.43825197488488454</v>
      </c>
    </row>
    <row r="171" spans="1:55" x14ac:dyDescent="0.3">
      <c r="A171" s="2">
        <v>44534</v>
      </c>
      <c r="B171">
        <v>1.5769899999999999</v>
      </c>
      <c r="C171" s="5">
        <v>47328341459</v>
      </c>
      <c r="D171" s="4">
        <v>54803.485999999997</v>
      </c>
      <c r="E171" s="5">
        <v>929467386770</v>
      </c>
      <c r="F171" s="4">
        <v>0.199987</v>
      </c>
      <c r="G171" s="5">
        <v>23677691148</v>
      </c>
      <c r="H171" s="4">
        <v>3.5063799999999996</v>
      </c>
      <c r="I171" s="5">
        <v>3068180689</v>
      </c>
      <c r="J171" s="4">
        <v>43.917849999999994</v>
      </c>
      <c r="K171" s="5">
        <v>5179886680</v>
      </c>
      <c r="L171" s="4">
        <v>4579.4380000000001</v>
      </c>
      <c r="M171" s="5">
        <v>488613645062</v>
      </c>
      <c r="N171" s="4">
        <v>181.00144999999998</v>
      </c>
      <c r="O171" s="5">
        <v>11269700624</v>
      </c>
      <c r="P171" s="4">
        <v>7.3475399999999995</v>
      </c>
      <c r="Q171" s="5">
        <v>926557779</v>
      </c>
      <c r="R171" s="4">
        <v>0.9426699999999999</v>
      </c>
      <c r="S171" s="5">
        <v>40019838916</v>
      </c>
      <c r="T171" s="2">
        <v>44534</v>
      </c>
      <c r="U171">
        <f t="shared" si="85"/>
        <v>14158.704335952381</v>
      </c>
      <c r="V171">
        <f t="shared" si="86"/>
        <v>19404.954794482499</v>
      </c>
      <c r="W171">
        <f t="shared" si="87"/>
        <v>26065.746354445288</v>
      </c>
      <c r="X171">
        <f t="shared" si="88"/>
        <v>59629.405484880175</v>
      </c>
      <c r="Y171" s="14">
        <f t="shared" si="89"/>
        <v>-6.5555872228052845</v>
      </c>
      <c r="Z171" s="4">
        <f t="shared" si="90"/>
        <v>35.772195728927208</v>
      </c>
      <c r="AA171">
        <f t="shared" si="91"/>
        <v>60.754477895838946</v>
      </c>
      <c r="AB171">
        <f t="shared" si="92"/>
        <v>62.094188292768948</v>
      </c>
      <c r="AC171">
        <f t="shared" si="93"/>
        <v>158.62086191753508</v>
      </c>
      <c r="AD171" s="14">
        <f t="shared" si="94"/>
        <v>-11.854965813137614</v>
      </c>
      <c r="AE171" s="4">
        <f t="shared" si="95"/>
        <v>15.79596156211562</v>
      </c>
      <c r="AF171">
        <f t="shared" si="96"/>
        <v>17.201275331515344</v>
      </c>
      <c r="AG171">
        <f t="shared" si="97"/>
        <v>32.678039162112924</v>
      </c>
      <c r="AH171">
        <f t="shared" si="98"/>
        <v>65.675276055743893</v>
      </c>
      <c r="AI171" s="22">
        <f t="shared" si="99"/>
        <v>-15.712363924766809</v>
      </c>
      <c r="AJ171">
        <f t="shared" si="70"/>
        <v>2.6555582243009092E-5</v>
      </c>
      <c r="AK171">
        <f t="shared" si="71"/>
        <v>0.92285840726738755</v>
      </c>
      <c r="AL171">
        <f t="shared" si="72"/>
        <v>7.7115037150369423E-2</v>
      </c>
      <c r="AM171">
        <f t="shared" si="73"/>
        <v>59384.50099</v>
      </c>
      <c r="AN171">
        <f t="shared" si="74"/>
        <v>50929.001376036271</v>
      </c>
      <c r="AO171" s="22">
        <f t="shared" si="100"/>
        <v>-9.3545176189702204</v>
      </c>
      <c r="AP171">
        <f t="shared" si="75"/>
        <v>1.0979603089766722E-3</v>
      </c>
      <c r="AQ171">
        <f t="shared" si="76"/>
        <v>0.99372663206721268</v>
      </c>
      <c r="AR171">
        <f t="shared" si="77"/>
        <v>5.1754076238107452E-3</v>
      </c>
      <c r="AS171">
        <f t="shared" si="78"/>
        <v>182.14410699999996</v>
      </c>
      <c r="AT171">
        <f t="shared" si="79"/>
        <v>179.871059587075</v>
      </c>
      <c r="AU171" s="22">
        <f t="shared" si="101"/>
        <v>-15.139979926311492</v>
      </c>
      <c r="AV171">
        <f t="shared" si="80"/>
        <v>6.4018015119832711E-2</v>
      </c>
      <c r="AW171">
        <f t="shared" si="81"/>
        <v>0.80183368184011572</v>
      </c>
      <c r="AX171">
        <f t="shared" si="82"/>
        <v>0.13414830304005146</v>
      </c>
      <c r="AY171">
        <f t="shared" si="83"/>
        <v>54.771769999999997</v>
      </c>
      <c r="AZ171">
        <f t="shared" si="84"/>
        <v>36.424942874376704</v>
      </c>
      <c r="BA171" s="22">
        <f t="shared" si="102"/>
        <v>-12.877259759236139</v>
      </c>
      <c r="BB171" s="14">
        <f t="shared" si="103"/>
        <v>9.1567767019615243</v>
      </c>
      <c r="BC171" s="14">
        <f t="shared" si="104"/>
        <v>3.5227421402659189</v>
      </c>
    </row>
    <row r="172" spans="1:55" x14ac:dyDescent="0.3">
      <c r="A172" s="2">
        <v>44535</v>
      </c>
      <c r="B172">
        <v>1.52413</v>
      </c>
      <c r="C172" s="5">
        <v>45909141522</v>
      </c>
      <c r="D172" s="4">
        <v>54513.636999999995</v>
      </c>
      <c r="E172" s="5">
        <v>932695365142</v>
      </c>
      <c r="F172" s="4">
        <v>0.189415</v>
      </c>
      <c r="G172" s="5">
        <v>22674128031</v>
      </c>
      <c r="H172" s="4">
        <v>3.3477999999999999</v>
      </c>
      <c r="I172" s="5">
        <v>2953417730</v>
      </c>
      <c r="J172" s="4">
        <v>42.887079999999997</v>
      </c>
      <c r="K172" s="5">
        <v>5105021442</v>
      </c>
      <c r="L172" s="4">
        <v>4633.1790000000001</v>
      </c>
      <c r="M172" s="5">
        <v>498007875686</v>
      </c>
      <c r="N172" s="4">
        <v>172.2355</v>
      </c>
      <c r="O172" s="5">
        <v>10811735664</v>
      </c>
      <c r="P172" s="4">
        <v>6.8762049999999997</v>
      </c>
      <c r="Q172" s="5">
        <v>873457272</v>
      </c>
      <c r="R172" s="4">
        <v>0.88980999999999999</v>
      </c>
      <c r="S172" s="5">
        <v>38062181529</v>
      </c>
      <c r="T172" s="2">
        <v>44535</v>
      </c>
      <c r="U172">
        <f t="shared" si="85"/>
        <v>13684.11089452381</v>
      </c>
      <c r="V172">
        <f t="shared" si="86"/>
        <v>19302.324338780723</v>
      </c>
      <c r="W172">
        <f t="shared" si="87"/>
        <v>26371.635259335853</v>
      </c>
      <c r="X172">
        <f t="shared" si="88"/>
        <v>59358.070492640385</v>
      </c>
      <c r="Y172" s="14">
        <f t="shared" si="89"/>
        <v>-0.45607398649710579</v>
      </c>
      <c r="Z172" s="4">
        <f t="shared" si="90"/>
        <v>33.881154545019157</v>
      </c>
      <c r="AA172">
        <f t="shared" si="91"/>
        <v>57.812121823492411</v>
      </c>
      <c r="AB172">
        <f t="shared" si="92"/>
        <v>58.612271192239859</v>
      </c>
      <c r="AC172">
        <f t="shared" si="93"/>
        <v>150.30554756075142</v>
      </c>
      <c r="AD172" s="14">
        <f t="shared" si="94"/>
        <v>-5.384663249569388</v>
      </c>
      <c r="AE172" s="4">
        <f t="shared" si="95"/>
        <v>15.081571340713406</v>
      </c>
      <c r="AF172">
        <f t="shared" si="96"/>
        <v>16.79755432574056</v>
      </c>
      <c r="AG172">
        <f t="shared" si="97"/>
        <v>30.581786050394651</v>
      </c>
      <c r="AH172">
        <f t="shared" si="98"/>
        <v>62.460911716848614</v>
      </c>
      <c r="AI172" s="22">
        <f t="shared" si="99"/>
        <v>-5.01815903639877</v>
      </c>
      <c r="AJ172">
        <f t="shared" si="70"/>
        <v>2.5767925129431692E-5</v>
      </c>
      <c r="AK172">
        <f t="shared" si="71"/>
        <v>0.9216427186322802</v>
      </c>
      <c r="AL172">
        <f t="shared" si="72"/>
        <v>7.8331513442590331E-2</v>
      </c>
      <c r="AM172">
        <f t="shared" si="73"/>
        <v>59148.340129999997</v>
      </c>
      <c r="AN172">
        <f t="shared" si="74"/>
        <v>50605.020569607354</v>
      </c>
      <c r="AO172" s="22">
        <f t="shared" si="100"/>
        <v>-0.63817408150166444</v>
      </c>
      <c r="AP172">
        <f t="shared" si="75"/>
        <v>1.092896174863388E-3</v>
      </c>
      <c r="AQ172">
        <f t="shared" si="76"/>
        <v>0.99377303342228995</v>
      </c>
      <c r="AR172">
        <f t="shared" si="77"/>
        <v>5.134070402846613E-3</v>
      </c>
      <c r="AS172">
        <f t="shared" si="78"/>
        <v>173.31472500000001</v>
      </c>
      <c r="AT172">
        <f t="shared" si="79"/>
        <v>171.16777065611896</v>
      </c>
      <c r="AU172" s="22">
        <f t="shared" si="101"/>
        <v>-4.9596068099867292</v>
      </c>
      <c r="AV172">
        <f t="shared" si="80"/>
        <v>6.3033922202869699E-2</v>
      </c>
      <c r="AW172">
        <f t="shared" si="81"/>
        <v>0.80749771916728874</v>
      </c>
      <c r="AX172">
        <f t="shared" si="82"/>
        <v>0.1294683586298416</v>
      </c>
      <c r="AY172">
        <f t="shared" si="83"/>
        <v>53.111084999999996</v>
      </c>
      <c r="AZ172">
        <f t="shared" si="84"/>
        <v>35.732495221448126</v>
      </c>
      <c r="BA172" s="22">
        <f t="shared" si="102"/>
        <v>-1.9193278702043348</v>
      </c>
      <c r="BB172" s="14">
        <f t="shared" si="103"/>
        <v>4.5620850499016639</v>
      </c>
      <c r="BC172" s="14">
        <f t="shared" si="104"/>
        <v>1.2811537887026705</v>
      </c>
    </row>
    <row r="173" spans="1:55" x14ac:dyDescent="0.3">
      <c r="A173" s="2">
        <v>44536</v>
      </c>
      <c r="B173">
        <v>1.5549649999999999</v>
      </c>
      <c r="C173" s="5">
        <v>47484475984</v>
      </c>
      <c r="D173" s="4">
        <v>55173.505999999994</v>
      </c>
      <c r="E173" s="5">
        <v>955680910792</v>
      </c>
      <c r="F173" s="4">
        <v>0.19470099999999999</v>
      </c>
      <c r="G173" s="5">
        <v>23622619472</v>
      </c>
      <c r="H173" s="4">
        <v>3.5812649999999997</v>
      </c>
      <c r="I173" s="5">
        <v>3200194872</v>
      </c>
      <c r="J173" s="4">
        <v>43.345199999999998</v>
      </c>
      <c r="K173" s="5">
        <v>5187907316</v>
      </c>
      <c r="L173" s="4">
        <v>4746.8279999999995</v>
      </c>
      <c r="M173" s="5">
        <v>517093472536</v>
      </c>
      <c r="N173" s="4">
        <v>176.68455</v>
      </c>
      <c r="O173" s="5">
        <v>11191517540</v>
      </c>
      <c r="P173" s="4">
        <v>7.0524049999999994</v>
      </c>
      <c r="Q173" s="5">
        <v>908841064</v>
      </c>
      <c r="R173" s="4">
        <v>0.90742999999999996</v>
      </c>
      <c r="S173" s="5">
        <v>39134367677</v>
      </c>
      <c r="T173" s="2">
        <v>44536</v>
      </c>
      <c r="U173">
        <f t="shared" si="85"/>
        <v>13960.957068690477</v>
      </c>
      <c r="V173">
        <f t="shared" si="86"/>
        <v>19535.972397506044</v>
      </c>
      <c r="W173">
        <f t="shared" si="87"/>
        <v>27018.515074596227</v>
      </c>
      <c r="X173">
        <f t="shared" si="88"/>
        <v>60515.444540792756</v>
      </c>
      <c r="Y173" s="14">
        <f t="shared" si="89"/>
        <v>1.9310520971042577</v>
      </c>
      <c r="Z173" s="4">
        <f t="shared" si="90"/>
        <v>34.826675136973179</v>
      </c>
      <c r="AA173">
        <f t="shared" si="91"/>
        <v>59.305478423025079</v>
      </c>
      <c r="AB173">
        <f t="shared" si="92"/>
        <v>59.772910225749555</v>
      </c>
      <c r="AC173">
        <f t="shared" si="93"/>
        <v>153.90506378574781</v>
      </c>
      <c r="AD173" s="14">
        <f t="shared" si="94"/>
        <v>2.3665737398537159</v>
      </c>
      <c r="AE173" s="4">
        <f t="shared" si="95"/>
        <v>16.133312499999999</v>
      </c>
      <c r="AF173">
        <f t="shared" si="96"/>
        <v>16.976985883862685</v>
      </c>
      <c r="AG173">
        <f t="shared" si="97"/>
        <v>31.365432073466902</v>
      </c>
      <c r="AH173">
        <f t="shared" si="98"/>
        <v>64.47573045732959</v>
      </c>
      <c r="AI173" s="22">
        <f t="shared" si="99"/>
        <v>3.1747932454339449</v>
      </c>
      <c r="AJ173">
        <f t="shared" si="70"/>
        <v>2.5949866181759481E-5</v>
      </c>
      <c r="AK173">
        <f t="shared" si="71"/>
        <v>0.92075712152910438</v>
      </c>
      <c r="AL173">
        <f t="shared" si="72"/>
        <v>7.9216928604713924E-2</v>
      </c>
      <c r="AM173">
        <f t="shared" si="73"/>
        <v>59921.888964999991</v>
      </c>
      <c r="AN173">
        <f t="shared" si="74"/>
        <v>51177.427744354762</v>
      </c>
      <c r="AO173" s="22">
        <f t="shared" si="100"/>
        <v>1.1247778353527926</v>
      </c>
      <c r="AP173">
        <f t="shared" si="75"/>
        <v>1.0951382797904864E-3</v>
      </c>
      <c r="AQ173">
        <f t="shared" si="76"/>
        <v>0.99380082358362931</v>
      </c>
      <c r="AR173">
        <f t="shared" si="77"/>
        <v>5.1040381365800953E-3</v>
      </c>
      <c r="AS173">
        <f t="shared" si="78"/>
        <v>177.78668100000002</v>
      </c>
      <c r="AT173">
        <f t="shared" si="79"/>
        <v>175.59409608634741</v>
      </c>
      <c r="AU173" s="22">
        <f t="shared" si="101"/>
        <v>2.5530868787626901</v>
      </c>
      <c r="AV173">
        <f t="shared" si="80"/>
        <v>6.6345683042271911E-2</v>
      </c>
      <c r="AW173">
        <f t="shared" si="81"/>
        <v>0.80300310102823569</v>
      </c>
      <c r="AX173">
        <f t="shared" si="82"/>
        <v>0.13065121592949239</v>
      </c>
      <c r="AY173">
        <f t="shared" si="83"/>
        <v>53.978870000000001</v>
      </c>
      <c r="AZ173">
        <f t="shared" si="84"/>
        <v>35.965336775746692</v>
      </c>
      <c r="BA173" s="22">
        <f t="shared" si="102"/>
        <v>0.64951021913305385</v>
      </c>
      <c r="BB173" s="14">
        <f t="shared" si="103"/>
        <v>-1.2437411483296872</v>
      </c>
      <c r="BC173" s="14">
        <f t="shared" si="104"/>
        <v>0.47526761621973879</v>
      </c>
    </row>
    <row r="174" spans="1:55" x14ac:dyDescent="0.3">
      <c r="A174" s="2">
        <v>44537</v>
      </c>
      <c r="B174">
        <v>1.519725</v>
      </c>
      <c r="C174" s="5">
        <v>46111593528</v>
      </c>
      <c r="D174" s="4">
        <v>55682.723999999995</v>
      </c>
      <c r="E174" s="5">
        <v>957948940989</v>
      </c>
      <c r="F174" s="4">
        <v>0.19470099999999999</v>
      </c>
      <c r="G174" s="5">
        <v>23413812864</v>
      </c>
      <c r="H174" s="4">
        <v>3.55043</v>
      </c>
      <c r="I174" s="5">
        <v>3146507746</v>
      </c>
      <c r="J174" s="4">
        <v>43.583069999999999</v>
      </c>
      <c r="K174" s="5">
        <v>5225030970</v>
      </c>
      <c r="L174" s="4">
        <v>4738.8989999999994</v>
      </c>
      <c r="M174" s="5">
        <v>511968714781</v>
      </c>
      <c r="N174" s="4">
        <v>178.27034999999998</v>
      </c>
      <c r="O174" s="5">
        <v>11220809725</v>
      </c>
      <c r="P174" s="4">
        <v>7.7880399999999996</v>
      </c>
      <c r="Q174" s="5">
        <v>992052060</v>
      </c>
      <c r="R174" s="4">
        <v>0.89861999999999997</v>
      </c>
      <c r="S174" s="5">
        <v>38676090001</v>
      </c>
      <c r="T174" s="2">
        <v>44537</v>
      </c>
      <c r="U174">
        <f t="shared" si="85"/>
        <v>13644.56144107143</v>
      </c>
      <c r="V174">
        <f t="shared" si="86"/>
        <v>19716.277575000353</v>
      </c>
      <c r="W174">
        <f t="shared" si="87"/>
        <v>26973.383924694343</v>
      </c>
      <c r="X174">
        <f t="shared" si="88"/>
        <v>60334.222940766122</v>
      </c>
      <c r="Y174" s="14">
        <f t="shared" si="89"/>
        <v>-0.2999126760383623</v>
      </c>
      <c r="Z174" s="4">
        <f t="shared" si="90"/>
        <v>34.826675136973179</v>
      </c>
      <c r="AA174">
        <f t="shared" si="91"/>
        <v>59.837763943650572</v>
      </c>
      <c r="AB174">
        <f t="shared" si="92"/>
        <v>59.192590708994707</v>
      </c>
      <c r="AC174">
        <f t="shared" si="93"/>
        <v>153.85702978961845</v>
      </c>
      <c r="AD174" s="14">
        <f t="shared" si="94"/>
        <v>-3.1215018042906446E-2</v>
      </c>
      <c r="AE174" s="4">
        <f t="shared" si="95"/>
        <v>15.994403290282902</v>
      </c>
      <c r="AF174">
        <f t="shared" si="96"/>
        <v>17.070152269810713</v>
      </c>
      <c r="AG174">
        <f t="shared" si="97"/>
        <v>34.637154219793558</v>
      </c>
      <c r="AH174">
        <f t="shared" si="98"/>
        <v>67.701709779887182</v>
      </c>
      <c r="AI174" s="22">
        <f t="shared" si="99"/>
        <v>4.8822553827100093</v>
      </c>
      <c r="AJ174">
        <f t="shared" si="70"/>
        <v>2.5151372991580852E-5</v>
      </c>
      <c r="AK174">
        <f t="shared" si="71"/>
        <v>0.92154630641152235</v>
      </c>
      <c r="AL174">
        <f t="shared" si="72"/>
        <v>7.8428542215486022E-2</v>
      </c>
      <c r="AM174">
        <f t="shared" si="73"/>
        <v>60423.142724999998</v>
      </c>
      <c r="AN174">
        <f t="shared" si="74"/>
        <v>51685.873611631825</v>
      </c>
      <c r="AO174" s="22">
        <f t="shared" si="100"/>
        <v>0.98859360240036975</v>
      </c>
      <c r="AP174">
        <f t="shared" si="75"/>
        <v>1.0855096738067989E-3</v>
      </c>
      <c r="AQ174">
        <f t="shared" si="76"/>
        <v>0.99390444567785408</v>
      </c>
      <c r="AR174">
        <f t="shared" si="77"/>
        <v>5.0100446483390725E-3</v>
      </c>
      <c r="AS174">
        <f t="shared" si="78"/>
        <v>179.36367099999998</v>
      </c>
      <c r="AT174">
        <f t="shared" si="79"/>
        <v>177.18840687368791</v>
      </c>
      <c r="AU174" s="22">
        <f t="shared" si="101"/>
        <v>0.90385528077017629</v>
      </c>
      <c r="AV174">
        <f t="shared" si="80"/>
        <v>6.4645492460699394E-2</v>
      </c>
      <c r="AW174">
        <f t="shared" si="81"/>
        <v>0.79355149181905682</v>
      </c>
      <c r="AX174">
        <f t="shared" si="82"/>
        <v>0.14180301572024381</v>
      </c>
      <c r="AY174">
        <f t="shared" si="83"/>
        <v>54.92154</v>
      </c>
      <c r="AZ174">
        <f t="shared" si="84"/>
        <v>35.919297070901507</v>
      </c>
      <c r="BA174" s="22">
        <f t="shared" si="102"/>
        <v>-0.12809333143026672</v>
      </c>
      <c r="BB174" s="14">
        <f t="shared" si="103"/>
        <v>-5.1821680587483714</v>
      </c>
      <c r="BC174" s="14">
        <f t="shared" si="104"/>
        <v>1.1166869338306364</v>
      </c>
    </row>
    <row r="175" spans="1:55" x14ac:dyDescent="0.3">
      <c r="A175" s="2">
        <v>44538</v>
      </c>
      <c r="B175">
        <v>1.51532</v>
      </c>
      <c r="C175" s="5">
        <v>46616487129</v>
      </c>
      <c r="D175" s="4">
        <v>54813.176999999996</v>
      </c>
      <c r="E175" s="5">
        <v>954312404511</v>
      </c>
      <c r="F175" s="4">
        <v>0.19470099999999999</v>
      </c>
      <c r="G175" s="5">
        <v>23726781532</v>
      </c>
      <c r="H175" s="4">
        <v>3.9556899999999997</v>
      </c>
      <c r="I175" s="5">
        <v>3557711879</v>
      </c>
      <c r="J175" s="4">
        <v>44.525739999999999</v>
      </c>
      <c r="K175" s="5">
        <v>5387404354</v>
      </c>
      <c r="L175" s="4">
        <v>4812.0219999999999</v>
      </c>
      <c r="M175" s="5">
        <v>526774233712</v>
      </c>
      <c r="N175" s="4">
        <v>179.28349999999998</v>
      </c>
      <c r="O175" s="5">
        <v>11424668392</v>
      </c>
      <c r="P175" s="4">
        <v>7.7395849999999999</v>
      </c>
      <c r="Q175" s="5">
        <v>1000619711</v>
      </c>
      <c r="R175" s="4">
        <v>0.9382649999999999</v>
      </c>
      <c r="S175" s="5">
        <v>40788933387</v>
      </c>
      <c r="T175" s="2">
        <v>44538</v>
      </c>
      <c r="U175">
        <f t="shared" si="85"/>
        <v>13605.011987619049</v>
      </c>
      <c r="V175">
        <f t="shared" si="86"/>
        <v>19408.386207895022</v>
      </c>
      <c r="W175">
        <f t="shared" si="87"/>
        <v>27389.593418233966</v>
      </c>
      <c r="X175">
        <f t="shared" si="88"/>
        <v>60402.991613748032</v>
      </c>
      <c r="Y175" s="14">
        <f t="shared" si="89"/>
        <v>0.11391463795507988</v>
      </c>
      <c r="Z175" s="4">
        <f t="shared" si="90"/>
        <v>34.826675136973179</v>
      </c>
      <c r="AA175">
        <f t="shared" si="91"/>
        <v>60.177835248494645</v>
      </c>
      <c r="AB175">
        <f t="shared" si="92"/>
        <v>61.804028534391527</v>
      </c>
      <c r="AC175">
        <f t="shared" si="93"/>
        <v>156.80853891985936</v>
      </c>
      <c r="AD175" s="14">
        <f t="shared" si="94"/>
        <v>1.900177061623106</v>
      </c>
      <c r="AE175" s="4">
        <f t="shared" si="95"/>
        <v>17.820067189421891</v>
      </c>
      <c r="AF175">
        <f t="shared" si="96"/>
        <v>17.439367206715858</v>
      </c>
      <c r="AG175">
        <f t="shared" si="97"/>
        <v>34.421651563448691</v>
      </c>
      <c r="AH175">
        <f t="shared" si="98"/>
        <v>69.68108595958644</v>
      </c>
      <c r="AI175" s="22">
        <f t="shared" si="99"/>
        <v>2.8817482535307479</v>
      </c>
      <c r="AJ175">
        <f t="shared" si="70"/>
        <v>2.5413441228166605E-5</v>
      </c>
      <c r="AK175">
        <f t="shared" si="71"/>
        <v>0.91927213540281483</v>
      </c>
      <c r="AL175">
        <f t="shared" si="72"/>
        <v>8.0702451155956964E-2</v>
      </c>
      <c r="AM175">
        <f t="shared" si="73"/>
        <v>59626.714319999999</v>
      </c>
      <c r="AN175">
        <f t="shared" si="74"/>
        <v>50776.568277928338</v>
      </c>
      <c r="AO175" s="22">
        <f t="shared" si="100"/>
        <v>-1.7749512689701055</v>
      </c>
      <c r="AP175">
        <f t="shared" si="75"/>
        <v>1.0791753342513648E-3</v>
      </c>
      <c r="AQ175">
        <f t="shared" si="76"/>
        <v>0.99372027384684491</v>
      </c>
      <c r="AR175">
        <f t="shared" si="77"/>
        <v>5.2005508189036358E-3</v>
      </c>
      <c r="AS175">
        <f t="shared" si="78"/>
        <v>180.41646599999999</v>
      </c>
      <c r="AT175">
        <f t="shared" si="79"/>
        <v>178.16273832755164</v>
      </c>
      <c r="AU175" s="22">
        <f t="shared" si="101"/>
        <v>0.54837808105181796</v>
      </c>
      <c r="AV175">
        <f t="shared" si="80"/>
        <v>7.0359633315051323E-2</v>
      </c>
      <c r="AW175">
        <f t="shared" si="81"/>
        <v>0.79197680796051095</v>
      </c>
      <c r="AX175">
        <f t="shared" si="82"/>
        <v>0.13766355872443783</v>
      </c>
      <c r="AY175">
        <f t="shared" si="83"/>
        <v>56.221014999999994</v>
      </c>
      <c r="AZ175">
        <f t="shared" si="84"/>
        <v>36.607133149337933</v>
      </c>
      <c r="BA175" s="22">
        <f t="shared" si="102"/>
        <v>1.8968442261549341</v>
      </c>
      <c r="BB175" s="14">
        <f t="shared" si="103"/>
        <v>-2.7678336155756682</v>
      </c>
      <c r="BC175" s="14">
        <f t="shared" si="104"/>
        <v>-3.6717954951250396</v>
      </c>
    </row>
    <row r="176" spans="1:55" x14ac:dyDescent="0.3">
      <c r="A176" s="2">
        <v>44539</v>
      </c>
      <c r="B176">
        <v>1.414005</v>
      </c>
      <c r="C176" s="5">
        <v>43122628896</v>
      </c>
      <c r="D176" s="4">
        <v>52353.424999999996</v>
      </c>
      <c r="E176" s="5">
        <v>900835068960</v>
      </c>
      <c r="F176" s="4">
        <v>0.18677199999999999</v>
      </c>
      <c r="G176" s="5">
        <v>22448852702</v>
      </c>
      <c r="H176" s="4">
        <v>3.54162</v>
      </c>
      <c r="I176" s="5">
        <v>3138741345</v>
      </c>
      <c r="J176" s="4">
        <v>41.33652</v>
      </c>
      <c r="K176" s="5">
        <v>4948556034</v>
      </c>
      <c r="L176" s="4">
        <v>4517.768</v>
      </c>
      <c r="M176" s="5">
        <v>488911369093</v>
      </c>
      <c r="N176" s="4">
        <v>166.50899999999999</v>
      </c>
      <c r="O176" s="5">
        <v>10497181703</v>
      </c>
      <c r="P176" s="4">
        <v>7.0259749999999999</v>
      </c>
      <c r="Q176" s="5">
        <v>898039725</v>
      </c>
      <c r="R176" s="4">
        <v>0.9426699999999999</v>
      </c>
      <c r="S176" s="5">
        <v>40692779516</v>
      </c>
      <c r="T176" s="2">
        <v>44539</v>
      </c>
      <c r="U176">
        <f t="shared" si="85"/>
        <v>12695.374558214287</v>
      </c>
      <c r="V176">
        <f t="shared" si="86"/>
        <v>18537.43109446231</v>
      </c>
      <c r="W176">
        <f t="shared" si="87"/>
        <v>25714.726299652833</v>
      </c>
      <c r="X176">
        <f t="shared" si="88"/>
        <v>56947.531952329431</v>
      </c>
      <c r="Y176" s="14">
        <f t="shared" si="89"/>
        <v>-5.8908281885963945</v>
      </c>
      <c r="Z176" s="4">
        <f t="shared" si="90"/>
        <v>33.408394249042146</v>
      </c>
      <c r="AA176">
        <f t="shared" si="91"/>
        <v>55.889979665678077</v>
      </c>
      <c r="AB176">
        <f t="shared" si="92"/>
        <v>62.094188292768948</v>
      </c>
      <c r="AC176">
        <f t="shared" si="93"/>
        <v>151.39256220748916</v>
      </c>
      <c r="AD176" s="14">
        <f t="shared" si="94"/>
        <v>-3.5149350800944634</v>
      </c>
      <c r="AE176" s="4">
        <f t="shared" si="95"/>
        <v>15.954714944649446</v>
      </c>
      <c r="AF176">
        <f t="shared" si="96"/>
        <v>16.190247513634905</v>
      </c>
      <c r="AG176">
        <f t="shared" si="97"/>
        <v>31.247885170006068</v>
      </c>
      <c r="AH176">
        <f t="shared" si="98"/>
        <v>63.392847628290426</v>
      </c>
      <c r="AI176" s="22">
        <f t="shared" si="99"/>
        <v>-9.4577875731323235</v>
      </c>
      <c r="AJ176">
        <f t="shared" si="70"/>
        <v>2.4862672461554059E-5</v>
      </c>
      <c r="AK176">
        <f t="shared" si="71"/>
        <v>0.92053851154383171</v>
      </c>
      <c r="AL176">
        <f t="shared" si="72"/>
        <v>7.943662578370668E-2</v>
      </c>
      <c r="AM176">
        <f t="shared" si="73"/>
        <v>56872.607004999998</v>
      </c>
      <c r="AN176">
        <f t="shared" si="74"/>
        <v>48552.22020487117</v>
      </c>
      <c r="AO176" s="22">
        <f t="shared" si="100"/>
        <v>-4.4795069835279335</v>
      </c>
      <c r="AP176">
        <f t="shared" si="75"/>
        <v>1.1141358615108104E-3</v>
      </c>
      <c r="AQ176">
        <f t="shared" si="76"/>
        <v>0.99326263125256209</v>
      </c>
      <c r="AR176">
        <f t="shared" si="77"/>
        <v>5.6232328859272028E-3</v>
      </c>
      <c r="AS176">
        <f t="shared" si="78"/>
        <v>167.63844199999997</v>
      </c>
      <c r="AT176">
        <f t="shared" si="79"/>
        <v>165.39267640956055</v>
      </c>
      <c r="AU176" s="22">
        <f t="shared" si="101"/>
        <v>-7.4374889324443787</v>
      </c>
      <c r="AV176">
        <f t="shared" si="80"/>
        <v>6.8233896291267068E-2</v>
      </c>
      <c r="AW176">
        <f t="shared" si="81"/>
        <v>0.79640159551896794</v>
      </c>
      <c r="AX176">
        <f t="shared" si="82"/>
        <v>0.13536450818976489</v>
      </c>
      <c r="AY176">
        <f t="shared" si="83"/>
        <v>51.904115000000004</v>
      </c>
      <c r="AZ176">
        <f t="shared" si="84"/>
        <v>34.11319666341339</v>
      </c>
      <c r="BA176" s="22">
        <f t="shared" si="102"/>
        <v>-7.0558807856672363</v>
      </c>
      <c r="BB176" s="14">
        <f t="shared" si="103"/>
        <v>3.5669593845359291</v>
      </c>
      <c r="BC176" s="14">
        <f t="shared" si="104"/>
        <v>2.5763738021393028</v>
      </c>
    </row>
    <row r="177" spans="1:55" x14ac:dyDescent="0.3">
      <c r="A177" s="2">
        <v>44540</v>
      </c>
      <c r="B177">
        <v>1.3567399999999998</v>
      </c>
      <c r="C177" s="5">
        <v>40505599769</v>
      </c>
      <c r="D177" s="4">
        <v>52580.722999999998</v>
      </c>
      <c r="E177" s="5">
        <v>892777676312</v>
      </c>
      <c r="F177" s="4">
        <v>0.18324799999999999</v>
      </c>
      <c r="G177" s="5">
        <v>21780509219</v>
      </c>
      <c r="H177" s="4">
        <v>3.4006599999999998</v>
      </c>
      <c r="I177" s="5">
        <v>2964703745</v>
      </c>
      <c r="J177" s="4">
        <v>40.631719999999994</v>
      </c>
      <c r="K177" s="5">
        <v>4802422757</v>
      </c>
      <c r="L177" s="4">
        <v>4365.3549999999996</v>
      </c>
      <c r="M177" s="5">
        <v>463886245130</v>
      </c>
      <c r="N177" s="4">
        <v>165.62799999999999</v>
      </c>
      <c r="O177" s="5">
        <v>10277187139</v>
      </c>
      <c r="P177" s="4">
        <v>6.7528649999999999</v>
      </c>
      <c r="Q177" s="5">
        <v>845785272</v>
      </c>
      <c r="R177" s="4">
        <v>0.88980999999999999</v>
      </c>
      <c r="S177" s="5">
        <v>37849684985</v>
      </c>
      <c r="T177" s="2">
        <v>44540</v>
      </c>
      <c r="U177">
        <f t="shared" si="85"/>
        <v>12181.231663333334</v>
      </c>
      <c r="V177">
        <f t="shared" si="86"/>
        <v>18617.913336319634</v>
      </c>
      <c r="W177">
        <f t="shared" si="87"/>
        <v>24847.20530709434</v>
      </c>
      <c r="X177">
        <f t="shared" si="88"/>
        <v>55646.350306747307</v>
      </c>
      <c r="Y177" s="14">
        <f t="shared" si="89"/>
        <v>-2.3113859273749062</v>
      </c>
      <c r="Z177" s="4">
        <f t="shared" si="90"/>
        <v>32.778047187739467</v>
      </c>
      <c r="AA177">
        <f t="shared" si="91"/>
        <v>55.594265487552796</v>
      </c>
      <c r="AB177">
        <f t="shared" si="92"/>
        <v>58.612271192239859</v>
      </c>
      <c r="AC177">
        <f t="shared" si="93"/>
        <v>146.98458386753214</v>
      </c>
      <c r="AD177" s="14">
        <f t="shared" si="94"/>
        <v>-2.9548503399795729</v>
      </c>
      <c r="AE177" s="4">
        <f t="shared" si="95"/>
        <v>15.319701414514144</v>
      </c>
      <c r="AF177">
        <f t="shared" si="96"/>
        <v>15.914198962677785</v>
      </c>
      <c r="AG177">
        <f t="shared" si="97"/>
        <v>30.033233834244076</v>
      </c>
      <c r="AH177">
        <f t="shared" si="98"/>
        <v>61.267134211436002</v>
      </c>
      <c r="AI177" s="22">
        <f t="shared" si="99"/>
        <v>-3.410748911355963</v>
      </c>
      <c r="AJ177">
        <f t="shared" si="70"/>
        <v>2.3824426968384982E-5</v>
      </c>
      <c r="AK177">
        <f t="shared" si="71"/>
        <v>0.92332030828189682</v>
      </c>
      <c r="AL177">
        <f t="shared" si="72"/>
        <v>7.6655867291134799E-2</v>
      </c>
      <c r="AM177">
        <f t="shared" si="73"/>
        <v>56947.434739999997</v>
      </c>
      <c r="AN177">
        <f t="shared" si="74"/>
        <v>48883.479475927263</v>
      </c>
      <c r="AO177" s="22">
        <f t="shared" si="100"/>
        <v>0.67995724037942262</v>
      </c>
      <c r="AP177">
        <f t="shared" si="75"/>
        <v>1.0992611696561639E-3</v>
      </c>
      <c r="AQ177">
        <f t="shared" si="76"/>
        <v>0.99356298026614798</v>
      </c>
      <c r="AR177">
        <f t="shared" si="77"/>
        <v>5.3377585641957957E-3</v>
      </c>
      <c r="AS177">
        <f t="shared" si="78"/>
        <v>166.70105799999999</v>
      </c>
      <c r="AT177">
        <f t="shared" si="79"/>
        <v>164.56680032388036</v>
      </c>
      <c r="AU177" s="22">
        <f t="shared" si="101"/>
        <v>-0.50059347803413101</v>
      </c>
      <c r="AV177">
        <f t="shared" si="80"/>
        <v>6.6961575158296469E-2</v>
      </c>
      <c r="AW177">
        <f t="shared" si="81"/>
        <v>0.80006939023332457</v>
      </c>
      <c r="AX177">
        <f t="shared" si="82"/>
        <v>0.13296903460837889</v>
      </c>
      <c r="AY177">
        <f t="shared" si="83"/>
        <v>50.785244999999996</v>
      </c>
      <c r="AZ177">
        <f t="shared" si="84"/>
        <v>33.633830934599693</v>
      </c>
      <c r="BA177" s="22">
        <f t="shared" si="102"/>
        <v>-1.4151874885734781</v>
      </c>
      <c r="BB177" s="14">
        <f t="shared" si="103"/>
        <v>1.0993629839810568</v>
      </c>
      <c r="BC177" s="14">
        <f t="shared" si="104"/>
        <v>2.0951447289529006</v>
      </c>
    </row>
    <row r="178" spans="1:55" x14ac:dyDescent="0.3">
      <c r="A178" s="2">
        <v>44541</v>
      </c>
      <c r="B178">
        <v>1.4800799999999998</v>
      </c>
      <c r="C178" s="5">
        <v>45271176047</v>
      </c>
      <c r="D178" s="4">
        <v>54117.186999999998</v>
      </c>
      <c r="E178" s="5">
        <v>932873019896</v>
      </c>
      <c r="F178" s="4">
        <v>0.18500999999999998</v>
      </c>
      <c r="G178" s="5">
        <v>22391739981</v>
      </c>
      <c r="H178" s="4">
        <v>3.7398449999999999</v>
      </c>
      <c r="I178" s="5">
        <v>3325303971</v>
      </c>
      <c r="J178" s="4">
        <v>41.680109999999999</v>
      </c>
      <c r="K178" s="5">
        <v>5003339159</v>
      </c>
      <c r="L178" s="4">
        <v>4483.4089999999997</v>
      </c>
      <c r="M178" s="5">
        <v>484824810240</v>
      </c>
      <c r="N178" s="4">
        <v>172.94029999999998</v>
      </c>
      <c r="O178" s="5">
        <v>10931506061</v>
      </c>
      <c r="P178" s="4">
        <v>6.9775199999999993</v>
      </c>
      <c r="Q178" s="5">
        <v>891503222</v>
      </c>
      <c r="R178" s="4">
        <v>0.91623999999999994</v>
      </c>
      <c r="S178" s="5">
        <v>39655263406</v>
      </c>
      <c r="T178" s="2">
        <v>44541</v>
      </c>
      <c r="U178">
        <f t="shared" si="85"/>
        <v>13288.61636</v>
      </c>
      <c r="V178">
        <f t="shared" si="86"/>
        <v>19161.948335541212</v>
      </c>
      <c r="W178">
        <f t="shared" si="87"/>
        <v>25519.157983411322</v>
      </c>
      <c r="X178">
        <f t="shared" si="88"/>
        <v>57969.72267895253</v>
      </c>
      <c r="Y178" s="14">
        <f t="shared" si="89"/>
        <v>4.0904358884986349</v>
      </c>
      <c r="Z178" s="4">
        <f t="shared" si="90"/>
        <v>33.093220718390803</v>
      </c>
      <c r="AA178">
        <f t="shared" si="91"/>
        <v>58.048693165992624</v>
      </c>
      <c r="AB178">
        <f t="shared" si="92"/>
        <v>60.353229742504404</v>
      </c>
      <c r="AC178">
        <f t="shared" si="93"/>
        <v>151.49514362688782</v>
      </c>
      <c r="AD178" s="14">
        <f t="shared" si="94"/>
        <v>3.0225859537696449</v>
      </c>
      <c r="AE178" s="4">
        <f t="shared" si="95"/>
        <v>16.847702721402214</v>
      </c>
      <c r="AF178">
        <f t="shared" si="96"/>
        <v>16.324821182226497</v>
      </c>
      <c r="AG178">
        <f t="shared" si="97"/>
        <v>31.032382513661194</v>
      </c>
      <c r="AH178">
        <f t="shared" si="98"/>
        <v>64.204906417289905</v>
      </c>
      <c r="AI178" s="22">
        <f t="shared" si="99"/>
        <v>4.6836079189278479</v>
      </c>
      <c r="AJ178">
        <f t="shared" si="70"/>
        <v>2.5256443099037727E-5</v>
      </c>
      <c r="AK178">
        <f t="shared" si="71"/>
        <v>0.92346876800273248</v>
      </c>
      <c r="AL178">
        <f t="shared" si="72"/>
        <v>7.6505975554168451E-2</v>
      </c>
      <c r="AM178">
        <f t="shared" si="73"/>
        <v>58602.076079999999</v>
      </c>
      <c r="AN178">
        <f t="shared" si="74"/>
        <v>50318.539623398385</v>
      </c>
      <c r="AO178" s="22">
        <f t="shared" si="100"/>
        <v>2.8934093807543437</v>
      </c>
      <c r="AP178">
        <f t="shared" si="75"/>
        <v>1.0630220197418376E-3</v>
      </c>
      <c r="AQ178">
        <f t="shared" si="76"/>
        <v>0.99367248797772723</v>
      </c>
      <c r="AR178">
        <f t="shared" si="77"/>
        <v>5.2644900025310051E-3</v>
      </c>
      <c r="AS178">
        <f t="shared" si="78"/>
        <v>174.04154999999997</v>
      </c>
      <c r="AT178">
        <f t="shared" si="79"/>
        <v>171.85103837863832</v>
      </c>
      <c r="AU178" s="22">
        <f t="shared" si="101"/>
        <v>4.331147685910345</v>
      </c>
      <c r="AV178">
        <f t="shared" si="80"/>
        <v>7.1374527112232022E-2</v>
      </c>
      <c r="AW178">
        <f t="shared" si="81"/>
        <v>0.79546027742749048</v>
      </c>
      <c r="AX178">
        <f t="shared" si="82"/>
        <v>0.13316519546027741</v>
      </c>
      <c r="AY178">
        <f t="shared" si="83"/>
        <v>52.397475</v>
      </c>
      <c r="AZ178">
        <f t="shared" si="84"/>
        <v>34.350964346784359</v>
      </c>
      <c r="BA178" s="22">
        <f t="shared" si="102"/>
        <v>2.1097658950436005</v>
      </c>
      <c r="BB178" s="14">
        <f t="shared" si="103"/>
        <v>-0.59317203042921296</v>
      </c>
      <c r="BC178" s="14">
        <f t="shared" si="104"/>
        <v>0.78364348571074327</v>
      </c>
    </row>
    <row r="179" spans="1:55" x14ac:dyDescent="0.3">
      <c r="A179" s="2">
        <v>44542</v>
      </c>
      <c r="B179">
        <v>1.4712699999999999</v>
      </c>
      <c r="C179" s="5">
        <v>45038273235</v>
      </c>
      <c r="D179" s="4">
        <v>54665.168999999994</v>
      </c>
      <c r="E179" s="5">
        <v>946823114555</v>
      </c>
      <c r="F179" s="4">
        <v>0.185891</v>
      </c>
      <c r="G179" s="5">
        <v>22509584243</v>
      </c>
      <c r="H179" s="4">
        <v>3.6429349999999996</v>
      </c>
      <c r="I179" s="5">
        <v>3249195853</v>
      </c>
      <c r="J179" s="4">
        <v>41.442239999999998</v>
      </c>
      <c r="K179" s="5">
        <v>4995817391</v>
      </c>
      <c r="L179" s="4">
        <v>4509.8389999999999</v>
      </c>
      <c r="M179" s="5">
        <v>490816832310</v>
      </c>
      <c r="N179" s="4">
        <v>173.86534999999998</v>
      </c>
      <c r="O179" s="5">
        <v>11013058759</v>
      </c>
      <c r="P179" s="4">
        <v>7.0347849999999994</v>
      </c>
      <c r="Q179" s="5">
        <v>904801359</v>
      </c>
      <c r="R179" s="4">
        <v>0.91623999999999994</v>
      </c>
      <c r="S179" s="5">
        <v>39750263456</v>
      </c>
      <c r="T179" s="2">
        <v>44542</v>
      </c>
      <c r="U179">
        <f t="shared" si="85"/>
        <v>13209.517453095239</v>
      </c>
      <c r="V179">
        <f t="shared" si="86"/>
        <v>19355.979166685604</v>
      </c>
      <c r="W179">
        <f t="shared" si="87"/>
        <v>25669.595149750949</v>
      </c>
      <c r="X179">
        <f t="shared" si="88"/>
        <v>58235.091769531791</v>
      </c>
      <c r="Y179" s="14">
        <f t="shared" si="89"/>
        <v>0.45672729333650441</v>
      </c>
      <c r="Z179" s="4">
        <f t="shared" si="90"/>
        <v>33.250807483716478</v>
      </c>
      <c r="AA179">
        <f t="shared" si="91"/>
        <v>58.359193053024171</v>
      </c>
      <c r="AB179">
        <f t="shared" si="92"/>
        <v>60.353229742504404</v>
      </c>
      <c r="AC179">
        <f t="shared" si="93"/>
        <v>151.96323027924504</v>
      </c>
      <c r="AD179" s="14">
        <f t="shared" si="94"/>
        <v>0.30850163571125916</v>
      </c>
      <c r="AE179" s="4">
        <f t="shared" si="95"/>
        <v>16.411130919434193</v>
      </c>
      <c r="AF179">
        <f t="shared" si="96"/>
        <v>16.23165479627847</v>
      </c>
      <c r="AG179">
        <f t="shared" si="97"/>
        <v>31.287067471159677</v>
      </c>
      <c r="AH179">
        <f t="shared" si="98"/>
        <v>63.929853186872336</v>
      </c>
      <c r="AI179" s="22">
        <f t="shared" si="99"/>
        <v>-0.42931934119619558</v>
      </c>
      <c r="AJ179">
        <f t="shared" si="70"/>
        <v>2.4862411859400232E-5</v>
      </c>
      <c r="AK179">
        <f t="shared" si="71"/>
        <v>0.92376514578678137</v>
      </c>
      <c r="AL179">
        <f t="shared" si="72"/>
        <v>7.6209991801359164E-2</v>
      </c>
      <c r="AM179">
        <f t="shared" si="73"/>
        <v>59176.479269999996</v>
      </c>
      <c r="AN179">
        <f t="shared" si="74"/>
        <v>50841.472640538814</v>
      </c>
      <c r="AO179" s="22">
        <f t="shared" si="100"/>
        <v>1.0338821902226381</v>
      </c>
      <c r="AP179">
        <f t="shared" si="75"/>
        <v>1.0624317098101221E-3</v>
      </c>
      <c r="AQ179">
        <f t="shared" si="76"/>
        <v>0.99370093806174198</v>
      </c>
      <c r="AR179">
        <f t="shared" si="77"/>
        <v>5.2366302284479948E-3</v>
      </c>
      <c r="AS179">
        <f t="shared" si="78"/>
        <v>174.96748099999996</v>
      </c>
      <c r="AT179">
        <f t="shared" si="79"/>
        <v>172.77515689800657</v>
      </c>
      <c r="AU179" s="22">
        <f t="shared" si="101"/>
        <v>0.53630324508120575</v>
      </c>
      <c r="AV179">
        <f t="shared" si="80"/>
        <v>6.9895199459093976E-2</v>
      </c>
      <c r="AW179">
        <f t="shared" si="81"/>
        <v>0.79513184584178498</v>
      </c>
      <c r="AX179">
        <f t="shared" si="82"/>
        <v>0.13497295469912102</v>
      </c>
      <c r="AY179">
        <f t="shared" si="83"/>
        <v>52.119959999999999</v>
      </c>
      <c r="AZ179">
        <f t="shared" si="84"/>
        <v>34.156174172582823</v>
      </c>
      <c r="BA179" s="22">
        <f t="shared" si="102"/>
        <v>-0.56867270580064666</v>
      </c>
      <c r="BB179" s="14">
        <f t="shared" si="103"/>
        <v>0.88604663453270005</v>
      </c>
      <c r="BC179" s="14">
        <f t="shared" si="104"/>
        <v>1.6025548960232847</v>
      </c>
    </row>
    <row r="180" spans="1:55" x14ac:dyDescent="0.3">
      <c r="A180" s="2">
        <v>44543</v>
      </c>
      <c r="B180">
        <v>1.3567399999999998</v>
      </c>
      <c r="C180" s="5">
        <v>40962130906</v>
      </c>
      <c r="D180" s="4">
        <v>51649.505999999994</v>
      </c>
      <c r="E180" s="5">
        <v>883345705454</v>
      </c>
      <c r="F180" s="4">
        <v>0.17443799999999998</v>
      </c>
      <c r="G180" s="5">
        <v>20878641253</v>
      </c>
      <c r="H180" s="4">
        <v>3.4182799999999998</v>
      </c>
      <c r="I180" s="5">
        <v>3012283419</v>
      </c>
      <c r="J180" s="4">
        <v>37.83014</v>
      </c>
      <c r="K180" s="5">
        <v>4507120450</v>
      </c>
      <c r="L180" s="4">
        <v>4182.107</v>
      </c>
      <c r="M180" s="5">
        <v>449291443953</v>
      </c>
      <c r="N180" s="4">
        <v>159.76935</v>
      </c>
      <c r="O180" s="5">
        <v>9999504092</v>
      </c>
      <c r="P180" s="4">
        <v>6.3387949999999993</v>
      </c>
      <c r="Q180" s="5">
        <v>804104818</v>
      </c>
      <c r="R180" s="4">
        <v>0.86514199999999997</v>
      </c>
      <c r="S180" s="5">
        <v>36989642588</v>
      </c>
      <c r="T180" s="2">
        <v>44543</v>
      </c>
      <c r="U180">
        <f t="shared" si="85"/>
        <v>12181.231663333334</v>
      </c>
      <c r="V180">
        <f t="shared" si="86"/>
        <v>18288.185702043709</v>
      </c>
      <c r="W180">
        <f t="shared" si="87"/>
        <v>23804.174287139627</v>
      </c>
      <c r="X180">
        <f t="shared" si="88"/>
        <v>54273.591652516669</v>
      </c>
      <c r="Y180" s="14">
        <f t="shared" si="89"/>
        <v>-7.0450357338588123</v>
      </c>
      <c r="Z180" s="4">
        <f t="shared" si="90"/>
        <v>31.202179534482759</v>
      </c>
      <c r="AA180">
        <f t="shared" si="91"/>
        <v>53.627766203019682</v>
      </c>
      <c r="AB180">
        <f t="shared" si="92"/>
        <v>56.987376545326278</v>
      </c>
      <c r="AC180">
        <f t="shared" si="93"/>
        <v>141.81732228282871</v>
      </c>
      <c r="AD180" s="14">
        <f t="shared" si="94"/>
        <v>-6.9098818924050605</v>
      </c>
      <c r="AE180" s="4">
        <f t="shared" si="95"/>
        <v>15.399078105781056</v>
      </c>
      <c r="AF180">
        <f t="shared" si="96"/>
        <v>14.816905972623248</v>
      </c>
      <c r="AG180">
        <f t="shared" si="97"/>
        <v>28.191665680024279</v>
      </c>
      <c r="AH180">
        <f t="shared" si="98"/>
        <v>58.407649758428583</v>
      </c>
      <c r="AI180" s="22">
        <f t="shared" si="99"/>
        <v>-9.033956803906058</v>
      </c>
      <c r="AJ180">
        <f t="shared" si="70"/>
        <v>2.4299979139888037E-5</v>
      </c>
      <c r="AK180">
        <f t="shared" si="71"/>
        <v>0.92507180328251692</v>
      </c>
      <c r="AL180">
        <f t="shared" si="72"/>
        <v>7.4903896738343204E-2</v>
      </c>
      <c r="AM180">
        <f t="shared" si="73"/>
        <v>55832.969739999993</v>
      </c>
      <c r="AN180">
        <f t="shared" si="74"/>
        <v>48092.757797916631</v>
      </c>
      <c r="AO180" s="22">
        <f t="shared" si="100"/>
        <v>-5.5580811837002138</v>
      </c>
      <c r="AP180">
        <f t="shared" si="75"/>
        <v>1.0847531912562317E-3</v>
      </c>
      <c r="AQ180">
        <f t="shared" si="76"/>
        <v>0.9935353092642305</v>
      </c>
      <c r="AR180">
        <f t="shared" si="77"/>
        <v>5.3799375445132301E-3</v>
      </c>
      <c r="AS180">
        <f t="shared" si="78"/>
        <v>160.80893</v>
      </c>
      <c r="AT180">
        <f t="shared" si="79"/>
        <v>158.74133419529937</v>
      </c>
      <c r="AU180" s="22">
        <f t="shared" si="101"/>
        <v>-8.471502954631168</v>
      </c>
      <c r="AV180">
        <f t="shared" si="80"/>
        <v>7.1831898546699982E-2</v>
      </c>
      <c r="AW180">
        <f t="shared" si="81"/>
        <v>0.79496436175136531</v>
      </c>
      <c r="AX180">
        <f t="shared" si="82"/>
        <v>0.13320373970193464</v>
      </c>
      <c r="AY180">
        <f t="shared" si="83"/>
        <v>47.587215</v>
      </c>
      <c r="AZ180">
        <f t="shared" si="84"/>
        <v>31.163505841432933</v>
      </c>
      <c r="BA180" s="22">
        <f t="shared" si="102"/>
        <v>-9.169563972739871</v>
      </c>
      <c r="BB180" s="14">
        <f t="shared" si="103"/>
        <v>1.9889210700472457</v>
      </c>
      <c r="BC180" s="14">
        <f t="shared" si="104"/>
        <v>3.6114827890396572</v>
      </c>
    </row>
    <row r="181" spans="1:55" x14ac:dyDescent="0.3">
      <c r="A181" s="2">
        <v>44544</v>
      </c>
      <c r="B181">
        <v>1.38317</v>
      </c>
      <c r="C181" s="5">
        <v>40878112490</v>
      </c>
      <c r="D181" s="4">
        <v>52798.329999999994</v>
      </c>
      <c r="E181" s="5">
        <v>881018067731</v>
      </c>
      <c r="F181" s="4">
        <v>0.20967799999999998</v>
      </c>
      <c r="G181" s="5">
        <v>23874710730</v>
      </c>
      <c r="H181" s="4">
        <v>3.6517449999999996</v>
      </c>
      <c r="I181" s="5">
        <v>3182923863</v>
      </c>
      <c r="J181" s="4">
        <v>38.649470000000001</v>
      </c>
      <c r="K181" s="5">
        <v>4537606532</v>
      </c>
      <c r="L181" s="4">
        <v>4212.0609999999997</v>
      </c>
      <c r="M181" s="5">
        <v>444724220347</v>
      </c>
      <c r="N181" s="4">
        <v>164.26245</v>
      </c>
      <c r="O181" s="5">
        <v>10106992100</v>
      </c>
      <c r="P181" s="4">
        <v>6.5326149999999998</v>
      </c>
      <c r="Q181" s="5">
        <v>813277069</v>
      </c>
      <c r="R181" s="4">
        <v>0.885405</v>
      </c>
      <c r="S181" s="5">
        <v>37620617955</v>
      </c>
      <c r="T181" s="2">
        <v>44544</v>
      </c>
      <c r="U181">
        <f t="shared" si="85"/>
        <v>12418.52838404762</v>
      </c>
      <c r="V181">
        <f t="shared" si="86"/>
        <v>18694.964164764431</v>
      </c>
      <c r="W181">
        <f t="shared" si="87"/>
        <v>23974.669742324531</v>
      </c>
      <c r="X181">
        <f t="shared" si="88"/>
        <v>55088.162291136585</v>
      </c>
      <c r="Y181" s="14">
        <f t="shared" si="89"/>
        <v>1.4897085562922374</v>
      </c>
      <c r="Z181" s="4">
        <f t="shared" si="90"/>
        <v>37.505650147509577</v>
      </c>
      <c r="AA181">
        <f t="shared" si="91"/>
        <v>55.135908511458616</v>
      </c>
      <c r="AB181">
        <f t="shared" si="92"/>
        <v>58.322111433862432</v>
      </c>
      <c r="AC181">
        <f t="shared" si="93"/>
        <v>150.96367009283063</v>
      </c>
      <c r="AD181" s="14">
        <f t="shared" si="94"/>
        <v>6.2499445854849762</v>
      </c>
      <c r="AE181" s="4">
        <f t="shared" si="95"/>
        <v>16.450819265067647</v>
      </c>
      <c r="AF181">
        <f t="shared" si="96"/>
        <v>15.137812413110897</v>
      </c>
      <c r="AG181">
        <f t="shared" si="97"/>
        <v>29.053676305403759</v>
      </c>
      <c r="AH181">
        <f t="shared" si="98"/>
        <v>60.642307983582299</v>
      </c>
      <c r="AI181" s="22">
        <f t="shared" si="99"/>
        <v>3.7545930755054835</v>
      </c>
      <c r="AJ181">
        <f t="shared" si="70"/>
        <v>2.4261128865690238E-5</v>
      </c>
      <c r="AK181">
        <f t="shared" si="71"/>
        <v>0.92609519294319476</v>
      </c>
      <c r="AL181">
        <f t="shared" si="72"/>
        <v>7.3880545927939495E-2</v>
      </c>
      <c r="AM181">
        <f t="shared" si="73"/>
        <v>57011.774169999997</v>
      </c>
      <c r="AN181">
        <f t="shared" si="74"/>
        <v>49207.469008147506</v>
      </c>
      <c r="AO181" s="22">
        <f t="shared" si="100"/>
        <v>2.291382084140579</v>
      </c>
      <c r="AP181">
        <f t="shared" si="75"/>
        <v>1.2680281097323821E-3</v>
      </c>
      <c r="AQ181">
        <f t="shared" si="76"/>
        <v>0.99337748344370869</v>
      </c>
      <c r="AR181">
        <f t="shared" si="77"/>
        <v>5.3544884465590087E-3</v>
      </c>
      <c r="AS181">
        <f t="shared" si="78"/>
        <v>165.35753299999999</v>
      </c>
      <c r="AT181">
        <f t="shared" si="79"/>
        <v>163.17962597373906</v>
      </c>
      <c r="AU181" s="22">
        <f t="shared" si="101"/>
        <v>2.7575545352862236</v>
      </c>
      <c r="AV181">
        <f t="shared" si="80"/>
        <v>7.4779000541223162E-2</v>
      </c>
      <c r="AW181">
        <f t="shared" si="81"/>
        <v>0.79144867400324737</v>
      </c>
      <c r="AX181">
        <f t="shared" si="82"/>
        <v>0.1337723254555295</v>
      </c>
      <c r="AY181">
        <f t="shared" si="83"/>
        <v>48.833829999999999</v>
      </c>
      <c r="AZ181">
        <f t="shared" si="84"/>
        <v>31.736028723615373</v>
      </c>
      <c r="BA181" s="22">
        <f t="shared" si="102"/>
        <v>1.8204862660433185</v>
      </c>
      <c r="BB181" s="14">
        <f t="shared" si="103"/>
        <v>-2.2648845192132461</v>
      </c>
      <c r="BC181" s="14">
        <f t="shared" si="104"/>
        <v>0.47089581809726044</v>
      </c>
    </row>
    <row r="182" spans="1:55" x14ac:dyDescent="0.3">
      <c r="A182" s="2">
        <v>44545</v>
      </c>
      <c r="B182">
        <v>1.4492449999999999</v>
      </c>
      <c r="C182" s="5">
        <v>43872405819</v>
      </c>
      <c r="D182" s="4">
        <v>53915.437999999995</v>
      </c>
      <c r="E182" s="5">
        <v>924244252417</v>
      </c>
      <c r="F182" s="4">
        <v>0.199987</v>
      </c>
      <c r="G182" s="5">
        <v>23999770133</v>
      </c>
      <c r="H182" s="4">
        <v>3.7134149999999999</v>
      </c>
      <c r="I182" s="5">
        <v>3279328020</v>
      </c>
      <c r="J182" s="4">
        <v>39.865249999999996</v>
      </c>
      <c r="K182" s="5">
        <v>4751101886</v>
      </c>
      <c r="L182" s="4">
        <v>4437.5969999999998</v>
      </c>
      <c r="M182" s="5">
        <v>477201243362</v>
      </c>
      <c r="N182" s="4">
        <v>169.32819999999998</v>
      </c>
      <c r="O182" s="5">
        <v>10622931706</v>
      </c>
      <c r="P182" s="4">
        <v>6.682385</v>
      </c>
      <c r="Q182" s="5">
        <v>847724165</v>
      </c>
      <c r="R182" s="4">
        <v>0.91183499999999995</v>
      </c>
      <c r="S182" s="5">
        <v>39093865518</v>
      </c>
      <c r="T182" s="2">
        <v>44545</v>
      </c>
      <c r="U182">
        <f t="shared" si="85"/>
        <v>13011.770185833333</v>
      </c>
      <c r="V182">
        <f t="shared" si="86"/>
        <v>19090.51254722599</v>
      </c>
      <c r="W182">
        <f t="shared" si="87"/>
        <v>25258.400228422644</v>
      </c>
      <c r="X182">
        <f t="shared" si="88"/>
        <v>57360.682961481965</v>
      </c>
      <c r="Y182" s="14">
        <f t="shared" si="89"/>
        <v>4.042425017529756</v>
      </c>
      <c r="Z182" s="4">
        <f t="shared" si="90"/>
        <v>35.772195728927208</v>
      </c>
      <c r="AA182">
        <f t="shared" si="91"/>
        <v>56.836265035678977</v>
      </c>
      <c r="AB182">
        <f t="shared" si="92"/>
        <v>60.063069984126983</v>
      </c>
      <c r="AC182">
        <f t="shared" si="93"/>
        <v>152.67153074873318</v>
      </c>
      <c r="AD182" s="14">
        <f t="shared" si="94"/>
        <v>1.1249543282605803</v>
      </c>
      <c r="AE182" s="4">
        <f t="shared" si="95"/>
        <v>16.728637684501845</v>
      </c>
      <c r="AF182">
        <f t="shared" si="96"/>
        <v>15.613996163511921</v>
      </c>
      <c r="AG182">
        <f t="shared" si="97"/>
        <v>29.719775425015175</v>
      </c>
      <c r="AH182">
        <f t="shared" si="98"/>
        <v>62.062409273028933</v>
      </c>
      <c r="AI182" s="22">
        <f t="shared" si="99"/>
        <v>2.3147678914621297</v>
      </c>
      <c r="AJ182">
        <f t="shared" si="70"/>
        <v>2.4835195079702482E-5</v>
      </c>
      <c r="AK182">
        <f t="shared" si="71"/>
        <v>0.92392964649704101</v>
      </c>
      <c r="AL182">
        <f t="shared" si="72"/>
        <v>7.604551830787927E-2</v>
      </c>
      <c r="AM182">
        <f t="shared" si="73"/>
        <v>58354.484244999992</v>
      </c>
      <c r="AN182">
        <f t="shared" si="74"/>
        <v>50151.530971971901</v>
      </c>
      <c r="AO182" s="22">
        <f t="shared" si="100"/>
        <v>1.900362071273455</v>
      </c>
      <c r="AP182">
        <f t="shared" si="75"/>
        <v>1.1733570416929424E-3</v>
      </c>
      <c r="AQ182">
        <f t="shared" si="76"/>
        <v>0.99347675512503753</v>
      </c>
      <c r="AR182">
        <f t="shared" si="77"/>
        <v>5.3498878332695829E-3</v>
      </c>
      <c r="AS182">
        <f t="shared" si="78"/>
        <v>170.44002199999997</v>
      </c>
      <c r="AT182">
        <f t="shared" si="79"/>
        <v>168.22874355829052</v>
      </c>
      <c r="AU182" s="22">
        <f t="shared" si="101"/>
        <v>3.0473028218789184</v>
      </c>
      <c r="AV182">
        <f t="shared" si="80"/>
        <v>7.3882559158632774E-2</v>
      </c>
      <c r="AW182">
        <f t="shared" si="81"/>
        <v>0.79316389132340048</v>
      </c>
      <c r="AX182">
        <f t="shared" si="82"/>
        <v>0.1329535495179667</v>
      </c>
      <c r="AY182">
        <f t="shared" si="83"/>
        <v>50.261049999999997</v>
      </c>
      <c r="AZ182">
        <f t="shared" si="84"/>
        <v>32.782480226993862</v>
      </c>
      <c r="BA182" s="22">
        <f t="shared" si="102"/>
        <v>3.2441644974391912</v>
      </c>
      <c r="BB182" s="14">
        <f t="shared" si="103"/>
        <v>1.7276571260676263</v>
      </c>
      <c r="BC182" s="14">
        <f t="shared" si="104"/>
        <v>-1.3438024261657362</v>
      </c>
    </row>
    <row r="183" spans="1:55" x14ac:dyDescent="0.3">
      <c r="A183" s="2">
        <v>44546</v>
      </c>
      <c r="B183">
        <v>1.37436</v>
      </c>
      <c r="C183" s="5">
        <v>41487451594</v>
      </c>
      <c r="D183" s="4">
        <v>52698.776999999995</v>
      </c>
      <c r="E183" s="5">
        <v>901005821508</v>
      </c>
      <c r="F183" s="4">
        <v>0.19205799999999998</v>
      </c>
      <c r="G183" s="5">
        <v>22991185451</v>
      </c>
      <c r="H183" s="4">
        <v>3.5460249999999998</v>
      </c>
      <c r="I183" s="5">
        <v>3132015172</v>
      </c>
      <c r="J183" s="4">
        <v>38.860909999999997</v>
      </c>
      <c r="K183" s="5">
        <v>4635306069</v>
      </c>
      <c r="L183" s="4">
        <v>4374.165</v>
      </c>
      <c r="M183" s="5">
        <v>470613962761</v>
      </c>
      <c r="N183" s="4">
        <v>164.3065</v>
      </c>
      <c r="O183" s="5">
        <v>10307468786</v>
      </c>
      <c r="P183" s="4">
        <v>6.7440549999999995</v>
      </c>
      <c r="Q183" s="5">
        <v>854831497</v>
      </c>
      <c r="R183" s="4">
        <v>0.885405</v>
      </c>
      <c r="S183" s="5">
        <v>38092182469</v>
      </c>
      <c r="T183" s="2">
        <v>44546</v>
      </c>
      <c r="U183">
        <f t="shared" si="85"/>
        <v>12339.429477142859</v>
      </c>
      <c r="V183">
        <f t="shared" si="86"/>
        <v>18659.714190617622</v>
      </c>
      <c r="W183">
        <f t="shared" si="87"/>
        <v>24897.351029207552</v>
      </c>
      <c r="X183">
        <f t="shared" si="88"/>
        <v>55896.494696968031</v>
      </c>
      <c r="Y183" s="14">
        <f t="shared" si="89"/>
        <v>-2.5857431279702738</v>
      </c>
      <c r="Z183" s="4">
        <f t="shared" si="90"/>
        <v>34.353914840996168</v>
      </c>
      <c r="AA183">
        <f t="shared" si="91"/>
        <v>55.150694220364883</v>
      </c>
      <c r="AB183">
        <f t="shared" si="92"/>
        <v>58.322111433862432</v>
      </c>
      <c r="AC183">
        <f t="shared" si="93"/>
        <v>147.82672049522347</v>
      </c>
      <c r="AD183" s="14">
        <f t="shared" si="94"/>
        <v>-3.2247975369191337</v>
      </c>
      <c r="AE183" s="4">
        <f t="shared" si="95"/>
        <v>15.974559117466173</v>
      </c>
      <c r="AF183">
        <f t="shared" si="96"/>
        <v>15.22062697839803</v>
      </c>
      <c r="AG183">
        <f t="shared" si="97"/>
        <v>29.99405153309046</v>
      </c>
      <c r="AH183">
        <f t="shared" si="98"/>
        <v>61.189237628954658</v>
      </c>
      <c r="AI183" s="22">
        <f t="shared" si="99"/>
        <v>-1.4169161621921205</v>
      </c>
      <c r="AJ183">
        <f t="shared" si="70"/>
        <v>2.4080183305764613E-5</v>
      </c>
      <c r="AK183">
        <f t="shared" si="71"/>
        <v>0.92333610564161639</v>
      </c>
      <c r="AL183">
        <f t="shared" si="72"/>
        <v>7.6639814175077758E-2</v>
      </c>
      <c r="AM183">
        <f t="shared" si="73"/>
        <v>57074.316359999997</v>
      </c>
      <c r="AN183">
        <f t="shared" si="74"/>
        <v>48993.918753121943</v>
      </c>
      <c r="AO183" s="22">
        <f t="shared" si="100"/>
        <v>-2.3352858468287616</v>
      </c>
      <c r="AP183">
        <f t="shared" si="75"/>
        <v>1.1612855110987997E-3</v>
      </c>
      <c r="AQ183">
        <f t="shared" si="76"/>
        <v>0.99348508174278061</v>
      </c>
      <c r="AR183">
        <f t="shared" si="77"/>
        <v>5.3536327461206137E-3</v>
      </c>
      <c r="AS183">
        <f t="shared" si="78"/>
        <v>165.38396299999999</v>
      </c>
      <c r="AT183">
        <f t="shared" si="79"/>
        <v>163.24101975074444</v>
      </c>
      <c r="AU183" s="22">
        <f t="shared" si="101"/>
        <v>-3.0096864648663146</v>
      </c>
      <c r="AV183">
        <f t="shared" si="80"/>
        <v>7.2145545796737778E-2</v>
      </c>
      <c r="AW183">
        <f t="shared" si="81"/>
        <v>0.79064348449542932</v>
      </c>
      <c r="AX183">
        <f t="shared" si="82"/>
        <v>0.13721096970783295</v>
      </c>
      <c r="AY183">
        <f t="shared" si="83"/>
        <v>49.150989999999993</v>
      </c>
      <c r="AZ183">
        <f t="shared" si="84"/>
        <v>31.906313528410109</v>
      </c>
      <c r="BA183" s="22">
        <f t="shared" si="102"/>
        <v>-2.7090326806838707</v>
      </c>
      <c r="BB183" s="14">
        <f t="shared" si="103"/>
        <v>-1.1688269657781534</v>
      </c>
      <c r="BC183" s="14">
        <f t="shared" si="104"/>
        <v>0.3737468338551091</v>
      </c>
    </row>
    <row r="184" spans="1:55" x14ac:dyDescent="0.3">
      <c r="A184" s="2">
        <v>44547</v>
      </c>
      <c r="B184">
        <v>1.3523349999999998</v>
      </c>
      <c r="C184" s="5">
        <v>41670994228</v>
      </c>
      <c r="D184" s="4">
        <v>51173.765999999996</v>
      </c>
      <c r="E184" s="5">
        <v>873389147689</v>
      </c>
      <c r="F184" s="4">
        <v>0.18677199999999999</v>
      </c>
      <c r="G184" s="5">
        <v>22404370137</v>
      </c>
      <c r="H184" s="4">
        <v>3.4887599999999996</v>
      </c>
      <c r="I184" s="5">
        <v>3079000865</v>
      </c>
      <c r="J184" s="4">
        <v>38.023959999999995</v>
      </c>
      <c r="K184" s="5">
        <v>4525478900</v>
      </c>
      <c r="L184" s="4">
        <v>4292.232</v>
      </c>
      <c r="M184" s="5">
        <v>460810766341</v>
      </c>
      <c r="N184" s="4">
        <v>159.54909999999998</v>
      </c>
      <c r="O184" s="5">
        <v>9989893078</v>
      </c>
      <c r="P184" s="4">
        <v>6.5678549999999998</v>
      </c>
      <c r="Q184" s="5">
        <v>832411019</v>
      </c>
      <c r="R184" s="4">
        <v>0.88099999999999989</v>
      </c>
      <c r="S184" s="5">
        <v>37764335881</v>
      </c>
      <c r="T184" s="2">
        <v>44547</v>
      </c>
      <c r="U184">
        <f t="shared" si="85"/>
        <v>12141.682209880952</v>
      </c>
      <c r="V184">
        <f t="shared" si="86"/>
        <v>18119.734498156296</v>
      </c>
      <c r="W184">
        <f t="shared" si="87"/>
        <v>24430.99581355472</v>
      </c>
      <c r="X184">
        <f t="shared" si="88"/>
        <v>54692.41252159197</v>
      </c>
      <c r="Y184" s="14">
        <f t="shared" si="89"/>
        <v>-2.1776682471999882</v>
      </c>
      <c r="Z184" s="4">
        <f t="shared" si="90"/>
        <v>33.408394249042146</v>
      </c>
      <c r="AA184">
        <f t="shared" si="91"/>
        <v>53.553837658488355</v>
      </c>
      <c r="AB184">
        <f t="shared" si="92"/>
        <v>58.031951675484997</v>
      </c>
      <c r="AC184">
        <f t="shared" si="93"/>
        <v>144.99418358301551</v>
      </c>
      <c r="AD184" s="14">
        <f t="shared" si="94"/>
        <v>-1.9347151973466825</v>
      </c>
      <c r="AE184" s="4">
        <f t="shared" si="95"/>
        <v>15.716584870848706</v>
      </c>
      <c r="AF184">
        <f t="shared" si="96"/>
        <v>14.892819324136452</v>
      </c>
      <c r="AG184">
        <f t="shared" si="97"/>
        <v>29.210405510018209</v>
      </c>
      <c r="AH184">
        <f t="shared" si="98"/>
        <v>59.819809705003365</v>
      </c>
      <c r="AI184" s="22">
        <f t="shared" si="99"/>
        <v>-2.2634446247727493</v>
      </c>
      <c r="AJ184">
        <f t="shared" si="70"/>
        <v>2.4380739152536626E-5</v>
      </c>
      <c r="AK184">
        <f t="shared" si="71"/>
        <v>0.92259258268028821</v>
      </c>
      <c r="AL184">
        <f t="shared" si="72"/>
        <v>7.7383036580559256E-2</v>
      </c>
      <c r="AM184">
        <f t="shared" si="73"/>
        <v>55467.350334999996</v>
      </c>
      <c r="AN184">
        <f t="shared" si="74"/>
        <v>47544.682918255894</v>
      </c>
      <c r="AO184" s="22">
        <f t="shared" si="100"/>
        <v>-3.0026221447449335</v>
      </c>
      <c r="AP184">
        <f t="shared" si="75"/>
        <v>1.1628417218833649E-3</v>
      </c>
      <c r="AQ184">
        <f t="shared" si="76"/>
        <v>0.99335205581640273</v>
      </c>
      <c r="AR184">
        <f t="shared" si="77"/>
        <v>5.4851024617139851E-3</v>
      </c>
      <c r="AS184">
        <f t="shared" si="78"/>
        <v>160.61687199999997</v>
      </c>
      <c r="AT184">
        <f t="shared" si="79"/>
        <v>158.49347605019966</v>
      </c>
      <c r="AU184" s="22">
        <f t="shared" si="101"/>
        <v>-2.9514325556026226</v>
      </c>
      <c r="AV184">
        <f t="shared" si="80"/>
        <v>7.2560696289509841E-2</v>
      </c>
      <c r="AW184">
        <f t="shared" si="81"/>
        <v>0.79083829592304167</v>
      </c>
      <c r="AX184">
        <f t="shared" si="82"/>
        <v>0.13660100778744846</v>
      </c>
      <c r="AY184">
        <f t="shared" si="83"/>
        <v>48.080574999999996</v>
      </c>
      <c r="AZ184">
        <f t="shared" si="84"/>
        <v>31.221126197434717</v>
      </c>
      <c r="BA184" s="22">
        <f t="shared" si="102"/>
        <v>-2.1708919074448172</v>
      </c>
      <c r="BB184" s="14">
        <f t="shared" si="103"/>
        <v>8.5776377572761131E-2</v>
      </c>
      <c r="BC184" s="14">
        <f t="shared" si="104"/>
        <v>-0.8317302373001163</v>
      </c>
    </row>
    <row r="185" spans="1:55" x14ac:dyDescent="0.3">
      <c r="A185" s="2">
        <v>44548</v>
      </c>
      <c r="B185">
        <v>1.3611449999999998</v>
      </c>
      <c r="C185" s="5">
        <v>42444386082</v>
      </c>
      <c r="D185" s="4">
        <v>51452.161999999997</v>
      </c>
      <c r="E185" s="5">
        <v>885650029984</v>
      </c>
      <c r="F185" s="4">
        <v>0.189415</v>
      </c>
      <c r="G185" s="5">
        <v>22856139975</v>
      </c>
      <c r="H185" s="4">
        <v>3.5548349999999997</v>
      </c>
      <c r="I185" s="5">
        <v>3167557571</v>
      </c>
      <c r="J185" s="4">
        <v>38.4116</v>
      </c>
      <c r="K185" s="5">
        <v>4618589821</v>
      </c>
      <c r="L185" s="4">
        <v>4345.973</v>
      </c>
      <c r="M185" s="5">
        <v>470530555466</v>
      </c>
      <c r="N185" s="4">
        <v>163.20524999999998</v>
      </c>
      <c r="O185" s="5">
        <v>10299857452</v>
      </c>
      <c r="P185" s="4">
        <v>6.6295249999999992</v>
      </c>
      <c r="Q185" s="5">
        <v>847327606</v>
      </c>
      <c r="R185" s="4">
        <v>0.90302499999999997</v>
      </c>
      <c r="S185" s="5">
        <v>39091417282</v>
      </c>
      <c r="T185" s="2">
        <v>44548</v>
      </c>
      <c r="U185">
        <f t="shared" si="85"/>
        <v>12220.781116785714</v>
      </c>
      <c r="V185">
        <f t="shared" si="86"/>
        <v>18218.30964709782</v>
      </c>
      <c r="W185">
        <f t="shared" si="87"/>
        <v>24736.884718445286</v>
      </c>
      <c r="X185">
        <f t="shared" si="88"/>
        <v>55175.975482328824</v>
      </c>
      <c r="Y185" s="14">
        <f t="shared" si="89"/>
        <v>0.88026427252779949</v>
      </c>
      <c r="Z185" s="4">
        <f t="shared" si="90"/>
        <v>33.881154545019157</v>
      </c>
      <c r="AA185">
        <f t="shared" si="91"/>
        <v>54.781051497708269</v>
      </c>
      <c r="AB185">
        <f t="shared" si="92"/>
        <v>59.482750467372128</v>
      </c>
      <c r="AC185">
        <f t="shared" si="93"/>
        <v>148.14495651009958</v>
      </c>
      <c r="AD185" s="14">
        <f t="shared" si="94"/>
        <v>2.1497601913370095</v>
      </c>
      <c r="AE185" s="4">
        <f t="shared" si="95"/>
        <v>16.014247463099629</v>
      </c>
      <c r="AF185">
        <f t="shared" si="96"/>
        <v>15.044646027162869</v>
      </c>
      <c r="AG185">
        <f t="shared" si="97"/>
        <v>29.484681618093497</v>
      </c>
      <c r="AH185">
        <f t="shared" si="98"/>
        <v>60.543575108355995</v>
      </c>
      <c r="AI185" s="22">
        <f t="shared" si="99"/>
        <v>1.2026483436248374</v>
      </c>
      <c r="AJ185">
        <f t="shared" si="70"/>
        <v>2.4393499834889951E-5</v>
      </c>
      <c r="AK185">
        <f t="shared" si="71"/>
        <v>0.9220900824318724</v>
      </c>
      <c r="AL185">
        <f t="shared" si="72"/>
        <v>7.7885524068292647E-2</v>
      </c>
      <c r="AM185">
        <f t="shared" si="73"/>
        <v>55799.496144999997</v>
      </c>
      <c r="AN185">
        <f t="shared" si="74"/>
        <v>47782.016717772793</v>
      </c>
      <c r="AO185" s="22">
        <f t="shared" si="100"/>
        <v>0.49793875336079824</v>
      </c>
      <c r="AP185">
        <f t="shared" si="75"/>
        <v>1.1528768298568288E-3</v>
      </c>
      <c r="AQ185">
        <f t="shared" si="76"/>
        <v>0.99335084991152334</v>
      </c>
      <c r="AR185">
        <f t="shared" si="77"/>
        <v>5.4962732586197657E-3</v>
      </c>
      <c r="AS185">
        <f t="shared" si="78"/>
        <v>164.29768999999999</v>
      </c>
      <c r="AT185">
        <f t="shared" si="79"/>
        <v>162.12525544184672</v>
      </c>
      <c r="AU185" s="22">
        <f t="shared" si="101"/>
        <v>2.2655786317507665</v>
      </c>
      <c r="AV185">
        <f t="shared" si="80"/>
        <v>7.3150833937635967E-2</v>
      </c>
      <c r="AW185">
        <f t="shared" si="81"/>
        <v>0.79042784626540974</v>
      </c>
      <c r="AX185">
        <f t="shared" si="82"/>
        <v>0.13642131979695429</v>
      </c>
      <c r="AY185">
        <f t="shared" si="83"/>
        <v>48.595959999999998</v>
      </c>
      <c r="AZ185">
        <f t="shared" si="84"/>
        <v>31.526045954496013</v>
      </c>
      <c r="BA185" s="22">
        <f t="shared" si="102"/>
        <v>0.97190724884076896</v>
      </c>
      <c r="BB185" s="14">
        <f t="shared" si="103"/>
        <v>-0.32238407109703793</v>
      </c>
      <c r="BC185" s="14">
        <f t="shared" si="104"/>
        <v>-0.47396849547997072</v>
      </c>
    </row>
    <row r="186" spans="1:55" x14ac:dyDescent="0.3">
      <c r="A186" s="2">
        <v>44549</v>
      </c>
      <c r="B186">
        <v>1.3655499999999998</v>
      </c>
      <c r="C186" s="5">
        <v>42517012630</v>
      </c>
      <c r="D186" s="4">
        <v>51387.848999999995</v>
      </c>
      <c r="E186" s="5">
        <v>883011296030</v>
      </c>
      <c r="F186" s="4">
        <v>0.185891</v>
      </c>
      <c r="G186" s="5">
        <v>22484087906</v>
      </c>
      <c r="H186" s="4">
        <v>3.5063799999999996</v>
      </c>
      <c r="I186" s="5">
        <v>3111284224</v>
      </c>
      <c r="J186" s="4">
        <v>38.314689999999999</v>
      </c>
      <c r="K186" s="5">
        <v>4592678536</v>
      </c>
      <c r="L186" s="4">
        <v>4316.0189999999993</v>
      </c>
      <c r="M186" s="5">
        <v>466037604379</v>
      </c>
      <c r="N186" s="4">
        <v>168.40314999999998</v>
      </c>
      <c r="O186" s="5">
        <v>10596915194</v>
      </c>
      <c r="P186" s="4">
        <v>6.5105899999999997</v>
      </c>
      <c r="Q186" s="5">
        <v>830347327</v>
      </c>
      <c r="R186" s="4">
        <v>0.91623999999999994</v>
      </c>
      <c r="S186" s="5">
        <v>39453059811</v>
      </c>
      <c r="T186" s="2">
        <v>44549</v>
      </c>
      <c r="U186">
        <f t="shared" si="85"/>
        <v>12260.330570238095</v>
      </c>
      <c r="V186">
        <f t="shared" si="86"/>
        <v>18195.537539905632</v>
      </c>
      <c r="W186">
        <f t="shared" si="87"/>
        <v>24566.389263260378</v>
      </c>
      <c r="X186">
        <f t="shared" si="88"/>
        <v>55022.257373404107</v>
      </c>
      <c r="Y186" s="14">
        <f t="shared" si="89"/>
        <v>-0.27898488867465043</v>
      </c>
      <c r="Z186" s="4">
        <f t="shared" si="90"/>
        <v>33.250807483716478</v>
      </c>
      <c r="AA186">
        <f t="shared" si="91"/>
        <v>56.52576514864743</v>
      </c>
      <c r="AB186">
        <f t="shared" si="92"/>
        <v>60.353229742504404</v>
      </c>
      <c r="AC186">
        <f t="shared" si="93"/>
        <v>150.12980237486832</v>
      </c>
      <c r="AD186" s="14">
        <f t="shared" si="94"/>
        <v>1.330903875450971</v>
      </c>
      <c r="AE186" s="4">
        <f t="shared" si="95"/>
        <v>15.79596156211562</v>
      </c>
      <c r="AF186">
        <f t="shared" si="96"/>
        <v>15.006689351406266</v>
      </c>
      <c r="AG186">
        <f t="shared" si="97"/>
        <v>28.955720552519725</v>
      </c>
      <c r="AH186">
        <f t="shared" si="98"/>
        <v>59.758371466041609</v>
      </c>
      <c r="AI186" s="22">
        <f t="shared" si="99"/>
        <v>-1.3054066290683528</v>
      </c>
      <c r="AJ186">
        <f t="shared" si="70"/>
        <v>2.4513854677124853E-5</v>
      </c>
      <c r="AK186">
        <f t="shared" si="71"/>
        <v>0.92249588997549403</v>
      </c>
      <c r="AL186">
        <f t="shared" si="72"/>
        <v>7.7479596169828815E-2</v>
      </c>
      <c r="AM186">
        <f t="shared" si="73"/>
        <v>55705.233549999997</v>
      </c>
      <c r="AN186">
        <f t="shared" si="74"/>
        <v>47739.482939837493</v>
      </c>
      <c r="AO186" s="22">
        <f t="shared" si="100"/>
        <v>-8.9055931698874588E-2</v>
      </c>
      <c r="AP186">
        <f t="shared" si="75"/>
        <v>1.0966678967365036E-3</v>
      </c>
      <c r="AQ186">
        <f t="shared" si="76"/>
        <v>0.99349795479233483</v>
      </c>
      <c r="AR186">
        <f t="shared" si="77"/>
        <v>5.4053773109287379E-3</v>
      </c>
      <c r="AS186">
        <f t="shared" si="78"/>
        <v>169.50528099999997</v>
      </c>
      <c r="AT186">
        <f t="shared" si="79"/>
        <v>167.31334158918611</v>
      </c>
      <c r="AU186" s="22">
        <f t="shared" si="101"/>
        <v>3.1499133090457971</v>
      </c>
      <c r="AV186">
        <f t="shared" si="80"/>
        <v>7.2548304775792924E-2</v>
      </c>
      <c r="AW186">
        <f t="shared" si="81"/>
        <v>0.79274516952242069</v>
      </c>
      <c r="AX186">
        <f t="shared" si="82"/>
        <v>0.13470652570178637</v>
      </c>
      <c r="AY186">
        <f t="shared" si="83"/>
        <v>48.331659999999999</v>
      </c>
      <c r="AZ186">
        <f t="shared" si="84"/>
        <v>31.505186303317537</v>
      </c>
      <c r="BA186" s="22">
        <f t="shared" si="102"/>
        <v>-6.618830440974717E-2</v>
      </c>
      <c r="BB186" s="14">
        <f t="shared" si="103"/>
        <v>1.0264217403937024</v>
      </c>
      <c r="BC186" s="14">
        <f t="shared" si="104"/>
        <v>-2.2867627289127418E-2</v>
      </c>
    </row>
    <row r="187" spans="1:55" x14ac:dyDescent="0.3">
      <c r="A187" s="2">
        <v>44550</v>
      </c>
      <c r="B187">
        <v>1.3479299999999999</v>
      </c>
      <c r="C187" s="5">
        <v>42315400149</v>
      </c>
      <c r="D187" s="4">
        <v>51107.690999999999</v>
      </c>
      <c r="E187" s="5">
        <v>886331446165</v>
      </c>
      <c r="F187" s="4">
        <v>0.182367</v>
      </c>
      <c r="G187" s="5">
        <v>22187467083</v>
      </c>
      <c r="H187" s="4">
        <v>3.4711399999999997</v>
      </c>
      <c r="I187" s="5">
        <v>3107809286</v>
      </c>
      <c r="J187" s="4">
        <v>37.60989</v>
      </c>
      <c r="K187" s="5">
        <v>4547395484</v>
      </c>
      <c r="L187" s="4">
        <v>4286.9459999999999</v>
      </c>
      <c r="M187" s="5">
        <v>467428565001</v>
      </c>
      <c r="N187" s="4">
        <v>166.28874999999999</v>
      </c>
      <c r="O187" s="5">
        <v>10566938259</v>
      </c>
      <c r="P187" s="4">
        <v>6.3784399999999994</v>
      </c>
      <c r="Q187" s="5">
        <v>821866046</v>
      </c>
      <c r="R187" s="4">
        <v>0.96028999999999998</v>
      </c>
      <c r="S187" s="5">
        <v>41569511380</v>
      </c>
      <c r="T187" s="2">
        <v>44550</v>
      </c>
      <c r="U187">
        <f t="shared" si="85"/>
        <v>12102.132756428571</v>
      </c>
      <c r="V187">
        <f t="shared" si="86"/>
        <v>18096.338497616376</v>
      </c>
      <c r="W187">
        <f t="shared" si="87"/>
        <v>24400.908380286797</v>
      </c>
      <c r="X187">
        <f t="shared" si="88"/>
        <v>54599.379634331744</v>
      </c>
      <c r="Y187" s="14">
        <f t="shared" si="89"/>
        <v>-0.7715262210502708</v>
      </c>
      <c r="Z187" s="4">
        <f t="shared" si="90"/>
        <v>32.6204604224138</v>
      </c>
      <c r="AA187">
        <f t="shared" si="91"/>
        <v>55.816051121146756</v>
      </c>
      <c r="AB187">
        <f t="shared" si="92"/>
        <v>63.254827326278658</v>
      </c>
      <c r="AC187">
        <f t="shared" si="93"/>
        <v>151.69133886983923</v>
      </c>
      <c r="AD187" s="14">
        <f t="shared" si="94"/>
        <v>1.0347521856639244</v>
      </c>
      <c r="AE187" s="4">
        <f t="shared" si="95"/>
        <v>15.637208179581794</v>
      </c>
      <c r="AF187">
        <f t="shared" si="96"/>
        <v>14.730640800449148</v>
      </c>
      <c r="AG187">
        <f t="shared" si="97"/>
        <v>28.367986035215537</v>
      </c>
      <c r="AH187">
        <f t="shared" si="98"/>
        <v>58.735835015246479</v>
      </c>
      <c r="AI187" s="22">
        <f t="shared" si="99"/>
        <v>-1.725927138560001</v>
      </c>
      <c r="AJ187">
        <f t="shared" si="70"/>
        <v>2.4332629913580993E-5</v>
      </c>
      <c r="AK187">
        <f t="shared" si="71"/>
        <v>0.9225883620370896</v>
      </c>
      <c r="AL187">
        <f t="shared" si="72"/>
        <v>7.7387305332996814E-2</v>
      </c>
      <c r="AM187">
        <f t="shared" si="73"/>
        <v>55395.984929999999</v>
      </c>
      <c r="AN187">
        <f t="shared" si="74"/>
        <v>47483.116159034464</v>
      </c>
      <c r="AO187" s="22">
        <f t="shared" si="100"/>
        <v>-0.53845915286914126</v>
      </c>
      <c r="AP187">
        <f t="shared" si="75"/>
        <v>1.0892042494751299E-3</v>
      </c>
      <c r="AQ187">
        <f t="shared" si="76"/>
        <v>0.99317537240787812</v>
      </c>
      <c r="AR187">
        <f t="shared" si="77"/>
        <v>5.7354233426468197E-3</v>
      </c>
      <c r="AS187">
        <f t="shared" si="78"/>
        <v>167.43140699999998</v>
      </c>
      <c r="AT187">
        <f t="shared" si="79"/>
        <v>165.15959751308361</v>
      </c>
      <c r="AU187" s="22">
        <f t="shared" si="101"/>
        <v>-1.2956087248238071</v>
      </c>
      <c r="AV187">
        <f t="shared" si="80"/>
        <v>7.3139038425839978E-2</v>
      </c>
      <c r="AW187">
        <f t="shared" si="81"/>
        <v>0.79246333766474852</v>
      </c>
      <c r="AX187">
        <f t="shared" si="82"/>
        <v>0.13439762390941154</v>
      </c>
      <c r="AY187">
        <f t="shared" si="83"/>
        <v>47.459469999999996</v>
      </c>
      <c r="AZ187">
        <f t="shared" si="84"/>
        <v>30.915581980694267</v>
      </c>
      <c r="BA187" s="22">
        <f t="shared" si="102"/>
        <v>-1.889184880734933</v>
      </c>
      <c r="BB187" s="14">
        <f t="shared" si="103"/>
        <v>0.95440091750973022</v>
      </c>
      <c r="BC187" s="14">
        <f t="shared" si="104"/>
        <v>1.3507257278657918</v>
      </c>
    </row>
    <row r="188" spans="1:55" x14ac:dyDescent="0.3">
      <c r="A188" s="2">
        <v>44551</v>
      </c>
      <c r="B188">
        <v>1.38317</v>
      </c>
      <c r="C188" s="5">
        <v>43771331724</v>
      </c>
      <c r="D188" s="4">
        <v>52880.262999999999</v>
      </c>
      <c r="E188" s="5">
        <v>925255868119</v>
      </c>
      <c r="F188" s="4">
        <v>0.18500999999999998</v>
      </c>
      <c r="G188" s="5">
        <v>22700770658</v>
      </c>
      <c r="H188" s="4">
        <v>3.5856699999999999</v>
      </c>
      <c r="I188" s="5">
        <v>3233575785</v>
      </c>
      <c r="J188" s="4">
        <v>38.297069999999998</v>
      </c>
      <c r="K188" s="5">
        <v>4660301846</v>
      </c>
      <c r="L188" s="4">
        <v>4348.616</v>
      </c>
      <c r="M188" s="5">
        <v>477751386115</v>
      </c>
      <c r="N188" s="4">
        <v>167.65429999999998</v>
      </c>
      <c r="O188" s="5">
        <v>10727182011</v>
      </c>
      <c r="P188" s="4">
        <v>6.6295249999999992</v>
      </c>
      <c r="Q188" s="5">
        <v>859884267</v>
      </c>
      <c r="R188" s="4">
        <v>1.02196</v>
      </c>
      <c r="S188" s="5">
        <v>44773731359</v>
      </c>
      <c r="T188" s="2">
        <v>44551</v>
      </c>
      <c r="U188">
        <f t="shared" si="85"/>
        <v>12418.52838404762</v>
      </c>
      <c r="V188">
        <f t="shared" si="86"/>
        <v>18723.975205433933</v>
      </c>
      <c r="W188">
        <f t="shared" si="87"/>
        <v>24751.928435079248</v>
      </c>
      <c r="X188">
        <f t="shared" si="88"/>
        <v>55894.432024560796</v>
      </c>
      <c r="Y188" s="14">
        <f t="shared" si="89"/>
        <v>2.344224852160985</v>
      </c>
      <c r="Z188" s="4">
        <f t="shared" si="90"/>
        <v>33.093220718390803</v>
      </c>
      <c r="AA188">
        <f t="shared" si="91"/>
        <v>56.274408097240936</v>
      </c>
      <c r="AB188">
        <f t="shared" si="92"/>
        <v>67.317063943562601</v>
      </c>
      <c r="AC188">
        <f t="shared" si="93"/>
        <v>156.68469275919435</v>
      </c>
      <c r="AD188" s="14">
        <f t="shared" si="94"/>
        <v>3.2387668662197959</v>
      </c>
      <c r="AE188" s="4">
        <f t="shared" si="95"/>
        <v>16.153156672816728</v>
      </c>
      <c r="AF188">
        <f t="shared" si="96"/>
        <v>14.999788137632336</v>
      </c>
      <c r="AG188">
        <f t="shared" si="97"/>
        <v>29.484681618093497</v>
      </c>
      <c r="AH188">
        <f t="shared" si="98"/>
        <v>60.637626428542561</v>
      </c>
      <c r="AI188" s="22">
        <f t="shared" si="99"/>
        <v>3.1865580728475416</v>
      </c>
      <c r="AJ188">
        <f t="shared" si="70"/>
        <v>2.416850714210174E-5</v>
      </c>
      <c r="AK188">
        <f t="shared" si="71"/>
        <v>0.92399127655437752</v>
      </c>
      <c r="AL188">
        <f t="shared" si="72"/>
        <v>7.5984554938480373E-2</v>
      </c>
      <c r="AM188">
        <f t="shared" si="73"/>
        <v>57230.262170000002</v>
      </c>
      <c r="AN188">
        <f t="shared" si="74"/>
        <v>49191.329398688722</v>
      </c>
      <c r="AO188" s="22">
        <f t="shared" si="100"/>
        <v>3.5343177663616347</v>
      </c>
      <c r="AP188">
        <f t="shared" si="75"/>
        <v>1.0956331194240099E-3</v>
      </c>
      <c r="AQ188">
        <f t="shared" si="76"/>
        <v>0.99285229822090049</v>
      </c>
      <c r="AR188">
        <f t="shared" si="77"/>
        <v>6.0520686596754842E-3</v>
      </c>
      <c r="AS188">
        <f t="shared" si="78"/>
        <v>168.86126999999999</v>
      </c>
      <c r="AT188">
        <f t="shared" si="79"/>
        <v>166.46234473678717</v>
      </c>
      <c r="AU188" s="22">
        <f t="shared" si="101"/>
        <v>0.78568620425872804</v>
      </c>
      <c r="AV188">
        <f t="shared" si="80"/>
        <v>7.3912648687914279E-2</v>
      </c>
      <c r="AW188">
        <f t="shared" si="81"/>
        <v>0.78943067284118762</v>
      </c>
      <c r="AX188">
        <f t="shared" si="82"/>
        <v>0.13665667847089802</v>
      </c>
      <c r="AY188">
        <f t="shared" si="83"/>
        <v>48.512264999999999</v>
      </c>
      <c r="AZ188">
        <f t="shared" si="84"/>
        <v>31.403876971306634</v>
      </c>
      <c r="BA188" s="22">
        <f t="shared" si="102"/>
        <v>1.5671027694565558</v>
      </c>
      <c r="BB188" s="14">
        <f t="shared" si="103"/>
        <v>-0.84233322068655658</v>
      </c>
      <c r="BC188" s="14">
        <f t="shared" si="104"/>
        <v>1.9672149969050789</v>
      </c>
    </row>
    <row r="189" spans="1:55" x14ac:dyDescent="0.3">
      <c r="A189" s="2">
        <v>44552</v>
      </c>
      <c r="B189">
        <v>1.4360299999999999</v>
      </c>
      <c r="C189" s="5">
        <v>44432758847</v>
      </c>
      <c r="D189" s="4">
        <v>52642.392999999996</v>
      </c>
      <c r="E189" s="5">
        <v>919476035254</v>
      </c>
      <c r="F189" s="4">
        <v>0.18765299999999999</v>
      </c>
      <c r="G189" s="5">
        <v>22973441291</v>
      </c>
      <c r="H189" s="4">
        <v>3.6253149999999996</v>
      </c>
      <c r="I189" s="5">
        <v>3273490074</v>
      </c>
      <c r="J189" s="4">
        <v>38.702329999999996</v>
      </c>
      <c r="K189" s="5">
        <v>4709495801</v>
      </c>
      <c r="L189" s="4">
        <v>4310.7330000000002</v>
      </c>
      <c r="M189" s="5">
        <v>473270048864</v>
      </c>
      <c r="N189" s="4">
        <v>168.18289999999999</v>
      </c>
      <c r="O189" s="5">
        <v>10765829887</v>
      </c>
      <c r="P189" s="4">
        <v>7.0876449999999993</v>
      </c>
      <c r="Q189" s="5">
        <v>917488545</v>
      </c>
      <c r="R189" s="4">
        <v>1.03077</v>
      </c>
      <c r="S189" s="5">
        <v>45106931979</v>
      </c>
      <c r="T189" s="2">
        <v>44552</v>
      </c>
      <c r="U189">
        <f t="shared" si="85"/>
        <v>12893.121825476192</v>
      </c>
      <c r="V189">
        <f t="shared" si="86"/>
        <v>18639.749603490225</v>
      </c>
      <c r="W189">
        <f t="shared" si="87"/>
        <v>24536.301829992459</v>
      </c>
      <c r="X189">
        <f t="shared" si="88"/>
        <v>56069.173258958879</v>
      </c>
      <c r="Y189" s="14">
        <f t="shared" si="89"/>
        <v>0.31213960256556711</v>
      </c>
      <c r="Z189" s="4">
        <f t="shared" si="90"/>
        <v>33.565981014367814</v>
      </c>
      <c r="AA189">
        <f t="shared" si="91"/>
        <v>56.45183660411611</v>
      </c>
      <c r="AB189">
        <f t="shared" si="92"/>
        <v>67.897383460317457</v>
      </c>
      <c r="AC189">
        <f t="shared" si="93"/>
        <v>157.91520107880137</v>
      </c>
      <c r="AD189" s="14">
        <f t="shared" si="94"/>
        <v>0.78227273358232197</v>
      </c>
      <c r="AE189" s="4">
        <f t="shared" si="95"/>
        <v>16.331754228167281</v>
      </c>
      <c r="AF189">
        <f t="shared" si="96"/>
        <v>15.158516054432678</v>
      </c>
      <c r="AG189">
        <f t="shared" si="97"/>
        <v>31.522161278081352</v>
      </c>
      <c r="AH189">
        <f t="shared" si="98"/>
        <v>63.012431560681307</v>
      </c>
      <c r="AI189" s="22">
        <f t="shared" si="99"/>
        <v>3.8416434726742583</v>
      </c>
      <c r="AJ189">
        <f t="shared" si="70"/>
        <v>2.5213607985319805E-5</v>
      </c>
      <c r="AK189">
        <f t="shared" si="71"/>
        <v>0.92428755702258536</v>
      </c>
      <c r="AL189">
        <f t="shared" si="72"/>
        <v>7.5687229369429329E-2</v>
      </c>
      <c r="AM189">
        <f t="shared" si="73"/>
        <v>56954.562029999994</v>
      </c>
      <c r="AN189">
        <f t="shared" si="74"/>
        <v>48982.976295321714</v>
      </c>
      <c r="AO189" s="22">
        <f t="shared" si="100"/>
        <v>-0.42445610326789474</v>
      </c>
      <c r="AP189">
        <f t="shared" si="75"/>
        <v>1.1077422341028587E-3</v>
      </c>
      <c r="AQ189">
        <f t="shared" si="76"/>
        <v>0.99280747647998002</v>
      </c>
      <c r="AR189">
        <f t="shared" si="77"/>
        <v>6.0847812859171121E-3</v>
      </c>
      <c r="AS189">
        <f t="shared" si="78"/>
        <v>169.40132299999999</v>
      </c>
      <c r="AT189">
        <f t="shared" si="79"/>
        <v>166.97972041724438</v>
      </c>
      <c r="AU189" s="22">
        <f t="shared" si="101"/>
        <v>0.31032443097275986</v>
      </c>
      <c r="AV189">
        <f t="shared" si="80"/>
        <v>7.3364236049206624E-2</v>
      </c>
      <c r="AW189">
        <f t="shared" si="81"/>
        <v>0.78320556248885709</v>
      </c>
      <c r="AX189">
        <f t="shared" si="82"/>
        <v>0.14343020146193616</v>
      </c>
      <c r="AY189">
        <f t="shared" si="83"/>
        <v>49.415289999999999</v>
      </c>
      <c r="AZ189">
        <f t="shared" si="84"/>
        <v>31.594430952932782</v>
      </c>
      <c r="BA189" s="22">
        <f t="shared" si="102"/>
        <v>0.60495136787119352</v>
      </c>
      <c r="BB189" s="14">
        <f t="shared" si="103"/>
        <v>-3.5295038701086914</v>
      </c>
      <c r="BC189" s="14">
        <f t="shared" si="104"/>
        <v>-1.0294074711390881</v>
      </c>
    </row>
    <row r="190" spans="1:55" x14ac:dyDescent="0.3">
      <c r="A190" s="2">
        <v>44553</v>
      </c>
      <c r="B190">
        <v>1.5725849999999999</v>
      </c>
      <c r="C190" s="5">
        <v>49339215655</v>
      </c>
      <c r="D190" s="4">
        <v>54172.689999999995</v>
      </c>
      <c r="E190" s="5">
        <v>960290825000</v>
      </c>
      <c r="F190" s="4">
        <v>0.196463</v>
      </c>
      <c r="G190" s="5">
        <v>24471601384</v>
      </c>
      <c r="H190" s="4">
        <v>3.7310349999999999</v>
      </c>
      <c r="I190" s="5">
        <v>3411808140</v>
      </c>
      <c r="J190" s="4">
        <v>40.023829999999997</v>
      </c>
      <c r="K190" s="5">
        <v>4947811691</v>
      </c>
      <c r="L190" s="4">
        <v>4379.451</v>
      </c>
      <c r="M190" s="5">
        <v>488291028084</v>
      </c>
      <c r="N190" s="4">
        <v>174.92255</v>
      </c>
      <c r="O190" s="5">
        <v>11319797810</v>
      </c>
      <c r="P190" s="4">
        <v>7.3563499999999999</v>
      </c>
      <c r="Q190" s="5">
        <v>967947972</v>
      </c>
      <c r="R190" s="4">
        <v>1.0616049999999999</v>
      </c>
      <c r="S190" s="5">
        <v>47216781864</v>
      </c>
      <c r="T190" s="2">
        <v>44553</v>
      </c>
      <c r="U190">
        <f t="shared" si="85"/>
        <v>14119.154882500001</v>
      </c>
      <c r="V190">
        <f t="shared" si="86"/>
        <v>19181.600975994741</v>
      </c>
      <c r="W190">
        <f t="shared" si="87"/>
        <v>24927.438462475475</v>
      </c>
      <c r="X190">
        <f t="shared" si="88"/>
        <v>58228.194320970215</v>
      </c>
      <c r="Y190" s="14">
        <f t="shared" si="89"/>
        <v>3.7783510714584216</v>
      </c>
      <c r="Z190" s="4">
        <f t="shared" si="90"/>
        <v>35.141848667624522</v>
      </c>
      <c r="AA190">
        <f t="shared" si="91"/>
        <v>58.714050066774512</v>
      </c>
      <c r="AB190">
        <f t="shared" si="92"/>
        <v>69.928501768959421</v>
      </c>
      <c r="AC190">
        <f t="shared" si="93"/>
        <v>163.78440050335846</v>
      </c>
      <c r="AD190" s="14">
        <f t="shared" si="94"/>
        <v>3.6492744943619511</v>
      </c>
      <c r="AE190" s="4">
        <f t="shared" si="95"/>
        <v>16.808014375768757</v>
      </c>
      <c r="AF190">
        <f t="shared" si="96"/>
        <v>15.676107087477272</v>
      </c>
      <c r="AG190">
        <f t="shared" si="97"/>
        <v>32.71722146326654</v>
      </c>
      <c r="AH190">
        <f t="shared" si="98"/>
        <v>65.201342926512567</v>
      </c>
      <c r="AI190" s="22">
        <f t="shared" si="99"/>
        <v>3.4148032467624585</v>
      </c>
      <c r="AJ190">
        <f t="shared" si="70"/>
        <v>2.6857135162181361E-5</v>
      </c>
      <c r="AK190">
        <f t="shared" si="71"/>
        <v>0.92517940679133437</v>
      </c>
      <c r="AL190">
        <f t="shared" si="72"/>
        <v>7.4793736073503397E-2</v>
      </c>
      <c r="AM190">
        <f t="shared" si="73"/>
        <v>58553.713584999998</v>
      </c>
      <c r="AN190">
        <f t="shared" si="74"/>
        <v>50447.012742966814</v>
      </c>
      <c r="AO190" s="22">
        <f t="shared" si="100"/>
        <v>2.9450717614938418</v>
      </c>
      <c r="AP190">
        <f t="shared" si="75"/>
        <v>1.1151226634929844E-3</v>
      </c>
      <c r="AQ190">
        <f t="shared" si="76"/>
        <v>0.9928592145135966</v>
      </c>
      <c r="AR190">
        <f t="shared" si="77"/>
        <v>6.0256628229105203E-3</v>
      </c>
      <c r="AS190">
        <f t="shared" si="78"/>
        <v>176.18061799999998</v>
      </c>
      <c r="AT190">
        <f t="shared" si="79"/>
        <v>173.68008154784027</v>
      </c>
      <c r="AU190" s="22">
        <f t="shared" si="101"/>
        <v>3.9342624683482237</v>
      </c>
      <c r="AV190">
        <f t="shared" si="80"/>
        <v>7.2998362492458849E-2</v>
      </c>
      <c r="AW190">
        <f t="shared" si="81"/>
        <v>0.78307334310092225</v>
      </c>
      <c r="AX190">
        <f t="shared" si="82"/>
        <v>0.143928294406619</v>
      </c>
      <c r="AY190">
        <f t="shared" si="83"/>
        <v>51.111214999999994</v>
      </c>
      <c r="AZ190">
        <f t="shared" si="84"/>
        <v>32.672740715763169</v>
      </c>
      <c r="BA190" s="22">
        <f t="shared" si="102"/>
        <v>3.3560243601323112</v>
      </c>
      <c r="BB190" s="14">
        <f t="shared" si="103"/>
        <v>0.36354782469596314</v>
      </c>
      <c r="BC190" s="14">
        <f t="shared" si="104"/>
        <v>-0.41095259863846945</v>
      </c>
    </row>
    <row r="191" spans="1:55" x14ac:dyDescent="0.3">
      <c r="A191" s="2">
        <v>44554</v>
      </c>
      <c r="B191">
        <v>1.4932949999999998</v>
      </c>
      <c r="C191" s="5">
        <v>46584872387</v>
      </c>
      <c r="D191" s="4">
        <v>54568.258999999998</v>
      </c>
      <c r="E191" s="5">
        <v>961051547919</v>
      </c>
      <c r="F191" s="4">
        <v>0.199987</v>
      </c>
      <c r="G191" s="5">
        <v>24756713055</v>
      </c>
      <c r="H191" s="4">
        <v>3.6341249999999996</v>
      </c>
      <c r="I191" s="5">
        <v>3297498959</v>
      </c>
      <c r="J191" s="4">
        <v>40.182409999999997</v>
      </c>
      <c r="K191" s="5">
        <v>4938893420</v>
      </c>
      <c r="L191" s="4">
        <v>4349.4969999999994</v>
      </c>
      <c r="M191" s="5">
        <v>481210199545</v>
      </c>
      <c r="N191" s="4">
        <v>173.2927</v>
      </c>
      <c r="O191" s="5">
        <v>11180496719</v>
      </c>
      <c r="P191" s="4">
        <v>7.1757449999999992</v>
      </c>
      <c r="Q191" s="5">
        <v>936333805</v>
      </c>
      <c r="R191" s="4">
        <v>0.98231499999999994</v>
      </c>
      <c r="S191" s="5">
        <v>43355016374</v>
      </c>
      <c r="T191" s="2">
        <v>44554</v>
      </c>
      <c r="U191">
        <f t="shared" si="85"/>
        <v>13407.264720357143</v>
      </c>
      <c r="V191">
        <f t="shared" si="86"/>
        <v>19321.665032560391</v>
      </c>
      <c r="W191">
        <f t="shared" si="87"/>
        <v>24756.943007290567</v>
      </c>
      <c r="X191">
        <f t="shared" si="88"/>
        <v>57485.872760208105</v>
      </c>
      <c r="Y191" s="14">
        <f t="shared" si="89"/>
        <v>-1.2830449450105219</v>
      </c>
      <c r="Z191" s="4">
        <f t="shared" si="90"/>
        <v>35.772195728927208</v>
      </c>
      <c r="AA191">
        <f t="shared" si="91"/>
        <v>58.166978837242745</v>
      </c>
      <c r="AB191">
        <f t="shared" si="92"/>
        <v>64.705626118165782</v>
      </c>
      <c r="AC191">
        <f t="shared" si="93"/>
        <v>158.64480068433573</v>
      </c>
      <c r="AD191" s="14">
        <f t="shared" si="94"/>
        <v>-3.1883186608077123</v>
      </c>
      <c r="AE191" s="4">
        <f t="shared" si="95"/>
        <v>16.371442573800735</v>
      </c>
      <c r="AF191">
        <f t="shared" si="96"/>
        <v>15.738218011442624</v>
      </c>
      <c r="AG191">
        <f t="shared" si="97"/>
        <v>31.913984289617478</v>
      </c>
      <c r="AH191">
        <f t="shared" si="98"/>
        <v>64.023644874860835</v>
      </c>
      <c r="AI191" s="22">
        <f t="shared" si="99"/>
        <v>-1.8227599453798993</v>
      </c>
      <c r="AJ191">
        <f t="shared" si="70"/>
        <v>2.5344773021857283E-5</v>
      </c>
      <c r="AK191">
        <f t="shared" si="71"/>
        <v>0.92615333109192832</v>
      </c>
      <c r="AL191">
        <f t="shared" si="72"/>
        <v>7.3821324135049798E-2</v>
      </c>
      <c r="AM191">
        <f t="shared" si="73"/>
        <v>58919.249295000001</v>
      </c>
      <c r="AN191">
        <f t="shared" si="74"/>
        <v>50859.660510445749</v>
      </c>
      <c r="AO191" s="22">
        <f t="shared" si="100"/>
        <v>0.81465521743747416</v>
      </c>
      <c r="AP191">
        <f t="shared" si="75"/>
        <v>1.1462215085688895E-3</v>
      </c>
      <c r="AQ191">
        <f t="shared" si="76"/>
        <v>0.99322365962775572</v>
      </c>
      <c r="AR191">
        <f t="shared" si="77"/>
        <v>5.630118863675382E-3</v>
      </c>
      <c r="AS191">
        <f t="shared" si="78"/>
        <v>174.47500199999999</v>
      </c>
      <c r="AT191">
        <f t="shared" si="79"/>
        <v>172.12416946038721</v>
      </c>
      <c r="AU191" s="22">
        <f t="shared" si="101"/>
        <v>-0.89988632739836438</v>
      </c>
      <c r="AV191">
        <f t="shared" si="80"/>
        <v>7.1268140981340711E-2</v>
      </c>
      <c r="AW191">
        <f t="shared" si="81"/>
        <v>0.78800967519004839</v>
      </c>
      <c r="AX191">
        <f t="shared" si="82"/>
        <v>0.14072218382861093</v>
      </c>
      <c r="AY191">
        <f t="shared" si="83"/>
        <v>50.992279999999994</v>
      </c>
      <c r="AZ191">
        <f t="shared" si="84"/>
        <v>32.932911692294404</v>
      </c>
      <c r="BA191" s="22">
        <f t="shared" si="102"/>
        <v>0.7931400142024968</v>
      </c>
      <c r="BB191" s="14">
        <f t="shared" si="103"/>
        <v>0.53971500036937736</v>
      </c>
      <c r="BC191" s="14">
        <f t="shared" si="104"/>
        <v>2.1515203234977354E-2</v>
      </c>
    </row>
    <row r="192" spans="1:55" x14ac:dyDescent="0.3">
      <c r="A192" s="2">
        <v>44555</v>
      </c>
      <c r="B192">
        <v>1.5505599999999999</v>
      </c>
      <c r="C192" s="5">
        <v>48650577236</v>
      </c>
      <c r="D192" s="4">
        <v>53896.936999999998</v>
      </c>
      <c r="E192" s="5">
        <v>953678082633</v>
      </c>
      <c r="F192" s="4">
        <v>0.203511</v>
      </c>
      <c r="G192" s="5">
        <v>25294647055</v>
      </c>
      <c r="H192" s="4">
        <v>3.6429349999999996</v>
      </c>
      <c r="I192" s="5">
        <v>3326401862</v>
      </c>
      <c r="J192" s="4">
        <v>40.640529999999998</v>
      </c>
      <c r="K192" s="5">
        <v>5026955837</v>
      </c>
      <c r="L192" s="4">
        <v>4364.4740000000002</v>
      </c>
      <c r="M192" s="5">
        <v>486650526450</v>
      </c>
      <c r="N192" s="4">
        <v>169.24009999999998</v>
      </c>
      <c r="O192" s="5">
        <v>10929862990</v>
      </c>
      <c r="P192" s="4">
        <v>7.2726549999999994</v>
      </c>
      <c r="Q192" s="5">
        <v>956177409</v>
      </c>
      <c r="R192" s="4">
        <v>0.98671999999999993</v>
      </c>
      <c r="S192" s="5">
        <v>43962148015</v>
      </c>
      <c r="T192" s="2">
        <v>44555</v>
      </c>
      <c r="U192">
        <f t="shared" si="85"/>
        <v>13921.407615238097</v>
      </c>
      <c r="V192">
        <f t="shared" si="86"/>
        <v>19083.961667074815</v>
      </c>
      <c r="W192">
        <f t="shared" si="87"/>
        <v>24842.190734883025</v>
      </c>
      <c r="X192">
        <f t="shared" si="88"/>
        <v>57847.560017195938</v>
      </c>
      <c r="Y192" s="14">
        <f t="shared" si="89"/>
        <v>0.62720485112775415</v>
      </c>
      <c r="Z192" s="4">
        <f t="shared" si="90"/>
        <v>36.402542790229887</v>
      </c>
      <c r="AA192">
        <f t="shared" si="91"/>
        <v>56.806693617866451</v>
      </c>
      <c r="AB192">
        <f t="shared" si="92"/>
        <v>64.995785876543209</v>
      </c>
      <c r="AC192">
        <f t="shared" si="93"/>
        <v>158.20502228463954</v>
      </c>
      <c r="AD192" s="14">
        <f t="shared" si="94"/>
        <v>-0.27759439975783085</v>
      </c>
      <c r="AE192" s="4">
        <f t="shared" si="95"/>
        <v>16.411130919434193</v>
      </c>
      <c r="AF192">
        <f t="shared" si="96"/>
        <v>15.91764956956475</v>
      </c>
      <c r="AG192">
        <f t="shared" si="97"/>
        <v>32.344989602307216</v>
      </c>
      <c r="AH192">
        <f t="shared" si="98"/>
        <v>64.673770091306153</v>
      </c>
      <c r="AI192" s="22">
        <f t="shared" si="99"/>
        <v>1.0103244836185332</v>
      </c>
      <c r="AJ192">
        <f t="shared" si="70"/>
        <v>2.6613133944507989E-5</v>
      </c>
      <c r="AK192">
        <f t="shared" si="71"/>
        <v>0.92506346325179833</v>
      </c>
      <c r="AL192">
        <f t="shared" si="72"/>
        <v>7.4909923614257148E-2</v>
      </c>
      <c r="AM192">
        <f t="shared" si="73"/>
        <v>58262.961559999996</v>
      </c>
      <c r="AN192">
        <f t="shared" si="74"/>
        <v>50185.02965510566</v>
      </c>
      <c r="AO192" s="22">
        <f t="shared" si="100"/>
        <v>-1.3353316808976901</v>
      </c>
      <c r="AP192">
        <f t="shared" si="75"/>
        <v>1.1941008317351684E-3</v>
      </c>
      <c r="AQ192">
        <f t="shared" si="76"/>
        <v>0.99301631937803381</v>
      </c>
      <c r="AR192">
        <f t="shared" si="77"/>
        <v>5.7895797902311188E-3</v>
      </c>
      <c r="AS192">
        <f t="shared" si="78"/>
        <v>170.43033099999997</v>
      </c>
      <c r="AT192">
        <f t="shared" si="79"/>
        <v>168.06413689999536</v>
      </c>
      <c r="AU192" s="22">
        <f t="shared" si="101"/>
        <v>-2.3870458014636564</v>
      </c>
      <c r="AV192">
        <f t="shared" si="80"/>
        <v>7.0659603554340394E-2</v>
      </c>
      <c r="AW192">
        <f t="shared" si="81"/>
        <v>0.78827751196172247</v>
      </c>
      <c r="AX192">
        <f t="shared" si="82"/>
        <v>0.14106288448393711</v>
      </c>
      <c r="AY192">
        <f t="shared" si="83"/>
        <v>51.55612</v>
      </c>
      <c r="AZ192">
        <f t="shared" si="84"/>
        <v>33.3193259082365</v>
      </c>
      <c r="BA192" s="22">
        <f t="shared" si="102"/>
        <v>1.1665073110552084</v>
      </c>
      <c r="BB192" s="14">
        <f t="shared" si="103"/>
        <v>-0.38311963249077907</v>
      </c>
      <c r="BC192" s="14">
        <f t="shared" si="104"/>
        <v>-2.5018389919528987</v>
      </c>
    </row>
    <row r="193" spans="1:55" x14ac:dyDescent="0.3">
      <c r="A193" s="2">
        <v>44556</v>
      </c>
      <c r="B193">
        <v>1.5505599999999999</v>
      </c>
      <c r="C193" s="5">
        <v>48735884303</v>
      </c>
      <c r="D193" s="4">
        <v>54152.426999999996</v>
      </c>
      <c r="E193" s="5">
        <v>960899995735</v>
      </c>
      <c r="F193" s="4">
        <v>0.20262999999999998</v>
      </c>
      <c r="G193" s="5">
        <v>25210069508</v>
      </c>
      <c r="H193" s="4">
        <v>3.6209099999999999</v>
      </c>
      <c r="I193" s="5">
        <v>3317322354</v>
      </c>
      <c r="J193" s="4">
        <v>40.481949999999998</v>
      </c>
      <c r="K193" s="5">
        <v>5008552781</v>
      </c>
      <c r="L193" s="4">
        <v>4331.8769999999995</v>
      </c>
      <c r="M193" s="5">
        <v>483620188465</v>
      </c>
      <c r="N193" s="4">
        <v>166.42089999999999</v>
      </c>
      <c r="O193" s="5">
        <v>10806756316</v>
      </c>
      <c r="P193" s="4">
        <v>7.2770599999999996</v>
      </c>
      <c r="Q193" s="5">
        <v>956888830</v>
      </c>
      <c r="R193" s="4">
        <v>0.98671999999999993</v>
      </c>
      <c r="S193" s="5">
        <v>43789189736</v>
      </c>
      <c r="T193" s="2">
        <v>44556</v>
      </c>
      <c r="U193">
        <f t="shared" si="85"/>
        <v>13921.407615238097</v>
      </c>
      <c r="V193">
        <f t="shared" si="86"/>
        <v>19174.426202495833</v>
      </c>
      <c r="W193">
        <f t="shared" si="87"/>
        <v>24656.651563064152</v>
      </c>
      <c r="X193">
        <f t="shared" si="88"/>
        <v>57752.485380798083</v>
      </c>
      <c r="Y193" s="14">
        <f t="shared" si="89"/>
        <v>-0.16448896279785205</v>
      </c>
      <c r="Z193" s="4">
        <f t="shared" si="90"/>
        <v>36.244956024904212</v>
      </c>
      <c r="AA193">
        <f t="shared" si="91"/>
        <v>55.86040824786555</v>
      </c>
      <c r="AB193">
        <f t="shared" si="92"/>
        <v>64.995785876543209</v>
      </c>
      <c r="AC193">
        <f t="shared" si="93"/>
        <v>157.10115014931296</v>
      </c>
      <c r="AD193" s="14">
        <f t="shared" si="94"/>
        <v>-0.70019348925001601</v>
      </c>
      <c r="AE193" s="4">
        <f t="shared" si="95"/>
        <v>16.311910055350552</v>
      </c>
      <c r="AF193">
        <f t="shared" si="96"/>
        <v>15.855538645599399</v>
      </c>
      <c r="AG193">
        <f t="shared" si="97"/>
        <v>32.364580752884024</v>
      </c>
      <c r="AH193">
        <f t="shared" si="98"/>
        <v>64.532029453833971</v>
      </c>
      <c r="AI193" s="22">
        <f t="shared" si="99"/>
        <v>-0.21940299093389701</v>
      </c>
      <c r="AJ193">
        <f t="shared" si="70"/>
        <v>2.6511709740161144E-5</v>
      </c>
      <c r="AK193">
        <f t="shared" si="71"/>
        <v>0.92590639920368467</v>
      </c>
      <c r="AL193">
        <f t="shared" si="72"/>
        <v>7.4067089086575194E-2</v>
      </c>
      <c r="AM193">
        <f t="shared" si="73"/>
        <v>58485.854559999992</v>
      </c>
      <c r="AN193">
        <f t="shared" si="74"/>
        <v>50460.928252489473</v>
      </c>
      <c r="AO193" s="22">
        <f t="shared" si="100"/>
        <v>0.54825706707493516</v>
      </c>
      <c r="AP193">
        <f t="shared" si="75"/>
        <v>1.2089356110381077E-3</v>
      </c>
      <c r="AQ193">
        <f t="shared" si="76"/>
        <v>0.99290407358738508</v>
      </c>
      <c r="AR193">
        <f t="shared" si="77"/>
        <v>5.8869908015768725E-3</v>
      </c>
      <c r="AS193">
        <f t="shared" si="78"/>
        <v>167.61024999999998</v>
      </c>
      <c r="AT193">
        <f t="shared" si="79"/>
        <v>165.24604331826544</v>
      </c>
      <c r="AU193" s="22">
        <f t="shared" si="101"/>
        <v>-1.6910138976515567</v>
      </c>
      <c r="AV193">
        <f t="shared" si="80"/>
        <v>7.0473251028806583E-2</v>
      </c>
      <c r="AW193">
        <f t="shared" si="81"/>
        <v>0.78789437585733879</v>
      </c>
      <c r="AX193">
        <f t="shared" si="82"/>
        <v>0.1416323731138546</v>
      </c>
      <c r="AY193">
        <f t="shared" si="83"/>
        <v>51.379919999999998</v>
      </c>
      <c r="AZ193">
        <f t="shared" si="84"/>
        <v>33.181345305212616</v>
      </c>
      <c r="BA193" s="22">
        <f t="shared" si="102"/>
        <v>-0.41497566419633219</v>
      </c>
      <c r="BB193" s="14">
        <f t="shared" si="103"/>
        <v>5.4914028136044957E-2</v>
      </c>
      <c r="BC193" s="14">
        <f t="shared" si="104"/>
        <v>0.96323273127126741</v>
      </c>
    </row>
    <row r="194" spans="1:55" x14ac:dyDescent="0.3">
      <c r="A194" s="2">
        <v>44557</v>
      </c>
      <c r="B194">
        <v>1.6166349999999998</v>
      </c>
      <c r="C194" s="5">
        <v>50639301327</v>
      </c>
      <c r="D194" s="4">
        <v>54188.547999999995</v>
      </c>
      <c r="E194" s="5">
        <v>957746390396</v>
      </c>
      <c r="F194" s="4">
        <v>0.199987</v>
      </c>
      <c r="G194" s="5">
        <v>24903022222</v>
      </c>
      <c r="H194" s="4">
        <v>3.6297199999999998</v>
      </c>
      <c r="I194" s="5">
        <v>3310366421</v>
      </c>
      <c r="J194" s="4">
        <v>40.270509999999994</v>
      </c>
      <c r="K194" s="5">
        <v>4965622350</v>
      </c>
      <c r="L194" s="4">
        <v>4313.3759999999993</v>
      </c>
      <c r="M194" s="5">
        <v>480134213401</v>
      </c>
      <c r="N194" s="4">
        <v>166.50899999999999</v>
      </c>
      <c r="O194" s="5">
        <v>10800278867</v>
      </c>
      <c r="P194" s="4">
        <v>7.3343249999999998</v>
      </c>
      <c r="Q194" s="5">
        <v>962453381</v>
      </c>
      <c r="R194" s="4">
        <v>0.99112499999999992</v>
      </c>
      <c r="S194" s="5">
        <v>44027073353</v>
      </c>
      <c r="T194" s="2">
        <v>44557</v>
      </c>
      <c r="U194">
        <f t="shared" si="85"/>
        <v>14514.649417023809</v>
      </c>
      <c r="V194">
        <f t="shared" si="86"/>
        <v>19187.216016124323</v>
      </c>
      <c r="W194">
        <f t="shared" si="87"/>
        <v>24551.345546626417</v>
      </c>
      <c r="X194">
        <f t="shared" si="88"/>
        <v>58253.210979774551</v>
      </c>
      <c r="Y194" s="14">
        <f t="shared" si="89"/>
        <v>0.86328296700541496</v>
      </c>
      <c r="Z194" s="4">
        <f t="shared" si="90"/>
        <v>35.772195728927208</v>
      </c>
      <c r="AA194">
        <f t="shared" si="91"/>
        <v>55.889979665678077</v>
      </c>
      <c r="AB194">
        <f t="shared" si="92"/>
        <v>65.285945634920623</v>
      </c>
      <c r="AC194">
        <f t="shared" si="93"/>
        <v>156.94812102952591</v>
      </c>
      <c r="AD194" s="14">
        <f t="shared" si="94"/>
        <v>-9.7455492460997564E-2</v>
      </c>
      <c r="AE194" s="4">
        <f t="shared" si="95"/>
        <v>16.35159840098401</v>
      </c>
      <c r="AF194">
        <f t="shared" si="96"/>
        <v>15.772724080312262</v>
      </c>
      <c r="AG194">
        <f t="shared" si="97"/>
        <v>32.619265710382507</v>
      </c>
      <c r="AH194">
        <f t="shared" si="98"/>
        <v>64.743588191678782</v>
      </c>
      <c r="AI194" s="22">
        <f t="shared" si="99"/>
        <v>0.32729903837635199</v>
      </c>
      <c r="AJ194">
        <f t="shared" si="70"/>
        <v>2.7633113867177485E-5</v>
      </c>
      <c r="AK194">
        <f t="shared" si="71"/>
        <v>0.92624390612662266</v>
      </c>
      <c r="AL194">
        <f t="shared" si="72"/>
        <v>7.3728460759510062E-2</v>
      </c>
      <c r="AM194">
        <f t="shared" si="73"/>
        <v>58503.540634999998</v>
      </c>
      <c r="AN194">
        <f t="shared" si="74"/>
        <v>50509.830984679655</v>
      </c>
      <c r="AO194" s="22">
        <f t="shared" si="100"/>
        <v>9.686514468816107E-2</v>
      </c>
      <c r="AP194">
        <f t="shared" si="75"/>
        <v>1.1925275279482223E-3</v>
      </c>
      <c r="AQ194">
        <f t="shared" si="76"/>
        <v>0.99289736908464321</v>
      </c>
      <c r="AR194">
        <f t="shared" si="77"/>
        <v>5.9101033874085903E-3</v>
      </c>
      <c r="AS194">
        <f t="shared" si="78"/>
        <v>167.70011199999999</v>
      </c>
      <c r="AT194">
        <f t="shared" si="79"/>
        <v>165.33244417013745</v>
      </c>
      <c r="AU194" s="22">
        <f t="shared" si="101"/>
        <v>5.2272520511418237E-2</v>
      </c>
      <c r="AV194">
        <f t="shared" si="80"/>
        <v>7.0845155188719811E-2</v>
      </c>
      <c r="AW194">
        <f t="shared" si="81"/>
        <v>0.78600292322242282</v>
      </c>
      <c r="AX194">
        <f t="shared" si="82"/>
        <v>0.14315192158885737</v>
      </c>
      <c r="AY194">
        <f t="shared" si="83"/>
        <v>51.234554999999993</v>
      </c>
      <c r="AZ194">
        <f t="shared" si="84"/>
        <v>32.959809373656604</v>
      </c>
      <c r="BA194" s="22">
        <f t="shared" si="102"/>
        <v>-0.66989081484870339</v>
      </c>
      <c r="BB194" s="14">
        <f t="shared" si="103"/>
        <v>0.53598392862906297</v>
      </c>
      <c r="BC194" s="14">
        <f t="shared" si="104"/>
        <v>0.76675595953686448</v>
      </c>
    </row>
    <row r="195" spans="1:55" x14ac:dyDescent="0.3">
      <c r="A195" s="2">
        <v>44558</v>
      </c>
      <c r="B195">
        <v>1.510915</v>
      </c>
      <c r="C195" s="5">
        <v>47938891423</v>
      </c>
      <c r="D195" s="4">
        <v>51339.394</v>
      </c>
      <c r="E195" s="5">
        <v>900076230597</v>
      </c>
      <c r="F195" s="4">
        <v>0.18853399999999998</v>
      </c>
      <c r="G195" s="5">
        <v>23100234624</v>
      </c>
      <c r="H195" s="4">
        <v>3.3830399999999998</v>
      </c>
      <c r="I195" s="5">
        <v>3063033802</v>
      </c>
      <c r="J195" s="4">
        <v>37.724419999999995</v>
      </c>
      <c r="K195" s="5">
        <v>4619506148</v>
      </c>
      <c r="L195" s="4">
        <v>4096.6499999999996</v>
      </c>
      <c r="M195" s="5">
        <v>452043198574</v>
      </c>
      <c r="N195" s="4">
        <v>157.47874999999999</v>
      </c>
      <c r="O195" s="5">
        <v>10108832346</v>
      </c>
      <c r="P195" s="4">
        <v>6.7396499999999993</v>
      </c>
      <c r="Q195" s="5">
        <v>876365597</v>
      </c>
      <c r="R195" s="4">
        <v>0.91623999999999994</v>
      </c>
      <c r="S195" s="5">
        <v>40546296042</v>
      </c>
      <c r="T195" s="2">
        <v>44558</v>
      </c>
      <c r="U195">
        <f t="shared" si="85"/>
        <v>13565.462534166669</v>
      </c>
      <c r="V195">
        <f t="shared" si="86"/>
        <v>18178.380472843026</v>
      </c>
      <c r="W195">
        <f t="shared" si="87"/>
        <v>23317.760782641511</v>
      </c>
      <c r="X195">
        <f t="shared" si="88"/>
        <v>55061.603789651206</v>
      </c>
      <c r="Y195" s="14">
        <f t="shared" si="89"/>
        <v>-5.6346587716783674</v>
      </c>
      <c r="Z195" s="4">
        <f t="shared" si="90"/>
        <v>33.723567779693482</v>
      </c>
      <c r="AA195">
        <f t="shared" si="91"/>
        <v>52.858909339893948</v>
      </c>
      <c r="AB195">
        <f t="shared" si="92"/>
        <v>60.353229742504404</v>
      </c>
      <c r="AC195">
        <f t="shared" si="93"/>
        <v>146.93570686209182</v>
      </c>
      <c r="AD195" s="14">
        <f t="shared" si="94"/>
        <v>-6.59201886185883</v>
      </c>
      <c r="AE195" s="4">
        <f t="shared" si="95"/>
        <v>15.240324723247232</v>
      </c>
      <c r="AF195">
        <f t="shared" si="96"/>
        <v>14.775498689979678</v>
      </c>
      <c r="AG195">
        <f t="shared" si="97"/>
        <v>29.974460382513655</v>
      </c>
      <c r="AH195">
        <f t="shared" si="98"/>
        <v>59.990283795740567</v>
      </c>
      <c r="AI195" s="22">
        <f t="shared" si="99"/>
        <v>-7.6252059238429357</v>
      </c>
      <c r="AJ195">
        <f t="shared" ref="AJ195:AJ200" si="105">B195/$AM195</f>
        <v>2.7254358571849361E-5</v>
      </c>
      <c r="AK195">
        <f t="shared" ref="AK195:AK200" si="106">D195/$AM195</f>
        <v>0.92607608828918353</v>
      </c>
      <c r="AL195">
        <f t="shared" ref="AL195:AL200" si="107">L195/$AM195</f>
        <v>7.3896657352244613E-2</v>
      </c>
      <c r="AM195">
        <f t="shared" ref="AM195:AM200" si="108">B195+L195+D195</f>
        <v>55437.554915000001</v>
      </c>
      <c r="AN195">
        <f t="shared" ref="AN195:AN200" si="109">AJ195*B195+AK195*D195+AL195*L195</f>
        <v>47846.913953178264</v>
      </c>
      <c r="AO195" s="22">
        <f t="shared" si="100"/>
        <v>-5.4161368666273519</v>
      </c>
      <c r="AP195">
        <f t="shared" ref="AP195:AP200" si="110">F195/$AS195</f>
        <v>1.1888624697228951E-3</v>
      </c>
      <c r="AQ195">
        <f t="shared" ref="AQ195:AQ200" si="111">N195/$AS195</f>
        <v>0.99303348814470793</v>
      </c>
      <c r="AR195">
        <f t="shared" ref="AR195:AR200" si="112">R195/$AS195</f>
        <v>5.7776493855692095E-3</v>
      </c>
      <c r="AS195">
        <f t="shared" ref="AS195:AS200" si="113">F195+N195+R195</f>
        <v>158.58352399999998</v>
      </c>
      <c r="AT195">
        <f t="shared" ref="AT195:AT200" si="114">AP195*F195+AQ195*N195+AR195*R195</f>
        <v>156.38719027563832</v>
      </c>
      <c r="AU195" s="22">
        <f t="shared" si="101"/>
        <v>-5.5623338890679044</v>
      </c>
      <c r="AV195">
        <f t="shared" ref="AV195:AV200" si="115">H195/$AY195</f>
        <v>7.0705210826735407E-2</v>
      </c>
      <c r="AW195">
        <f t="shared" ref="AW195:AW200" si="116">J195/$AY195</f>
        <v>0.78843675197937768</v>
      </c>
      <c r="AX195">
        <f t="shared" ref="AX195:AX200" si="117">P195/$AY195</f>
        <v>0.14085803719388695</v>
      </c>
      <c r="AY195">
        <f t="shared" ref="AY195:AY200" si="118">H195+J195+P195</f>
        <v>47.847109999999994</v>
      </c>
      <c r="AZ195">
        <f t="shared" ref="AZ195:AZ200" si="119">AV195*H195+AW195*J195+AX195*P195</f>
        <v>30.931851601914932</v>
      </c>
      <c r="BA195" s="22">
        <f t="shared" si="102"/>
        <v>-6.350247228170085</v>
      </c>
      <c r="BB195" s="14">
        <f t="shared" si="103"/>
        <v>1.9905471521645683</v>
      </c>
      <c r="BC195" s="14">
        <f t="shared" si="104"/>
        <v>0.93411036154273308</v>
      </c>
    </row>
    <row r="196" spans="1:55" x14ac:dyDescent="0.3">
      <c r="A196" s="2">
        <v>44559</v>
      </c>
      <c r="B196">
        <v>1.4360299999999999</v>
      </c>
      <c r="C196" s="5">
        <v>45495743681</v>
      </c>
      <c r="D196" s="4">
        <v>50295.409</v>
      </c>
      <c r="E196" s="5">
        <v>878478755242</v>
      </c>
      <c r="F196" s="4">
        <v>0.18148599999999998</v>
      </c>
      <c r="G196" s="5">
        <v>22257556938</v>
      </c>
      <c r="H196" s="4">
        <v>3.27732</v>
      </c>
      <c r="I196" s="5">
        <v>2957989389</v>
      </c>
      <c r="J196" s="4">
        <v>36.905090000000001</v>
      </c>
      <c r="K196" s="5">
        <v>4502173069</v>
      </c>
      <c r="L196" s="4">
        <v>3925.7359999999999</v>
      </c>
      <c r="M196" s="5">
        <v>431593692098</v>
      </c>
      <c r="N196" s="4">
        <v>157.0823</v>
      </c>
      <c r="O196" s="5">
        <v>10083960341</v>
      </c>
      <c r="P196" s="4">
        <v>6.4136799999999994</v>
      </c>
      <c r="Q196" s="5">
        <v>830098275</v>
      </c>
      <c r="R196" s="4">
        <v>0.885405</v>
      </c>
      <c r="S196" s="5">
        <v>38823298887</v>
      </c>
      <c r="T196" s="2">
        <v>44559</v>
      </c>
      <c r="U196">
        <f t="shared" ref="U196:U200" si="120">$U$2*B196</f>
        <v>12893.121825476192</v>
      </c>
      <c r="V196">
        <f t="shared" ref="V196:V200" si="121">$V$2*D196</f>
        <v>17808.723664312311</v>
      </c>
      <c r="W196">
        <f t="shared" ref="W196:W200" si="122">$W$2*L196</f>
        <v>22344.933773645287</v>
      </c>
      <c r="X196">
        <f t="shared" ref="X196:X200" si="123">SUM(U196:W196)</f>
        <v>53046.779263433789</v>
      </c>
      <c r="Y196" s="14">
        <f t="shared" ref="Y196:Y200" si="124">LN(X196/X195)*100</f>
        <v>-3.7278475448673269</v>
      </c>
      <c r="Z196" s="4">
        <f t="shared" ref="Z196:Z200" si="125">$Z$2*F196</f>
        <v>32.462873657088124</v>
      </c>
      <c r="AA196">
        <f t="shared" ref="AA196:AA200" si="126">$AA$2*N196</f>
        <v>52.725837959737575</v>
      </c>
      <c r="AB196">
        <f t="shared" ref="AB196:AB200" si="127">$AB$2*R196</f>
        <v>58.322111433862432</v>
      </c>
      <c r="AC196">
        <f t="shared" ref="AC196:AC200" si="128">SUM(Z196:AB196)</f>
        <v>143.51082305068815</v>
      </c>
      <c r="AD196" s="14">
        <f t="shared" ref="AD196:AD200" si="129">LN(AC196/AC195)*100</f>
        <v>-2.3584668508642852</v>
      </c>
      <c r="AE196" s="4">
        <f t="shared" ref="AE196:AE200" si="130">$AE$2*H196</f>
        <v>14.764064575645756</v>
      </c>
      <c r="AF196">
        <f t="shared" ref="AF196:AF200" si="131">$AF$2*J196</f>
        <v>14.454592249492032</v>
      </c>
      <c r="AG196">
        <f t="shared" ref="AG196:AG200" si="132">$AG$2*P196</f>
        <v>28.524715239829987</v>
      </c>
      <c r="AH196">
        <f t="shared" ref="AH196:AH200" si="133">SUM(AE196:AG196)</f>
        <v>57.743372064967772</v>
      </c>
      <c r="AI196" s="22">
        <f t="shared" ref="AI196:AI200" si="134">LN(AH196/AH195)*100</f>
        <v>-3.8174038993674761</v>
      </c>
      <c r="AJ196">
        <f t="shared" si="105"/>
        <v>2.6483984582096531E-5</v>
      </c>
      <c r="AK196">
        <f t="shared" si="106"/>
        <v>0.92757312626215271</v>
      </c>
      <c r="AL196">
        <f t="shared" si="107"/>
        <v>7.2400389753265126E-2</v>
      </c>
      <c r="AM196">
        <f t="shared" si="108"/>
        <v>54222.581030000001</v>
      </c>
      <c r="AN196">
        <f t="shared" si="109"/>
        <v>46936.894617263824</v>
      </c>
      <c r="AO196" s="22">
        <f t="shared" ref="AO196:AO200" si="135">LN(AN196/AN195)*100</f>
        <v>-1.9202589826351935</v>
      </c>
      <c r="AP196">
        <f t="shared" si="110"/>
        <v>1.1475619878447559E-3</v>
      </c>
      <c r="AQ196">
        <f t="shared" si="111"/>
        <v>0.99325389530446606</v>
      </c>
      <c r="AR196">
        <f t="shared" si="112"/>
        <v>5.5985427076892221E-3</v>
      </c>
      <c r="AS196">
        <f t="shared" si="113"/>
        <v>158.149191</v>
      </c>
      <c r="AT196">
        <f t="shared" si="114"/>
        <v>156.02777160252577</v>
      </c>
      <c r="AU196" s="22">
        <f t="shared" ref="AU196:AU200" si="136">LN(AT196/AT195)*100</f>
        <v>-0.2300906650055804</v>
      </c>
      <c r="AV196">
        <f t="shared" si="115"/>
        <v>7.0334656834940432E-2</v>
      </c>
      <c r="AW196">
        <f t="shared" si="116"/>
        <v>0.79202117602571376</v>
      </c>
      <c r="AX196">
        <f t="shared" si="117"/>
        <v>0.1376441671393458</v>
      </c>
      <c r="AY196">
        <f t="shared" si="118"/>
        <v>46.596090000000004</v>
      </c>
      <c r="AZ196">
        <f t="shared" si="119"/>
        <v>30.342927602571375</v>
      </c>
      <c r="BA196" s="22">
        <f t="shared" ref="BA196:BA200" si="137">LN(AZ196/AZ195)*100</f>
        <v>-1.9222986748184716</v>
      </c>
      <c r="BB196" s="14">
        <f t="shared" ref="BB196:BB201" si="138">Y196-AI196</f>
        <v>8.9556354500149205E-2</v>
      </c>
      <c r="BC196" s="14">
        <f t="shared" ref="BC196:BC201" si="139">AO196-BA196</f>
        <v>2.0396921832781523E-3</v>
      </c>
    </row>
    <row r="197" spans="1:55" x14ac:dyDescent="0.3">
      <c r="A197" s="2">
        <v>44560</v>
      </c>
      <c r="B197">
        <v>1.4536499999999999</v>
      </c>
      <c r="C197" s="5">
        <v>45554286344</v>
      </c>
      <c r="D197" s="4">
        <v>50393.2</v>
      </c>
      <c r="E197" s="5">
        <v>892386327929</v>
      </c>
      <c r="F197" s="4">
        <v>0.18324799999999999</v>
      </c>
      <c r="G197" s="5">
        <v>22728274240</v>
      </c>
      <c r="H197" s="4">
        <v>3.29494</v>
      </c>
      <c r="I197" s="5">
        <v>3008609819</v>
      </c>
      <c r="J197" s="4">
        <v>37.046050000000001</v>
      </c>
      <c r="K197" s="5">
        <v>4568618819</v>
      </c>
      <c r="L197" s="4">
        <v>3969.7859999999996</v>
      </c>
      <c r="M197" s="5">
        <v>441792512827</v>
      </c>
      <c r="N197" s="4">
        <v>158.31569999999999</v>
      </c>
      <c r="O197" s="5">
        <v>10277205859</v>
      </c>
      <c r="P197" s="4">
        <v>6.4797549999999999</v>
      </c>
      <c r="Q197" s="5">
        <v>851515811</v>
      </c>
      <c r="R197" s="4">
        <v>0.89861999999999997</v>
      </c>
      <c r="S197" s="5">
        <v>39913519000</v>
      </c>
      <c r="T197" s="2">
        <v>44560</v>
      </c>
      <c r="U197">
        <f t="shared" si="120"/>
        <v>13051.319639285715</v>
      </c>
      <c r="V197">
        <f t="shared" si="121"/>
        <v>17843.349745111387</v>
      </c>
      <c r="W197">
        <f t="shared" si="122"/>
        <v>22595.662384211322</v>
      </c>
      <c r="X197">
        <f t="shared" si="123"/>
        <v>53490.331768608419</v>
      </c>
      <c r="Y197" s="14">
        <f t="shared" si="124"/>
        <v>0.83267710882829293</v>
      </c>
      <c r="Z197" s="4">
        <f t="shared" si="125"/>
        <v>32.778047187739467</v>
      </c>
      <c r="AA197">
        <f t="shared" si="126"/>
        <v>53.139837809112969</v>
      </c>
      <c r="AB197">
        <f t="shared" si="127"/>
        <v>59.192590708994707</v>
      </c>
      <c r="AC197">
        <f t="shared" si="128"/>
        <v>145.11047570584714</v>
      </c>
      <c r="AD197" s="14">
        <f t="shared" si="129"/>
        <v>1.108489942906727</v>
      </c>
      <c r="AE197" s="4">
        <f t="shared" si="130"/>
        <v>14.843441266912668</v>
      </c>
      <c r="AF197">
        <f t="shared" si="131"/>
        <v>14.509801959683456</v>
      </c>
      <c r="AG197">
        <f t="shared" si="132"/>
        <v>28.818582498482083</v>
      </c>
      <c r="AH197">
        <f t="shared" si="133"/>
        <v>58.171825725078207</v>
      </c>
      <c r="AI197" s="22">
        <f t="shared" si="134"/>
        <v>0.73925700776076586</v>
      </c>
      <c r="AJ197">
        <f t="shared" si="105"/>
        <v>2.6738986171082513E-5</v>
      </c>
      <c r="AK197">
        <f t="shared" si="106"/>
        <v>0.92695152059752717</v>
      </c>
      <c r="AL197">
        <f t="shared" si="107"/>
        <v>7.3021740416301703E-2</v>
      </c>
      <c r="AM197">
        <f t="shared" si="108"/>
        <v>54364.43965</v>
      </c>
      <c r="AN197">
        <f t="shared" si="109"/>
        <v>47001.934089444701</v>
      </c>
      <c r="AO197" s="22">
        <f t="shared" si="135"/>
        <v>0.13847198963152418</v>
      </c>
      <c r="AP197">
        <f t="shared" si="110"/>
        <v>1.1496285815351965E-3</v>
      </c>
      <c r="AQ197">
        <f t="shared" si="111"/>
        <v>0.99321276972055195</v>
      </c>
      <c r="AR197">
        <f t="shared" si="112"/>
        <v>5.6376016979129825E-3</v>
      </c>
      <c r="AS197">
        <f t="shared" si="113"/>
        <v>159.39756799999998</v>
      </c>
      <c r="AT197">
        <f t="shared" si="114"/>
        <v>157.24645161602407</v>
      </c>
      <c r="AU197" s="22">
        <f t="shared" si="136"/>
        <v>0.77803155876200891</v>
      </c>
      <c r="AV197">
        <f t="shared" si="115"/>
        <v>7.0373506444632611E-2</v>
      </c>
      <c r="AW197">
        <f t="shared" si="116"/>
        <v>0.79123153636278121</v>
      </c>
      <c r="AX197">
        <f t="shared" si="117"/>
        <v>0.13839495719258632</v>
      </c>
      <c r="AY197">
        <f t="shared" si="118"/>
        <v>46.820744999999995</v>
      </c>
      <c r="AZ197">
        <f t="shared" si="119"/>
        <v>30.44064495484054</v>
      </c>
      <c r="BA197" s="22">
        <f t="shared" si="137"/>
        <v>0.32152580817591347</v>
      </c>
      <c r="BB197" s="14">
        <f t="shared" si="138"/>
        <v>9.3420101067527073E-2</v>
      </c>
      <c r="BC197" s="14">
        <f t="shared" si="139"/>
        <v>-0.18305381854438929</v>
      </c>
    </row>
    <row r="198" spans="1:55" x14ac:dyDescent="0.3">
      <c r="A198" s="2">
        <v>44561</v>
      </c>
      <c r="B198">
        <v>1.414005</v>
      </c>
      <c r="C198" s="5">
        <v>43873068347</v>
      </c>
      <c r="D198" s="4">
        <v>50026.703999999998</v>
      </c>
      <c r="E198" s="5">
        <v>875939356679</v>
      </c>
      <c r="F198" s="4">
        <v>0.18412899999999999</v>
      </c>
      <c r="G198" s="5">
        <v>22619859307</v>
      </c>
      <c r="H198" s="4">
        <v>3.2729149999999998</v>
      </c>
      <c r="I198" s="5">
        <v>2965000800</v>
      </c>
      <c r="J198" s="4">
        <v>36.799369999999996</v>
      </c>
      <c r="K198" s="5">
        <v>4504131123</v>
      </c>
      <c r="L198" s="4">
        <v>3968.9049999999997</v>
      </c>
      <c r="M198" s="5">
        <v>438128003491</v>
      </c>
      <c r="N198" s="4">
        <v>157.78709999999998</v>
      </c>
      <c r="O198" s="5">
        <v>10155516013</v>
      </c>
      <c r="P198" s="4">
        <v>6.3476049999999997</v>
      </c>
      <c r="Q198" s="5">
        <v>826261970</v>
      </c>
      <c r="R198" s="4">
        <v>0.89861999999999997</v>
      </c>
      <c r="S198" s="5">
        <v>39510117215</v>
      </c>
      <c r="T198" s="2">
        <v>44561</v>
      </c>
      <c r="U198">
        <f t="shared" si="120"/>
        <v>12695.374558214287</v>
      </c>
      <c r="V198">
        <f t="shared" si="121"/>
        <v>17713.579928783307</v>
      </c>
      <c r="W198">
        <f t="shared" si="122"/>
        <v>22590.647812000003</v>
      </c>
      <c r="X198">
        <f t="shared" si="123"/>
        <v>52999.602298997597</v>
      </c>
      <c r="Y198" s="14">
        <f t="shared" si="124"/>
        <v>-0.92165132341888045</v>
      </c>
      <c r="Z198" s="4">
        <f t="shared" si="125"/>
        <v>32.935633953065135</v>
      </c>
      <c r="AA198">
        <f t="shared" si="126"/>
        <v>52.962409302237795</v>
      </c>
      <c r="AB198">
        <f t="shared" si="127"/>
        <v>59.192590708994707</v>
      </c>
      <c r="AC198">
        <f t="shared" si="128"/>
        <v>145.09063396429764</v>
      </c>
      <c r="AD198" s="14">
        <f t="shared" si="129"/>
        <v>-1.3674476712349405E-2</v>
      </c>
      <c r="AE198" s="4">
        <f t="shared" si="130"/>
        <v>14.744220402829027</v>
      </c>
      <c r="AF198">
        <f t="shared" si="131"/>
        <v>14.413184966848462</v>
      </c>
      <c r="AG198">
        <f t="shared" si="132"/>
        <v>28.230847981177895</v>
      </c>
      <c r="AH198">
        <f t="shared" si="133"/>
        <v>57.388253350855386</v>
      </c>
      <c r="AI198" s="22">
        <f t="shared" si="134"/>
        <v>-1.3561506527906029</v>
      </c>
      <c r="AJ198">
        <f t="shared" si="105"/>
        <v>2.6186721439607262E-5</v>
      </c>
      <c r="AK198">
        <f t="shared" si="106"/>
        <v>0.92647152039044156</v>
      </c>
      <c r="AL198">
        <f t="shared" si="107"/>
        <v>7.3502292888118825E-2</v>
      </c>
      <c r="AM198">
        <f t="shared" si="108"/>
        <v>53997.023004999995</v>
      </c>
      <c r="AN198">
        <f t="shared" si="109"/>
        <v>46640.040169785854</v>
      </c>
      <c r="AO198" s="22">
        <f t="shared" si="135"/>
        <v>-0.77293483874873314</v>
      </c>
      <c r="AP198">
        <f t="shared" si="110"/>
        <v>1.1589927299546939E-3</v>
      </c>
      <c r="AQ198">
        <f t="shared" si="111"/>
        <v>0.99318467911428554</v>
      </c>
      <c r="AR198">
        <f t="shared" si="112"/>
        <v>5.6563281557597501E-3</v>
      </c>
      <c r="AS198">
        <f t="shared" si="113"/>
        <v>158.86984899999999</v>
      </c>
      <c r="AT198">
        <f t="shared" si="114"/>
        <v>156.71702657565336</v>
      </c>
      <c r="AU198" s="22">
        <f t="shared" si="136"/>
        <v>-0.33725294752412138</v>
      </c>
      <c r="AV198">
        <f t="shared" si="115"/>
        <v>7.0506737521351309E-2</v>
      </c>
      <c r="AW198">
        <f t="shared" si="116"/>
        <v>0.79275004744733346</v>
      </c>
      <c r="AX198">
        <f t="shared" si="117"/>
        <v>0.13674321503131526</v>
      </c>
      <c r="AY198">
        <f t="shared" si="118"/>
        <v>46.419889999999995</v>
      </c>
      <c r="AZ198">
        <f t="shared" si="119"/>
        <v>30.27145678781552</v>
      </c>
      <c r="BA198" s="22">
        <f t="shared" si="137"/>
        <v>-0.55734721788404429</v>
      </c>
      <c r="BB198" s="14">
        <f t="shared" si="138"/>
        <v>0.43449932937172242</v>
      </c>
      <c r="BC198" s="14">
        <f t="shared" si="139"/>
        <v>-0.21558762086468886</v>
      </c>
    </row>
    <row r="199" spans="1:55" x14ac:dyDescent="0.3">
      <c r="A199" s="2">
        <v>44562</v>
      </c>
      <c r="B199">
        <v>1.4756749999999998</v>
      </c>
      <c r="C199" s="5">
        <v>46108724313</v>
      </c>
      <c r="D199" s="4">
        <v>51023.114999999998</v>
      </c>
      <c r="E199" s="5">
        <v>902104193385</v>
      </c>
      <c r="F199" s="4">
        <v>0.185891</v>
      </c>
      <c r="G199" s="5">
        <v>22956735266</v>
      </c>
      <c r="H199" s="4">
        <v>3.3830399999999998</v>
      </c>
      <c r="I199" s="5">
        <v>3062560576</v>
      </c>
      <c r="J199" s="4">
        <v>37.363209999999995</v>
      </c>
      <c r="K199" s="5">
        <v>4603131340</v>
      </c>
      <c r="L199" s="4">
        <v>4032.3369999999995</v>
      </c>
      <c r="M199" s="5">
        <v>448537615143</v>
      </c>
      <c r="N199" s="4">
        <v>161.48729999999998</v>
      </c>
      <c r="O199" s="5">
        <v>10446644958</v>
      </c>
      <c r="P199" s="4">
        <v>6.55464</v>
      </c>
      <c r="Q199" s="5">
        <v>857177497</v>
      </c>
      <c r="R199" s="4">
        <v>0.91183499999999995</v>
      </c>
      <c r="S199" s="5">
        <v>40380448983</v>
      </c>
      <c r="T199" s="2">
        <v>44562</v>
      </c>
      <c r="U199">
        <f t="shared" si="120"/>
        <v>13249.06690654762</v>
      </c>
      <c r="V199">
        <f t="shared" si="121"/>
        <v>18066.391616925281</v>
      </c>
      <c r="W199">
        <f t="shared" si="122"/>
        <v>22951.697011215096</v>
      </c>
      <c r="X199">
        <f t="shared" si="123"/>
        <v>54267.155534687998</v>
      </c>
      <c r="Y199" s="14">
        <f t="shared" si="124"/>
        <v>2.363476375275448</v>
      </c>
      <c r="Z199" s="4">
        <f t="shared" si="125"/>
        <v>33.250807483716478</v>
      </c>
      <c r="AA199">
        <f t="shared" si="126"/>
        <v>54.204408850363976</v>
      </c>
      <c r="AB199">
        <f t="shared" si="127"/>
        <v>60.063069984126983</v>
      </c>
      <c r="AC199">
        <f t="shared" si="128"/>
        <v>147.51828631820746</v>
      </c>
      <c r="AD199" s="14">
        <f t="shared" si="129"/>
        <v>1.6593534160757362</v>
      </c>
      <c r="AE199" s="4">
        <f t="shared" si="130"/>
        <v>15.240324723247232</v>
      </c>
      <c r="AF199">
        <f t="shared" si="131"/>
        <v>14.634023807614156</v>
      </c>
      <c r="AG199">
        <f t="shared" si="132"/>
        <v>29.151632058287792</v>
      </c>
      <c r="AH199">
        <f t="shared" si="133"/>
        <v>59.025980589149185</v>
      </c>
      <c r="AI199" s="22">
        <f t="shared" si="134"/>
        <v>2.8138059021894271</v>
      </c>
      <c r="AJ199">
        <f t="shared" si="105"/>
        <v>2.6802712434498371E-5</v>
      </c>
      <c r="AK199">
        <f t="shared" si="106"/>
        <v>0.92673378545908847</v>
      </c>
      <c r="AL199">
        <f t="shared" si="107"/>
        <v>7.3239411828477041E-2</v>
      </c>
      <c r="AM199">
        <f t="shared" si="108"/>
        <v>55056.927674999999</v>
      </c>
      <c r="AN199">
        <f t="shared" si="109"/>
        <v>47580.17053959069</v>
      </c>
      <c r="AO199" s="22">
        <f t="shared" si="135"/>
        <v>1.9956685823746683</v>
      </c>
      <c r="AP199">
        <f t="shared" si="110"/>
        <v>1.1433463743456918E-3</v>
      </c>
      <c r="AQ199">
        <f t="shared" si="111"/>
        <v>0.99324829581784491</v>
      </c>
      <c r="AR199">
        <f t="shared" si="112"/>
        <v>5.6083578078094361E-3</v>
      </c>
      <c r="AS199">
        <f t="shared" si="113"/>
        <v>162.58502599999997</v>
      </c>
      <c r="AT199">
        <f t="shared" si="114"/>
        <v>160.4023119559676</v>
      </c>
      <c r="AU199" s="22">
        <f t="shared" si="136"/>
        <v>2.3243308408309673</v>
      </c>
      <c r="AV199">
        <f t="shared" si="115"/>
        <v>7.1521698640342718E-2</v>
      </c>
      <c r="AW199">
        <f t="shared" si="116"/>
        <v>0.78990501024399329</v>
      </c>
      <c r="AX199">
        <f t="shared" si="117"/>
        <v>0.13857329111566402</v>
      </c>
      <c r="AY199">
        <f t="shared" si="118"/>
        <v>47.300889999999995</v>
      </c>
      <c r="AZ199">
        <f t="shared" si="119"/>
        <v>30.663645582045071</v>
      </c>
      <c r="BA199" s="22">
        <f t="shared" si="137"/>
        <v>1.2872521567843755</v>
      </c>
      <c r="BB199" s="14">
        <f t="shared" si="138"/>
        <v>-0.45032952691397909</v>
      </c>
      <c r="BC199" s="14">
        <f t="shared" si="139"/>
        <v>0.70841642559029272</v>
      </c>
    </row>
    <row r="200" spans="1:55" x14ac:dyDescent="0.3">
      <c r="A200" s="2">
        <v>44563</v>
      </c>
      <c r="B200">
        <v>1.4756749999999998</v>
      </c>
      <c r="C200" s="5">
        <v>46129061736</v>
      </c>
      <c r="D200" s="4">
        <v>50684.810999999994</v>
      </c>
      <c r="E200" s="5">
        <v>895688387523</v>
      </c>
      <c r="F200" s="4">
        <v>0.18677199999999999</v>
      </c>
      <c r="G200" s="5">
        <v>23138181423</v>
      </c>
      <c r="H200" s="4">
        <v>3.4799499999999997</v>
      </c>
      <c r="I200" s="5">
        <v>3177838348</v>
      </c>
      <c r="J200" s="4">
        <v>37.900619999999996</v>
      </c>
      <c r="K200" s="5">
        <v>4673464466</v>
      </c>
      <c r="L200" s="4">
        <v>4098.4119999999994</v>
      </c>
      <c r="M200" s="5">
        <v>455713570381</v>
      </c>
      <c r="N200" s="4">
        <v>161.6635</v>
      </c>
      <c r="O200" s="5">
        <v>10486459760</v>
      </c>
      <c r="P200" s="4">
        <v>6.7440549999999995</v>
      </c>
      <c r="Q200" s="5">
        <v>883046352</v>
      </c>
      <c r="R200" s="4">
        <v>0.92064499999999994</v>
      </c>
      <c r="S200" s="5">
        <v>40838984414</v>
      </c>
      <c r="T200" s="2">
        <v>44563</v>
      </c>
      <c r="U200">
        <f t="shared" si="120"/>
        <v>13249.06690654762</v>
      </c>
      <c r="V200">
        <f t="shared" si="121"/>
        <v>17946.604094160895</v>
      </c>
      <c r="W200">
        <f t="shared" si="122"/>
        <v>23327.78992706415</v>
      </c>
      <c r="X200">
        <f t="shared" si="123"/>
        <v>54523.460927772663</v>
      </c>
      <c r="Y200" s="14">
        <f t="shared" si="124"/>
        <v>0.47119112958226206</v>
      </c>
      <c r="Z200" s="4">
        <f t="shared" si="125"/>
        <v>33.408394249042146</v>
      </c>
      <c r="AA200">
        <f t="shared" si="126"/>
        <v>54.263551685989036</v>
      </c>
      <c r="AB200">
        <f t="shared" si="127"/>
        <v>60.643389500881831</v>
      </c>
      <c r="AC200">
        <f t="shared" si="128"/>
        <v>148.315335435913</v>
      </c>
      <c r="AD200" s="14">
        <f t="shared" si="129"/>
        <v>0.53885088623368571</v>
      </c>
      <c r="AE200" s="4">
        <f t="shared" si="130"/>
        <v>15.67689652521525</v>
      </c>
      <c r="AF200">
        <f t="shared" si="131"/>
        <v>14.844510827718958</v>
      </c>
      <c r="AG200">
        <f t="shared" si="132"/>
        <v>29.99405153309046</v>
      </c>
      <c r="AH200">
        <f t="shared" si="133"/>
        <v>60.515458886024668</v>
      </c>
      <c r="AI200" s="22">
        <f t="shared" si="134"/>
        <v>2.4921155225504568</v>
      </c>
      <c r="AJ200">
        <f t="shared" si="105"/>
        <v>2.6935896987481242E-5</v>
      </c>
      <c r="AK200">
        <f t="shared" si="106"/>
        <v>0.92516363557419901</v>
      </c>
      <c r="AL200">
        <f t="shared" si="107"/>
        <v>7.4809428528813574E-2</v>
      </c>
      <c r="AM200">
        <f t="shared" si="108"/>
        <v>54784.698674999992</v>
      </c>
      <c r="AN200">
        <f t="shared" si="109"/>
        <v>47198.343912495409</v>
      </c>
      <c r="AO200" s="22">
        <f t="shared" si="135"/>
        <v>-0.80572837626074612</v>
      </c>
      <c r="AP200">
        <f t="shared" si="110"/>
        <v>1.147453141152974E-3</v>
      </c>
      <c r="AQ200">
        <f t="shared" si="111"/>
        <v>0.99319646887533353</v>
      </c>
      <c r="AR200">
        <f t="shared" si="112"/>
        <v>5.6560779835134797E-3</v>
      </c>
      <c r="AS200">
        <f t="shared" si="113"/>
        <v>162.770917</v>
      </c>
      <c r="AT200">
        <f t="shared" si="114"/>
        <v>160.56903889806071</v>
      </c>
      <c r="AU200" s="22">
        <f t="shared" si="136"/>
        <v>0.10388899610203163</v>
      </c>
      <c r="AV200">
        <f t="shared" si="115"/>
        <v>7.2311212814645309E-2</v>
      </c>
      <c r="AW200">
        <f t="shared" si="116"/>
        <v>0.78755148741418768</v>
      </c>
      <c r="AX200">
        <f t="shared" si="117"/>
        <v>0.14013729977116704</v>
      </c>
      <c r="AY200">
        <f t="shared" si="118"/>
        <v>48.124624999999995</v>
      </c>
      <c r="AZ200">
        <f t="shared" si="119"/>
        <v>31.04542271716247</v>
      </c>
      <c r="BA200" s="22">
        <f t="shared" si="137"/>
        <v>1.2373611096919317</v>
      </c>
      <c r="BB200" s="14">
        <f t="shared" si="138"/>
        <v>-2.0209243929681948</v>
      </c>
      <c r="BC200" s="14">
        <f t="shared" si="139"/>
        <v>-2.0430894859526778</v>
      </c>
    </row>
    <row r="201" spans="1:55" x14ac:dyDescent="0.3">
      <c r="B201" s="4"/>
      <c r="C201" s="7">
        <f>AVERAGE(C2:C200)</f>
        <v>59475850392.351761</v>
      </c>
      <c r="E201" s="7">
        <f>AVERAGE(E2:E200)</f>
        <v>903135239901.9447</v>
      </c>
      <c r="G201" s="8">
        <f>AVERAGE(G2:G200)</f>
        <v>30509094853.512562</v>
      </c>
      <c r="I201" s="9">
        <f>AVERAGE(I2:I200)</f>
        <v>4095985311.7889447</v>
      </c>
      <c r="K201" s="9">
        <f>AVERAGE(K2:K200)</f>
        <v>6556362013.4371862</v>
      </c>
      <c r="M201" s="7">
        <f>AVERAGE(M2:M200)</f>
        <v>398610901802.8844</v>
      </c>
      <c r="O201" s="8">
        <f>AVERAGE(O2:O200)</f>
        <v>11553289269.266331</v>
      </c>
      <c r="Q201" s="9">
        <f>AVERAGE(Q2:Q200)</f>
        <v>1152105171.522613</v>
      </c>
      <c r="S201" s="8">
        <f>AVERAGE(S2:S200)</f>
        <v>44307360552.487434</v>
      </c>
      <c r="BB201" s="14">
        <f t="shared" si="138"/>
        <v>0</v>
      </c>
      <c r="BC201" s="14">
        <f t="shared" si="139"/>
        <v>0</v>
      </c>
    </row>
    <row r="202" spans="1:55" x14ac:dyDescent="0.3">
      <c r="Y202" s="14">
        <f>AVERAGE(Y3:Y200)</f>
        <v>0.15813688897407824</v>
      </c>
      <c r="AD202" s="14">
        <f>AVERAGE(AD3:AD200)</f>
        <v>-5.2371229798696649E-2</v>
      </c>
      <c r="AI202" s="14">
        <f>AVERAGE(AI3:AI200)</f>
        <v>-3.2465527109353159E-2</v>
      </c>
      <c r="AO202" s="14">
        <f>AVERAGE(AO3:AO200)</f>
        <v>0.14431829599883939</v>
      </c>
      <c r="AU202" s="14">
        <f>AVERAGE(AU3:AU200)</f>
        <v>-5.2753045318859873E-3</v>
      </c>
      <c r="BA202" s="14">
        <f>AVERAGE(BA3:BA200)</f>
        <v>-0.214332180298377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Krak</vt:lpstr>
      <vt:lpstr>Upbit (in $)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Melotti</dc:creator>
  <cp:lastModifiedBy>Daniele Melotti</cp:lastModifiedBy>
  <dcterms:created xsi:type="dcterms:W3CDTF">2022-01-03T13:48:04Z</dcterms:created>
  <dcterms:modified xsi:type="dcterms:W3CDTF">2022-01-04T01:17:28Z</dcterms:modified>
</cp:coreProperties>
</file>