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<sst xmlns="http://schemas.openxmlformats.org/spreadsheetml/2006/main" count="12" uniqueCount="11">
  <si>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time (minutes)</t>
  </si>
  <si>
    <t>thickness (A)</t>
  </si>
  <si>
    <t>thickness (nm)</t>
  </si>
  <si>
    <t>etch parameters</t>
  </si>
  <si>
    <t>main samples</t>
  </si>
  <si>
    <t>calibration</t>
  </si>
  <si>
    <t>total thickness (nm)</t>
  </si>
  <si>
    <t>etch time (x1.2, mins)</t>
  </si>
  <si>
    <t>delta</t>
  </si>
  <si>
    <t>etch time (x1.2, s)</t>
  </si>
  <si>
    <t>etch rate (/min)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</si>
</sst>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8" fillId="0" fontId="2" numFmtId="0" xfId="0" applyBorder="1" applyFont="1"/>
    <xf borderId="0" fillId="0" fontId="2" numFmtId="0" xfId="0" applyFont="1"/>
    <xf borderId="9" fillId="0" fontId="2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0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thickness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Sheet1!$A$2:$A$5</c:f>
            </c:numRef>
          </c:xVal>
          <c:yVal>
            <c:numRef>
              <c:f>Sheet1!$B$2:$B$5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48266"/>
        <c:axId val="2076962288"/>
      </c:scatterChart>
      <c:valAx>
        <c:axId val="13815482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962288"/>
      </c:valAx>
      <c:valAx>
        <c:axId val="2076962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thickness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548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88"/>
  </cols>
  <sheetData>
    <row r="1">
      <c r="A1" s="1" t="s">
        <v>0</v>
      </c>
      <c r="B1" s="2" t="s">
        <v>1</v>
      </c>
      <c r="C1" s="3" t="s">
        <v>2</v>
      </c>
      <c r="E1" s="1" t="s">
        <v>3</v>
      </c>
      <c r="F1" s="2" t="s">
        <v>4</v>
      </c>
      <c r="G1" s="3" t="s">
        <v>5</v>
      </c>
    </row>
    <row r="2">
      <c r="A2" s="4">
        <v>0.0</v>
      </c>
      <c r="B2" s="5">
        <v>12100.0</v>
      </c>
      <c r="C2" s="6">
        <f t="shared" ref="C2:C4" si="1">B2/10</f>
        <v>1210</v>
      </c>
      <c r="E2" s="4" t="s">
        <v>6</v>
      </c>
      <c r="F2" s="5">
        <v>600.0</v>
      </c>
      <c r="G2" s="6">
        <f>(F2-C5)</f>
        <v>354.9</v>
      </c>
    </row>
    <row r="3">
      <c r="A3" s="7">
        <v>1.0</v>
      </c>
      <c r="B3" s="8">
        <v>13440.0</v>
      </c>
      <c r="C3" s="9">
        <f t="shared" si="1"/>
        <v>1344</v>
      </c>
      <c r="E3" s="7" t="s">
        <v>0</v>
      </c>
      <c r="F3" s="10">
        <f>F2/C6</f>
        <v>4.893964111</v>
      </c>
      <c r="G3" s="9">
        <f>G2/C6</f>
        <v>2.894779772</v>
      </c>
    </row>
    <row r="4">
      <c r="A4" s="7">
        <v>2.0</v>
      </c>
      <c r="B4" s="8">
        <v>14551.0</v>
      </c>
      <c r="C4" s="9">
        <f t="shared" si="1"/>
        <v>1455.1</v>
      </c>
      <c r="E4" s="7" t="s">
        <v>7</v>
      </c>
      <c r="F4" s="10">
        <f t="shared" ref="F4:G4" si="2">F3*1.2</f>
        <v>5.872756933</v>
      </c>
      <c r="G4" s="9">
        <f t="shared" si="2"/>
        <v>3.473735726</v>
      </c>
    </row>
    <row r="5">
      <c r="A5" s="7" t="s">
        <v>8</v>
      </c>
      <c r="B5" s="10">
        <f t="shared" ref="B5:C5" si="3">B4-B2</f>
        <v>2451</v>
      </c>
      <c r="C5" s="9">
        <f t="shared" si="3"/>
        <v>245.1</v>
      </c>
      <c r="E5" s="11" t="s">
        <v>9</v>
      </c>
      <c r="F5" s="12">
        <f>F4*60</f>
        <v>352.365416</v>
      </c>
      <c r="G5" s="13">
        <f>G4*60</f>
        <v>208.4241436</v>
      </c>
    </row>
    <row r="6">
      <c r="A6" s="11" t="s">
        <v>10</v>
      </c>
      <c r="B6" s="14">
        <v>1226.0</v>
      </c>
      <c r="C6" s="13">
        <f>B6/10</f>
        <v>122.6</v>
      </c>
    </row>
  </sheetData>
  <drawing r:id="rId1"/>
</worksheet>
</file>