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0920" yWindow="-120" windowWidth="29040" windowHeight="15840"/>
  </bookViews>
  <sheets>
    <sheet name="900nhz" sheetId="5" r:id="rId1"/>
  </sheets>
  <definedNames>
    <definedName name="_900nHz_50km_1" localSheetId="0">'900nhz'!$A$2:$C$69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5" l="1"/>
  <c r="J5" i="5"/>
  <c r="J9" i="5"/>
  <c r="J8" i="5"/>
  <c r="E69" i="5"/>
  <c r="F66" i="5"/>
  <c r="F67" i="5"/>
  <c r="F68" i="5"/>
  <c r="F69" i="5"/>
  <c r="E65" i="5"/>
  <c r="E66" i="5"/>
  <c r="E67" i="5"/>
  <c r="E68" i="5"/>
  <c r="D66" i="5"/>
  <c r="J1" i="5" s="1"/>
  <c r="D67" i="5"/>
  <c r="D68" i="5"/>
  <c r="D69" i="5"/>
  <c r="J11" i="5" l="1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2" i="5"/>
  <c r="E36" i="5"/>
  <c r="E37" i="5"/>
  <c r="E38" i="5"/>
  <c r="E15" i="5"/>
  <c r="E18" i="5"/>
  <c r="E31" i="5"/>
  <c r="D35" i="5"/>
  <c r="E35" i="5" s="1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3" i="5"/>
  <c r="E3" i="5" s="1"/>
  <c r="D4" i="5"/>
  <c r="E4" i="5" s="1"/>
  <c r="D5" i="5"/>
  <c r="E5" i="5" s="1"/>
  <c r="D6" i="5"/>
  <c r="E6" i="5" s="1"/>
  <c r="D7" i="5"/>
  <c r="E7" i="5" s="1"/>
  <c r="D8" i="5"/>
  <c r="E8" i="5" s="1"/>
  <c r="D9" i="5"/>
  <c r="E9" i="5" s="1"/>
  <c r="D10" i="5"/>
  <c r="E10" i="5" s="1"/>
  <c r="D11" i="5"/>
  <c r="E11" i="5" s="1"/>
  <c r="D12" i="5"/>
  <c r="E12" i="5" s="1"/>
  <c r="D13" i="5"/>
  <c r="E13" i="5" s="1"/>
  <c r="D14" i="5"/>
  <c r="E14" i="5" s="1"/>
  <c r="D15" i="5"/>
  <c r="D16" i="5"/>
  <c r="E16" i="5" s="1"/>
  <c r="D17" i="5"/>
  <c r="E17" i="5" s="1"/>
  <c r="D18" i="5"/>
  <c r="D19" i="5"/>
  <c r="E19" i="5" s="1"/>
  <c r="D20" i="5"/>
  <c r="E20" i="5" s="1"/>
  <c r="D21" i="5"/>
  <c r="E21" i="5" s="1"/>
  <c r="D22" i="5"/>
  <c r="E22" i="5" s="1"/>
  <c r="D23" i="5"/>
  <c r="E23" i="5" s="1"/>
  <c r="D24" i="5"/>
  <c r="E24" i="5" s="1"/>
  <c r="D25" i="5"/>
  <c r="E25" i="5" s="1"/>
  <c r="D26" i="5"/>
  <c r="E26" i="5" s="1"/>
  <c r="D27" i="5"/>
  <c r="E27" i="5" s="1"/>
  <c r="D28" i="5"/>
  <c r="E28" i="5" s="1"/>
  <c r="D29" i="5"/>
  <c r="E29" i="5" s="1"/>
  <c r="D30" i="5"/>
  <c r="E30" i="5" s="1"/>
  <c r="D31" i="5"/>
  <c r="D32" i="5"/>
  <c r="E32" i="5" s="1"/>
  <c r="D33" i="5"/>
  <c r="E33" i="5" s="1"/>
  <c r="D34" i="5"/>
  <c r="E34" i="5" s="1"/>
  <c r="D2" i="5"/>
  <c r="E2" i="5" l="1"/>
  <c r="E39" i="5" l="1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J6" i="5" l="1"/>
  <c r="J2" i="5"/>
</calcChain>
</file>

<file path=xl/connections.xml><?xml version="1.0" encoding="utf-8"?>
<connections xmlns="http://schemas.openxmlformats.org/spreadsheetml/2006/main">
  <connection id="1" name="900nHz_50km" type="6" refreshedVersion="6" background="1" saveData="1">
    <textPr codePage="437" sourceFile="C:\Users\marianaferreiraramos\OneDrive - Universidade de Aveiro\Doutoramento\Artigos\FIO2019\Data\900nHz50km\900nHz_50km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<sst xmlns="http://schemas.openxmlformats.org/spreadsheetml/2006/main" count="14" uniqueCount="14">
  <si>
    <t>QBER</t>
  </si>
  <si>
    <t>BitsToQBER</t>
  </si>
  <si>
    <t>BitsTotal</t>
  </si>
  <si>
    <t>ActuationBits</t>
  </si>
  <si>
    <t>Atuation(%)</t>
  </si>
  <si>
    <t>QBER_RAW</t>
  </si>
  <si>
    <t>Transmission Window(%)</t>
  </si>
  <si>
    <t>BitRate(Symbols/s)</t>
  </si>
  <si>
    <t>Total time(s)</t>
  </si>
  <si>
    <t>Overhead</t>
  </si>
  <si>
    <t>QBER_médio_Canal(%)</t>
  </si>
  <si>
    <t>Double-Click(%)</t>
  </si>
  <si>
    <t>Click No-Prob(%)</t>
  </si>
  <si>
    <t>Prob Click(%)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</si>
</sst>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%"/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0" borderId="1" xfId="0" applyBorder="1"/>
    <xf numFmtId="10" fontId="0" fillId="0" borderId="1" xfId="0" applyNumberFormat="1" applyBorder="1"/>
    <xf numFmtId="0" fontId="0" fillId="2" borderId="1" xfId="0" applyFill="1" applyBorder="1"/>
    <xf numFmtId="0" fontId="0" fillId="3" borderId="1" xfId="0" applyFill="1" applyBorder="1"/>
    <xf numFmtId="2" fontId="0" fillId="0" borderId="1" xfId="0" applyNumberFormat="1" applyBorder="1"/>
    <xf numFmtId="164" fontId="0" fillId="0" borderId="1" xfId="0" applyNumberFormat="1" applyBorder="1"/>
    <xf numFmtId="0" fontId="0" fillId="2" borderId="0" xfId="0" applyFill="1" applyBorder="1"/>
    <xf numFmtId="10" fontId="0" fillId="0" borderId="0" xfId="0" applyNumberFormat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900nHz_50km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selection activeCell="J5" sqref="J5"/>
    </sheetView>
  </sheetViews>
  <sheetFormatPr defaultRowHeight="15" x14ac:dyDescent="0.25"/>
  <cols>
    <col min="1" max="1" width="9" style="1" customWidth="1"/>
    <col min="2" max="2" width="11.140625" style="1" bestFit="1" customWidth="1"/>
    <col min="3" max="3" width="8.7109375" style="1" bestFit="1" customWidth="1"/>
    <col min="4" max="4" width="12.85546875" bestFit="1" customWidth="1"/>
    <col min="9" max="9" width="23.8554687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I1" s="4" t="s">
        <v>4</v>
      </c>
      <c r="J1" s="3">
        <f>SUM(D2:D69)/C69</f>
        <v>2.1821851631261993E-3</v>
      </c>
    </row>
    <row r="2" spans="1:10" x14ac:dyDescent="0.25">
      <c r="A2" s="1">
        <v>0</v>
      </c>
      <c r="B2" s="1">
        <v>100</v>
      </c>
      <c r="C2" s="1">
        <v>9901</v>
      </c>
      <c r="D2">
        <f>IF(A2&gt;2,B2,0)</f>
        <v>0</v>
      </c>
      <c r="E2">
        <f>IF(D2=0,0,B1)</f>
        <v>0</v>
      </c>
      <c r="F2">
        <f>IF(A2&lt;2,A2,"")</f>
        <v>0</v>
      </c>
      <c r="I2" s="4" t="s">
        <v>6</v>
      </c>
      <c r="J2" s="3">
        <f>1-J1</f>
        <v>0.99781781483687382</v>
      </c>
    </row>
    <row r="3" spans="1:10" x14ac:dyDescent="0.25">
      <c r="A3" s="1">
        <v>0.5</v>
      </c>
      <c r="B3" s="1">
        <v>200</v>
      </c>
      <c r="C3" s="1">
        <v>19901</v>
      </c>
      <c r="D3">
        <f t="shared" ref="D3:D66" si="0">IF(A3&gt;2,B3,0)</f>
        <v>0</v>
      </c>
      <c r="E3">
        <f t="shared" ref="E3:E38" si="1">IF(D3=0,0,B2)</f>
        <v>0</v>
      </c>
      <c r="F3">
        <f t="shared" ref="F3:F66" si="2">IF(A3&lt;2,A3,"")</f>
        <v>0.5</v>
      </c>
      <c r="I3" s="4" t="s">
        <v>5</v>
      </c>
      <c r="J3" s="6"/>
    </row>
    <row r="4" spans="1:10" x14ac:dyDescent="0.25">
      <c r="A4" s="1">
        <v>0.33333299999999999</v>
      </c>
      <c r="B4" s="1">
        <v>300</v>
      </c>
      <c r="C4" s="1">
        <v>29901</v>
      </c>
      <c r="D4">
        <f t="shared" si="0"/>
        <v>0</v>
      </c>
      <c r="E4">
        <f t="shared" si="1"/>
        <v>0</v>
      </c>
      <c r="F4">
        <f t="shared" si="2"/>
        <v>0.33333299999999999</v>
      </c>
      <c r="I4" s="4" t="s">
        <v>11</v>
      </c>
      <c r="J4" s="7">
        <f>2/(769+609434+2)</f>
        <v>3.2775870404208421E-6</v>
      </c>
    </row>
    <row r="5" spans="1:10" x14ac:dyDescent="0.25">
      <c r="A5" s="1">
        <v>0.25</v>
      </c>
      <c r="B5" s="1">
        <v>400</v>
      </c>
      <c r="C5" s="1">
        <v>39901</v>
      </c>
      <c r="D5">
        <f t="shared" si="0"/>
        <v>0</v>
      </c>
      <c r="E5">
        <f t="shared" si="1"/>
        <v>0</v>
      </c>
      <c r="F5">
        <f t="shared" si="2"/>
        <v>0.25</v>
      </c>
      <c r="I5" s="4" t="s">
        <v>13</v>
      </c>
      <c r="J5" s="10">
        <f>769/(769+609434+2)</f>
        <v>1.2602322170418138E-3</v>
      </c>
    </row>
    <row r="6" spans="1:10" x14ac:dyDescent="0.25">
      <c r="A6" s="1">
        <v>0.4</v>
      </c>
      <c r="B6" s="1">
        <v>500</v>
      </c>
      <c r="C6" s="1">
        <v>49901</v>
      </c>
      <c r="D6">
        <f t="shared" si="0"/>
        <v>0</v>
      </c>
      <c r="E6">
        <f t="shared" si="1"/>
        <v>0</v>
      </c>
      <c r="F6">
        <f t="shared" si="2"/>
        <v>0.4</v>
      </c>
      <c r="I6" s="4" t="s">
        <v>9</v>
      </c>
      <c r="J6" s="3">
        <f>SUM(E2:E65)/C65</f>
        <v>3.931330167954078E-3</v>
      </c>
    </row>
    <row r="7" spans="1:10" x14ac:dyDescent="0.25">
      <c r="A7" s="1">
        <v>0.33333299999999999</v>
      </c>
      <c r="B7" s="1">
        <v>600</v>
      </c>
      <c r="C7" s="1">
        <v>59901</v>
      </c>
      <c r="D7">
        <f t="shared" si="0"/>
        <v>0</v>
      </c>
      <c r="E7">
        <f t="shared" si="1"/>
        <v>0</v>
      </c>
      <c r="F7">
        <f t="shared" si="2"/>
        <v>0.33333299999999999</v>
      </c>
      <c r="I7" s="4" t="s">
        <v>7</v>
      </c>
      <c r="J7" s="2">
        <v>1000</v>
      </c>
    </row>
    <row r="8" spans="1:10" x14ac:dyDescent="0.25">
      <c r="A8" s="1">
        <v>0.28571400000000002</v>
      </c>
      <c r="B8" s="1">
        <v>700</v>
      </c>
      <c r="C8" s="1">
        <v>69901</v>
      </c>
      <c r="D8">
        <f t="shared" si="0"/>
        <v>0</v>
      </c>
      <c r="E8">
        <f t="shared" si="1"/>
        <v>0</v>
      </c>
      <c r="F8">
        <f t="shared" si="2"/>
        <v>0.28571400000000002</v>
      </c>
      <c r="I8" s="4" t="s">
        <v>8</v>
      </c>
      <c r="J8" s="2">
        <f>C69/J7</f>
        <v>604.44000000000005</v>
      </c>
    </row>
    <row r="9" spans="1:10" x14ac:dyDescent="0.25">
      <c r="A9" s="1">
        <v>0.25</v>
      </c>
      <c r="B9" s="1">
        <v>800</v>
      </c>
      <c r="C9" s="1">
        <v>79901</v>
      </c>
      <c r="D9">
        <f t="shared" si="0"/>
        <v>0</v>
      </c>
      <c r="E9">
        <f t="shared" si="1"/>
        <v>0</v>
      </c>
      <c r="F9">
        <f t="shared" si="2"/>
        <v>0.25</v>
      </c>
      <c r="I9" s="5" t="s">
        <v>10</v>
      </c>
      <c r="J9" s="2">
        <f>AVERAGE(F2:F69)</f>
        <v>0.62909183606557384</v>
      </c>
    </row>
    <row r="10" spans="1:10" x14ac:dyDescent="0.25">
      <c r="A10" s="1">
        <v>0.222222</v>
      </c>
      <c r="B10" s="1">
        <v>900</v>
      </c>
      <c r="C10" s="1">
        <v>89901</v>
      </c>
      <c r="D10">
        <f t="shared" si="0"/>
        <v>0</v>
      </c>
      <c r="E10">
        <f t="shared" si="1"/>
        <v>0</v>
      </c>
      <c r="F10">
        <f t="shared" si="2"/>
        <v>0.222222</v>
      </c>
    </row>
    <row r="11" spans="1:10" x14ac:dyDescent="0.25">
      <c r="A11" s="1">
        <v>0.4</v>
      </c>
      <c r="B11" s="1">
        <v>1000</v>
      </c>
      <c r="C11" s="1">
        <v>99901</v>
      </c>
      <c r="D11">
        <f t="shared" si="0"/>
        <v>0</v>
      </c>
      <c r="E11">
        <f t="shared" si="1"/>
        <v>0</v>
      </c>
      <c r="F11">
        <f t="shared" si="2"/>
        <v>0.4</v>
      </c>
      <c r="I11" s="8" t="s">
        <v>12</v>
      </c>
      <c r="J11" s="9">
        <f>1-J5</f>
        <v>0.99873976778295814</v>
      </c>
    </row>
    <row r="12" spans="1:10" x14ac:dyDescent="0.25">
      <c r="A12" s="1">
        <v>0.5</v>
      </c>
      <c r="B12" s="1">
        <v>1100</v>
      </c>
      <c r="C12" s="1">
        <v>109901</v>
      </c>
      <c r="D12">
        <f t="shared" si="0"/>
        <v>0</v>
      </c>
      <c r="E12">
        <f t="shared" si="1"/>
        <v>0</v>
      </c>
      <c r="F12">
        <f t="shared" si="2"/>
        <v>0.5</v>
      </c>
    </row>
    <row r="13" spans="1:10" x14ac:dyDescent="0.25">
      <c r="A13" s="1">
        <v>0.6</v>
      </c>
      <c r="B13" s="1">
        <v>1200</v>
      </c>
      <c r="C13" s="1">
        <v>119901</v>
      </c>
      <c r="D13">
        <f t="shared" si="0"/>
        <v>0</v>
      </c>
      <c r="E13">
        <f t="shared" si="1"/>
        <v>0</v>
      </c>
      <c r="F13">
        <f t="shared" si="2"/>
        <v>0.6</v>
      </c>
    </row>
    <row r="14" spans="1:10" x14ac:dyDescent="0.25">
      <c r="A14" s="1">
        <v>0.8</v>
      </c>
      <c r="B14" s="1">
        <v>1300</v>
      </c>
      <c r="C14" s="1">
        <v>129901</v>
      </c>
      <c r="D14">
        <f t="shared" si="0"/>
        <v>0</v>
      </c>
      <c r="E14">
        <f t="shared" si="1"/>
        <v>0</v>
      </c>
      <c r="F14">
        <f t="shared" si="2"/>
        <v>0.8</v>
      </c>
    </row>
    <row r="15" spans="1:10" x14ac:dyDescent="0.25">
      <c r="A15" s="1">
        <v>1.2</v>
      </c>
      <c r="B15" s="1">
        <v>1400</v>
      </c>
      <c r="C15" s="1">
        <v>139901</v>
      </c>
      <c r="D15">
        <f t="shared" si="0"/>
        <v>0</v>
      </c>
      <c r="E15">
        <f t="shared" si="1"/>
        <v>0</v>
      </c>
      <c r="F15">
        <f t="shared" si="2"/>
        <v>1.2</v>
      </c>
    </row>
    <row r="16" spans="1:10" x14ac:dyDescent="0.25">
      <c r="A16" s="1">
        <v>1.6</v>
      </c>
      <c r="B16" s="1">
        <v>1500</v>
      </c>
      <c r="C16" s="1">
        <v>149901</v>
      </c>
      <c r="D16">
        <f t="shared" si="0"/>
        <v>0</v>
      </c>
      <c r="E16">
        <f t="shared" si="1"/>
        <v>0</v>
      </c>
      <c r="F16">
        <f t="shared" si="2"/>
        <v>1.6</v>
      </c>
    </row>
    <row r="17" spans="1:6" x14ac:dyDescent="0.25">
      <c r="A17" s="1">
        <v>1.7</v>
      </c>
      <c r="B17" s="1">
        <v>1600</v>
      </c>
      <c r="C17" s="1">
        <v>159901</v>
      </c>
      <c r="D17">
        <f t="shared" si="0"/>
        <v>0</v>
      </c>
      <c r="E17">
        <f t="shared" si="1"/>
        <v>0</v>
      </c>
      <c r="F17">
        <f t="shared" si="2"/>
        <v>1.7</v>
      </c>
    </row>
    <row r="18" spans="1:6" x14ac:dyDescent="0.25">
      <c r="A18" s="1">
        <v>1.9</v>
      </c>
      <c r="B18" s="1">
        <v>1700</v>
      </c>
      <c r="C18" s="1">
        <v>169901</v>
      </c>
      <c r="D18">
        <f t="shared" si="0"/>
        <v>0</v>
      </c>
      <c r="E18">
        <f t="shared" si="1"/>
        <v>0</v>
      </c>
      <c r="F18">
        <f t="shared" si="2"/>
        <v>1.9</v>
      </c>
    </row>
    <row r="19" spans="1:6" x14ac:dyDescent="0.25">
      <c r="A19" s="1">
        <v>1.9</v>
      </c>
      <c r="B19" s="1">
        <v>1800</v>
      </c>
      <c r="C19" s="1">
        <v>179901</v>
      </c>
      <c r="D19">
        <f t="shared" si="0"/>
        <v>0</v>
      </c>
      <c r="E19">
        <f t="shared" si="1"/>
        <v>0</v>
      </c>
      <c r="F19">
        <f t="shared" si="2"/>
        <v>1.9</v>
      </c>
    </row>
    <row r="20" spans="1:6" x14ac:dyDescent="0.25">
      <c r="A20" s="1">
        <v>0.5</v>
      </c>
      <c r="B20" s="1">
        <v>300</v>
      </c>
      <c r="C20" s="1">
        <v>187453</v>
      </c>
      <c r="D20">
        <f t="shared" si="0"/>
        <v>0</v>
      </c>
      <c r="E20">
        <f t="shared" si="1"/>
        <v>0</v>
      </c>
      <c r="F20">
        <f t="shared" si="2"/>
        <v>0.5</v>
      </c>
    </row>
    <row r="21" spans="1:6" x14ac:dyDescent="0.25">
      <c r="A21" s="1">
        <v>0.7</v>
      </c>
      <c r="B21" s="1">
        <v>400</v>
      </c>
      <c r="C21" s="1">
        <v>197453</v>
      </c>
      <c r="D21">
        <f t="shared" si="0"/>
        <v>0</v>
      </c>
      <c r="E21">
        <f t="shared" si="1"/>
        <v>0</v>
      </c>
      <c r="F21">
        <f t="shared" si="2"/>
        <v>0.7</v>
      </c>
    </row>
    <row r="22" spans="1:6" x14ac:dyDescent="0.25">
      <c r="A22" s="1">
        <v>0.8</v>
      </c>
      <c r="B22" s="1">
        <v>500</v>
      </c>
      <c r="C22" s="1">
        <v>207453</v>
      </c>
      <c r="D22">
        <f t="shared" si="0"/>
        <v>0</v>
      </c>
      <c r="E22">
        <f t="shared" si="1"/>
        <v>0</v>
      </c>
      <c r="F22">
        <f t="shared" si="2"/>
        <v>0.8</v>
      </c>
    </row>
    <row r="23" spans="1:6" x14ac:dyDescent="0.25">
      <c r="A23" s="1">
        <v>0.9</v>
      </c>
      <c r="B23" s="1">
        <v>600</v>
      </c>
      <c r="C23" s="1">
        <v>217453</v>
      </c>
      <c r="D23">
        <f t="shared" si="0"/>
        <v>0</v>
      </c>
      <c r="E23">
        <f t="shared" si="1"/>
        <v>0</v>
      </c>
      <c r="F23">
        <f t="shared" si="2"/>
        <v>0.9</v>
      </c>
    </row>
    <row r="24" spans="1:6" x14ac:dyDescent="0.25">
      <c r="A24" s="1">
        <v>1</v>
      </c>
      <c r="B24" s="1">
        <v>700</v>
      </c>
      <c r="C24" s="1">
        <v>227453</v>
      </c>
      <c r="D24">
        <f t="shared" si="0"/>
        <v>0</v>
      </c>
      <c r="E24">
        <f t="shared" si="1"/>
        <v>0</v>
      </c>
      <c r="F24">
        <f t="shared" si="2"/>
        <v>1</v>
      </c>
    </row>
    <row r="25" spans="1:6" x14ac:dyDescent="0.25">
      <c r="A25" s="1">
        <v>1.5</v>
      </c>
      <c r="B25" s="1">
        <v>800</v>
      </c>
      <c r="C25" s="1">
        <v>237453</v>
      </c>
      <c r="D25">
        <f t="shared" si="0"/>
        <v>0</v>
      </c>
      <c r="E25">
        <f t="shared" si="1"/>
        <v>0</v>
      </c>
      <c r="F25">
        <f t="shared" si="2"/>
        <v>1.5</v>
      </c>
    </row>
    <row r="26" spans="1:6" x14ac:dyDescent="0.25">
      <c r="A26" s="1">
        <v>1.7</v>
      </c>
      <c r="B26" s="1">
        <v>900</v>
      </c>
      <c r="C26" s="1">
        <v>247453</v>
      </c>
      <c r="D26">
        <f t="shared" si="0"/>
        <v>0</v>
      </c>
      <c r="E26">
        <f t="shared" si="1"/>
        <v>0</v>
      </c>
      <c r="F26">
        <f t="shared" si="2"/>
        <v>1.7</v>
      </c>
    </row>
    <row r="27" spans="1:6" x14ac:dyDescent="0.25">
      <c r="A27" s="1">
        <v>4</v>
      </c>
      <c r="B27" s="1">
        <v>250</v>
      </c>
      <c r="C27" s="1">
        <v>253205</v>
      </c>
      <c r="D27">
        <f t="shared" si="0"/>
        <v>250</v>
      </c>
      <c r="E27">
        <f t="shared" si="1"/>
        <v>900</v>
      </c>
      <c r="F27" t="str">
        <f t="shared" si="2"/>
        <v/>
      </c>
    </row>
    <row r="28" spans="1:6" x14ac:dyDescent="0.25">
      <c r="A28" s="1">
        <v>6.4</v>
      </c>
      <c r="B28" s="1">
        <v>250</v>
      </c>
      <c r="C28" s="1">
        <v>253458</v>
      </c>
      <c r="D28">
        <f t="shared" si="0"/>
        <v>250</v>
      </c>
      <c r="E28">
        <f t="shared" si="1"/>
        <v>250</v>
      </c>
      <c r="F28" t="str">
        <f t="shared" si="2"/>
        <v/>
      </c>
    </row>
    <row r="29" spans="1:6" x14ac:dyDescent="0.25">
      <c r="A29" s="1">
        <v>3.0303</v>
      </c>
      <c r="B29" s="1">
        <v>66</v>
      </c>
      <c r="C29" s="1">
        <v>253525</v>
      </c>
      <c r="D29">
        <f t="shared" si="0"/>
        <v>66</v>
      </c>
      <c r="E29">
        <f t="shared" si="1"/>
        <v>250</v>
      </c>
      <c r="F29" t="str">
        <f t="shared" si="2"/>
        <v/>
      </c>
    </row>
    <row r="30" spans="1:6" x14ac:dyDescent="0.25">
      <c r="A30" s="1">
        <v>2.4</v>
      </c>
      <c r="B30" s="1">
        <v>250</v>
      </c>
      <c r="C30" s="1">
        <v>253777</v>
      </c>
      <c r="D30">
        <f t="shared" si="0"/>
        <v>250</v>
      </c>
      <c r="E30">
        <f t="shared" si="1"/>
        <v>66</v>
      </c>
      <c r="F30" t="str">
        <f t="shared" si="2"/>
        <v/>
      </c>
    </row>
    <row r="31" spans="1:6" x14ac:dyDescent="0.25">
      <c r="A31" s="1">
        <v>4.8</v>
      </c>
      <c r="B31" s="1">
        <v>250</v>
      </c>
      <c r="C31" s="1">
        <v>254030</v>
      </c>
      <c r="D31">
        <f t="shared" si="0"/>
        <v>250</v>
      </c>
      <c r="E31">
        <f t="shared" si="1"/>
        <v>250</v>
      </c>
      <c r="F31" t="str">
        <f t="shared" si="2"/>
        <v/>
      </c>
    </row>
    <row r="32" spans="1:6" x14ac:dyDescent="0.25">
      <c r="A32" s="1">
        <v>6.4</v>
      </c>
      <c r="B32" s="1">
        <v>250</v>
      </c>
      <c r="C32" s="1">
        <v>254283</v>
      </c>
      <c r="D32">
        <f t="shared" si="0"/>
        <v>250</v>
      </c>
      <c r="E32">
        <f t="shared" si="1"/>
        <v>250</v>
      </c>
      <c r="F32" t="str">
        <f t="shared" si="2"/>
        <v/>
      </c>
    </row>
    <row r="33" spans="1:6" x14ac:dyDescent="0.25">
      <c r="A33" s="1">
        <v>66.666700000000006</v>
      </c>
      <c r="B33" s="1">
        <v>3</v>
      </c>
      <c r="C33" s="1">
        <v>254287</v>
      </c>
      <c r="D33">
        <f t="shared" si="0"/>
        <v>3</v>
      </c>
      <c r="E33">
        <f t="shared" si="1"/>
        <v>250</v>
      </c>
      <c r="F33" t="str">
        <f t="shared" si="2"/>
        <v/>
      </c>
    </row>
    <row r="34" spans="1:6" x14ac:dyDescent="0.25">
      <c r="A34" s="1">
        <v>0</v>
      </c>
      <c r="B34" s="1">
        <v>250</v>
      </c>
      <c r="C34" s="1">
        <v>254539</v>
      </c>
      <c r="D34">
        <f t="shared" si="0"/>
        <v>0</v>
      </c>
      <c r="E34">
        <f>IF(D34=0,B33)</f>
        <v>3</v>
      </c>
      <c r="F34">
        <f t="shared" si="2"/>
        <v>0</v>
      </c>
    </row>
    <row r="35" spans="1:6" x14ac:dyDescent="0.25">
      <c r="A35" s="1">
        <v>0</v>
      </c>
      <c r="B35" s="1">
        <v>100</v>
      </c>
      <c r="C35" s="1">
        <v>264440</v>
      </c>
      <c r="D35">
        <f>IF(A35&gt;2,B35,0)</f>
        <v>0</v>
      </c>
      <c r="E35">
        <f>IF(D35=0,0,B34)</f>
        <v>0</v>
      </c>
      <c r="F35">
        <f t="shared" si="2"/>
        <v>0</v>
      </c>
    </row>
    <row r="36" spans="1:6" x14ac:dyDescent="0.25">
      <c r="A36" s="1">
        <v>0</v>
      </c>
      <c r="B36" s="1">
        <v>200</v>
      </c>
      <c r="C36" s="1">
        <v>274440</v>
      </c>
      <c r="D36">
        <f t="shared" si="0"/>
        <v>0</v>
      </c>
      <c r="E36">
        <f t="shared" si="1"/>
        <v>0</v>
      </c>
      <c r="F36">
        <f t="shared" si="2"/>
        <v>0</v>
      </c>
    </row>
    <row r="37" spans="1:6" x14ac:dyDescent="0.25">
      <c r="A37" s="1">
        <v>0.2</v>
      </c>
      <c r="B37" s="1">
        <v>300</v>
      </c>
      <c r="C37" s="1">
        <v>284440</v>
      </c>
      <c r="D37">
        <f t="shared" si="0"/>
        <v>0</v>
      </c>
      <c r="E37">
        <f t="shared" si="1"/>
        <v>0</v>
      </c>
      <c r="F37">
        <f>IF(A37&lt;2,A37,"")</f>
        <v>0.2</v>
      </c>
    </row>
    <row r="38" spans="1:6" x14ac:dyDescent="0.25">
      <c r="A38" s="1">
        <v>0.3</v>
      </c>
      <c r="B38" s="1">
        <v>400</v>
      </c>
      <c r="C38" s="1">
        <v>294440</v>
      </c>
      <c r="D38">
        <f t="shared" si="0"/>
        <v>0</v>
      </c>
      <c r="E38">
        <f t="shared" si="1"/>
        <v>0</v>
      </c>
      <c r="F38">
        <f t="shared" si="2"/>
        <v>0.3</v>
      </c>
    </row>
    <row r="39" spans="1:6" x14ac:dyDescent="0.25">
      <c r="A39" s="1">
        <v>0.6</v>
      </c>
      <c r="B39" s="1">
        <v>500</v>
      </c>
      <c r="C39" s="1">
        <v>304440</v>
      </c>
      <c r="D39">
        <f t="shared" si="0"/>
        <v>0</v>
      </c>
      <c r="E39">
        <f t="shared" ref="E39:E68" si="3">IF(D39=0,0,B38)</f>
        <v>0</v>
      </c>
      <c r="F39">
        <f t="shared" si="2"/>
        <v>0.6</v>
      </c>
    </row>
    <row r="40" spans="1:6" x14ac:dyDescent="0.25">
      <c r="A40" s="1">
        <v>0.7</v>
      </c>
      <c r="B40" s="1">
        <v>600</v>
      </c>
      <c r="C40" s="1">
        <v>314440</v>
      </c>
      <c r="D40">
        <f t="shared" si="0"/>
        <v>0</v>
      </c>
      <c r="E40">
        <f t="shared" si="3"/>
        <v>0</v>
      </c>
      <c r="F40">
        <f t="shared" si="2"/>
        <v>0.7</v>
      </c>
    </row>
    <row r="41" spans="1:6" x14ac:dyDescent="0.25">
      <c r="A41" s="1">
        <v>0.7</v>
      </c>
      <c r="B41" s="1">
        <v>700</v>
      </c>
      <c r="C41" s="1">
        <v>324440</v>
      </c>
      <c r="D41">
        <f t="shared" si="0"/>
        <v>0</v>
      </c>
      <c r="E41">
        <f t="shared" si="3"/>
        <v>0</v>
      </c>
      <c r="F41">
        <f t="shared" si="2"/>
        <v>0.7</v>
      </c>
    </row>
    <row r="42" spans="1:6" x14ac:dyDescent="0.25">
      <c r="A42" s="1">
        <v>0.8</v>
      </c>
      <c r="B42" s="1">
        <v>800</v>
      </c>
      <c r="C42" s="1">
        <v>334440</v>
      </c>
      <c r="D42">
        <f t="shared" si="0"/>
        <v>0</v>
      </c>
      <c r="E42">
        <f t="shared" si="3"/>
        <v>0</v>
      </c>
      <c r="F42">
        <f t="shared" si="2"/>
        <v>0.8</v>
      </c>
    </row>
    <row r="43" spans="1:6" x14ac:dyDescent="0.25">
      <c r="A43" s="1">
        <v>0.8</v>
      </c>
      <c r="B43" s="1">
        <v>900</v>
      </c>
      <c r="C43" s="1">
        <v>344440</v>
      </c>
      <c r="D43">
        <f t="shared" si="0"/>
        <v>0</v>
      </c>
      <c r="E43">
        <f t="shared" si="3"/>
        <v>0</v>
      </c>
      <c r="F43">
        <f t="shared" si="2"/>
        <v>0.8</v>
      </c>
    </row>
    <row r="44" spans="1:6" x14ac:dyDescent="0.25">
      <c r="A44" s="1">
        <v>0.9</v>
      </c>
      <c r="B44" s="1">
        <v>1000</v>
      </c>
      <c r="C44" s="1">
        <v>354440</v>
      </c>
      <c r="D44">
        <f t="shared" si="0"/>
        <v>0</v>
      </c>
      <c r="E44">
        <f t="shared" si="3"/>
        <v>0</v>
      </c>
      <c r="F44">
        <f t="shared" si="2"/>
        <v>0.9</v>
      </c>
    </row>
    <row r="45" spans="1:6" x14ac:dyDescent="0.25">
      <c r="A45" s="1">
        <v>0.9</v>
      </c>
      <c r="B45" s="1">
        <v>1100</v>
      </c>
      <c r="C45" s="1">
        <v>364440</v>
      </c>
      <c r="D45">
        <f t="shared" si="0"/>
        <v>0</v>
      </c>
      <c r="E45">
        <f t="shared" si="3"/>
        <v>0</v>
      </c>
      <c r="F45">
        <f t="shared" si="2"/>
        <v>0.9</v>
      </c>
    </row>
    <row r="46" spans="1:6" x14ac:dyDescent="0.25">
      <c r="A46" s="1">
        <v>0.9</v>
      </c>
      <c r="B46" s="1">
        <v>1200</v>
      </c>
      <c r="C46" s="1">
        <v>374440</v>
      </c>
      <c r="D46">
        <f t="shared" si="0"/>
        <v>0</v>
      </c>
      <c r="E46">
        <f t="shared" si="3"/>
        <v>0</v>
      </c>
      <c r="F46">
        <f t="shared" si="2"/>
        <v>0.9</v>
      </c>
    </row>
    <row r="47" spans="1:6" x14ac:dyDescent="0.25">
      <c r="A47" s="1">
        <v>0.7</v>
      </c>
      <c r="B47" s="1">
        <v>1300</v>
      </c>
      <c r="C47" s="1">
        <v>384440</v>
      </c>
      <c r="D47">
        <f t="shared" si="0"/>
        <v>0</v>
      </c>
      <c r="E47">
        <f t="shared" si="3"/>
        <v>0</v>
      </c>
      <c r="F47">
        <f t="shared" si="2"/>
        <v>0.7</v>
      </c>
    </row>
    <row r="48" spans="1:6" x14ac:dyDescent="0.25">
      <c r="A48" s="1">
        <v>0.6</v>
      </c>
      <c r="B48" s="1">
        <v>1400</v>
      </c>
      <c r="C48" s="1">
        <v>394440</v>
      </c>
      <c r="D48">
        <f t="shared" si="0"/>
        <v>0</v>
      </c>
      <c r="E48">
        <f t="shared" si="3"/>
        <v>0</v>
      </c>
      <c r="F48">
        <f t="shared" si="2"/>
        <v>0.6</v>
      </c>
    </row>
    <row r="49" spans="1:6" x14ac:dyDescent="0.25">
      <c r="A49" s="1">
        <v>0.3</v>
      </c>
      <c r="B49" s="1">
        <v>1500</v>
      </c>
      <c r="C49" s="1">
        <v>404440</v>
      </c>
      <c r="D49">
        <f t="shared" si="0"/>
        <v>0</v>
      </c>
      <c r="E49">
        <f t="shared" si="3"/>
        <v>0</v>
      </c>
      <c r="F49">
        <f t="shared" si="2"/>
        <v>0.3</v>
      </c>
    </row>
    <row r="50" spans="1:6" x14ac:dyDescent="0.25">
      <c r="A50" s="1">
        <v>0.3</v>
      </c>
      <c r="B50" s="1">
        <v>1600</v>
      </c>
      <c r="C50" s="1">
        <v>414440</v>
      </c>
      <c r="D50">
        <f t="shared" si="0"/>
        <v>0</v>
      </c>
      <c r="E50">
        <f t="shared" si="3"/>
        <v>0</v>
      </c>
      <c r="F50">
        <f t="shared" si="2"/>
        <v>0.3</v>
      </c>
    </row>
    <row r="51" spans="1:6" x14ac:dyDescent="0.25">
      <c r="A51" s="1">
        <v>0.3</v>
      </c>
      <c r="B51" s="1">
        <v>1700</v>
      </c>
      <c r="C51" s="1">
        <v>424440</v>
      </c>
      <c r="D51">
        <f t="shared" si="0"/>
        <v>0</v>
      </c>
      <c r="E51">
        <f t="shared" si="3"/>
        <v>0</v>
      </c>
      <c r="F51">
        <f t="shared" si="2"/>
        <v>0.3</v>
      </c>
    </row>
    <row r="52" spans="1:6" x14ac:dyDescent="0.25">
      <c r="A52" s="1">
        <v>0.2</v>
      </c>
      <c r="B52" s="1">
        <v>1800</v>
      </c>
      <c r="C52" s="1">
        <v>434440</v>
      </c>
      <c r="D52">
        <f t="shared" si="0"/>
        <v>0</v>
      </c>
      <c r="E52">
        <f t="shared" si="3"/>
        <v>0</v>
      </c>
      <c r="F52">
        <f t="shared" si="2"/>
        <v>0.2</v>
      </c>
    </row>
    <row r="53" spans="1:6" x14ac:dyDescent="0.25">
      <c r="A53" s="1">
        <v>0.4</v>
      </c>
      <c r="B53" s="1">
        <v>1900</v>
      </c>
      <c r="C53" s="1">
        <v>444440</v>
      </c>
      <c r="D53">
        <f t="shared" si="0"/>
        <v>0</v>
      </c>
      <c r="E53">
        <f t="shared" si="3"/>
        <v>0</v>
      </c>
      <c r="F53">
        <f t="shared" si="2"/>
        <v>0.4</v>
      </c>
    </row>
    <row r="54" spans="1:6" x14ac:dyDescent="0.25">
      <c r="A54" s="1">
        <v>0.3</v>
      </c>
      <c r="B54" s="1">
        <v>2000</v>
      </c>
      <c r="C54" s="1">
        <v>454440</v>
      </c>
      <c r="D54">
        <f t="shared" si="0"/>
        <v>0</v>
      </c>
      <c r="E54">
        <f t="shared" si="3"/>
        <v>0</v>
      </c>
      <c r="F54">
        <f t="shared" si="2"/>
        <v>0.3</v>
      </c>
    </row>
    <row r="55" spans="1:6" x14ac:dyDescent="0.25">
      <c r="A55" s="1">
        <v>0.5</v>
      </c>
      <c r="B55" s="1">
        <v>2100</v>
      </c>
      <c r="C55" s="1">
        <v>464440</v>
      </c>
      <c r="D55">
        <f t="shared" si="0"/>
        <v>0</v>
      </c>
      <c r="E55">
        <f t="shared" si="3"/>
        <v>0</v>
      </c>
      <c r="F55">
        <f t="shared" si="2"/>
        <v>0.5</v>
      </c>
    </row>
    <row r="56" spans="1:6" x14ac:dyDescent="0.25">
      <c r="A56" s="1">
        <v>0.6</v>
      </c>
      <c r="B56" s="1">
        <v>2200</v>
      </c>
      <c r="C56" s="1">
        <v>474440</v>
      </c>
      <c r="D56">
        <f t="shared" si="0"/>
        <v>0</v>
      </c>
      <c r="E56">
        <f t="shared" si="3"/>
        <v>0</v>
      </c>
      <c r="F56">
        <f t="shared" si="2"/>
        <v>0.6</v>
      </c>
    </row>
    <row r="57" spans="1:6" x14ac:dyDescent="0.25">
      <c r="A57" s="1">
        <v>0.7</v>
      </c>
      <c r="B57" s="1">
        <v>2300</v>
      </c>
      <c r="C57" s="1">
        <v>484440</v>
      </c>
      <c r="D57">
        <f t="shared" si="0"/>
        <v>0</v>
      </c>
      <c r="E57">
        <f t="shared" si="3"/>
        <v>0</v>
      </c>
      <c r="F57">
        <f t="shared" si="2"/>
        <v>0.7</v>
      </c>
    </row>
    <row r="58" spans="1:6" x14ac:dyDescent="0.25">
      <c r="A58" s="1">
        <v>0.7</v>
      </c>
      <c r="B58" s="1">
        <v>2400</v>
      </c>
      <c r="C58" s="1">
        <v>494440</v>
      </c>
      <c r="D58">
        <f t="shared" si="0"/>
        <v>0</v>
      </c>
      <c r="E58">
        <f t="shared" si="3"/>
        <v>0</v>
      </c>
      <c r="F58">
        <f t="shared" si="2"/>
        <v>0.7</v>
      </c>
    </row>
    <row r="59" spans="1:6" x14ac:dyDescent="0.25">
      <c r="A59" s="1">
        <v>0.7</v>
      </c>
      <c r="B59" s="1">
        <v>2500</v>
      </c>
      <c r="C59" s="1">
        <v>504440</v>
      </c>
      <c r="D59">
        <f t="shared" si="0"/>
        <v>0</v>
      </c>
      <c r="E59">
        <f t="shared" si="3"/>
        <v>0</v>
      </c>
      <c r="F59">
        <f t="shared" si="2"/>
        <v>0.7</v>
      </c>
    </row>
    <row r="60" spans="1:6" x14ac:dyDescent="0.25">
      <c r="A60" s="1">
        <v>0.6</v>
      </c>
      <c r="B60" s="1">
        <v>2600</v>
      </c>
      <c r="C60" s="1">
        <v>514440</v>
      </c>
      <c r="D60">
        <f t="shared" si="0"/>
        <v>0</v>
      </c>
      <c r="E60">
        <f t="shared" si="3"/>
        <v>0</v>
      </c>
      <c r="F60">
        <f t="shared" si="2"/>
        <v>0.6</v>
      </c>
    </row>
    <row r="61" spans="1:6" x14ac:dyDescent="0.25">
      <c r="A61" s="1">
        <v>0.6</v>
      </c>
      <c r="B61" s="1">
        <v>2700</v>
      </c>
      <c r="C61" s="1">
        <v>524440</v>
      </c>
      <c r="D61">
        <f t="shared" si="0"/>
        <v>0</v>
      </c>
      <c r="E61">
        <f t="shared" si="3"/>
        <v>0</v>
      </c>
      <c r="F61">
        <f t="shared" si="2"/>
        <v>0.6</v>
      </c>
    </row>
    <row r="62" spans="1:6" x14ac:dyDescent="0.25">
      <c r="A62" s="1">
        <v>0.6</v>
      </c>
      <c r="B62" s="1">
        <v>2800</v>
      </c>
      <c r="C62" s="1">
        <v>534440</v>
      </c>
      <c r="D62">
        <f t="shared" si="0"/>
        <v>0</v>
      </c>
      <c r="E62">
        <f t="shared" si="3"/>
        <v>0</v>
      </c>
      <c r="F62">
        <f t="shared" si="2"/>
        <v>0.6</v>
      </c>
    </row>
    <row r="63" spans="1:6" x14ac:dyDescent="0.25">
      <c r="A63" s="1">
        <v>0.5</v>
      </c>
      <c r="B63" s="1">
        <v>2900</v>
      </c>
      <c r="C63" s="1">
        <v>544440</v>
      </c>
      <c r="D63">
        <f t="shared" si="0"/>
        <v>0</v>
      </c>
      <c r="E63">
        <f t="shared" si="3"/>
        <v>0</v>
      </c>
      <c r="F63">
        <f t="shared" si="2"/>
        <v>0.5</v>
      </c>
    </row>
    <row r="64" spans="1:6" x14ac:dyDescent="0.25">
      <c r="A64" s="1">
        <v>0.5</v>
      </c>
      <c r="B64" s="1">
        <v>3000</v>
      </c>
      <c r="C64" s="1">
        <v>554440</v>
      </c>
      <c r="D64">
        <f t="shared" si="0"/>
        <v>0</v>
      </c>
      <c r="E64">
        <f t="shared" si="3"/>
        <v>0</v>
      </c>
      <c r="F64">
        <f t="shared" si="2"/>
        <v>0.5</v>
      </c>
    </row>
    <row r="65" spans="1:6" x14ac:dyDescent="0.25">
      <c r="A65" s="1">
        <v>0.3</v>
      </c>
      <c r="B65" s="1">
        <v>3100</v>
      </c>
      <c r="C65" s="1">
        <v>564440</v>
      </c>
      <c r="D65">
        <f t="shared" si="0"/>
        <v>0</v>
      </c>
      <c r="E65">
        <f t="shared" si="3"/>
        <v>0</v>
      </c>
      <c r="F65">
        <f t="shared" si="2"/>
        <v>0.3</v>
      </c>
    </row>
    <row r="66" spans="1:6" x14ac:dyDescent="0.25">
      <c r="A66" s="1">
        <v>0.3</v>
      </c>
      <c r="B66" s="1">
        <v>3200</v>
      </c>
      <c r="C66" s="1">
        <v>574440</v>
      </c>
      <c r="D66">
        <f t="shared" si="0"/>
        <v>0</v>
      </c>
      <c r="E66">
        <f t="shared" si="3"/>
        <v>0</v>
      </c>
      <c r="F66">
        <f t="shared" si="2"/>
        <v>0.3</v>
      </c>
    </row>
    <row r="67" spans="1:6" x14ac:dyDescent="0.25">
      <c r="A67" s="1">
        <v>0.4</v>
      </c>
      <c r="B67" s="1">
        <v>3300</v>
      </c>
      <c r="C67" s="1">
        <v>584440</v>
      </c>
      <c r="D67">
        <f t="shared" ref="D67:D69" si="4">IF(A67&gt;2,B67,0)</f>
        <v>0</v>
      </c>
      <c r="E67">
        <f t="shared" si="3"/>
        <v>0</v>
      </c>
      <c r="F67">
        <f t="shared" ref="F67:F69" si="5">IF(A67&lt;2,A67,"")</f>
        <v>0.4</v>
      </c>
    </row>
    <row r="68" spans="1:6" x14ac:dyDescent="0.25">
      <c r="A68" s="1">
        <v>0.5</v>
      </c>
      <c r="B68" s="1">
        <v>3400</v>
      </c>
      <c r="C68" s="1">
        <v>594440</v>
      </c>
      <c r="D68">
        <f t="shared" si="4"/>
        <v>0</v>
      </c>
      <c r="E68">
        <f t="shared" si="3"/>
        <v>0</v>
      </c>
      <c r="F68">
        <f t="shared" si="5"/>
        <v>0.5</v>
      </c>
    </row>
    <row r="69" spans="1:6" x14ac:dyDescent="0.25">
      <c r="A69" s="1">
        <v>0.7</v>
      </c>
      <c r="B69" s="1">
        <v>3500</v>
      </c>
      <c r="C69" s="1">
        <v>604440</v>
      </c>
      <c r="D69">
        <f t="shared" si="4"/>
        <v>0</v>
      </c>
      <c r="E69">
        <f>3500+250</f>
        <v>3750</v>
      </c>
      <c r="F69">
        <f t="shared" si="5"/>
        <v>0.7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900nhz</vt:lpstr>
      <vt:lpstr>'900nhz'!_900nHz_50km_1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2019-05-03T08:13:33Z</dcterms:modified>
</cp:coreProperties>
</file>