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ítica\"/>
    </mc:Choice>
  </mc:AlternateContent>
  <xr:revisionPtr revIDLastSave="0" documentId="13_ncr:1_{5E58347B-9B40-4B26-A3FD-317207F8615B}" xr6:coauthVersionLast="44" xr6:coauthVersionMax="44" xr10:uidLastSave="{00000000-0000-0000-0000-000000000000}"/>
  <bookViews>
    <workbookView xWindow="-120" yWindow="-120" windowWidth="20730" windowHeight="11160" xr2:uid="{6928686B-8C9C-4732-905E-65F4C181A4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1" i="1" l="1"/>
  <c r="D21" i="1"/>
  <c r="C21" i="1"/>
  <c r="B21" i="1"/>
  <c r="C22" i="1"/>
  <c r="D22" i="1"/>
  <c r="E22" i="1"/>
  <c r="B22" i="1"/>
  <c r="E20" i="1"/>
  <c r="D20" i="1"/>
  <c r="C20" i="1"/>
  <c r="B20" i="1"/>
  <c r="E19" i="1"/>
  <c r="D19" i="1"/>
  <c r="C19" i="1"/>
  <c r="B19" i="1"/>
  <c r="B14" i="1"/>
  <c r="B13" i="1"/>
  <c r="B12" i="1"/>
  <c r="B11" i="1"/>
  <c r="C7" i="1"/>
  <c r="D7" i="1"/>
  <c r="E7" i="1"/>
  <c r="B7" i="1"/>
  <c r="F4" i="1"/>
  <c r="F5" i="1"/>
  <c r="F6" i="1"/>
  <c r="F3" i="1"/>
  <c r="F7" i="1" l="1"/>
</calcChain>
</file>

<file path=xl/sharedStrings.xml><?xml version="1.0" encoding="utf-8"?>
<sst xmlns="http://schemas.openxmlformats.org/spreadsheetml/2006/main" count="30" uniqueCount="21">
  <si>
    <t>Esporádico</t>
  </si>
  <si>
    <t>Fiel</t>
  </si>
  <si>
    <t>Parcial</t>
  </si>
  <si>
    <t>Promocional</t>
  </si>
  <si>
    <t>Total</t>
  </si>
  <si>
    <t>Métricas globales:</t>
  </si>
  <si>
    <t>PREDICCIÓN</t>
  </si>
  <si>
    <t>REAL</t>
  </si>
  <si>
    <t>Error:</t>
  </si>
  <si>
    <t>Accuracy:</t>
  </si>
  <si>
    <t>AC:</t>
  </si>
  <si>
    <t>Kappa:</t>
  </si>
  <si>
    <t>Métricas de cada clase:</t>
  </si>
  <si>
    <t>Métrica</t>
  </si>
  <si>
    <t>Clase</t>
  </si>
  <si>
    <t>Precisión</t>
  </si>
  <si>
    <t>Recall</t>
  </si>
  <si>
    <t>Especificidad</t>
  </si>
  <si>
    <t>F-Measure</t>
  </si>
  <si>
    <t>Daniel Galvis Torres</t>
  </si>
  <si>
    <t>A00130540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</si>
</sst>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0" xfId="0" applyFill="1" applyAlignment="1">
      <alignment horizontal="center"/>
    </xf>
    <xf numFmtId="10" fontId="0" fillId="0" borderId="0" xfId="1" applyNumberFormat="1" applyFont="1"/>
    <xf numFmtId="0" fontId="0" fillId="7" borderId="0" xfId="0" applyFill="1"/>
    <xf numFmtId="0" fontId="0" fillId="6" borderId="0" xfId="0" applyFill="1" applyAlignment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9" fontId="0" fillId="0" borderId="1" xfId="1" applyFont="1" applyBorder="1"/>
    <xf numFmtId="10" fontId="0" fillId="0" borderId="1" xfId="1" applyNumberFormat="1" applyFont="1" applyBorder="1"/>
    <xf numFmtId="0" fontId="0" fillId="8" borderId="0" xfId="0" applyFill="1" applyAlignment="1">
      <alignment horizontal="center"/>
    </xf>
    <xf numFmtId="0" fontId="0" fillId="8" borderId="5" xfId="0" applyFill="1" applyBorder="1"/>
    <xf numFmtId="0" fontId="0" fillId="0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9929-D8C0-492C-97E2-5ECC9E107D4A}">
  <dimension ref="A1:I22"/>
  <sheetViews>
    <sheetView tabSelected="1" workbookViewId="0">
      <selection activeCell="F20" sqref="F20"/>
    </sheetView>
  </sheetViews>
  <sheetFormatPr baseColWidth="10" defaultRowHeight="15" x14ac:dyDescent="0.25"/>
  <cols>
    <col min="1" max="1" width="13.7109375" customWidth="1"/>
    <col min="2" max="2" width="10.5703125" bestFit="1" customWidth="1"/>
    <col min="3" max="3" width="9.5703125" customWidth="1"/>
    <col min="5" max="5" width="12.140625" bestFit="1" customWidth="1"/>
  </cols>
  <sheetData>
    <row r="1" spans="1:9" x14ac:dyDescent="0.25">
      <c r="A1" s="1"/>
      <c r="B1" s="2" t="s">
        <v>6</v>
      </c>
      <c r="C1" s="2"/>
      <c r="D1" s="2"/>
      <c r="E1" s="2"/>
      <c r="F1" s="2"/>
      <c r="H1" s="15" t="s">
        <v>19</v>
      </c>
      <c r="I1" s="15"/>
    </row>
    <row r="2" spans="1:9" x14ac:dyDescent="0.25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6" t="s">
        <v>20</v>
      </c>
      <c r="I2" s="17"/>
    </row>
    <row r="3" spans="1:9" x14ac:dyDescent="0.25">
      <c r="A3" s="1" t="s">
        <v>0</v>
      </c>
      <c r="B3" s="3">
        <v>61</v>
      </c>
      <c r="C3" s="4">
        <v>8</v>
      </c>
      <c r="D3" s="4">
        <v>1</v>
      </c>
      <c r="E3" s="4">
        <v>0</v>
      </c>
      <c r="F3" s="5">
        <f>SUM(B3:E3)</f>
        <v>70</v>
      </c>
    </row>
    <row r="4" spans="1:9" x14ac:dyDescent="0.25">
      <c r="A4" s="1" t="s">
        <v>1</v>
      </c>
      <c r="B4" s="4">
        <v>0</v>
      </c>
      <c r="C4" s="3">
        <v>56</v>
      </c>
      <c r="D4" s="4">
        <v>17</v>
      </c>
      <c r="E4" s="4">
        <v>0</v>
      </c>
      <c r="F4" s="5">
        <f t="shared" ref="F4:F7" si="0">SUM(B4:E4)</f>
        <v>73</v>
      </c>
    </row>
    <row r="5" spans="1:9" x14ac:dyDescent="0.25">
      <c r="A5" s="1" t="s">
        <v>2</v>
      </c>
      <c r="B5" s="4">
        <v>0</v>
      </c>
      <c r="C5" s="4">
        <v>0</v>
      </c>
      <c r="D5" s="3">
        <v>15</v>
      </c>
      <c r="E5" s="4">
        <v>0</v>
      </c>
      <c r="F5" s="5">
        <f t="shared" si="0"/>
        <v>15</v>
      </c>
    </row>
    <row r="6" spans="1:9" x14ac:dyDescent="0.25">
      <c r="A6" s="1" t="s">
        <v>3</v>
      </c>
      <c r="B6" s="4">
        <v>0</v>
      </c>
      <c r="C6" s="4">
        <v>0</v>
      </c>
      <c r="D6" s="4">
        <v>0</v>
      </c>
      <c r="E6" s="3">
        <v>24</v>
      </c>
      <c r="F6" s="5">
        <f t="shared" si="0"/>
        <v>24</v>
      </c>
    </row>
    <row r="7" spans="1:9" x14ac:dyDescent="0.25">
      <c r="A7" s="1" t="s">
        <v>4</v>
      </c>
      <c r="B7" s="5">
        <f>SUM(B3:B6)</f>
        <v>61</v>
      </c>
      <c r="C7" s="5">
        <f t="shared" ref="C7:E7" si="1">SUM(C3:C6)</f>
        <v>64</v>
      </c>
      <c r="D7" s="5">
        <f t="shared" si="1"/>
        <v>33</v>
      </c>
      <c r="E7" s="5">
        <f t="shared" si="1"/>
        <v>24</v>
      </c>
      <c r="F7" s="5">
        <f t="shared" si="0"/>
        <v>182</v>
      </c>
    </row>
    <row r="9" spans="1:9" x14ac:dyDescent="0.25">
      <c r="A9" s="6" t="s">
        <v>5</v>
      </c>
      <c r="B9" s="6"/>
    </row>
    <row r="11" spans="1:9" x14ac:dyDescent="0.25">
      <c r="A11" s="8" t="s">
        <v>8</v>
      </c>
      <c r="B11" s="7">
        <f>SUM(C3:E3,B4,D4:E4,B5:C5,E5,B6:D6)/F7</f>
        <v>0.14285714285714285</v>
      </c>
    </row>
    <row r="12" spans="1:9" x14ac:dyDescent="0.25">
      <c r="A12" s="8" t="s">
        <v>9</v>
      </c>
      <c r="B12" s="7">
        <f>SUM(B3,C4,D5,E6)/F7</f>
        <v>0.8571428571428571</v>
      </c>
    </row>
    <row r="13" spans="1:9" x14ac:dyDescent="0.25">
      <c r="A13" t="s">
        <v>10</v>
      </c>
      <c r="B13" s="7">
        <f>(B7/F7*F3/F7)+(C7/F7*F4/F7)+(D7/F7*F5/F7)+(E7/F7*F6/F7)</f>
        <v>0.30228837096968963</v>
      </c>
    </row>
    <row r="14" spans="1:9" x14ac:dyDescent="0.25">
      <c r="A14" s="8" t="s">
        <v>11</v>
      </c>
      <c r="B14" s="7">
        <f>(B12-B13)/(1-B13)</f>
        <v>0.7952490156202674</v>
      </c>
    </row>
    <row r="16" spans="1:9" x14ac:dyDescent="0.25">
      <c r="A16" s="9" t="s">
        <v>12</v>
      </c>
      <c r="B16" s="9"/>
    </row>
    <row r="17" spans="1:5" x14ac:dyDescent="0.25">
      <c r="A17" s="1"/>
      <c r="B17" s="10" t="s">
        <v>14</v>
      </c>
      <c r="C17" s="11"/>
      <c r="D17" s="11"/>
      <c r="E17" s="12"/>
    </row>
    <row r="18" spans="1:5" x14ac:dyDescent="0.25">
      <c r="A18" s="1" t="s">
        <v>13</v>
      </c>
      <c r="B18" s="1" t="s">
        <v>0</v>
      </c>
      <c r="C18" s="1" t="s">
        <v>1</v>
      </c>
      <c r="D18" s="1" t="s">
        <v>2</v>
      </c>
      <c r="E18" s="1" t="s">
        <v>3</v>
      </c>
    </row>
    <row r="19" spans="1:5" x14ac:dyDescent="0.25">
      <c r="A19" s="1" t="s">
        <v>15</v>
      </c>
      <c r="B19" s="13">
        <f>B3/B7</f>
        <v>1</v>
      </c>
      <c r="C19" s="14">
        <f>C4/C7</f>
        <v>0.875</v>
      </c>
      <c r="D19" s="14">
        <f>D5/D7</f>
        <v>0.45454545454545453</v>
      </c>
      <c r="E19" s="14">
        <f>E6/E7</f>
        <v>1</v>
      </c>
    </row>
    <row r="20" spans="1:5" x14ac:dyDescent="0.25">
      <c r="A20" s="1" t="s">
        <v>16</v>
      </c>
      <c r="B20" s="14">
        <f>B3/F3</f>
        <v>0.87142857142857144</v>
      </c>
      <c r="C20" s="14">
        <f>C4/F4</f>
        <v>0.76712328767123283</v>
      </c>
      <c r="D20" s="14">
        <f>D5/F5</f>
        <v>1</v>
      </c>
      <c r="E20" s="14">
        <f>E6/F6</f>
        <v>1</v>
      </c>
    </row>
    <row r="21" spans="1:5" x14ac:dyDescent="0.25">
      <c r="A21" s="1" t="s">
        <v>17</v>
      </c>
      <c r="B21" s="14">
        <f>SUM(C4:E6)/(F7-F3)</f>
        <v>1</v>
      </c>
      <c r="C21" s="14">
        <f>SUM(B3,B5:B6,D3:E3,D5:E6)/(F7-F4)</f>
        <v>0.92660550458715596</v>
      </c>
      <c r="D21" s="14">
        <f>SUM(B3:C4,B6:C6,E3:E4,E6)/(F7-F5)</f>
        <v>0.89221556886227549</v>
      </c>
      <c r="E21" s="14">
        <f>SUM(B3:D5)/(F7-F6)</f>
        <v>1</v>
      </c>
    </row>
    <row r="22" spans="1:5" x14ac:dyDescent="0.25">
      <c r="A22" s="1" t="s">
        <v>18</v>
      </c>
      <c r="B22" s="14">
        <f>2*(B19*B20)/(B19+B20)</f>
        <v>0.93129770992366412</v>
      </c>
      <c r="C22" s="14">
        <f t="shared" ref="C22:E22" si="2">2*(C19*C20)/(C19+C20)</f>
        <v>0.81751824817518248</v>
      </c>
      <c r="D22" s="14">
        <f t="shared" si="2"/>
        <v>0.625</v>
      </c>
      <c r="E22" s="14">
        <f t="shared" si="2"/>
        <v>1</v>
      </c>
    </row>
  </sheetData>
  <mergeCells count="4">
    <mergeCell ref="B1:F1"/>
    <mergeCell ref="A9:B9"/>
    <mergeCell ref="B17:E17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Galvis Torres</dc:creator>
  <cp:lastModifiedBy>Daniel Galvis Torres</cp:lastModifiedBy>
  <dcterms:created xsi:type="dcterms:W3CDTF">2020-02-16T18:59:50Z</dcterms:created>
  <dcterms:modified xsi:type="dcterms:W3CDTF">2020-02-16T20:08:31Z</dcterms:modified>
</cp:coreProperties>
</file>