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americana-my.sharepoint.com/personal/dgutierrezv_sura_com/Documents/Documents/GitHub/macro/debt/"/>
    </mc:Choice>
  </mc:AlternateContent>
  <xr:revisionPtr revIDLastSave="31" documentId="8_{891322C3-C1D7-460E-ABB3-E63C3909D2DD}" xr6:coauthVersionLast="47" xr6:coauthVersionMax="47" xr10:uidLastSave="{680D986C-3B9D-4E35-A9C8-532750454DCA}"/>
  <bookViews>
    <workbookView xWindow="28680" yWindow="-120" windowWidth="24240" windowHeight="13290" xr2:uid="{8D74EA80-79B2-4620-9824-1FC274782ACC}"/>
  </bookViews>
  <sheets>
    <sheet name="Hoja1" sheetId="1" r:id="rId1"/>
  </sheets>
  <definedNames>
    <definedName name="_xlchart.v1.0" hidden="1">Hoja1!$E$3:$E$36</definedName>
    <definedName name="_xlchart.v1.1" hidden="1">Hoja1!$E$3:$E$36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H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</calcChain>
</file>

<file path=xl/sharedStrings.xml><?xml version="1.0" encoding="utf-8"?>
<sst xmlns="http://schemas.openxmlformats.org/spreadsheetml/2006/main" count="6" uniqueCount="6">
  <si>
    <t>Year</t>
  </si>
  <si>
    <t>house_price_index</t>
  </si>
  <si>
    <t>change</t>
  </si>
  <si>
    <t>inflation</t>
  </si>
  <si>
    <t>delta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</si>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</sst>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0F4FA"/>
      </patternFill>
    </fill>
    <fill>
      <patternFill patternType="solid">
        <fgColor rgb="FFD6EAF8"/>
      </patternFill>
    </fill>
  </fills>
  <borders count="3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/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1" fontId="3" fillId="3" borderId="1" xfId="1" applyNumberFormat="1" applyFont="1" applyFill="1" applyBorder="1" applyAlignment="1">
      <alignment horizontal="right" vertical="top" wrapText="1"/>
    </xf>
    <xf numFmtId="4" fontId="3" fillId="2" borderId="1" xfId="1" applyNumberFormat="1" applyFont="1" applyFill="1" applyBorder="1" applyAlignment="1">
      <alignment horizontal="right" vertical="top" wrapText="1"/>
    </xf>
    <xf numFmtId="1" fontId="3" fillId="4" borderId="1" xfId="1" applyNumberFormat="1" applyFont="1" applyFill="1" applyBorder="1" applyAlignment="1">
      <alignment horizontal="right" vertical="top" wrapText="1"/>
    </xf>
    <xf numFmtId="4" fontId="3" fillId="4" borderId="1" xfId="1" applyNumberFormat="1" applyFont="1" applyFill="1" applyBorder="1" applyAlignment="1">
      <alignment horizontal="right" vertical="top" wrapText="1"/>
    </xf>
    <xf numFmtId="164" fontId="0" fillId="0" borderId="0" xfId="2" applyNumberFormat="1" applyFont="1"/>
    <xf numFmtId="164" fontId="1" fillId="0" borderId="0" xfId="2" applyNumberFormat="1" applyFont="1"/>
    <xf numFmtId="164" fontId="0" fillId="0" borderId="0" xfId="0" applyNumberFormat="1"/>
  </cellXfs>
  <cellStyles count="3">
    <cellStyle name="Normal" xfId="0" builtinId="0"/>
    <cellStyle name="Normal 2" xfId="1" xr:uid="{C19AA192-14C0-45C7-962A-3CEF1B902756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67E3E-CF08-4C70-AE4A-A81F1BF9A059}">
  <dimension ref="A1:H36"/>
  <sheetViews>
    <sheetView tabSelected="1" workbookViewId="0">
      <selection activeCell="H3" sqref="H3"/>
    </sheetView>
  </sheetViews>
  <sheetFormatPr baseColWidth="10" defaultRowHeight="14.5" x14ac:dyDescent="0.35"/>
  <cols>
    <col min="2" max="2" width="24.54296875" customWidth="1"/>
    <col min="6" max="6" width="1.90625" customWidth="1"/>
  </cols>
  <sheetData>
    <row r="1" spans="1:8" x14ac:dyDescent="0.35">
      <c r="A1" s="2" t="s">
        <v>0</v>
      </c>
      <c r="B1" s="1" t="s">
        <v>1</v>
      </c>
      <c r="C1" t="s">
        <v>2</v>
      </c>
      <c r="D1" t="s">
        <v>3</v>
      </c>
      <c r="E1" t="s">
        <v>4</v>
      </c>
      <c r="G1" t="s">
        <v>5</v>
      </c>
      <c r="H1" s="9">
        <f>+AVERAGE(E3:E36)</f>
        <v>1.3646578437472271E-2</v>
      </c>
    </row>
    <row r="2" spans="1:8" x14ac:dyDescent="0.35">
      <c r="A2" s="3">
        <v>1988</v>
      </c>
      <c r="B2" s="4">
        <v>57.370254729999999</v>
      </c>
      <c r="D2" s="8">
        <v>0.28108396977170402</v>
      </c>
      <c r="G2">
        <v>0.25</v>
      </c>
      <c r="H2" s="9">
        <f>+_xlfn.PERCENTILE.EXC($E$3:$E$36,G2)</f>
        <v>-2.9893959877338346E-2</v>
      </c>
    </row>
    <row r="3" spans="1:8" x14ac:dyDescent="0.35">
      <c r="A3" s="5">
        <v>1989</v>
      </c>
      <c r="B3" s="6">
        <v>77.842073936000006</v>
      </c>
      <c r="C3" s="7">
        <f>+B3/B2-1</f>
        <v>0.35683681905102116</v>
      </c>
      <c r="D3" s="8">
        <v>0.25867548083198699</v>
      </c>
      <c r="E3" s="9">
        <f>+C3-D3</f>
        <v>9.8161338219034167E-2</v>
      </c>
      <c r="F3" s="9"/>
      <c r="G3">
        <v>0.5</v>
      </c>
      <c r="H3" s="9">
        <f t="shared" ref="H3:H4" si="0">+_xlfn.PERCENTILE.EXC($E$3:$E$36,G3)</f>
        <v>2.4403617690657624E-2</v>
      </c>
    </row>
    <row r="4" spans="1:8" x14ac:dyDescent="0.35">
      <c r="A4" s="3">
        <v>1990</v>
      </c>
      <c r="B4" s="4">
        <v>100</v>
      </c>
      <c r="C4" s="7">
        <f t="shared" ref="C4:C36" si="1">+B4/B3-1</f>
        <v>0.28465230875294689</v>
      </c>
      <c r="D4" s="8">
        <v>0.29152024597621601</v>
      </c>
      <c r="E4" s="9">
        <f t="shared" ref="E4:E36" si="2">+C4-D4</f>
        <v>-6.867937223269116E-3</v>
      </c>
      <c r="G4">
        <v>0.75</v>
      </c>
      <c r="H4" s="9">
        <f t="shared" si="0"/>
        <v>6.5969690064779429E-2</v>
      </c>
    </row>
    <row r="5" spans="1:8" x14ac:dyDescent="0.35">
      <c r="A5" s="5">
        <v>1991</v>
      </c>
      <c r="B5" s="6">
        <v>115.06822913000001</v>
      </c>
      <c r="C5" s="7">
        <f t="shared" si="1"/>
        <v>0.1506822913000001</v>
      </c>
      <c r="D5" s="8">
        <v>0.30387820485443601</v>
      </c>
      <c r="E5" s="9">
        <f t="shared" si="2"/>
        <v>-0.1531959135544359</v>
      </c>
    </row>
    <row r="6" spans="1:8" x14ac:dyDescent="0.35">
      <c r="A6" s="3">
        <v>1992</v>
      </c>
      <c r="B6" s="4">
        <v>141.67740108000001</v>
      </c>
      <c r="C6" s="7">
        <f t="shared" si="1"/>
        <v>0.23124690586780394</v>
      </c>
      <c r="D6" s="8">
        <v>0.27010626623136003</v>
      </c>
      <c r="E6" s="9">
        <f t="shared" si="2"/>
        <v>-3.8859360363556084E-2</v>
      </c>
    </row>
    <row r="7" spans="1:8" x14ac:dyDescent="0.35">
      <c r="A7" s="5">
        <v>1993</v>
      </c>
      <c r="B7" s="6">
        <v>175.43979375999999</v>
      </c>
      <c r="C7" s="7">
        <f t="shared" si="1"/>
        <v>0.23830471495546135</v>
      </c>
      <c r="D7" s="8">
        <v>0.224424828533276</v>
      </c>
      <c r="E7" s="9">
        <f t="shared" si="2"/>
        <v>1.387988642218535E-2</v>
      </c>
    </row>
    <row r="8" spans="1:8" x14ac:dyDescent="0.35">
      <c r="A8" s="3">
        <v>1994</v>
      </c>
      <c r="B8" s="4">
        <v>231.39092461999999</v>
      </c>
      <c r="C8" s="7">
        <f t="shared" si="1"/>
        <v>0.31891926945913207</v>
      </c>
      <c r="D8" s="8">
        <v>0.228462417553045</v>
      </c>
      <c r="E8" s="9">
        <f t="shared" si="2"/>
        <v>9.0456851906087071E-2</v>
      </c>
    </row>
    <row r="9" spans="1:8" x14ac:dyDescent="0.35">
      <c r="A9" s="5">
        <v>1995</v>
      </c>
      <c r="B9" s="6">
        <v>298.48736860999998</v>
      </c>
      <c r="C9" s="7">
        <f t="shared" si="1"/>
        <v>0.28997007596641322</v>
      </c>
      <c r="D9" s="8">
        <v>0.208917930194849</v>
      </c>
      <c r="E9" s="9">
        <f t="shared" si="2"/>
        <v>8.1052145771564221E-2</v>
      </c>
    </row>
    <row r="10" spans="1:8" x14ac:dyDescent="0.35">
      <c r="A10" s="3">
        <v>1996</v>
      </c>
      <c r="B10" s="4">
        <v>356.19350913</v>
      </c>
      <c r="C10" s="7">
        <f t="shared" si="1"/>
        <v>0.19332858468593406</v>
      </c>
      <c r="D10" s="8">
        <v>0.20797575512740199</v>
      </c>
      <c r="E10" s="9">
        <f t="shared" si="2"/>
        <v>-1.4647170441467933E-2</v>
      </c>
    </row>
    <row r="11" spans="1:8" x14ac:dyDescent="0.35">
      <c r="A11" s="5">
        <v>1997</v>
      </c>
      <c r="B11" s="6">
        <v>395.00976728000001</v>
      </c>
      <c r="C11" s="7">
        <f t="shared" si="1"/>
        <v>0.1089751979052298</v>
      </c>
      <c r="D11" s="8">
        <v>0.18470021711908899</v>
      </c>
      <c r="E11" s="9">
        <f t="shared" si="2"/>
        <v>-7.5725019213859185E-2</v>
      </c>
    </row>
    <row r="12" spans="1:8" x14ac:dyDescent="0.35">
      <c r="A12" s="3">
        <v>1998</v>
      </c>
      <c r="B12" s="4">
        <v>437.28552156000001</v>
      </c>
      <c r="C12" s="7">
        <f t="shared" si="1"/>
        <v>0.10702457959737766</v>
      </c>
      <c r="D12" s="8">
        <v>0.186769799276672</v>
      </c>
      <c r="E12" s="9">
        <f t="shared" si="2"/>
        <v>-7.9745219679294349E-2</v>
      </c>
    </row>
    <row r="13" spans="1:8" x14ac:dyDescent="0.35">
      <c r="A13" s="5">
        <v>1999</v>
      </c>
      <c r="B13" s="6">
        <v>432.74832942</v>
      </c>
      <c r="C13" s="7">
        <f t="shared" si="1"/>
        <v>-1.0375811492257414E-2</v>
      </c>
      <c r="D13" s="8">
        <v>0.10873687085747</v>
      </c>
      <c r="E13" s="9">
        <f t="shared" si="2"/>
        <v>-0.11911268234972741</v>
      </c>
    </row>
    <row r="14" spans="1:8" x14ac:dyDescent="0.35">
      <c r="A14" s="3">
        <v>2000</v>
      </c>
      <c r="B14" s="4">
        <v>436.15365221000002</v>
      </c>
      <c r="C14" s="7">
        <f t="shared" si="1"/>
        <v>7.8690605104450029E-3</v>
      </c>
      <c r="D14" s="8">
        <v>9.2253481858536796E-2</v>
      </c>
      <c r="E14" s="9">
        <f t="shared" si="2"/>
        <v>-8.4384421348091793E-2</v>
      </c>
    </row>
    <row r="15" spans="1:8" x14ac:dyDescent="0.35">
      <c r="A15" s="5">
        <v>2001</v>
      </c>
      <c r="B15" s="6">
        <v>459.16080794999999</v>
      </c>
      <c r="C15" s="7">
        <f t="shared" si="1"/>
        <v>5.2750115981884393E-2</v>
      </c>
      <c r="D15" s="8">
        <v>7.9655609030483493E-2</v>
      </c>
      <c r="E15" s="9">
        <f t="shared" si="2"/>
        <v>-2.69054930485991E-2</v>
      </c>
    </row>
    <row r="16" spans="1:8" x14ac:dyDescent="0.35">
      <c r="A16" s="3">
        <v>2002</v>
      </c>
      <c r="B16" s="4">
        <v>462.29534144000002</v>
      </c>
      <c r="C16" s="7">
        <f t="shared" si="1"/>
        <v>6.8266573185866708E-3</v>
      </c>
      <c r="D16" s="8">
        <v>6.3515072877887005E-2</v>
      </c>
      <c r="E16" s="9">
        <f t="shared" si="2"/>
        <v>-5.6688415559300334E-2</v>
      </c>
    </row>
    <row r="17" spans="1:5" x14ac:dyDescent="0.35">
      <c r="A17" s="5">
        <v>2003</v>
      </c>
      <c r="B17" s="6">
        <v>475.61525900999999</v>
      </c>
      <c r="C17" s="7">
        <f t="shared" si="1"/>
        <v>2.8812571479759796E-2</v>
      </c>
      <c r="D17" s="8">
        <v>7.1297886294186694E-2</v>
      </c>
      <c r="E17" s="9">
        <f t="shared" si="2"/>
        <v>-4.2485314814426897E-2</v>
      </c>
    </row>
    <row r="18" spans="1:5" x14ac:dyDescent="0.35">
      <c r="A18" s="3">
        <v>2004</v>
      </c>
      <c r="B18" s="4">
        <v>520.46431280000002</v>
      </c>
      <c r="C18" s="7">
        <f t="shared" si="1"/>
        <v>9.42969194961365E-2</v>
      </c>
      <c r="D18" s="8">
        <v>5.9040200554649702E-2</v>
      </c>
      <c r="E18" s="9">
        <f t="shared" si="2"/>
        <v>3.5256718941486798E-2</v>
      </c>
    </row>
    <row r="19" spans="1:5" x14ac:dyDescent="0.35">
      <c r="A19" s="5">
        <v>2005</v>
      </c>
      <c r="B19" s="6">
        <v>565.47183283000004</v>
      </c>
      <c r="C19" s="7">
        <f t="shared" si="1"/>
        <v>8.6475708176547261E-2</v>
      </c>
      <c r="D19" s="8">
        <v>5.0510196268969701E-2</v>
      </c>
      <c r="E19" s="9">
        <f t="shared" si="2"/>
        <v>3.596551190757756E-2</v>
      </c>
    </row>
    <row r="20" spans="1:5" x14ac:dyDescent="0.35">
      <c r="A20" s="3">
        <v>2006</v>
      </c>
      <c r="B20" s="4">
        <v>641.54039941999997</v>
      </c>
      <c r="C20" s="7">
        <f t="shared" si="1"/>
        <v>0.13452229125065673</v>
      </c>
      <c r="D20" s="8">
        <v>4.2934236362892501E-2</v>
      </c>
      <c r="E20" s="9">
        <f t="shared" si="2"/>
        <v>9.1588054887764225E-2</v>
      </c>
    </row>
    <row r="21" spans="1:5" x14ac:dyDescent="0.35">
      <c r="A21" s="5">
        <v>2007</v>
      </c>
      <c r="B21" s="6">
        <v>743.42660425999998</v>
      </c>
      <c r="C21" s="7">
        <f t="shared" si="1"/>
        <v>0.15881494747971092</v>
      </c>
      <c r="D21" s="8">
        <v>5.5443848581515597E-2</v>
      </c>
      <c r="E21" s="9">
        <f t="shared" si="2"/>
        <v>0.10337109889819532</v>
      </c>
    </row>
    <row r="22" spans="1:5" x14ac:dyDescent="0.35">
      <c r="A22" s="3">
        <v>2008</v>
      </c>
      <c r="B22" s="4">
        <v>864.80025893000004</v>
      </c>
      <c r="C22" s="7">
        <f t="shared" si="1"/>
        <v>0.16326245788690108</v>
      </c>
      <c r="D22" s="8">
        <v>6.9968849555450796E-2</v>
      </c>
      <c r="E22" s="9">
        <f t="shared" si="2"/>
        <v>9.3293608331450284E-2</v>
      </c>
    </row>
    <row r="23" spans="1:5" x14ac:dyDescent="0.35">
      <c r="A23" s="5">
        <v>2009</v>
      </c>
      <c r="B23" s="6">
        <v>954.92166505</v>
      </c>
      <c r="C23" s="7">
        <f t="shared" si="1"/>
        <v>0.10421066042638016</v>
      </c>
      <c r="D23" s="8">
        <v>4.2025166121648798E-2</v>
      </c>
      <c r="E23" s="9">
        <f t="shared" si="2"/>
        <v>6.2185494304731366E-2</v>
      </c>
    </row>
    <row r="24" spans="1:5" x14ac:dyDescent="0.35">
      <c r="A24" s="3">
        <v>2010</v>
      </c>
      <c r="B24" s="4">
        <v>1022.5073339</v>
      </c>
      <c r="C24" s="7">
        <f t="shared" si="1"/>
        <v>7.077613936684668E-2</v>
      </c>
      <c r="D24" s="8">
        <v>2.2720022789200801E-2</v>
      </c>
      <c r="E24" s="9">
        <f t="shared" si="2"/>
        <v>4.8056116577645878E-2</v>
      </c>
    </row>
    <row r="25" spans="1:5" x14ac:dyDescent="0.35">
      <c r="A25" s="5">
        <v>2011</v>
      </c>
      <c r="B25" s="6">
        <v>1107.3326751</v>
      </c>
      <c r="C25" s="7">
        <f t="shared" si="1"/>
        <v>8.2958173880732122E-2</v>
      </c>
      <c r="D25" s="8">
        <v>3.4150334477624097E-2</v>
      </c>
      <c r="E25" s="9">
        <f t="shared" si="2"/>
        <v>4.8807839403108025E-2</v>
      </c>
    </row>
    <row r="26" spans="1:5" x14ac:dyDescent="0.35">
      <c r="A26" s="3">
        <v>2012</v>
      </c>
      <c r="B26" s="4">
        <v>1228.0488746999999</v>
      </c>
      <c r="C26" s="7">
        <f t="shared" si="1"/>
        <v>0.10901529622892991</v>
      </c>
      <c r="D26" s="8">
        <v>3.1693018884006302E-2</v>
      </c>
      <c r="E26" s="9">
        <f t="shared" si="2"/>
        <v>7.7322277344923612E-2</v>
      </c>
    </row>
    <row r="27" spans="1:5" x14ac:dyDescent="0.35">
      <c r="A27" s="5">
        <v>2013</v>
      </c>
      <c r="B27" s="6">
        <v>1352.0673804</v>
      </c>
      <c r="C27" s="7">
        <f t="shared" si="1"/>
        <v>0.10098824912835536</v>
      </c>
      <c r="D27" s="8">
        <v>2.0169922431037799E-2</v>
      </c>
      <c r="E27" s="9">
        <f t="shared" si="2"/>
        <v>8.0818326697317561E-2</v>
      </c>
    </row>
    <row r="28" spans="1:5" x14ac:dyDescent="0.35">
      <c r="A28" s="3">
        <v>2014</v>
      </c>
      <c r="B28" s="4">
        <v>1459.2039365999999</v>
      </c>
      <c r="C28" s="7">
        <f t="shared" si="1"/>
        <v>7.923906585802265E-2</v>
      </c>
      <c r="D28" s="8">
        <v>2.8988378776173801E-2</v>
      </c>
      <c r="E28" s="9">
        <f t="shared" si="2"/>
        <v>5.0250687081848849E-2</v>
      </c>
    </row>
    <row r="29" spans="1:5" x14ac:dyDescent="0.35">
      <c r="A29" s="5">
        <v>2015</v>
      </c>
      <c r="B29" s="6">
        <v>1585.7584253</v>
      </c>
      <c r="C29" s="7">
        <f t="shared" si="1"/>
        <v>8.6728445233554385E-2</v>
      </c>
      <c r="D29" s="8">
        <v>4.9898311584953198E-2</v>
      </c>
      <c r="E29" s="9">
        <f t="shared" si="2"/>
        <v>3.6830133648601188E-2</v>
      </c>
    </row>
    <row r="30" spans="1:5" x14ac:dyDescent="0.35">
      <c r="A30" s="3">
        <v>2016</v>
      </c>
      <c r="B30" s="4">
        <v>1757.3807475999999</v>
      </c>
      <c r="C30" s="7">
        <f t="shared" si="1"/>
        <v>0.10822728075213073</v>
      </c>
      <c r="D30" s="8">
        <v>7.5134602462768305E-2</v>
      </c>
      <c r="E30" s="9">
        <f t="shared" si="2"/>
        <v>3.3092678289362423E-2</v>
      </c>
    </row>
    <row r="31" spans="1:5" x14ac:dyDescent="0.35">
      <c r="A31" s="5">
        <v>2017</v>
      </c>
      <c r="B31" s="6">
        <v>1874.7465388999999</v>
      </c>
      <c r="C31" s="7">
        <f t="shared" si="1"/>
        <v>6.6784498157432814E-2</v>
      </c>
      <c r="D31" s="8">
        <v>4.3143132569500704E-2</v>
      </c>
      <c r="E31" s="9">
        <f t="shared" si="2"/>
        <v>2.364136558793211E-2</v>
      </c>
    </row>
    <row r="32" spans="1:5" x14ac:dyDescent="0.35">
      <c r="A32" s="3">
        <v>2018</v>
      </c>
      <c r="B32" s="4">
        <v>1980.8064118</v>
      </c>
      <c r="C32" s="7">
        <f t="shared" si="1"/>
        <v>5.6572913030809024E-2</v>
      </c>
      <c r="D32" s="8">
        <v>3.2405693293056703E-2</v>
      </c>
      <c r="E32" s="9">
        <f t="shared" si="2"/>
        <v>2.4167219737752321E-2</v>
      </c>
    </row>
    <row r="33" spans="1:5" x14ac:dyDescent="0.35">
      <c r="A33" s="5">
        <v>2019</v>
      </c>
      <c r="B33" s="6">
        <v>2099.3977055</v>
      </c>
      <c r="C33" s="7">
        <f t="shared" si="1"/>
        <v>5.9870208917707224E-2</v>
      </c>
      <c r="D33" s="8">
        <v>3.5230193274144297E-2</v>
      </c>
      <c r="E33" s="9">
        <f t="shared" si="2"/>
        <v>2.4640015643562926E-2</v>
      </c>
    </row>
    <row r="34" spans="1:5" x14ac:dyDescent="0.35">
      <c r="A34" s="3">
        <v>2020</v>
      </c>
      <c r="B34" s="4">
        <v>2164.7547101999999</v>
      </c>
      <c r="C34" s="7">
        <f t="shared" si="1"/>
        <v>3.1131311865673528E-2</v>
      </c>
      <c r="D34" s="8">
        <v>2.5266350008471199E-2</v>
      </c>
      <c r="E34" s="9">
        <f t="shared" si="2"/>
        <v>5.8649618572023283E-3</v>
      </c>
    </row>
    <row r="35" spans="1:5" x14ac:dyDescent="0.35">
      <c r="A35" s="5">
        <v>2021</v>
      </c>
      <c r="B35" s="6">
        <v>2292.0893427000001</v>
      </c>
      <c r="C35" s="7">
        <f t="shared" si="1"/>
        <v>5.8821737123387896E-2</v>
      </c>
      <c r="D35" s="8">
        <v>3.4950575739945304E-2</v>
      </c>
      <c r="E35" s="9">
        <f t="shared" si="2"/>
        <v>2.3871161383442592E-2</v>
      </c>
    </row>
    <row r="36" spans="1:5" x14ac:dyDescent="0.35">
      <c r="A36" s="3">
        <v>2022</v>
      </c>
      <c r="B36" s="4">
        <v>2479.5809562999998</v>
      </c>
      <c r="C36" s="7">
        <f t="shared" si="1"/>
        <v>8.17994351734741E-2</v>
      </c>
      <c r="D36" s="8">
        <v>0.10177231354616501</v>
      </c>
      <c r="E36" s="9">
        <f t="shared" si="2"/>
        <v>-1.9972878372690905E-2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Suramericana de seguros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Gutierrez Velez</dc:creator>
  <cp:lastModifiedBy>Daniel Gutierrez Velez</cp:lastModifiedBy>
  <dcterms:created xsi:type="dcterms:W3CDTF">2023-06-29T16:51:00Z</dcterms:created>
  <dcterms:modified xsi:type="dcterms:W3CDTF">2023-06-29T18:32:13Z</dcterms:modified>
</cp:coreProperties>
</file>