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 activeTab="2"/>
  </bookViews>
  <sheets>
    <sheet name="Sheet1" sheetId="1" r:id="rId1"/>
    <sheet name="Original Idea" sheetId="2" r:id="rId2"/>
    <sheet name="New Idea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2" i="3" l="1"/>
  <c r="U23" i="3"/>
  <c r="U24" i="3"/>
  <c r="U25" i="3"/>
  <c r="U26" i="3"/>
  <c r="U27" i="3"/>
  <c r="U28" i="3"/>
  <c r="U29" i="3"/>
  <c r="U30" i="3"/>
  <c r="U31" i="3"/>
  <c r="O22" i="3"/>
  <c r="Q71" i="3"/>
  <c r="Q69" i="3"/>
  <c r="Q70" i="3"/>
  <c r="Q67" i="3"/>
  <c r="Q68" i="3"/>
  <c r="V62" i="3"/>
  <c r="V63" i="3"/>
  <c r="V64" i="3"/>
  <c r="V65" i="3"/>
  <c r="V66" i="3"/>
  <c r="AK68" i="3"/>
  <c r="AK69" i="3"/>
  <c r="AK70" i="3"/>
  <c r="AK71" i="3"/>
  <c r="AK67" i="3"/>
  <c r="AP62" i="3"/>
  <c r="AP63" i="3"/>
  <c r="AP64" i="3"/>
  <c r="AP65" i="3"/>
  <c r="AP66" i="3"/>
  <c r="BE68" i="3"/>
  <c r="BE69" i="3"/>
  <c r="BE70" i="3"/>
  <c r="BE71" i="3"/>
  <c r="BE67" i="3"/>
  <c r="BJ62" i="3"/>
  <c r="BJ63" i="3"/>
  <c r="BJ64" i="3"/>
  <c r="BJ65" i="3"/>
  <c r="BJ66" i="3"/>
  <c r="BY68" i="3"/>
  <c r="BY69" i="3"/>
  <c r="BY70" i="3"/>
  <c r="BY71" i="3"/>
  <c r="BY67" i="3"/>
  <c r="CD62" i="3"/>
  <c r="CD63" i="3"/>
  <c r="CD64" i="3"/>
  <c r="CD65" i="3"/>
  <c r="CD66" i="3"/>
  <c r="CS68" i="3"/>
  <c r="CS69" i="3"/>
  <c r="CS70" i="3"/>
  <c r="CS71" i="3"/>
  <c r="CS67" i="3"/>
  <c r="CX62" i="3"/>
  <c r="CX63" i="3"/>
  <c r="CX64" i="3"/>
  <c r="CX65" i="3"/>
  <c r="CX66" i="3"/>
  <c r="DM68" i="3"/>
  <c r="DM69" i="3"/>
  <c r="DM70" i="3"/>
  <c r="DM71" i="3"/>
  <c r="DM67" i="3"/>
  <c r="DR62" i="3"/>
  <c r="P22" i="3"/>
  <c r="O23" i="3"/>
  <c r="DR63" i="3"/>
  <c r="P23" i="3"/>
  <c r="O24" i="3"/>
  <c r="DR64" i="3"/>
  <c r="P24" i="3"/>
  <c r="O25" i="3"/>
  <c r="DR65" i="3"/>
  <c r="P25" i="3"/>
  <c r="O26" i="3"/>
  <c r="DR66" i="3"/>
  <c r="P26" i="3"/>
  <c r="O27" i="3"/>
  <c r="DR67" i="3"/>
  <c r="P27" i="3"/>
  <c r="O28" i="3"/>
  <c r="DR68" i="3"/>
  <c r="P28" i="3"/>
  <c r="O29" i="3"/>
  <c r="DR69" i="3"/>
  <c r="P29" i="3"/>
  <c r="O30" i="3"/>
  <c r="DR70" i="3"/>
  <c r="P30" i="3"/>
  <c r="O31" i="3"/>
  <c r="DR71" i="3"/>
  <c r="P31" i="3"/>
  <c r="J22" i="3"/>
  <c r="J23" i="3"/>
  <c r="J24" i="3"/>
  <c r="J25" i="3"/>
  <c r="J26" i="3"/>
  <c r="J27" i="3"/>
  <c r="J28" i="3"/>
  <c r="J29" i="3"/>
  <c r="J30" i="3"/>
  <c r="J31" i="3"/>
  <c r="E22" i="3"/>
  <c r="E23" i="3"/>
  <c r="E24" i="3"/>
  <c r="E25" i="3"/>
  <c r="E26" i="3"/>
  <c r="E27" i="3"/>
  <c r="E28" i="3"/>
  <c r="E29" i="3"/>
  <c r="E30" i="3"/>
  <c r="E31" i="3"/>
  <c r="H127" i="3"/>
  <c r="M127" i="3"/>
  <c r="N127" i="3"/>
  <c r="A128" i="3"/>
  <c r="L128" i="3"/>
  <c r="A129" i="3"/>
  <c r="L129" i="3"/>
  <c r="A130" i="3"/>
  <c r="L130" i="3"/>
  <c r="A131" i="3"/>
  <c r="L131" i="3"/>
  <c r="A132" i="3"/>
  <c r="L132" i="3"/>
  <c r="A133" i="3"/>
  <c r="L133" i="3"/>
  <c r="A134" i="3"/>
  <c r="L134" i="3"/>
  <c r="A135" i="3"/>
  <c r="L135" i="3"/>
  <c r="A136" i="3"/>
  <c r="L136" i="3"/>
  <c r="A137" i="3"/>
  <c r="L137" i="3"/>
  <c r="AA62" i="3"/>
  <c r="G116" i="3"/>
  <c r="H116" i="3"/>
  <c r="G117" i="3"/>
  <c r="H117" i="3"/>
  <c r="G118" i="3"/>
  <c r="H118" i="3"/>
  <c r="G119" i="3"/>
  <c r="H119" i="3"/>
  <c r="H115" i="3"/>
  <c r="G115" i="3"/>
  <c r="Z7" i="3"/>
  <c r="Z6" i="3"/>
  <c r="H63" i="3"/>
  <c r="G62" i="3"/>
  <c r="G63" i="3"/>
  <c r="G64" i="3"/>
  <c r="G65" i="3"/>
  <c r="G66" i="3"/>
  <c r="H62" i="3"/>
  <c r="H64" i="3"/>
  <c r="H65" i="3"/>
  <c r="H66" i="3"/>
  <c r="A100" i="3"/>
  <c r="F100" i="3"/>
  <c r="A101" i="3"/>
  <c r="F101" i="3"/>
  <c r="A102" i="3"/>
  <c r="F102" i="3"/>
  <c r="A103" i="3"/>
  <c r="F103" i="3"/>
  <c r="A104" i="3"/>
  <c r="F104" i="3"/>
  <c r="A105" i="3"/>
  <c r="F105" i="3"/>
  <c r="A106" i="3"/>
  <c r="F106" i="3"/>
  <c r="F107" i="3"/>
  <c r="F108" i="3"/>
  <c r="F109" i="3"/>
  <c r="K99" i="3"/>
  <c r="F99" i="3"/>
  <c r="A99" i="3"/>
  <c r="M85" i="3"/>
  <c r="N85" i="3"/>
  <c r="AE9" i="3"/>
  <c r="AC9" i="3"/>
  <c r="AD9" i="3"/>
  <c r="AF9" i="3"/>
  <c r="AG9" i="3"/>
  <c r="AH9" i="3"/>
  <c r="AI9" i="3"/>
  <c r="M83" i="3"/>
  <c r="M84" i="3"/>
  <c r="M86" i="3"/>
  <c r="M87" i="3"/>
  <c r="M88" i="3"/>
  <c r="M89" i="3"/>
  <c r="R89" i="3"/>
  <c r="N83" i="3"/>
  <c r="N84" i="3"/>
  <c r="N86" i="3"/>
  <c r="N87" i="3"/>
  <c r="N88" i="3"/>
  <c r="N89" i="3"/>
  <c r="S89" i="3"/>
  <c r="T89" i="3"/>
  <c r="AE12" i="3"/>
  <c r="AI12" i="3"/>
  <c r="AH12" i="3"/>
  <c r="AG12" i="3"/>
  <c r="AC12" i="3"/>
  <c r="C51" i="3"/>
  <c r="C52" i="3"/>
  <c r="C53" i="3"/>
  <c r="C54" i="3"/>
  <c r="C55" i="3"/>
  <c r="C56" i="3"/>
  <c r="C50" i="3"/>
  <c r="B51" i="3"/>
  <c r="B52" i="3"/>
  <c r="B53" i="3"/>
  <c r="B54" i="3"/>
  <c r="B55" i="3"/>
  <c r="B56" i="3"/>
  <c r="B50" i="3"/>
  <c r="G41" i="3"/>
  <c r="G36" i="3"/>
  <c r="G37" i="3"/>
  <c r="G38" i="3"/>
  <c r="G39" i="3"/>
  <c r="G40" i="3"/>
  <c r="G42" i="3"/>
  <c r="G43" i="3"/>
  <c r="G44" i="3"/>
  <c r="G45" i="3"/>
  <c r="K37" i="3"/>
  <c r="H41" i="3"/>
  <c r="H36" i="3"/>
  <c r="H37" i="3"/>
  <c r="H38" i="3"/>
  <c r="H39" i="3"/>
  <c r="H40" i="3"/>
  <c r="H42" i="3"/>
  <c r="H43" i="3"/>
  <c r="H44" i="3"/>
  <c r="H45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L36" i="3"/>
  <c r="K36" i="3"/>
  <c r="I44" i="3"/>
  <c r="I41" i="3"/>
  <c r="I36" i="3"/>
  <c r="I37" i="3"/>
  <c r="I38" i="3"/>
  <c r="I39" i="3"/>
  <c r="I40" i="3"/>
  <c r="I42" i="3"/>
  <c r="I43" i="3"/>
  <c r="I45" i="3"/>
  <c r="I33" i="3"/>
  <c r="M37" i="3"/>
  <c r="M38" i="3"/>
  <c r="M39" i="3"/>
  <c r="M40" i="3"/>
  <c r="M41" i="3"/>
  <c r="M42" i="3"/>
  <c r="M43" i="3"/>
  <c r="M44" i="3"/>
  <c r="M45" i="3"/>
  <c r="M36" i="3"/>
  <c r="AH3" i="3"/>
  <c r="AC3" i="3"/>
  <c r="AD3" i="3"/>
  <c r="AE3" i="3"/>
  <c r="AF3" i="3"/>
  <c r="AG3" i="3"/>
  <c r="AI3" i="3"/>
  <c r="AF12" i="3"/>
  <c r="AD12" i="3"/>
  <c r="AI11" i="3"/>
  <c r="AH11" i="3"/>
  <c r="AG11" i="3"/>
  <c r="AF11" i="3"/>
  <c r="AE11" i="3"/>
  <c r="AD11" i="3"/>
  <c r="AI10" i="3"/>
  <c r="AH10" i="3"/>
  <c r="AG10" i="3"/>
  <c r="AF10" i="3"/>
  <c r="AE10" i="3"/>
  <c r="AD10" i="3"/>
  <c r="AI8" i="3"/>
  <c r="AH8" i="3"/>
  <c r="AG8" i="3"/>
  <c r="AF8" i="3"/>
  <c r="AE8" i="3"/>
  <c r="AD8" i="3"/>
  <c r="AI7" i="3"/>
  <c r="AH7" i="3"/>
  <c r="AG7" i="3"/>
  <c r="AF7" i="3"/>
  <c r="AE7" i="3"/>
  <c r="AD7" i="3"/>
  <c r="AI6" i="3"/>
  <c r="AH6" i="3"/>
  <c r="AG6" i="3"/>
  <c r="AF6" i="3"/>
  <c r="AE6" i="3"/>
  <c r="AD6" i="3"/>
  <c r="AI5" i="3"/>
  <c r="AH5" i="3"/>
  <c r="AG5" i="3"/>
  <c r="AF5" i="3"/>
  <c r="AE5" i="3"/>
  <c r="AD5" i="3"/>
  <c r="AC11" i="3"/>
  <c r="AC10" i="3"/>
  <c r="AC8" i="3"/>
  <c r="AC7" i="3"/>
  <c r="AC6" i="3"/>
  <c r="AC5" i="3"/>
  <c r="AI4" i="3"/>
  <c r="AH4" i="3"/>
  <c r="AG4" i="3"/>
  <c r="AF4" i="3"/>
  <c r="AE4" i="3"/>
  <c r="AD4" i="3"/>
  <c r="AC4" i="3"/>
  <c r="AA3" i="3"/>
  <c r="AA4" i="3"/>
  <c r="AA5" i="3"/>
  <c r="AA6" i="3"/>
  <c r="AA7" i="3"/>
  <c r="AA8" i="3"/>
  <c r="AA9" i="3"/>
  <c r="U14" i="3"/>
  <c r="U15" i="3"/>
  <c r="U16" i="3"/>
  <c r="U17" i="3"/>
  <c r="U18" i="3"/>
  <c r="U19" i="3"/>
  <c r="U13" i="3"/>
  <c r="V14" i="3"/>
  <c r="V15" i="3"/>
  <c r="V16" i="3"/>
  <c r="V17" i="3"/>
  <c r="V18" i="3"/>
  <c r="V19" i="3"/>
  <c r="V13" i="3"/>
  <c r="R18" i="3"/>
  <c r="R19" i="3"/>
  <c r="R17" i="3"/>
  <c r="R16" i="3"/>
  <c r="R15" i="3"/>
  <c r="R14" i="3"/>
  <c r="R13" i="3"/>
  <c r="P14" i="3"/>
  <c r="Q14" i="3"/>
  <c r="S14" i="3"/>
  <c r="T14" i="3"/>
  <c r="P15" i="3"/>
  <c r="Q15" i="3"/>
  <c r="S15" i="3"/>
  <c r="T15" i="3"/>
  <c r="P16" i="3"/>
  <c r="Q16" i="3"/>
  <c r="S16" i="3"/>
  <c r="T16" i="3"/>
  <c r="P17" i="3"/>
  <c r="Q17" i="3"/>
  <c r="S17" i="3"/>
  <c r="T17" i="3"/>
  <c r="P18" i="3"/>
  <c r="Q18" i="3"/>
  <c r="S18" i="3"/>
  <c r="T18" i="3"/>
  <c r="P19" i="3"/>
  <c r="Q19" i="3"/>
  <c r="S19" i="3"/>
  <c r="T19" i="3"/>
  <c r="T13" i="3"/>
  <c r="S13" i="3"/>
  <c r="Q13" i="3"/>
  <c r="P13" i="3"/>
  <c r="M7" i="3"/>
  <c r="M12" i="3"/>
  <c r="M11" i="3"/>
  <c r="M10" i="3"/>
  <c r="M3" i="3"/>
  <c r="M4" i="3"/>
  <c r="M5" i="3"/>
  <c r="M6" i="3"/>
  <c r="M8" i="3"/>
  <c r="M9" i="3"/>
  <c r="Z9" i="3"/>
  <c r="Z3" i="3"/>
  <c r="Z4" i="3"/>
  <c r="Z5" i="3"/>
  <c r="Z8" i="3"/>
  <c r="L14" i="3"/>
  <c r="K14" i="3"/>
  <c r="J14" i="3"/>
  <c r="I14" i="3"/>
  <c r="H14" i="3"/>
  <c r="G14" i="3"/>
  <c r="F14" i="3"/>
  <c r="E14" i="3"/>
  <c r="D14" i="3"/>
  <c r="C14" i="3"/>
  <c r="Y11" i="3"/>
  <c r="X11" i="3"/>
  <c r="W11" i="3"/>
  <c r="V11" i="3"/>
  <c r="U11" i="3"/>
  <c r="T11" i="3"/>
  <c r="S11" i="3"/>
  <c r="R11" i="3"/>
  <c r="Q11" i="3"/>
  <c r="P11" i="3"/>
  <c r="M3" i="2"/>
  <c r="D19" i="2"/>
  <c r="M4" i="2"/>
  <c r="D20" i="2"/>
  <c r="M5" i="2"/>
  <c r="D21" i="2"/>
  <c r="M6" i="2"/>
  <c r="D22" i="2"/>
  <c r="M7" i="2"/>
  <c r="D23" i="2"/>
  <c r="M8" i="2"/>
  <c r="D24" i="2"/>
  <c r="M9" i="2"/>
  <c r="D25" i="2"/>
  <c r="M10" i="2"/>
  <c r="D26" i="2"/>
  <c r="M11" i="2"/>
  <c r="D27" i="2"/>
  <c r="M12" i="2"/>
  <c r="D28" i="2"/>
  <c r="AA3" i="2"/>
  <c r="F19" i="2"/>
  <c r="AA4" i="2"/>
  <c r="F20" i="2"/>
  <c r="AA5" i="2"/>
  <c r="F21" i="2"/>
  <c r="AA6" i="2"/>
  <c r="F22" i="2"/>
  <c r="AA7" i="2"/>
  <c r="F23" i="2"/>
  <c r="AA8" i="2"/>
  <c r="F24" i="2"/>
  <c r="AA9" i="2"/>
  <c r="F25" i="2"/>
  <c r="AL3" i="2"/>
  <c r="H19" i="2"/>
  <c r="AL4" i="2"/>
  <c r="H20" i="2"/>
  <c r="AL5" i="2"/>
  <c r="H21" i="2"/>
  <c r="AL6" i="2"/>
  <c r="H22" i="2"/>
  <c r="AL7" i="2"/>
  <c r="H23" i="2"/>
  <c r="AL8" i="2"/>
  <c r="H24" i="2"/>
  <c r="AL9" i="2"/>
  <c r="H25" i="2"/>
  <c r="AL10" i="2"/>
  <c r="H26" i="2"/>
  <c r="AL11" i="2"/>
  <c r="H27" i="2"/>
  <c r="AL12" i="2"/>
  <c r="H28" i="2"/>
  <c r="J19" i="2"/>
  <c r="J20" i="2"/>
  <c r="J21" i="2"/>
  <c r="J22" i="2"/>
  <c r="J23" i="2"/>
  <c r="J24" i="2"/>
  <c r="J25" i="2"/>
  <c r="J26" i="2"/>
  <c r="J27" i="2"/>
  <c r="J28" i="2"/>
  <c r="L19" i="2"/>
  <c r="L20" i="2"/>
  <c r="L21" i="2"/>
  <c r="L22" i="2"/>
  <c r="L23" i="2"/>
  <c r="L24" i="2"/>
  <c r="L25" i="2"/>
  <c r="N19" i="2"/>
  <c r="N20" i="2"/>
  <c r="N21" i="2"/>
  <c r="N22" i="2"/>
  <c r="N23" i="2"/>
  <c r="N24" i="2"/>
  <c r="N25" i="2"/>
  <c r="N26" i="2"/>
  <c r="N27" i="2"/>
  <c r="N28" i="2"/>
  <c r="P19" i="2"/>
  <c r="P20" i="2"/>
  <c r="P21" i="2"/>
  <c r="P22" i="2"/>
  <c r="P23" i="2"/>
  <c r="P24" i="2"/>
  <c r="P25" i="2"/>
  <c r="P26" i="2"/>
  <c r="P27" i="2"/>
  <c r="P28" i="2"/>
  <c r="R19" i="2"/>
  <c r="R20" i="2"/>
  <c r="R21" i="2"/>
  <c r="R22" i="2"/>
  <c r="R23" i="2"/>
  <c r="R24" i="2"/>
  <c r="R25" i="2"/>
  <c r="T19" i="2"/>
  <c r="T20" i="2"/>
  <c r="T21" i="2"/>
  <c r="T22" i="2"/>
  <c r="T23" i="2"/>
  <c r="T24" i="2"/>
  <c r="T25" i="2"/>
  <c r="T26" i="2"/>
  <c r="T27" i="2"/>
  <c r="T28" i="2"/>
  <c r="V19" i="2"/>
  <c r="V20" i="2"/>
  <c r="V21" i="2"/>
  <c r="V22" i="2"/>
  <c r="V23" i="2"/>
  <c r="V24" i="2"/>
  <c r="V25" i="2"/>
  <c r="V26" i="2"/>
  <c r="V27" i="2"/>
  <c r="V28" i="2"/>
  <c r="X19" i="2"/>
  <c r="X20" i="2"/>
  <c r="X21" i="2"/>
  <c r="X22" i="2"/>
  <c r="X23" i="2"/>
  <c r="X24" i="2"/>
  <c r="X25" i="2"/>
  <c r="Z19" i="2"/>
  <c r="Z20" i="2"/>
  <c r="Z21" i="2"/>
  <c r="Z22" i="2"/>
  <c r="Z23" i="2"/>
  <c r="Z24" i="2"/>
  <c r="Z25" i="2"/>
  <c r="Z26" i="2"/>
  <c r="Z27" i="2"/>
  <c r="Z28" i="2"/>
  <c r="AB19" i="2"/>
  <c r="AB20" i="2"/>
  <c r="AB21" i="2"/>
  <c r="AB22" i="2"/>
  <c r="AB23" i="2"/>
  <c r="AB24" i="2"/>
  <c r="AB25" i="2"/>
  <c r="AB26" i="2"/>
  <c r="AB27" i="2"/>
  <c r="AB28" i="2"/>
  <c r="AD19" i="2"/>
  <c r="AD20" i="2"/>
  <c r="AD21" i="2"/>
  <c r="AD22" i="2"/>
  <c r="AD23" i="2"/>
  <c r="AD24" i="2"/>
  <c r="AD25" i="2"/>
  <c r="AF19" i="2"/>
  <c r="AF20" i="2"/>
  <c r="AF21" i="2"/>
  <c r="AF22" i="2"/>
  <c r="AF23" i="2"/>
  <c r="AF24" i="2"/>
  <c r="AF25" i="2"/>
  <c r="AF26" i="2"/>
  <c r="AF27" i="2"/>
  <c r="AF28" i="2"/>
  <c r="AH19" i="2"/>
  <c r="AH20" i="2"/>
  <c r="AH21" i="2"/>
  <c r="AH22" i="2"/>
  <c r="AH23" i="2"/>
  <c r="AH24" i="2"/>
  <c r="AH25" i="2"/>
  <c r="AH26" i="2"/>
  <c r="AH27" i="2"/>
  <c r="AH28" i="2"/>
  <c r="AJ19" i="2"/>
  <c r="AJ20" i="2"/>
  <c r="AJ21" i="2"/>
  <c r="AJ22" i="2"/>
  <c r="AJ23" i="2"/>
  <c r="AJ24" i="2"/>
  <c r="AJ25" i="2"/>
  <c r="AL19" i="2"/>
  <c r="AL20" i="2"/>
  <c r="AL21" i="2"/>
  <c r="AL22" i="2"/>
  <c r="AL23" i="2"/>
  <c r="AL24" i="2"/>
  <c r="AL25" i="2"/>
  <c r="AL26" i="2"/>
  <c r="AL27" i="2"/>
  <c r="AL28" i="2"/>
  <c r="AN19" i="2"/>
  <c r="AN20" i="2"/>
  <c r="AN21" i="2"/>
  <c r="AN22" i="2"/>
  <c r="AN23" i="2"/>
  <c r="AN24" i="2"/>
  <c r="AN25" i="2"/>
  <c r="AN26" i="2"/>
  <c r="AN27" i="2"/>
  <c r="AN28" i="2"/>
  <c r="AP19" i="2"/>
  <c r="AP20" i="2"/>
  <c r="AP21" i="2"/>
  <c r="AP22" i="2"/>
  <c r="AP23" i="2"/>
  <c r="AP24" i="2"/>
  <c r="AP25" i="2"/>
  <c r="AR19" i="2"/>
  <c r="AR20" i="2"/>
  <c r="AR21" i="2"/>
  <c r="AR22" i="2"/>
  <c r="AR23" i="2"/>
  <c r="AR24" i="2"/>
  <c r="AR25" i="2"/>
  <c r="AR26" i="2"/>
  <c r="AR27" i="2"/>
  <c r="AR28" i="2"/>
  <c r="AT19" i="2"/>
  <c r="AT20" i="2"/>
  <c r="AT21" i="2"/>
  <c r="AT22" i="2"/>
  <c r="AT23" i="2"/>
  <c r="AT24" i="2"/>
  <c r="AT25" i="2"/>
  <c r="AT26" i="2"/>
  <c r="AT27" i="2"/>
  <c r="AT28" i="2"/>
  <c r="AV19" i="2"/>
  <c r="AV20" i="2"/>
  <c r="AV21" i="2"/>
  <c r="AV22" i="2"/>
  <c r="AV23" i="2"/>
  <c r="AV24" i="2"/>
  <c r="AV25" i="2"/>
  <c r="AX19" i="2"/>
  <c r="AX20" i="2"/>
  <c r="AX21" i="2"/>
  <c r="AX22" i="2"/>
  <c r="AX23" i="2"/>
  <c r="AX24" i="2"/>
  <c r="AX25" i="2"/>
  <c r="AX26" i="2"/>
  <c r="AX27" i="2"/>
  <c r="AX28" i="2"/>
  <c r="AZ19" i="2"/>
  <c r="AZ20" i="2"/>
  <c r="AZ21" i="2"/>
  <c r="AZ22" i="2"/>
  <c r="AZ23" i="2"/>
  <c r="AZ24" i="2"/>
  <c r="AZ25" i="2"/>
  <c r="AZ26" i="2"/>
  <c r="AZ27" i="2"/>
  <c r="AZ28" i="2"/>
  <c r="BB19" i="2"/>
  <c r="BB20" i="2"/>
  <c r="BB21" i="2"/>
  <c r="BB22" i="2"/>
  <c r="BB23" i="2"/>
  <c r="BB24" i="2"/>
  <c r="BB25" i="2"/>
  <c r="BD19" i="2"/>
  <c r="BD20" i="2"/>
  <c r="BD21" i="2"/>
  <c r="BD22" i="2"/>
  <c r="BD23" i="2"/>
  <c r="BD24" i="2"/>
  <c r="BD25" i="2"/>
  <c r="BD26" i="2"/>
  <c r="BD27" i="2"/>
  <c r="BD28" i="2"/>
  <c r="BF19" i="2"/>
  <c r="BF20" i="2"/>
  <c r="BF21" i="2"/>
  <c r="BF22" i="2"/>
  <c r="BF23" i="2"/>
  <c r="BF24" i="2"/>
  <c r="BF25" i="2"/>
  <c r="BF26" i="2"/>
  <c r="BF27" i="2"/>
  <c r="BF28" i="2"/>
  <c r="BH19" i="2"/>
  <c r="BH20" i="2"/>
  <c r="BH21" i="2"/>
  <c r="BH22" i="2"/>
  <c r="BH23" i="2"/>
  <c r="BH24" i="2"/>
  <c r="BH25" i="2"/>
  <c r="BJ19" i="2"/>
  <c r="BJ20" i="2"/>
  <c r="BJ21" i="2"/>
  <c r="BJ22" i="2"/>
  <c r="BJ23" i="2"/>
  <c r="BJ24" i="2"/>
  <c r="BJ25" i="2"/>
  <c r="BJ26" i="2"/>
  <c r="BJ27" i="2"/>
  <c r="BJ28" i="2"/>
  <c r="BL19" i="2"/>
  <c r="BL20" i="2"/>
  <c r="BL21" i="2"/>
  <c r="BL22" i="2"/>
  <c r="BL23" i="2"/>
  <c r="BL24" i="2"/>
  <c r="BL25" i="2"/>
  <c r="BL26" i="2"/>
  <c r="BL27" i="2"/>
  <c r="BL28" i="2"/>
  <c r="BN19" i="2"/>
  <c r="BN20" i="2"/>
  <c r="BN21" i="2"/>
  <c r="BN22" i="2"/>
  <c r="BN23" i="2"/>
  <c r="BN24" i="2"/>
  <c r="BN25" i="2"/>
  <c r="BP19" i="2"/>
  <c r="BP20" i="2"/>
  <c r="BP21" i="2"/>
  <c r="BP22" i="2"/>
  <c r="BP23" i="2"/>
  <c r="BP24" i="2"/>
  <c r="BP25" i="2"/>
  <c r="BP26" i="2"/>
  <c r="BP27" i="2"/>
  <c r="BP28" i="2"/>
  <c r="BR19" i="2"/>
  <c r="BR20" i="2"/>
  <c r="BR21" i="2"/>
  <c r="BR22" i="2"/>
  <c r="BR23" i="2"/>
  <c r="BR24" i="2"/>
  <c r="BR25" i="2"/>
  <c r="BR26" i="2"/>
  <c r="BR27" i="2"/>
  <c r="BR28" i="2"/>
  <c r="BT19" i="2"/>
  <c r="BT20" i="2"/>
  <c r="BT21" i="2"/>
  <c r="BT22" i="2"/>
  <c r="BT23" i="2"/>
  <c r="BT24" i="2"/>
  <c r="BT25" i="2"/>
  <c r="BV19" i="2"/>
  <c r="BV20" i="2"/>
  <c r="BV21" i="2"/>
  <c r="BV22" i="2"/>
  <c r="BV23" i="2"/>
  <c r="BV24" i="2"/>
  <c r="BV25" i="2"/>
  <c r="BV26" i="2"/>
  <c r="BV27" i="2"/>
  <c r="BV28" i="2"/>
  <c r="BX19" i="2"/>
  <c r="BX20" i="2"/>
  <c r="BX21" i="2"/>
  <c r="BX22" i="2"/>
  <c r="BX23" i="2"/>
  <c r="BX24" i="2"/>
  <c r="BX25" i="2"/>
  <c r="BX26" i="2"/>
  <c r="BX27" i="2"/>
  <c r="BX28" i="2"/>
  <c r="BZ19" i="2"/>
  <c r="BZ20" i="2"/>
  <c r="BZ21" i="2"/>
  <c r="BZ22" i="2"/>
  <c r="BZ23" i="2"/>
  <c r="BZ24" i="2"/>
  <c r="BZ25" i="2"/>
  <c r="CB19" i="2"/>
  <c r="CB20" i="2"/>
  <c r="CB21" i="2"/>
  <c r="CB22" i="2"/>
  <c r="CB23" i="2"/>
  <c r="CB24" i="2"/>
  <c r="CB25" i="2"/>
  <c r="CB26" i="2"/>
  <c r="CB27" i="2"/>
  <c r="CB28" i="2"/>
  <c r="CD19" i="2"/>
  <c r="CD20" i="2"/>
  <c r="CD21" i="2"/>
  <c r="CD22" i="2"/>
  <c r="CD23" i="2"/>
  <c r="CD24" i="2"/>
  <c r="CD25" i="2"/>
  <c r="CD26" i="2"/>
  <c r="CD27" i="2"/>
  <c r="CD28" i="2"/>
  <c r="CF19" i="2"/>
  <c r="CF20" i="2"/>
  <c r="CF21" i="2"/>
  <c r="CF22" i="2"/>
  <c r="CF23" i="2"/>
  <c r="CF24" i="2"/>
  <c r="CF25" i="2"/>
  <c r="CH19" i="2"/>
  <c r="CH20" i="2"/>
  <c r="CH21" i="2"/>
  <c r="CH22" i="2"/>
  <c r="CH23" i="2"/>
  <c r="CH24" i="2"/>
  <c r="CH25" i="2"/>
  <c r="CH26" i="2"/>
  <c r="CH27" i="2"/>
  <c r="CH28" i="2"/>
  <c r="CJ19" i="2"/>
  <c r="CJ20" i="2"/>
  <c r="CJ21" i="2"/>
  <c r="CJ22" i="2"/>
  <c r="CJ23" i="2"/>
  <c r="CJ24" i="2"/>
  <c r="CJ25" i="2"/>
  <c r="CJ26" i="2"/>
  <c r="CJ27" i="2"/>
  <c r="CJ28" i="2"/>
  <c r="CL19" i="2"/>
  <c r="CL20" i="2"/>
  <c r="CL21" i="2"/>
  <c r="CL22" i="2"/>
  <c r="CL23" i="2"/>
  <c r="CL24" i="2"/>
  <c r="CL25" i="2"/>
  <c r="CN19" i="2"/>
  <c r="CN20" i="2"/>
  <c r="CN21" i="2"/>
  <c r="CN22" i="2"/>
  <c r="CN23" i="2"/>
  <c r="CN24" i="2"/>
  <c r="CN25" i="2"/>
  <c r="CN26" i="2"/>
  <c r="CN27" i="2"/>
  <c r="CN28" i="2"/>
  <c r="CP19" i="2"/>
  <c r="CP20" i="2"/>
  <c r="CP21" i="2"/>
  <c r="CP22" i="2"/>
  <c r="CP23" i="2"/>
  <c r="CP24" i="2"/>
  <c r="CP25" i="2"/>
  <c r="CP26" i="2"/>
  <c r="CP27" i="2"/>
  <c r="CP28" i="2"/>
  <c r="CR19" i="2"/>
  <c r="CR20" i="2"/>
  <c r="CR21" i="2"/>
  <c r="CR22" i="2"/>
  <c r="CR23" i="2"/>
  <c r="CR24" i="2"/>
  <c r="CR25" i="2"/>
  <c r="CT19" i="2"/>
  <c r="CT20" i="2"/>
  <c r="CT21" i="2"/>
  <c r="CT22" i="2"/>
  <c r="CT23" i="2"/>
  <c r="CT24" i="2"/>
  <c r="CT25" i="2"/>
  <c r="CT26" i="2"/>
  <c r="CT27" i="2"/>
  <c r="CT28" i="2"/>
  <c r="AJ14" i="2"/>
  <c r="AI14" i="2"/>
  <c r="AH14" i="2"/>
  <c r="AG14" i="2"/>
  <c r="AF14" i="2"/>
  <c r="AE14" i="2"/>
  <c r="AD14" i="2"/>
  <c r="Y11" i="2"/>
  <c r="X11" i="2"/>
  <c r="W11" i="2"/>
  <c r="V11" i="2"/>
  <c r="U11" i="2"/>
  <c r="T11" i="2"/>
  <c r="S11" i="2"/>
  <c r="R11" i="2"/>
  <c r="Q11" i="2"/>
  <c r="P11" i="2"/>
  <c r="L14" i="2"/>
  <c r="K14" i="2"/>
  <c r="J14" i="2"/>
  <c r="I14" i="2"/>
  <c r="H14" i="2"/>
  <c r="G14" i="2"/>
  <c r="F14" i="2"/>
  <c r="E14" i="2"/>
  <c r="D14" i="2"/>
  <c r="C14" i="2"/>
  <c r="W36" i="1"/>
  <c r="W35" i="1"/>
  <c r="W34" i="1"/>
  <c r="W33" i="1"/>
  <c r="W32" i="1"/>
  <c r="W31" i="1"/>
  <c r="W30" i="1"/>
  <c r="W29" i="1"/>
  <c r="W28" i="1"/>
  <c r="W27" i="1"/>
  <c r="U38" i="1"/>
  <c r="T38" i="1"/>
  <c r="S38" i="1"/>
  <c r="R38" i="1"/>
  <c r="Q38" i="1"/>
  <c r="P38" i="1"/>
  <c r="O38" i="1"/>
  <c r="K38" i="1"/>
  <c r="J38" i="1"/>
  <c r="I38" i="1"/>
  <c r="H38" i="1"/>
  <c r="G38" i="1"/>
  <c r="F38" i="1"/>
  <c r="E38" i="1"/>
  <c r="D38" i="1"/>
  <c r="C38" i="1"/>
  <c r="B38" i="1"/>
  <c r="L28" i="1"/>
  <c r="L29" i="1"/>
  <c r="L30" i="1"/>
  <c r="L31" i="1"/>
  <c r="L32" i="1"/>
  <c r="L33" i="1"/>
  <c r="L34" i="1"/>
  <c r="L35" i="1"/>
  <c r="L36" i="1"/>
  <c r="L27" i="1"/>
  <c r="D15" i="1"/>
  <c r="D23" i="1"/>
  <c r="D20" i="1"/>
  <c r="F15" i="1"/>
  <c r="D16" i="1"/>
  <c r="D17" i="1"/>
  <c r="D14" i="1"/>
  <c r="D22" i="1"/>
  <c r="D19" i="1"/>
  <c r="F17" i="1"/>
  <c r="D21" i="1"/>
  <c r="D18" i="1"/>
  <c r="F19" i="1"/>
  <c r="F16" i="1"/>
  <c r="H15" i="1"/>
  <c r="F18" i="1"/>
  <c r="H17" i="1"/>
  <c r="H19" i="1"/>
  <c r="F14" i="1"/>
  <c r="F20" i="1"/>
  <c r="H21" i="1"/>
  <c r="J14" i="1"/>
  <c r="H18" i="1"/>
  <c r="H20" i="1"/>
  <c r="J21" i="1"/>
  <c r="L14" i="1"/>
  <c r="H14" i="1"/>
  <c r="H22" i="1"/>
  <c r="H23" i="1"/>
  <c r="J15" i="1"/>
  <c r="J17" i="1"/>
  <c r="J19" i="1"/>
  <c r="L16" i="1"/>
  <c r="J18" i="1"/>
  <c r="L18" i="1"/>
  <c r="N14" i="1"/>
  <c r="H16" i="1"/>
  <c r="J20" i="1"/>
  <c r="J22" i="1"/>
  <c r="L20" i="1"/>
  <c r="L19" i="1"/>
  <c r="N18" i="1"/>
  <c r="J23" i="1"/>
  <c r="L15" i="1"/>
  <c r="N20" i="1"/>
  <c r="J16" i="1"/>
  <c r="L17" i="1"/>
  <c r="N22" i="1"/>
  <c r="N23" i="1"/>
  <c r="P15" i="1"/>
  <c r="N15" i="1"/>
  <c r="N16" i="1"/>
  <c r="P20" i="1"/>
  <c r="N17" i="1"/>
  <c r="P23" i="1"/>
  <c r="R15" i="1"/>
  <c r="N19" i="1"/>
  <c r="N21" i="1"/>
  <c r="P14" i="1"/>
  <c r="P16" i="1"/>
  <c r="P17" i="1"/>
  <c r="P19" i="1"/>
  <c r="P22" i="1"/>
  <c r="R17" i="1"/>
  <c r="P18" i="1"/>
  <c r="P21" i="1"/>
  <c r="R19" i="1"/>
  <c r="R16" i="1"/>
  <c r="T15" i="1"/>
  <c r="R18" i="1"/>
  <c r="T17" i="1"/>
  <c r="T19" i="1"/>
  <c r="R14" i="1"/>
  <c r="R20" i="1"/>
  <c r="T21" i="1"/>
  <c r="V14" i="1"/>
  <c r="T18" i="1"/>
  <c r="T20" i="1"/>
  <c r="V21" i="1"/>
  <c r="X14" i="1"/>
  <c r="T14" i="1"/>
  <c r="T22" i="1"/>
  <c r="T23" i="1"/>
  <c r="V15" i="1"/>
  <c r="V17" i="1"/>
  <c r="V19" i="1"/>
  <c r="X16" i="1"/>
  <c r="V18" i="1"/>
  <c r="X18" i="1"/>
  <c r="Z14" i="1"/>
  <c r="T16" i="1"/>
  <c r="V20" i="1"/>
  <c r="V22" i="1"/>
  <c r="X20" i="1"/>
  <c r="X19" i="1"/>
  <c r="Z18" i="1"/>
  <c r="V23" i="1"/>
  <c r="X15" i="1"/>
  <c r="Z20" i="1"/>
  <c r="V16" i="1"/>
  <c r="X17" i="1"/>
  <c r="Z22" i="1"/>
  <c r="Z23" i="1"/>
  <c r="AB15" i="1"/>
  <c r="Z15" i="1"/>
  <c r="Z16" i="1"/>
  <c r="AB20" i="1"/>
  <c r="Z17" i="1"/>
  <c r="AB23" i="1"/>
  <c r="AD15" i="1"/>
  <c r="Z19" i="1"/>
  <c r="Z21" i="1"/>
  <c r="AB14" i="1"/>
  <c r="AB16" i="1"/>
  <c r="AB17" i="1"/>
  <c r="AB19" i="1"/>
  <c r="AB22" i="1"/>
  <c r="AD17" i="1"/>
  <c r="AB18" i="1"/>
  <c r="AB21" i="1"/>
  <c r="AD19" i="1"/>
  <c r="AD16" i="1"/>
  <c r="AF15" i="1"/>
  <c r="AD18" i="1"/>
  <c r="AF17" i="1"/>
  <c r="AF19" i="1"/>
  <c r="AD14" i="1"/>
  <c r="AD20" i="1"/>
  <c r="AF21" i="1"/>
  <c r="AH14" i="1"/>
  <c r="AF18" i="1"/>
  <c r="AF20" i="1"/>
  <c r="AH21" i="1"/>
  <c r="AJ14" i="1"/>
  <c r="AF14" i="1"/>
  <c r="AF22" i="1"/>
  <c r="AF23" i="1"/>
  <c r="AH15" i="1"/>
  <c r="AH17" i="1"/>
  <c r="AH19" i="1"/>
  <c r="AJ16" i="1"/>
  <c r="AH18" i="1"/>
  <c r="AJ18" i="1"/>
  <c r="AL14" i="1"/>
  <c r="AF16" i="1"/>
  <c r="AH20" i="1"/>
  <c r="AH22" i="1"/>
  <c r="AJ20" i="1"/>
  <c r="AJ19" i="1"/>
  <c r="AL18" i="1"/>
  <c r="AH23" i="1"/>
  <c r="AJ15" i="1"/>
  <c r="AL20" i="1"/>
  <c r="AH16" i="1"/>
  <c r="AJ17" i="1"/>
  <c r="AL22" i="1"/>
  <c r="AL23" i="1"/>
  <c r="AN15" i="1"/>
  <c r="AL15" i="1"/>
  <c r="AL16" i="1"/>
  <c r="AN20" i="1"/>
  <c r="AL17" i="1"/>
  <c r="AN23" i="1"/>
  <c r="AP15" i="1"/>
  <c r="AL19" i="1"/>
  <c r="AL21" i="1"/>
  <c r="AN14" i="1"/>
  <c r="AN16" i="1"/>
  <c r="AN17" i="1"/>
  <c r="AN19" i="1"/>
  <c r="AN22" i="1"/>
  <c r="AP17" i="1"/>
  <c r="AN18" i="1"/>
  <c r="AN21" i="1"/>
  <c r="AP19" i="1"/>
  <c r="AP16" i="1"/>
  <c r="AR15" i="1"/>
  <c r="AP18" i="1"/>
  <c r="AR17" i="1"/>
  <c r="AR19" i="1"/>
  <c r="AP14" i="1"/>
  <c r="AP20" i="1"/>
  <c r="AR21" i="1"/>
  <c r="AT14" i="1"/>
  <c r="AR18" i="1"/>
  <c r="AR20" i="1"/>
  <c r="AT21" i="1"/>
  <c r="AV14" i="1"/>
  <c r="AR14" i="1"/>
  <c r="AR22" i="1"/>
  <c r="AR23" i="1"/>
  <c r="AT15" i="1"/>
  <c r="AT17" i="1"/>
  <c r="AT19" i="1"/>
  <c r="AV16" i="1"/>
  <c r="AT18" i="1"/>
  <c r="AV18" i="1"/>
  <c r="AX14" i="1"/>
  <c r="AR16" i="1"/>
  <c r="AT20" i="1"/>
  <c r="AT22" i="1"/>
  <c r="AV20" i="1"/>
  <c r="AV19" i="1"/>
  <c r="AX18" i="1"/>
  <c r="AT23" i="1"/>
  <c r="AV15" i="1"/>
  <c r="AX20" i="1"/>
  <c r="AT16" i="1"/>
  <c r="AV17" i="1"/>
  <c r="AX22" i="1"/>
  <c r="AX23" i="1"/>
  <c r="AZ15" i="1"/>
  <c r="AX15" i="1"/>
  <c r="AX16" i="1"/>
  <c r="AZ20" i="1"/>
  <c r="AX17" i="1"/>
  <c r="AZ23" i="1"/>
  <c r="BB15" i="1"/>
  <c r="AX19" i="1"/>
  <c r="AZ17" i="1"/>
  <c r="AZ18" i="1"/>
  <c r="AZ21" i="1"/>
  <c r="AZ22" i="1"/>
  <c r="BB19" i="1"/>
  <c r="BD23" i="1"/>
  <c r="AX21" i="1"/>
  <c r="AZ14" i="1"/>
  <c r="AZ16" i="1"/>
  <c r="AZ19" i="1"/>
  <c r="BB17" i="1"/>
  <c r="BB20" i="1"/>
  <c r="BD22" i="1"/>
  <c r="BB14" i="1"/>
  <c r="BB18" i="1"/>
  <c r="BD21" i="1"/>
  <c r="BD20" i="1"/>
  <c r="BB16" i="1"/>
  <c r="BD19" i="1"/>
  <c r="BD18" i="1"/>
  <c r="BD17" i="1"/>
  <c r="BD16" i="1"/>
  <c r="BD15" i="1"/>
  <c r="BD14" i="1"/>
  <c r="H3" i="1"/>
  <c r="H4" i="1"/>
  <c r="H5" i="1"/>
  <c r="H6" i="1"/>
  <c r="H7" i="1"/>
  <c r="H8" i="1"/>
  <c r="H2" i="1"/>
  <c r="O36" i="3"/>
  <c r="P36" i="3"/>
  <c r="Q36" i="3"/>
  <c r="O37" i="3"/>
  <c r="P37" i="3"/>
  <c r="Q37" i="3"/>
  <c r="O38" i="3"/>
  <c r="P38" i="3"/>
  <c r="Q38" i="3"/>
  <c r="O39" i="3"/>
  <c r="P39" i="3"/>
  <c r="Q39" i="3"/>
  <c r="O40" i="3"/>
  <c r="P40" i="3"/>
  <c r="Q40" i="3"/>
  <c r="O41" i="3"/>
  <c r="P41" i="3"/>
  <c r="Q41" i="3"/>
  <c r="O42" i="3"/>
  <c r="P42" i="3"/>
  <c r="Q42" i="3"/>
  <c r="O43" i="3"/>
  <c r="P43" i="3"/>
  <c r="Q43" i="3"/>
  <c r="O44" i="3"/>
  <c r="P44" i="3"/>
  <c r="Q44" i="3"/>
  <c r="O45" i="3"/>
  <c r="P45" i="3"/>
  <c r="Q45" i="3"/>
  <c r="Q33" i="3"/>
  <c r="T36" i="3"/>
  <c r="T37" i="3"/>
  <c r="T38" i="3"/>
  <c r="T39" i="3"/>
  <c r="T40" i="3"/>
  <c r="T41" i="3"/>
  <c r="T42" i="3"/>
  <c r="T43" i="3"/>
  <c r="T44" i="3"/>
  <c r="T45" i="3"/>
  <c r="X36" i="3"/>
  <c r="X37" i="3"/>
  <c r="X38" i="3"/>
  <c r="X39" i="3"/>
  <c r="X40" i="3"/>
  <c r="X41" i="3"/>
  <c r="X42" i="3"/>
  <c r="X43" i="3"/>
  <c r="X44" i="3"/>
  <c r="X45" i="3"/>
  <c r="AB36" i="3"/>
  <c r="AB37" i="3"/>
  <c r="AB38" i="3"/>
  <c r="AB39" i="3"/>
  <c r="AB40" i="3"/>
  <c r="AB41" i="3"/>
  <c r="AB42" i="3"/>
  <c r="AB43" i="3"/>
  <c r="AB44" i="3"/>
  <c r="AB45" i="3"/>
  <c r="AF36" i="3"/>
  <c r="AF37" i="3"/>
  <c r="AF38" i="3"/>
  <c r="AF39" i="3"/>
  <c r="AF40" i="3"/>
  <c r="AF41" i="3"/>
  <c r="AF42" i="3"/>
  <c r="AF43" i="3"/>
  <c r="AF44" i="3"/>
  <c r="AF45" i="3"/>
  <c r="S45" i="3"/>
  <c r="U45" i="3"/>
  <c r="S44" i="3"/>
  <c r="U44" i="3"/>
  <c r="S43" i="3"/>
  <c r="U43" i="3"/>
  <c r="S42" i="3"/>
  <c r="U42" i="3"/>
  <c r="S41" i="3"/>
  <c r="U41" i="3"/>
  <c r="S40" i="3"/>
  <c r="U40" i="3"/>
  <c r="S39" i="3"/>
  <c r="U39" i="3"/>
  <c r="S38" i="3"/>
  <c r="U38" i="3"/>
  <c r="S37" i="3"/>
  <c r="U37" i="3"/>
  <c r="S36" i="3"/>
  <c r="U36" i="3"/>
  <c r="W37" i="3"/>
  <c r="Y37" i="3"/>
  <c r="W38" i="3"/>
  <c r="Y38" i="3"/>
  <c r="W39" i="3"/>
  <c r="Y39" i="3"/>
  <c r="W40" i="3"/>
  <c r="Y40" i="3"/>
  <c r="W41" i="3"/>
  <c r="Y41" i="3"/>
  <c r="W42" i="3"/>
  <c r="Y42" i="3"/>
  <c r="W43" i="3"/>
  <c r="Y43" i="3"/>
  <c r="W44" i="3"/>
  <c r="Y44" i="3"/>
  <c r="W45" i="3"/>
  <c r="Y45" i="3"/>
  <c r="W36" i="3"/>
  <c r="AA37" i="3"/>
  <c r="AC37" i="3"/>
  <c r="AA38" i="3"/>
  <c r="AC38" i="3"/>
  <c r="AA39" i="3"/>
  <c r="AC39" i="3"/>
  <c r="AA40" i="3"/>
  <c r="AC40" i="3"/>
  <c r="AA41" i="3"/>
  <c r="AC41" i="3"/>
  <c r="AA42" i="3"/>
  <c r="AC42" i="3"/>
  <c r="AA43" i="3"/>
  <c r="AC43" i="3"/>
  <c r="AA44" i="3"/>
  <c r="AC44" i="3"/>
  <c r="AA45" i="3"/>
  <c r="AC45" i="3"/>
  <c r="Y36" i="3"/>
  <c r="Y33" i="3"/>
  <c r="AA36" i="3"/>
  <c r="AC36" i="3"/>
  <c r="AC33" i="3"/>
  <c r="AE37" i="3"/>
  <c r="AG37" i="3"/>
  <c r="AE38" i="3"/>
  <c r="AG38" i="3"/>
  <c r="AE39" i="3"/>
  <c r="AG39" i="3"/>
  <c r="AE40" i="3"/>
  <c r="AG40" i="3"/>
  <c r="AE41" i="3"/>
  <c r="AG41" i="3"/>
  <c r="AE42" i="3"/>
  <c r="AG42" i="3"/>
  <c r="AE43" i="3"/>
  <c r="AG43" i="3"/>
  <c r="AE44" i="3"/>
  <c r="AG44" i="3"/>
  <c r="AE45" i="3"/>
  <c r="AG45" i="3"/>
  <c r="AE36" i="3"/>
  <c r="AG36" i="3"/>
  <c r="AG33" i="3"/>
  <c r="AI36" i="3"/>
  <c r="AJ36" i="3"/>
  <c r="AK36" i="3"/>
  <c r="AI37" i="3"/>
  <c r="AJ37" i="3"/>
  <c r="AK37" i="3"/>
  <c r="AI38" i="3"/>
  <c r="AJ38" i="3"/>
  <c r="AK38" i="3"/>
  <c r="AI39" i="3"/>
  <c r="AJ39" i="3"/>
  <c r="AK39" i="3"/>
  <c r="AI40" i="3"/>
  <c r="AJ40" i="3"/>
  <c r="AK40" i="3"/>
  <c r="AI41" i="3"/>
  <c r="AJ41" i="3"/>
  <c r="AK41" i="3"/>
  <c r="AI42" i="3"/>
  <c r="AJ42" i="3"/>
  <c r="AK42" i="3"/>
  <c r="AI43" i="3"/>
  <c r="AJ43" i="3"/>
  <c r="AK43" i="3"/>
  <c r="AI44" i="3"/>
  <c r="AJ44" i="3"/>
  <c r="AK44" i="3"/>
  <c r="AI45" i="3"/>
  <c r="AJ45" i="3"/>
  <c r="AK45" i="3"/>
  <c r="AM36" i="3"/>
  <c r="AN36" i="3"/>
  <c r="AO36" i="3"/>
  <c r="AM37" i="3"/>
  <c r="AN37" i="3"/>
  <c r="AO37" i="3"/>
  <c r="AM38" i="3"/>
  <c r="AN38" i="3"/>
  <c r="AO38" i="3"/>
  <c r="AM39" i="3"/>
  <c r="AN39" i="3"/>
  <c r="AO39" i="3"/>
  <c r="AM40" i="3"/>
  <c r="AN40" i="3"/>
  <c r="AO40" i="3"/>
  <c r="AM41" i="3"/>
  <c r="AN41" i="3"/>
  <c r="AO41" i="3"/>
  <c r="AM42" i="3"/>
  <c r="AN42" i="3"/>
  <c r="AO42" i="3"/>
  <c r="AM43" i="3"/>
  <c r="AN43" i="3"/>
  <c r="AO43" i="3"/>
  <c r="AM44" i="3"/>
  <c r="AN44" i="3"/>
  <c r="AO44" i="3"/>
  <c r="AM45" i="3"/>
  <c r="AN45" i="3"/>
  <c r="AO45" i="3"/>
  <c r="AQ36" i="3"/>
  <c r="AR36" i="3"/>
  <c r="AS36" i="3"/>
  <c r="AQ37" i="3"/>
  <c r="AR37" i="3"/>
  <c r="AS37" i="3"/>
  <c r="AQ38" i="3"/>
  <c r="AR38" i="3"/>
  <c r="AS38" i="3"/>
  <c r="AQ39" i="3"/>
  <c r="AR39" i="3"/>
  <c r="AS39" i="3"/>
  <c r="AQ40" i="3"/>
  <c r="AR40" i="3"/>
  <c r="AS40" i="3"/>
  <c r="AQ41" i="3"/>
  <c r="AR41" i="3"/>
  <c r="AS41" i="3"/>
  <c r="AQ42" i="3"/>
  <c r="AR42" i="3"/>
  <c r="AS42" i="3"/>
  <c r="AQ43" i="3"/>
  <c r="AR43" i="3"/>
  <c r="AS43" i="3"/>
  <c r="AQ44" i="3"/>
  <c r="AR44" i="3"/>
  <c r="AS44" i="3"/>
  <c r="AQ45" i="3"/>
  <c r="AR45" i="3"/>
  <c r="AS45" i="3"/>
  <c r="AU36" i="3"/>
  <c r="AV36" i="3"/>
  <c r="AW36" i="3"/>
  <c r="AU37" i="3"/>
  <c r="AV37" i="3"/>
  <c r="AW37" i="3"/>
  <c r="AU38" i="3"/>
  <c r="AV38" i="3"/>
  <c r="AW38" i="3"/>
  <c r="AU39" i="3"/>
  <c r="AV39" i="3"/>
  <c r="AW39" i="3"/>
  <c r="AU40" i="3"/>
  <c r="AV40" i="3"/>
  <c r="AW40" i="3"/>
  <c r="AU41" i="3"/>
  <c r="AV41" i="3"/>
  <c r="AW41" i="3"/>
  <c r="AU42" i="3"/>
  <c r="AV42" i="3"/>
  <c r="AW42" i="3"/>
  <c r="AU43" i="3"/>
  <c r="AV43" i="3"/>
  <c r="AW43" i="3"/>
  <c r="AU44" i="3"/>
  <c r="AV44" i="3"/>
  <c r="AW44" i="3"/>
  <c r="AU45" i="3"/>
  <c r="AV45" i="3"/>
  <c r="AW45" i="3"/>
  <c r="AY36" i="3"/>
  <c r="AZ36" i="3"/>
  <c r="BA36" i="3"/>
  <c r="AY37" i="3"/>
  <c r="AZ37" i="3"/>
  <c r="BA37" i="3"/>
  <c r="AY38" i="3"/>
  <c r="AZ38" i="3"/>
  <c r="BA38" i="3"/>
  <c r="AY39" i="3"/>
  <c r="AZ39" i="3"/>
  <c r="BA39" i="3"/>
  <c r="AY40" i="3"/>
  <c r="AZ40" i="3"/>
  <c r="BA40" i="3"/>
  <c r="AY41" i="3"/>
  <c r="AZ41" i="3"/>
  <c r="BA41" i="3"/>
  <c r="AY42" i="3"/>
  <c r="AZ42" i="3"/>
  <c r="BA42" i="3"/>
  <c r="AY43" i="3"/>
  <c r="AZ43" i="3"/>
  <c r="BA43" i="3"/>
  <c r="AY44" i="3"/>
  <c r="AZ44" i="3"/>
  <c r="BA44" i="3"/>
  <c r="AY45" i="3"/>
  <c r="AZ45" i="3"/>
  <c r="BA45" i="3"/>
  <c r="BC36" i="3"/>
  <c r="BD36" i="3"/>
  <c r="BE36" i="3"/>
  <c r="BC37" i="3"/>
  <c r="BD37" i="3"/>
  <c r="BE37" i="3"/>
  <c r="BC38" i="3"/>
  <c r="BD38" i="3"/>
  <c r="BE38" i="3"/>
  <c r="BC39" i="3"/>
  <c r="BD39" i="3"/>
  <c r="BE39" i="3"/>
  <c r="BC40" i="3"/>
  <c r="BD40" i="3"/>
  <c r="BE40" i="3"/>
  <c r="BC41" i="3"/>
  <c r="BD41" i="3"/>
  <c r="BE41" i="3"/>
  <c r="BC42" i="3"/>
  <c r="BD42" i="3"/>
  <c r="BE42" i="3"/>
  <c r="BC43" i="3"/>
  <c r="BD43" i="3"/>
  <c r="BE43" i="3"/>
  <c r="BC44" i="3"/>
  <c r="BD44" i="3"/>
  <c r="BE44" i="3"/>
  <c r="BC45" i="3"/>
  <c r="BD45" i="3"/>
  <c r="BE45" i="3"/>
  <c r="BG36" i="3"/>
  <c r="BH36" i="3"/>
  <c r="BI36" i="3"/>
  <c r="BG37" i="3"/>
  <c r="BH37" i="3"/>
  <c r="BI37" i="3"/>
  <c r="BG38" i="3"/>
  <c r="BH38" i="3"/>
  <c r="BI38" i="3"/>
  <c r="BG39" i="3"/>
  <c r="BH39" i="3"/>
  <c r="BI39" i="3"/>
  <c r="BG40" i="3"/>
  <c r="BH40" i="3"/>
  <c r="BI40" i="3"/>
  <c r="BG41" i="3"/>
  <c r="BH41" i="3"/>
  <c r="BI41" i="3"/>
  <c r="BG42" i="3"/>
  <c r="BH42" i="3"/>
  <c r="BI42" i="3"/>
  <c r="BG43" i="3"/>
  <c r="BH43" i="3"/>
  <c r="BI43" i="3"/>
  <c r="BG44" i="3"/>
  <c r="BH44" i="3"/>
  <c r="BI44" i="3"/>
  <c r="BG45" i="3"/>
  <c r="BH45" i="3"/>
  <c r="BI45" i="3"/>
  <c r="BK36" i="3"/>
  <c r="BL36" i="3"/>
  <c r="BM36" i="3"/>
  <c r="BK37" i="3"/>
  <c r="BL37" i="3"/>
  <c r="BM37" i="3"/>
  <c r="BK38" i="3"/>
  <c r="BL38" i="3"/>
  <c r="BM38" i="3"/>
  <c r="BK39" i="3"/>
  <c r="BL39" i="3"/>
  <c r="BM39" i="3"/>
  <c r="BK40" i="3"/>
  <c r="BL40" i="3"/>
  <c r="BM40" i="3"/>
  <c r="BK41" i="3"/>
  <c r="BL41" i="3"/>
  <c r="BM41" i="3"/>
  <c r="BK42" i="3"/>
  <c r="BL42" i="3"/>
  <c r="BM42" i="3"/>
  <c r="BK43" i="3"/>
  <c r="BL43" i="3"/>
  <c r="BM43" i="3"/>
  <c r="BK44" i="3"/>
  <c r="BL44" i="3"/>
  <c r="BM44" i="3"/>
  <c r="BK45" i="3"/>
  <c r="BL45" i="3"/>
  <c r="BM45" i="3"/>
  <c r="BO36" i="3"/>
  <c r="BP36" i="3"/>
  <c r="BQ36" i="3"/>
  <c r="BO37" i="3"/>
  <c r="BP37" i="3"/>
  <c r="BQ37" i="3"/>
  <c r="BO38" i="3"/>
  <c r="BP38" i="3"/>
  <c r="BQ38" i="3"/>
  <c r="BO39" i="3"/>
  <c r="BP39" i="3"/>
  <c r="BQ39" i="3"/>
  <c r="BO40" i="3"/>
  <c r="BP40" i="3"/>
  <c r="BQ40" i="3"/>
  <c r="BO41" i="3"/>
  <c r="BP41" i="3"/>
  <c r="BQ41" i="3"/>
  <c r="BO42" i="3"/>
  <c r="BP42" i="3"/>
  <c r="BQ42" i="3"/>
  <c r="BO43" i="3"/>
  <c r="BP43" i="3"/>
  <c r="BQ43" i="3"/>
  <c r="BO44" i="3"/>
  <c r="BP44" i="3"/>
  <c r="BQ44" i="3"/>
  <c r="BO45" i="3"/>
  <c r="BP45" i="3"/>
  <c r="BQ45" i="3"/>
  <c r="BS36" i="3"/>
  <c r="BT36" i="3"/>
  <c r="BU36" i="3"/>
  <c r="BS37" i="3"/>
  <c r="BT37" i="3"/>
  <c r="BU37" i="3"/>
  <c r="BS38" i="3"/>
  <c r="BT38" i="3"/>
  <c r="BU38" i="3"/>
  <c r="BS39" i="3"/>
  <c r="BT39" i="3"/>
  <c r="BU39" i="3"/>
  <c r="BS40" i="3"/>
  <c r="BT40" i="3"/>
  <c r="BU40" i="3"/>
  <c r="BS41" i="3"/>
  <c r="BT41" i="3"/>
  <c r="BU41" i="3"/>
  <c r="BS42" i="3"/>
  <c r="BT42" i="3"/>
  <c r="BU42" i="3"/>
  <c r="BS43" i="3"/>
  <c r="BT43" i="3"/>
  <c r="BU43" i="3"/>
  <c r="BS44" i="3"/>
  <c r="BT44" i="3"/>
  <c r="BU44" i="3"/>
  <c r="BS45" i="3"/>
  <c r="BT45" i="3"/>
  <c r="BU45" i="3"/>
  <c r="BW36" i="3"/>
  <c r="BX36" i="3"/>
  <c r="BY36" i="3"/>
  <c r="BW37" i="3"/>
  <c r="BX37" i="3"/>
  <c r="BY37" i="3"/>
  <c r="BW38" i="3"/>
  <c r="BX38" i="3"/>
  <c r="BY38" i="3"/>
  <c r="BW39" i="3"/>
  <c r="BX39" i="3"/>
  <c r="BY39" i="3"/>
  <c r="BW40" i="3"/>
  <c r="BX40" i="3"/>
  <c r="BY40" i="3"/>
  <c r="BW41" i="3"/>
  <c r="BX41" i="3"/>
  <c r="BY41" i="3"/>
  <c r="BW42" i="3"/>
  <c r="BX42" i="3"/>
  <c r="BY42" i="3"/>
  <c r="BW43" i="3"/>
  <c r="BX43" i="3"/>
  <c r="BY43" i="3"/>
  <c r="BW44" i="3"/>
  <c r="BX44" i="3"/>
  <c r="BY44" i="3"/>
  <c r="BW45" i="3"/>
  <c r="BX45" i="3"/>
  <c r="BY45" i="3"/>
  <c r="CA36" i="3"/>
  <c r="CB36" i="3"/>
  <c r="CC36" i="3"/>
  <c r="CA37" i="3"/>
  <c r="CB37" i="3"/>
  <c r="CC37" i="3"/>
  <c r="CA38" i="3"/>
  <c r="CB38" i="3"/>
  <c r="CC38" i="3"/>
  <c r="CA39" i="3"/>
  <c r="CB39" i="3"/>
  <c r="CC39" i="3"/>
  <c r="CA40" i="3"/>
  <c r="CB40" i="3"/>
  <c r="CC40" i="3"/>
  <c r="CA41" i="3"/>
  <c r="CB41" i="3"/>
  <c r="CC41" i="3"/>
  <c r="CA42" i="3"/>
  <c r="CB42" i="3"/>
  <c r="CC42" i="3"/>
  <c r="CA43" i="3"/>
  <c r="CB43" i="3"/>
  <c r="CC43" i="3"/>
  <c r="CA44" i="3"/>
  <c r="CB44" i="3"/>
  <c r="CC44" i="3"/>
  <c r="CA45" i="3"/>
  <c r="CB45" i="3"/>
  <c r="CC45" i="3"/>
  <c r="CE36" i="3"/>
  <c r="CF36" i="3"/>
  <c r="CG36" i="3"/>
  <c r="CE37" i="3"/>
  <c r="CF37" i="3"/>
  <c r="CG37" i="3"/>
  <c r="CE38" i="3"/>
  <c r="CF38" i="3"/>
  <c r="CG38" i="3"/>
  <c r="CE39" i="3"/>
  <c r="CF39" i="3"/>
  <c r="CG39" i="3"/>
  <c r="CE40" i="3"/>
  <c r="CF40" i="3"/>
  <c r="CG40" i="3"/>
  <c r="CE41" i="3"/>
  <c r="CF41" i="3"/>
  <c r="CG41" i="3"/>
  <c r="CE42" i="3"/>
  <c r="CF42" i="3"/>
  <c r="CG42" i="3"/>
  <c r="CE43" i="3"/>
  <c r="CF43" i="3"/>
  <c r="CG43" i="3"/>
  <c r="CE44" i="3"/>
  <c r="CF44" i="3"/>
  <c r="CG44" i="3"/>
  <c r="CE45" i="3"/>
  <c r="CF45" i="3"/>
  <c r="CG45" i="3"/>
  <c r="CI36" i="3"/>
  <c r="CJ36" i="3"/>
  <c r="CK36" i="3"/>
  <c r="CI37" i="3"/>
  <c r="CJ37" i="3"/>
  <c r="CK37" i="3"/>
  <c r="CI38" i="3"/>
  <c r="CJ38" i="3"/>
  <c r="CK38" i="3"/>
  <c r="CI39" i="3"/>
  <c r="CJ39" i="3"/>
  <c r="CK39" i="3"/>
  <c r="CI40" i="3"/>
  <c r="CJ40" i="3"/>
  <c r="CK40" i="3"/>
  <c r="CI41" i="3"/>
  <c r="CJ41" i="3"/>
  <c r="CK41" i="3"/>
  <c r="CI42" i="3"/>
  <c r="CJ42" i="3"/>
  <c r="CK42" i="3"/>
  <c r="CI43" i="3"/>
  <c r="CJ43" i="3"/>
  <c r="CK43" i="3"/>
  <c r="CI44" i="3"/>
  <c r="CJ44" i="3"/>
  <c r="CK44" i="3"/>
  <c r="CI45" i="3"/>
  <c r="CJ45" i="3"/>
  <c r="CK45" i="3"/>
  <c r="S83" i="3"/>
  <c r="S84" i="3"/>
  <c r="S85" i="3"/>
  <c r="S86" i="3"/>
  <c r="S87" i="3"/>
  <c r="S88" i="3"/>
  <c r="S90" i="3"/>
  <c r="S91" i="3"/>
  <c r="S92" i="3"/>
  <c r="W92" i="3"/>
  <c r="R83" i="3"/>
  <c r="R84" i="3"/>
  <c r="R85" i="3"/>
  <c r="R86" i="3"/>
  <c r="R87" i="3"/>
  <c r="R88" i="3"/>
  <c r="R90" i="3"/>
  <c r="R91" i="3"/>
  <c r="R92" i="3"/>
  <c r="V92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W83" i="3"/>
  <c r="V83" i="3"/>
  <c r="G59" i="3"/>
  <c r="H59" i="3"/>
  <c r="I59" i="3"/>
  <c r="G58" i="3"/>
  <c r="H58" i="3"/>
  <c r="I58" i="3"/>
  <c r="G57" i="3"/>
  <c r="H57" i="3"/>
  <c r="I57" i="3"/>
  <c r="G56" i="3"/>
  <c r="H56" i="3"/>
  <c r="I56" i="3"/>
  <c r="G55" i="3"/>
  <c r="H55" i="3"/>
  <c r="I55" i="3"/>
  <c r="G54" i="3"/>
  <c r="H54" i="3"/>
  <c r="I54" i="3"/>
  <c r="G53" i="3"/>
  <c r="H53" i="3"/>
  <c r="I53" i="3"/>
  <c r="G52" i="3"/>
  <c r="H52" i="3"/>
  <c r="I52" i="3"/>
  <c r="G51" i="3"/>
  <c r="H51" i="3"/>
  <c r="I51" i="3"/>
  <c r="G50" i="3"/>
  <c r="H50" i="3"/>
  <c r="I50" i="3"/>
  <c r="M50" i="3"/>
  <c r="M56" i="3"/>
  <c r="M55" i="3"/>
  <c r="M54" i="3"/>
  <c r="M53" i="3"/>
  <c r="M52" i="3"/>
  <c r="M51" i="3"/>
  <c r="N50" i="3"/>
  <c r="N56" i="3"/>
  <c r="N55" i="3"/>
  <c r="N54" i="3"/>
  <c r="N53" i="3"/>
  <c r="N52" i="3"/>
  <c r="N51" i="3"/>
  <c r="T83" i="3"/>
  <c r="T84" i="3"/>
  <c r="T85" i="3"/>
  <c r="T86" i="3"/>
  <c r="T87" i="3"/>
  <c r="T88" i="3"/>
  <c r="T90" i="3"/>
  <c r="T91" i="3"/>
  <c r="T92" i="3"/>
  <c r="G67" i="3"/>
  <c r="H67" i="3"/>
  <c r="G68" i="3"/>
  <c r="H68" i="3"/>
  <c r="G70" i="3"/>
  <c r="H70" i="3"/>
  <c r="G69" i="3"/>
  <c r="G71" i="3"/>
  <c r="L71" i="3"/>
  <c r="L70" i="3"/>
  <c r="L69" i="3"/>
  <c r="L68" i="3"/>
  <c r="L67" i="3"/>
  <c r="H69" i="3"/>
  <c r="H71" i="3"/>
  <c r="M71" i="3"/>
  <c r="M70" i="3"/>
  <c r="M69" i="3"/>
  <c r="M68" i="3"/>
  <c r="M67" i="3"/>
  <c r="R66" i="3"/>
  <c r="Q62" i="3"/>
  <c r="Q63" i="3"/>
  <c r="Q64" i="3"/>
  <c r="Q65" i="3"/>
  <c r="Q66" i="3"/>
  <c r="V67" i="3"/>
  <c r="R62" i="3"/>
  <c r="R63" i="3"/>
  <c r="R64" i="3"/>
  <c r="R65" i="3"/>
  <c r="R67" i="3"/>
  <c r="R68" i="3"/>
  <c r="R69" i="3"/>
  <c r="R70" i="3"/>
  <c r="R71" i="3"/>
  <c r="W67" i="3"/>
  <c r="V68" i="3"/>
  <c r="W68" i="3"/>
  <c r="V69" i="3"/>
  <c r="W69" i="3"/>
  <c r="V70" i="3"/>
  <c r="W70" i="3"/>
  <c r="V71" i="3"/>
  <c r="W71" i="3"/>
  <c r="AA67" i="3"/>
  <c r="AA66" i="3"/>
  <c r="AA65" i="3"/>
  <c r="AA64" i="3"/>
  <c r="AA63" i="3"/>
  <c r="AB70" i="3"/>
  <c r="AB68" i="3"/>
  <c r="AB67" i="3"/>
  <c r="AB65" i="3"/>
  <c r="AB64" i="3"/>
  <c r="AB63" i="3"/>
  <c r="AB62" i="3"/>
  <c r="AK66" i="3"/>
  <c r="AK65" i="3"/>
  <c r="AK64" i="3"/>
  <c r="AK63" i="3"/>
  <c r="AK62" i="3"/>
  <c r="M62" i="3"/>
  <c r="M63" i="3"/>
  <c r="M64" i="3"/>
  <c r="M65" i="3"/>
  <c r="M66" i="3"/>
  <c r="AB66" i="3"/>
  <c r="AL70" i="3"/>
  <c r="AL69" i="3"/>
  <c r="AL68" i="3"/>
  <c r="AL67" i="3"/>
  <c r="AL63" i="3"/>
  <c r="AL62" i="3"/>
  <c r="AL71" i="3"/>
  <c r="AU67" i="3"/>
  <c r="AU66" i="3"/>
  <c r="AU65" i="3"/>
  <c r="AU64" i="3"/>
  <c r="AU63" i="3"/>
  <c r="AU62" i="3"/>
  <c r="AL64" i="3"/>
  <c r="AL65" i="3"/>
  <c r="W62" i="3"/>
  <c r="W63" i="3"/>
  <c r="W64" i="3"/>
  <c r="W65" i="3"/>
  <c r="W66" i="3"/>
  <c r="AL66" i="3"/>
  <c r="AV70" i="3"/>
  <c r="AV69" i="3"/>
  <c r="AV68" i="3"/>
  <c r="AV67" i="3"/>
  <c r="AB69" i="3"/>
  <c r="AB71" i="3"/>
  <c r="AG62" i="3"/>
  <c r="AG63" i="3"/>
  <c r="AG64" i="3"/>
  <c r="AG65" i="3"/>
  <c r="AG66" i="3"/>
  <c r="AV66" i="3"/>
  <c r="AV65" i="3"/>
  <c r="AV63" i="3"/>
  <c r="AV62" i="3"/>
  <c r="AV71" i="3"/>
  <c r="BE66" i="3"/>
  <c r="BE65" i="3"/>
  <c r="BE64" i="3"/>
  <c r="BE63" i="3"/>
  <c r="BE62" i="3"/>
  <c r="BF63" i="3"/>
  <c r="BF62" i="3"/>
  <c r="BO67" i="3"/>
  <c r="BO66" i="3"/>
  <c r="BO65" i="3"/>
  <c r="BO64" i="3"/>
  <c r="BO63" i="3"/>
  <c r="BO62" i="3"/>
  <c r="BP63" i="3"/>
  <c r="BP62" i="3"/>
  <c r="BY66" i="3"/>
  <c r="BY65" i="3"/>
  <c r="BY64" i="3"/>
  <c r="BY63" i="3"/>
  <c r="BY62" i="3"/>
  <c r="BZ63" i="3"/>
  <c r="BZ62" i="3"/>
  <c r="CI67" i="3"/>
  <c r="CI66" i="3"/>
  <c r="CI65" i="3"/>
  <c r="CI64" i="3"/>
  <c r="CI63" i="3"/>
  <c r="CI62" i="3"/>
  <c r="CJ63" i="3"/>
  <c r="CJ62" i="3"/>
  <c r="CS66" i="3"/>
  <c r="CS65" i="3"/>
  <c r="CS64" i="3"/>
  <c r="CS63" i="3"/>
  <c r="CS62" i="3"/>
  <c r="CT63" i="3"/>
  <c r="CT62" i="3"/>
  <c r="L62" i="3"/>
  <c r="L63" i="3"/>
  <c r="L64" i="3"/>
  <c r="L65" i="3"/>
  <c r="L66" i="3"/>
  <c r="AA68" i="3"/>
  <c r="AA69" i="3"/>
  <c r="AA70" i="3"/>
  <c r="AA71" i="3"/>
  <c r="AF62" i="3"/>
  <c r="AF63" i="3"/>
  <c r="AF64" i="3"/>
  <c r="AF65" i="3"/>
  <c r="AF66" i="3"/>
  <c r="AU68" i="3"/>
  <c r="AU69" i="3"/>
  <c r="AU70" i="3"/>
  <c r="AU71" i="3"/>
  <c r="AZ62" i="3"/>
  <c r="AZ63" i="3"/>
  <c r="AZ64" i="3"/>
  <c r="AZ65" i="3"/>
  <c r="AZ66" i="3"/>
  <c r="BO68" i="3"/>
  <c r="BO69" i="3"/>
  <c r="BO70" i="3"/>
  <c r="BO71" i="3"/>
  <c r="BT62" i="3"/>
  <c r="BT63" i="3"/>
  <c r="BT64" i="3"/>
  <c r="BT65" i="3"/>
  <c r="BT66" i="3"/>
  <c r="CI68" i="3"/>
  <c r="CI69" i="3"/>
  <c r="CI70" i="3"/>
  <c r="CI71" i="3"/>
  <c r="CN62" i="3"/>
  <c r="CN63" i="3"/>
  <c r="CN64" i="3"/>
  <c r="CN65" i="3"/>
  <c r="CN66" i="3"/>
  <c r="DC70" i="3"/>
  <c r="DC69" i="3"/>
  <c r="DC68" i="3"/>
  <c r="DC67" i="3"/>
  <c r="DC66" i="3"/>
  <c r="DC65" i="3"/>
  <c r="DC64" i="3"/>
  <c r="DC63" i="3"/>
  <c r="DC62" i="3"/>
  <c r="DD63" i="3"/>
  <c r="DD62" i="3"/>
  <c r="DC71" i="3"/>
  <c r="DM66" i="3"/>
  <c r="DM65" i="3"/>
  <c r="DM64" i="3"/>
  <c r="DM63" i="3"/>
  <c r="DM62" i="3"/>
  <c r="DN63" i="3"/>
  <c r="DN62" i="3"/>
  <c r="L115" i="3"/>
  <c r="M11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P115" i="3"/>
  <c r="O115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T115" i="3"/>
  <c r="U115" i="3"/>
  <c r="V115" i="3"/>
  <c r="T116" i="3"/>
  <c r="U116" i="3"/>
  <c r="V116" i="3"/>
  <c r="T117" i="3"/>
  <c r="U117" i="3"/>
  <c r="V117" i="3"/>
  <c r="T118" i="3"/>
  <c r="U118" i="3"/>
  <c r="V118" i="3"/>
  <c r="T119" i="3"/>
  <c r="U119" i="3"/>
  <c r="V119" i="3"/>
  <c r="T120" i="3"/>
  <c r="U120" i="3"/>
  <c r="V120" i="3"/>
  <c r="T121" i="3"/>
  <c r="U121" i="3"/>
  <c r="V121" i="3"/>
  <c r="T122" i="3"/>
  <c r="U122" i="3"/>
  <c r="V122" i="3"/>
  <c r="T123" i="3"/>
  <c r="U123" i="3"/>
  <c r="V123" i="3"/>
  <c r="T124" i="3"/>
  <c r="U124" i="3"/>
  <c r="V124" i="3"/>
  <c r="H124" i="3"/>
  <c r="G124" i="3"/>
  <c r="H123" i="3"/>
  <c r="G123" i="3"/>
  <c r="H122" i="3"/>
  <c r="G122" i="3"/>
  <c r="H121" i="3"/>
  <c r="G121" i="3"/>
  <c r="H120" i="3"/>
  <c r="G120" i="3"/>
  <c r="DH70" i="3"/>
  <c r="DH69" i="3"/>
  <c r="DH68" i="3"/>
  <c r="DH67" i="3"/>
  <c r="DH66" i="3"/>
  <c r="DH65" i="3"/>
  <c r="DH64" i="3"/>
  <c r="DH63" i="3"/>
  <c r="DH62" i="3"/>
  <c r="CX70" i="3"/>
  <c r="CX69" i="3"/>
  <c r="CX68" i="3"/>
  <c r="CX67" i="3"/>
  <c r="CN70" i="3"/>
  <c r="CN69" i="3"/>
  <c r="CN68" i="3"/>
  <c r="CN67" i="3"/>
  <c r="CD70" i="3"/>
  <c r="CD69" i="3"/>
  <c r="CD68" i="3"/>
  <c r="CD67" i="3"/>
  <c r="BT70" i="3"/>
  <c r="BT69" i="3"/>
  <c r="BT68" i="3"/>
  <c r="BT67" i="3"/>
  <c r="BJ70" i="3"/>
  <c r="BJ69" i="3"/>
  <c r="BJ68" i="3"/>
  <c r="BJ67" i="3"/>
  <c r="AZ70" i="3"/>
  <c r="AZ69" i="3"/>
  <c r="AZ68" i="3"/>
  <c r="AZ67" i="3"/>
  <c r="AQ70" i="3"/>
  <c r="AP70" i="3"/>
  <c r="AQ69" i="3"/>
  <c r="AP69" i="3"/>
  <c r="AQ68" i="3"/>
  <c r="AP68" i="3"/>
  <c r="AQ67" i="3"/>
  <c r="AP67" i="3"/>
  <c r="AQ66" i="3"/>
  <c r="AQ65" i="3"/>
  <c r="AQ64" i="3"/>
  <c r="AQ63" i="3"/>
  <c r="AQ62" i="3"/>
  <c r="AG70" i="3"/>
  <c r="AF70" i="3"/>
  <c r="AG69" i="3"/>
  <c r="AF69" i="3"/>
  <c r="AG68" i="3"/>
  <c r="AF68" i="3"/>
  <c r="AG67" i="3"/>
  <c r="AF67" i="3"/>
  <c r="S50" i="3"/>
  <c r="R50" i="3"/>
  <c r="T50" i="3"/>
  <c r="S51" i="3"/>
  <c r="R51" i="3"/>
  <c r="T51" i="3"/>
  <c r="S52" i="3"/>
  <c r="R52" i="3"/>
  <c r="T52" i="3"/>
  <c r="S53" i="3"/>
  <c r="R53" i="3"/>
  <c r="T53" i="3"/>
  <c r="S54" i="3"/>
  <c r="R54" i="3"/>
  <c r="T54" i="3"/>
  <c r="S55" i="3"/>
  <c r="R55" i="3"/>
  <c r="T55" i="3"/>
  <c r="S56" i="3"/>
  <c r="R56" i="3"/>
  <c r="T56" i="3"/>
  <c r="S57" i="3"/>
  <c r="R57" i="3"/>
  <c r="T57" i="3"/>
  <c r="S58" i="3"/>
  <c r="R58" i="3"/>
  <c r="T58" i="3"/>
  <c r="S59" i="3"/>
  <c r="R59" i="3"/>
  <c r="T59" i="3"/>
  <c r="X50" i="3"/>
  <c r="Y50" i="3"/>
  <c r="X51" i="3"/>
  <c r="Y51" i="3"/>
  <c r="X52" i="3"/>
  <c r="Y52" i="3"/>
  <c r="X53" i="3"/>
  <c r="Y53" i="3"/>
  <c r="X54" i="3"/>
  <c r="Y54" i="3"/>
  <c r="X55" i="3"/>
  <c r="Y55" i="3"/>
  <c r="X56" i="3"/>
  <c r="Y56" i="3"/>
  <c r="AD50" i="3"/>
  <c r="AC50" i="3"/>
  <c r="AE50" i="3"/>
  <c r="AC51" i="3"/>
  <c r="AC52" i="3"/>
  <c r="AC53" i="3"/>
  <c r="AC54" i="3"/>
  <c r="AC55" i="3"/>
  <c r="AC56" i="3"/>
  <c r="AC57" i="3"/>
  <c r="AC58" i="3"/>
  <c r="AC59" i="3"/>
  <c r="AI50" i="3"/>
  <c r="AD51" i="3"/>
  <c r="AD52" i="3"/>
  <c r="AD53" i="3"/>
  <c r="AD54" i="3"/>
  <c r="AD55" i="3"/>
  <c r="AD56" i="3"/>
  <c r="AD57" i="3"/>
  <c r="AD58" i="3"/>
  <c r="AD59" i="3"/>
  <c r="AJ50" i="3"/>
  <c r="AE51" i="3"/>
  <c r="AI51" i="3"/>
  <c r="AJ51" i="3"/>
  <c r="AE52" i="3"/>
  <c r="AI52" i="3"/>
  <c r="AJ52" i="3"/>
  <c r="AE53" i="3"/>
  <c r="AI53" i="3"/>
  <c r="AJ53" i="3"/>
  <c r="AE54" i="3"/>
  <c r="AI54" i="3"/>
  <c r="AJ54" i="3"/>
  <c r="AE55" i="3"/>
  <c r="AI55" i="3"/>
  <c r="AJ55" i="3"/>
  <c r="AE56" i="3"/>
  <c r="AI56" i="3"/>
  <c r="AJ56" i="3"/>
  <c r="AE57" i="3"/>
  <c r="AE58" i="3"/>
  <c r="AE59" i="3"/>
  <c r="AO50" i="3"/>
  <c r="AN50" i="3"/>
  <c r="AP50" i="3"/>
  <c r="AN51" i="3"/>
  <c r="AN52" i="3"/>
  <c r="AN53" i="3"/>
  <c r="AN54" i="3"/>
  <c r="AN55" i="3"/>
  <c r="AN56" i="3"/>
  <c r="AN57" i="3"/>
  <c r="AN58" i="3"/>
  <c r="AN59" i="3"/>
  <c r="AT50" i="3"/>
  <c r="AO51" i="3"/>
  <c r="AO52" i="3"/>
  <c r="AO53" i="3"/>
  <c r="AO54" i="3"/>
  <c r="AO55" i="3"/>
  <c r="AO56" i="3"/>
  <c r="AO57" i="3"/>
  <c r="AO58" i="3"/>
  <c r="AO59" i="3"/>
  <c r="AU50" i="3"/>
  <c r="AP51" i="3"/>
  <c r="AT51" i="3"/>
  <c r="AU51" i="3"/>
  <c r="AP52" i="3"/>
  <c r="AT52" i="3"/>
  <c r="AU52" i="3"/>
  <c r="AP53" i="3"/>
  <c r="AT53" i="3"/>
  <c r="AU53" i="3"/>
  <c r="AP54" i="3"/>
  <c r="AT54" i="3"/>
  <c r="AU54" i="3"/>
  <c r="AP55" i="3"/>
  <c r="AT55" i="3"/>
  <c r="AU55" i="3"/>
  <c r="AP56" i="3"/>
  <c r="AT56" i="3"/>
  <c r="AU56" i="3"/>
  <c r="AP57" i="3"/>
  <c r="AP58" i="3"/>
  <c r="AP59" i="3"/>
  <c r="AZ50" i="3"/>
  <c r="AY50" i="3"/>
  <c r="BA50" i="3"/>
  <c r="AY51" i="3"/>
  <c r="AY52" i="3"/>
  <c r="AY53" i="3"/>
  <c r="AY54" i="3"/>
  <c r="AY55" i="3"/>
  <c r="AY56" i="3"/>
  <c r="AY57" i="3"/>
  <c r="AY58" i="3"/>
  <c r="AY59" i="3"/>
  <c r="BE50" i="3"/>
  <c r="AZ51" i="3"/>
  <c r="AZ52" i="3"/>
  <c r="AZ53" i="3"/>
  <c r="AZ54" i="3"/>
  <c r="AZ55" i="3"/>
  <c r="AZ56" i="3"/>
  <c r="AZ57" i="3"/>
  <c r="AZ58" i="3"/>
  <c r="AZ59" i="3"/>
  <c r="BF50" i="3"/>
  <c r="BA51" i="3"/>
  <c r="BE51" i="3"/>
  <c r="BF51" i="3"/>
  <c r="BA52" i="3"/>
  <c r="BE52" i="3"/>
  <c r="BF52" i="3"/>
  <c r="BA53" i="3"/>
  <c r="BE53" i="3"/>
  <c r="BF53" i="3"/>
  <c r="BA54" i="3"/>
  <c r="BE54" i="3"/>
  <c r="BF54" i="3"/>
  <c r="BA55" i="3"/>
  <c r="BE55" i="3"/>
  <c r="BF55" i="3"/>
  <c r="BA56" i="3"/>
  <c r="BE56" i="3"/>
  <c r="BF56" i="3"/>
  <c r="BA57" i="3"/>
  <c r="BA58" i="3"/>
  <c r="BA59" i="3"/>
  <c r="BK50" i="3"/>
  <c r="BJ50" i="3"/>
  <c r="BL50" i="3"/>
  <c r="BJ51" i="3"/>
  <c r="BJ52" i="3"/>
  <c r="BJ53" i="3"/>
  <c r="BJ54" i="3"/>
  <c r="BJ55" i="3"/>
  <c r="BJ56" i="3"/>
  <c r="BJ57" i="3"/>
  <c r="BJ58" i="3"/>
  <c r="BJ59" i="3"/>
  <c r="BP50" i="3"/>
  <c r="BK51" i="3"/>
  <c r="BK52" i="3"/>
  <c r="BK53" i="3"/>
  <c r="BK54" i="3"/>
  <c r="BK55" i="3"/>
  <c r="BK56" i="3"/>
  <c r="BK57" i="3"/>
  <c r="BK58" i="3"/>
  <c r="BK59" i="3"/>
  <c r="BQ50" i="3"/>
  <c r="BL51" i="3"/>
  <c r="BP51" i="3"/>
  <c r="BQ51" i="3"/>
  <c r="BL52" i="3"/>
  <c r="BP52" i="3"/>
  <c r="BQ52" i="3"/>
  <c r="BL53" i="3"/>
  <c r="BP53" i="3"/>
  <c r="BQ53" i="3"/>
  <c r="BL54" i="3"/>
  <c r="BP54" i="3"/>
  <c r="BQ54" i="3"/>
  <c r="BL55" i="3"/>
  <c r="BP55" i="3"/>
  <c r="BQ55" i="3"/>
  <c r="BL56" i="3"/>
  <c r="BP56" i="3"/>
  <c r="BQ56" i="3"/>
  <c r="BL57" i="3"/>
  <c r="BL58" i="3"/>
  <c r="BL59" i="3"/>
  <c r="BV50" i="3"/>
  <c r="BU50" i="3"/>
  <c r="BW50" i="3"/>
  <c r="BU51" i="3"/>
  <c r="BU52" i="3"/>
  <c r="BU53" i="3"/>
  <c r="BU54" i="3"/>
  <c r="BU55" i="3"/>
  <c r="BU56" i="3"/>
  <c r="BU57" i="3"/>
  <c r="BU58" i="3"/>
  <c r="BU59" i="3"/>
  <c r="CA50" i="3"/>
  <c r="BV51" i="3"/>
  <c r="BV52" i="3"/>
  <c r="BV53" i="3"/>
  <c r="BV54" i="3"/>
  <c r="BV55" i="3"/>
  <c r="BV56" i="3"/>
  <c r="BV57" i="3"/>
  <c r="BV58" i="3"/>
  <c r="BV59" i="3"/>
  <c r="CB50" i="3"/>
  <c r="BW51" i="3"/>
  <c r="CA51" i="3"/>
  <c r="CB51" i="3"/>
  <c r="BW52" i="3"/>
  <c r="CA52" i="3"/>
  <c r="CB52" i="3"/>
  <c r="BW53" i="3"/>
  <c r="CA53" i="3"/>
  <c r="CB53" i="3"/>
  <c r="BW54" i="3"/>
  <c r="CA54" i="3"/>
  <c r="CB54" i="3"/>
  <c r="BW55" i="3"/>
  <c r="CA55" i="3"/>
  <c r="CB55" i="3"/>
  <c r="BW56" i="3"/>
  <c r="CA56" i="3"/>
  <c r="CB56" i="3"/>
  <c r="BW57" i="3"/>
  <c r="BW58" i="3"/>
  <c r="BW59" i="3"/>
  <c r="CG50" i="3"/>
  <c r="CF50" i="3"/>
  <c r="CH50" i="3"/>
  <c r="CF51" i="3"/>
  <c r="CF52" i="3"/>
  <c r="CF53" i="3"/>
  <c r="CF54" i="3"/>
  <c r="CF55" i="3"/>
  <c r="CF56" i="3"/>
  <c r="CF57" i="3"/>
  <c r="CF58" i="3"/>
  <c r="CF59" i="3"/>
  <c r="CL50" i="3"/>
  <c r="CG51" i="3"/>
  <c r="CG52" i="3"/>
  <c r="CG53" i="3"/>
  <c r="CG54" i="3"/>
  <c r="CG55" i="3"/>
  <c r="CG56" i="3"/>
  <c r="CG57" i="3"/>
  <c r="CG58" i="3"/>
  <c r="CG59" i="3"/>
  <c r="CM50" i="3"/>
  <c r="CH51" i="3"/>
  <c r="CL51" i="3"/>
  <c r="CM51" i="3"/>
  <c r="CH52" i="3"/>
  <c r="CL52" i="3"/>
  <c r="CM52" i="3"/>
  <c r="CH53" i="3"/>
  <c r="CL53" i="3"/>
  <c r="CM53" i="3"/>
  <c r="CH54" i="3"/>
  <c r="CL54" i="3"/>
  <c r="CM54" i="3"/>
  <c r="CH55" i="3"/>
  <c r="CL55" i="3"/>
  <c r="CM55" i="3"/>
  <c r="CH56" i="3"/>
  <c r="CL56" i="3"/>
  <c r="CM56" i="3"/>
  <c r="CH57" i="3"/>
  <c r="CH58" i="3"/>
  <c r="CH59" i="3"/>
  <c r="CR50" i="3"/>
  <c r="CQ50" i="3"/>
  <c r="CS50" i="3"/>
  <c r="CQ51" i="3"/>
  <c r="CQ52" i="3"/>
  <c r="CQ53" i="3"/>
  <c r="CQ54" i="3"/>
  <c r="CQ55" i="3"/>
  <c r="CQ56" i="3"/>
  <c r="CQ57" i="3"/>
  <c r="CQ58" i="3"/>
  <c r="CQ59" i="3"/>
  <c r="CW50" i="3"/>
  <c r="CR51" i="3"/>
  <c r="CR52" i="3"/>
  <c r="CR53" i="3"/>
  <c r="CR54" i="3"/>
  <c r="CR55" i="3"/>
  <c r="CR56" i="3"/>
  <c r="CR57" i="3"/>
  <c r="CR58" i="3"/>
  <c r="CR59" i="3"/>
  <c r="CX50" i="3"/>
  <c r="CS51" i="3"/>
  <c r="CW51" i="3"/>
  <c r="CX51" i="3"/>
  <c r="CS52" i="3"/>
  <c r="CW52" i="3"/>
  <c r="CX52" i="3"/>
  <c r="CS53" i="3"/>
  <c r="CW53" i="3"/>
  <c r="CX53" i="3"/>
  <c r="CS54" i="3"/>
  <c r="CW54" i="3"/>
  <c r="CX54" i="3"/>
  <c r="CS55" i="3"/>
  <c r="CW55" i="3"/>
  <c r="CX55" i="3"/>
  <c r="CS56" i="3"/>
  <c r="CW56" i="3"/>
  <c r="CX56" i="3"/>
  <c r="CS57" i="3"/>
  <c r="CS58" i="3"/>
  <c r="CS59" i="3"/>
  <c r="AB83" i="3"/>
  <c r="AC83" i="3"/>
  <c r="AB84" i="3"/>
  <c r="AC84" i="3"/>
  <c r="AB85" i="3"/>
  <c r="AC85" i="3"/>
  <c r="AB86" i="3"/>
  <c r="AC86" i="3"/>
  <c r="AB87" i="3"/>
  <c r="AC87" i="3"/>
  <c r="AB88" i="3"/>
  <c r="AC88" i="3"/>
  <c r="AB89" i="3"/>
  <c r="AC89" i="3"/>
  <c r="AH83" i="3"/>
  <c r="AG83" i="3"/>
  <c r="AI83" i="3"/>
  <c r="AH84" i="3"/>
  <c r="AG84" i="3"/>
  <c r="AI84" i="3"/>
  <c r="AH85" i="3"/>
  <c r="AG85" i="3"/>
  <c r="AI85" i="3"/>
  <c r="AH86" i="3"/>
  <c r="AG86" i="3"/>
  <c r="AI86" i="3"/>
  <c r="AH87" i="3"/>
  <c r="AG87" i="3"/>
  <c r="AI87" i="3"/>
  <c r="AH88" i="3"/>
  <c r="AG88" i="3"/>
  <c r="AI88" i="3"/>
  <c r="AH89" i="3"/>
  <c r="AG89" i="3"/>
  <c r="AI89" i="3"/>
  <c r="AH90" i="3"/>
  <c r="AG90" i="3"/>
  <c r="AI90" i="3"/>
  <c r="AH91" i="3"/>
  <c r="AG91" i="3"/>
  <c r="AI91" i="3"/>
  <c r="AH92" i="3"/>
  <c r="AG92" i="3"/>
  <c r="AI92" i="3"/>
  <c r="AK83" i="3"/>
  <c r="AL83" i="3"/>
  <c r="AK84" i="3"/>
  <c r="AL84" i="3"/>
  <c r="AK85" i="3"/>
  <c r="AL85" i="3"/>
  <c r="AK86" i="3"/>
  <c r="AL86" i="3"/>
  <c r="AK87" i="3"/>
  <c r="AL87" i="3"/>
  <c r="AK88" i="3"/>
  <c r="AL88" i="3"/>
  <c r="AK89" i="3"/>
  <c r="AL89" i="3"/>
  <c r="AK90" i="3"/>
  <c r="AL90" i="3"/>
  <c r="AK91" i="3"/>
  <c r="AL91" i="3"/>
  <c r="AK92" i="3"/>
  <c r="AL92" i="3"/>
  <c r="AR88" i="3"/>
  <c r="AR87" i="3"/>
  <c r="AR86" i="3"/>
  <c r="AR85" i="3"/>
  <c r="AR84" i="3"/>
  <c r="AR83" i="3"/>
  <c r="AQ88" i="3"/>
  <c r="AQ87" i="3"/>
  <c r="AQ86" i="3"/>
  <c r="AQ85" i="3"/>
  <c r="AQ84" i="3"/>
  <c r="AQ83" i="3"/>
  <c r="AQ89" i="3"/>
  <c r="AR89" i="3"/>
  <c r="AW88" i="3"/>
  <c r="AV88" i="3"/>
  <c r="AX88" i="3"/>
  <c r="AW83" i="3"/>
  <c r="AW84" i="3"/>
  <c r="AW85" i="3"/>
  <c r="AW86" i="3"/>
  <c r="AW87" i="3"/>
  <c r="AV87" i="3"/>
  <c r="AX87" i="3"/>
  <c r="AV86" i="3"/>
  <c r="AX86" i="3"/>
  <c r="AV85" i="3"/>
  <c r="AX85" i="3"/>
  <c r="AV84" i="3"/>
  <c r="AX84" i="3"/>
  <c r="AV83" i="3"/>
  <c r="AX83" i="3"/>
  <c r="AV89" i="3"/>
  <c r="AV90" i="3"/>
  <c r="AV91" i="3"/>
  <c r="AV92" i="3"/>
  <c r="AZ83" i="3"/>
  <c r="AW89" i="3"/>
  <c r="AW90" i="3"/>
  <c r="AW91" i="3"/>
  <c r="AW92" i="3"/>
  <c r="BA83" i="3"/>
  <c r="AZ84" i="3"/>
  <c r="BA84" i="3"/>
  <c r="AZ85" i="3"/>
  <c r="BA85" i="3"/>
  <c r="AZ86" i="3"/>
  <c r="BA86" i="3"/>
  <c r="AZ87" i="3"/>
  <c r="BA87" i="3"/>
  <c r="AZ88" i="3"/>
  <c r="BA88" i="3"/>
  <c r="AX89" i="3"/>
  <c r="AZ89" i="3"/>
  <c r="BA89" i="3"/>
  <c r="AX90" i="3"/>
  <c r="AZ90" i="3"/>
  <c r="BA90" i="3"/>
  <c r="AX91" i="3"/>
  <c r="AZ91" i="3"/>
  <c r="BA91" i="3"/>
  <c r="AX92" i="3"/>
  <c r="AZ92" i="3"/>
  <c r="BA92" i="3"/>
  <c r="BG88" i="3"/>
  <c r="BG87" i="3"/>
  <c r="BG86" i="3"/>
  <c r="BG85" i="3"/>
  <c r="BG84" i="3"/>
  <c r="BG83" i="3"/>
  <c r="BF88" i="3"/>
  <c r="BF87" i="3"/>
  <c r="BF86" i="3"/>
  <c r="BF85" i="3"/>
  <c r="BF84" i="3"/>
  <c r="BF83" i="3"/>
  <c r="BF89" i="3"/>
  <c r="BG89" i="3"/>
  <c r="BL88" i="3"/>
  <c r="BK88" i="3"/>
  <c r="BM88" i="3"/>
  <c r="BL83" i="3"/>
  <c r="BL84" i="3"/>
  <c r="BL85" i="3"/>
  <c r="BL86" i="3"/>
  <c r="BL87" i="3"/>
  <c r="BK87" i="3"/>
  <c r="BM87" i="3"/>
  <c r="BK86" i="3"/>
  <c r="BM86" i="3"/>
  <c r="BK85" i="3"/>
  <c r="BM85" i="3"/>
  <c r="BK84" i="3"/>
  <c r="BM84" i="3"/>
  <c r="BK83" i="3"/>
  <c r="BM83" i="3"/>
  <c r="BK89" i="3"/>
  <c r="BK90" i="3"/>
  <c r="BK91" i="3"/>
  <c r="BK92" i="3"/>
  <c r="BO83" i="3"/>
  <c r="BL89" i="3"/>
  <c r="BL90" i="3"/>
  <c r="BL91" i="3"/>
  <c r="BL92" i="3"/>
  <c r="BP83" i="3"/>
  <c r="BO84" i="3"/>
  <c r="BP84" i="3"/>
  <c r="BO85" i="3"/>
  <c r="BP85" i="3"/>
  <c r="BO86" i="3"/>
  <c r="BP86" i="3"/>
  <c r="BO87" i="3"/>
  <c r="BP87" i="3"/>
  <c r="BO88" i="3"/>
  <c r="BP88" i="3"/>
  <c r="BM89" i="3"/>
  <c r="BO89" i="3"/>
  <c r="BP89" i="3"/>
  <c r="BM90" i="3"/>
  <c r="BO90" i="3"/>
  <c r="BP90" i="3"/>
  <c r="BM91" i="3"/>
  <c r="BO91" i="3"/>
  <c r="BP91" i="3"/>
  <c r="BM92" i="3"/>
  <c r="BO92" i="3"/>
  <c r="BP92" i="3"/>
  <c r="BV88" i="3"/>
  <c r="BV87" i="3"/>
  <c r="BV86" i="3"/>
  <c r="BV85" i="3"/>
  <c r="BV84" i="3"/>
  <c r="BV83" i="3"/>
  <c r="BU88" i="3"/>
  <c r="BU87" i="3"/>
  <c r="BU86" i="3"/>
  <c r="BU85" i="3"/>
  <c r="BU84" i="3"/>
  <c r="BU83" i="3"/>
  <c r="BU89" i="3"/>
  <c r="BV89" i="3"/>
  <c r="CA88" i="3"/>
  <c r="BZ88" i="3"/>
  <c r="CB88" i="3"/>
  <c r="CA83" i="3"/>
  <c r="CA84" i="3"/>
  <c r="CA85" i="3"/>
  <c r="CA86" i="3"/>
  <c r="CA87" i="3"/>
  <c r="BZ87" i="3"/>
  <c r="CB87" i="3"/>
  <c r="BZ86" i="3"/>
  <c r="CB86" i="3"/>
  <c r="BZ85" i="3"/>
  <c r="CB85" i="3"/>
  <c r="BZ84" i="3"/>
  <c r="CB84" i="3"/>
  <c r="BZ83" i="3"/>
  <c r="CB83" i="3"/>
  <c r="BZ89" i="3"/>
  <c r="BZ90" i="3"/>
  <c r="BZ91" i="3"/>
  <c r="BZ92" i="3"/>
  <c r="CD83" i="3"/>
  <c r="CA89" i="3"/>
  <c r="CA90" i="3"/>
  <c r="CA91" i="3"/>
  <c r="CA92" i="3"/>
  <c r="CE83" i="3"/>
  <c r="CD84" i="3"/>
  <c r="CE84" i="3"/>
  <c r="CD85" i="3"/>
  <c r="CE85" i="3"/>
  <c r="CD86" i="3"/>
  <c r="CE86" i="3"/>
  <c r="CD87" i="3"/>
  <c r="CE87" i="3"/>
  <c r="CD88" i="3"/>
  <c r="CE88" i="3"/>
  <c r="CB89" i="3"/>
  <c r="CD89" i="3"/>
  <c r="CE89" i="3"/>
  <c r="CB90" i="3"/>
  <c r="CD90" i="3"/>
  <c r="CE90" i="3"/>
  <c r="CB91" i="3"/>
  <c r="CD91" i="3"/>
  <c r="CE91" i="3"/>
  <c r="CB92" i="3"/>
  <c r="CD92" i="3"/>
  <c r="CE92" i="3"/>
  <c r="CK88" i="3"/>
  <c r="CK87" i="3"/>
  <c r="CK86" i="3"/>
  <c r="CK85" i="3"/>
  <c r="CK84" i="3"/>
  <c r="CK83" i="3"/>
  <c r="CJ88" i="3"/>
  <c r="CJ87" i="3"/>
  <c r="CJ86" i="3"/>
  <c r="CJ85" i="3"/>
  <c r="CJ84" i="3"/>
  <c r="CJ83" i="3"/>
  <c r="CJ89" i="3"/>
  <c r="CK89" i="3"/>
  <c r="CP88" i="3"/>
  <c r="CO88" i="3"/>
  <c r="CQ88" i="3"/>
  <c r="CP83" i="3"/>
  <c r="CP84" i="3"/>
  <c r="CP85" i="3"/>
  <c r="CP86" i="3"/>
  <c r="CP87" i="3"/>
  <c r="CO87" i="3"/>
  <c r="CQ87" i="3"/>
  <c r="CO86" i="3"/>
  <c r="CQ86" i="3"/>
  <c r="CO85" i="3"/>
  <c r="CQ85" i="3"/>
  <c r="CO84" i="3"/>
  <c r="CQ84" i="3"/>
  <c r="CO83" i="3"/>
  <c r="CQ83" i="3"/>
  <c r="CO89" i="3"/>
  <c r="CO90" i="3"/>
  <c r="CO91" i="3"/>
  <c r="CO92" i="3"/>
  <c r="CS83" i="3"/>
  <c r="CP89" i="3"/>
  <c r="CP90" i="3"/>
  <c r="CP91" i="3"/>
  <c r="CP92" i="3"/>
  <c r="CT83" i="3"/>
  <c r="CS84" i="3"/>
  <c r="CT84" i="3"/>
  <c r="CS85" i="3"/>
  <c r="CT85" i="3"/>
  <c r="CS86" i="3"/>
  <c r="CT86" i="3"/>
  <c r="CS87" i="3"/>
  <c r="CT87" i="3"/>
  <c r="CS88" i="3"/>
  <c r="CT88" i="3"/>
  <c r="CQ89" i="3"/>
  <c r="CS89" i="3"/>
  <c r="CT89" i="3"/>
  <c r="CQ90" i="3"/>
  <c r="CS90" i="3"/>
  <c r="CT90" i="3"/>
  <c r="CQ91" i="3"/>
  <c r="CS91" i="3"/>
  <c r="CT91" i="3"/>
  <c r="CQ92" i="3"/>
  <c r="CS92" i="3"/>
  <c r="CT92" i="3"/>
  <c r="CZ88" i="3"/>
  <c r="CZ87" i="3"/>
  <c r="CZ86" i="3"/>
  <c r="CZ85" i="3"/>
  <c r="CZ84" i="3"/>
  <c r="CZ83" i="3"/>
  <c r="CY88" i="3"/>
  <c r="CY87" i="3"/>
  <c r="CY86" i="3"/>
  <c r="CY85" i="3"/>
  <c r="CY84" i="3"/>
  <c r="CY83" i="3"/>
  <c r="CY89" i="3"/>
  <c r="CZ89" i="3"/>
  <c r="DE88" i="3"/>
  <c r="DD88" i="3"/>
  <c r="DF88" i="3"/>
  <c r="DE83" i="3"/>
  <c r="DE84" i="3"/>
  <c r="DE85" i="3"/>
  <c r="DE86" i="3"/>
  <c r="DE87" i="3"/>
  <c r="DD87" i="3"/>
  <c r="DF87" i="3"/>
  <c r="DD86" i="3"/>
  <c r="DF86" i="3"/>
  <c r="DD85" i="3"/>
  <c r="DF85" i="3"/>
  <c r="DD84" i="3"/>
  <c r="DF84" i="3"/>
  <c r="DD83" i="3"/>
  <c r="DF83" i="3"/>
  <c r="DD89" i="3"/>
  <c r="DD90" i="3"/>
  <c r="DD91" i="3"/>
  <c r="DD92" i="3"/>
  <c r="DH83" i="3"/>
  <c r="DE89" i="3"/>
  <c r="DE90" i="3"/>
  <c r="DE91" i="3"/>
  <c r="DE92" i="3"/>
  <c r="DI83" i="3"/>
  <c r="DH84" i="3"/>
  <c r="DI84" i="3"/>
  <c r="DH85" i="3"/>
  <c r="DI85" i="3"/>
  <c r="DH86" i="3"/>
  <c r="DI86" i="3"/>
  <c r="DH87" i="3"/>
  <c r="DI87" i="3"/>
  <c r="DH88" i="3"/>
  <c r="DI88" i="3"/>
  <c r="DF89" i="3"/>
  <c r="DH89" i="3"/>
  <c r="DI89" i="3"/>
  <c r="DF90" i="3"/>
  <c r="DH90" i="3"/>
  <c r="DI90" i="3"/>
  <c r="DF91" i="3"/>
  <c r="DH91" i="3"/>
  <c r="DI91" i="3"/>
  <c r="DF92" i="3"/>
  <c r="DH92" i="3"/>
  <c r="DI92" i="3"/>
  <c r="DO88" i="3"/>
  <c r="DO87" i="3"/>
  <c r="DO86" i="3"/>
  <c r="DO85" i="3"/>
  <c r="DO84" i="3"/>
  <c r="DO83" i="3"/>
  <c r="DN88" i="3"/>
  <c r="DN87" i="3"/>
  <c r="DN86" i="3"/>
  <c r="DN85" i="3"/>
  <c r="DN84" i="3"/>
  <c r="DN83" i="3"/>
  <c r="DN89" i="3"/>
  <c r="DO89" i="3"/>
  <c r="DT88" i="3"/>
  <c r="DS88" i="3"/>
  <c r="DU88" i="3"/>
  <c r="DT83" i="3"/>
  <c r="DT84" i="3"/>
  <c r="DT85" i="3"/>
  <c r="DT86" i="3"/>
  <c r="DT87" i="3"/>
  <c r="DS87" i="3"/>
  <c r="DU87" i="3"/>
  <c r="DS86" i="3"/>
  <c r="DU86" i="3"/>
  <c r="DS85" i="3"/>
  <c r="DU85" i="3"/>
  <c r="DS84" i="3"/>
  <c r="DU84" i="3"/>
  <c r="DS83" i="3"/>
  <c r="DU83" i="3"/>
  <c r="DS89" i="3"/>
  <c r="DS90" i="3"/>
  <c r="DS91" i="3"/>
  <c r="DS92" i="3"/>
  <c r="DW83" i="3"/>
  <c r="DT89" i="3"/>
  <c r="DT90" i="3"/>
  <c r="DT91" i="3"/>
  <c r="DT92" i="3"/>
  <c r="DX83" i="3"/>
  <c r="DW84" i="3"/>
  <c r="DX84" i="3"/>
  <c r="DW85" i="3"/>
  <c r="DX85" i="3"/>
  <c r="DW86" i="3"/>
  <c r="DX86" i="3"/>
  <c r="DW87" i="3"/>
  <c r="DX87" i="3"/>
  <c r="DW88" i="3"/>
  <c r="DX88" i="3"/>
  <c r="DU89" i="3"/>
  <c r="DW89" i="3"/>
  <c r="DX89" i="3"/>
  <c r="DU90" i="3"/>
  <c r="DW90" i="3"/>
  <c r="DX90" i="3"/>
  <c r="DU91" i="3"/>
  <c r="DW91" i="3"/>
  <c r="DX91" i="3"/>
  <c r="DU92" i="3"/>
  <c r="DW92" i="3"/>
  <c r="DX92" i="3"/>
  <c r="ED88" i="3"/>
  <c r="ED87" i="3"/>
  <c r="ED86" i="3"/>
  <c r="ED85" i="3"/>
  <c r="ED84" i="3"/>
  <c r="ED83" i="3"/>
  <c r="EC88" i="3"/>
  <c r="EC87" i="3"/>
  <c r="EC86" i="3"/>
  <c r="EC85" i="3"/>
  <c r="EC84" i="3"/>
  <c r="EC83" i="3"/>
  <c r="EC89" i="3"/>
  <c r="ED89" i="3"/>
  <c r="EI88" i="3"/>
  <c r="EH88" i="3"/>
  <c r="EJ88" i="3"/>
  <c r="EI83" i="3"/>
  <c r="EI84" i="3"/>
  <c r="EI85" i="3"/>
  <c r="EI86" i="3"/>
  <c r="EI87" i="3"/>
  <c r="EH87" i="3"/>
  <c r="EJ87" i="3"/>
  <c r="EH86" i="3"/>
  <c r="EJ86" i="3"/>
  <c r="EH85" i="3"/>
  <c r="EJ85" i="3"/>
  <c r="EH84" i="3"/>
  <c r="EJ84" i="3"/>
  <c r="EH83" i="3"/>
  <c r="EJ83" i="3"/>
  <c r="EI89" i="3"/>
  <c r="EI90" i="3"/>
  <c r="EI91" i="3"/>
  <c r="EI92" i="3"/>
  <c r="EM83" i="3"/>
  <c r="EM84" i="3"/>
  <c r="EM85" i="3"/>
  <c r="EM86" i="3"/>
  <c r="EM87" i="3"/>
  <c r="EM88" i="3"/>
  <c r="EH89" i="3"/>
  <c r="EJ89" i="3"/>
  <c r="EM89" i="3"/>
  <c r="EH90" i="3"/>
  <c r="EJ90" i="3"/>
  <c r="EM90" i="3"/>
  <c r="EH91" i="3"/>
  <c r="EJ91" i="3"/>
  <c r="EM91" i="3"/>
  <c r="EH92" i="3"/>
  <c r="EJ92" i="3"/>
  <c r="EM92" i="3"/>
  <c r="EL83" i="3"/>
  <c r="EN83" i="3"/>
  <c r="EL84" i="3"/>
  <c r="EN84" i="3"/>
  <c r="EL85" i="3"/>
  <c r="EN85" i="3"/>
  <c r="EL86" i="3"/>
  <c r="EN86" i="3"/>
  <c r="EL87" i="3"/>
  <c r="EN87" i="3"/>
  <c r="EL88" i="3"/>
  <c r="EN88" i="3"/>
  <c r="EL89" i="3"/>
  <c r="EN89" i="3"/>
  <c r="EL90" i="3"/>
  <c r="EN90" i="3"/>
  <c r="EL91" i="3"/>
  <c r="EN91" i="3"/>
  <c r="EL92" i="3"/>
  <c r="EN92" i="3"/>
  <c r="ES88" i="3"/>
  <c r="ES87" i="3"/>
  <c r="ES86" i="3"/>
  <c r="ES85" i="3"/>
  <c r="ES84" i="3"/>
  <c r="ES83" i="3"/>
  <c r="ER88" i="3"/>
  <c r="ER87" i="3"/>
  <c r="ER86" i="3"/>
  <c r="ER85" i="3"/>
  <c r="ER84" i="3"/>
  <c r="ER83" i="3"/>
  <c r="ER89" i="3"/>
  <c r="ES89" i="3"/>
  <c r="EX88" i="3"/>
  <c r="EW88" i="3"/>
  <c r="EY88" i="3"/>
  <c r="EX83" i="3"/>
  <c r="EX84" i="3"/>
  <c r="EX85" i="3"/>
  <c r="EX86" i="3"/>
  <c r="EX87" i="3"/>
  <c r="EW87" i="3"/>
  <c r="EY87" i="3"/>
  <c r="EW86" i="3"/>
  <c r="EY86" i="3"/>
  <c r="EW85" i="3"/>
  <c r="EY85" i="3"/>
  <c r="EW84" i="3"/>
  <c r="EY84" i="3"/>
  <c r="EW83" i="3"/>
  <c r="EY83" i="3"/>
  <c r="EW89" i="3"/>
  <c r="EW90" i="3"/>
  <c r="EW91" i="3"/>
  <c r="EW92" i="3"/>
  <c r="FA83" i="3"/>
  <c r="EX89" i="3"/>
  <c r="EX90" i="3"/>
  <c r="EX91" i="3"/>
  <c r="EX92" i="3"/>
  <c r="FB83" i="3"/>
  <c r="FA84" i="3"/>
  <c r="FB84" i="3"/>
  <c r="FA85" i="3"/>
  <c r="FB85" i="3"/>
  <c r="FA86" i="3"/>
  <c r="FB86" i="3"/>
  <c r="FA87" i="3"/>
  <c r="FB87" i="3"/>
  <c r="FA88" i="3"/>
  <c r="FB88" i="3"/>
  <c r="EY89" i="3"/>
  <c r="FA89" i="3"/>
  <c r="FB89" i="3"/>
  <c r="EY90" i="3"/>
  <c r="FA90" i="3"/>
  <c r="FB90" i="3"/>
  <c r="EY91" i="3"/>
  <c r="FA91" i="3"/>
  <c r="FB91" i="3"/>
  <c r="EY92" i="3"/>
  <c r="FA92" i="3"/>
  <c r="FB92" i="3"/>
  <c r="FH88" i="3"/>
  <c r="FH87" i="3"/>
  <c r="FH86" i="3"/>
  <c r="FH85" i="3"/>
  <c r="FH84" i="3"/>
  <c r="FH83" i="3"/>
  <c r="FG88" i="3"/>
  <c r="FG87" i="3"/>
  <c r="FG86" i="3"/>
  <c r="FG85" i="3"/>
  <c r="FG84" i="3"/>
  <c r="FG83" i="3"/>
  <c r="FG89" i="3"/>
  <c r="FH89" i="3"/>
  <c r="FM88" i="3"/>
  <c r="FL88" i="3"/>
  <c r="FN88" i="3"/>
  <c r="FM83" i="3"/>
  <c r="FM84" i="3"/>
  <c r="FM85" i="3"/>
  <c r="FM86" i="3"/>
  <c r="FM87" i="3"/>
  <c r="FL87" i="3"/>
  <c r="FN87" i="3"/>
  <c r="FL86" i="3"/>
  <c r="FN86" i="3"/>
  <c r="FL85" i="3"/>
  <c r="FN85" i="3"/>
  <c r="FL84" i="3"/>
  <c r="FN84" i="3"/>
  <c r="FL83" i="3"/>
  <c r="FN83" i="3"/>
  <c r="FL89" i="3"/>
  <c r="FL90" i="3"/>
  <c r="FL91" i="3"/>
  <c r="FL92" i="3"/>
  <c r="FP83" i="3"/>
  <c r="FM89" i="3"/>
  <c r="FM90" i="3"/>
  <c r="FM91" i="3"/>
  <c r="FM92" i="3"/>
  <c r="FQ83" i="3"/>
  <c r="FP84" i="3"/>
  <c r="FQ84" i="3"/>
  <c r="FP85" i="3"/>
  <c r="FQ85" i="3"/>
  <c r="FP86" i="3"/>
  <c r="FQ86" i="3"/>
  <c r="FP87" i="3"/>
  <c r="FQ87" i="3"/>
  <c r="FP88" i="3"/>
  <c r="FQ88" i="3"/>
  <c r="FN89" i="3"/>
  <c r="FP89" i="3"/>
  <c r="FQ89" i="3"/>
  <c r="FN90" i="3"/>
  <c r="FP90" i="3"/>
  <c r="FQ90" i="3"/>
  <c r="FN91" i="3"/>
  <c r="FP91" i="3"/>
  <c r="FQ91" i="3"/>
  <c r="FN92" i="3"/>
  <c r="FP92" i="3"/>
  <c r="FQ92" i="3"/>
  <c r="FW88" i="3"/>
  <c r="FW87" i="3"/>
  <c r="FW86" i="3"/>
  <c r="FW85" i="3"/>
  <c r="FW84" i="3"/>
  <c r="FW83" i="3"/>
  <c r="FV88" i="3"/>
  <c r="FV87" i="3"/>
  <c r="FV86" i="3"/>
  <c r="FV85" i="3"/>
  <c r="FV84" i="3"/>
  <c r="FV83" i="3"/>
  <c r="FV89" i="3"/>
  <c r="FW89" i="3"/>
  <c r="GB88" i="3"/>
  <c r="GA88" i="3"/>
  <c r="GC88" i="3"/>
  <c r="GB83" i="3"/>
  <c r="GB84" i="3"/>
  <c r="GB85" i="3"/>
  <c r="GB86" i="3"/>
  <c r="GB87" i="3"/>
  <c r="GA87" i="3"/>
  <c r="GC87" i="3"/>
  <c r="GA86" i="3"/>
  <c r="GC86" i="3"/>
  <c r="GA85" i="3"/>
  <c r="GC85" i="3"/>
  <c r="GA84" i="3"/>
  <c r="GC84" i="3"/>
  <c r="GA83" i="3"/>
  <c r="GC83" i="3"/>
  <c r="GA89" i="3"/>
  <c r="GA90" i="3"/>
  <c r="GA91" i="3"/>
  <c r="GA92" i="3"/>
  <c r="GE83" i="3"/>
  <c r="GB89" i="3"/>
  <c r="GB90" i="3"/>
  <c r="GB91" i="3"/>
  <c r="GB92" i="3"/>
  <c r="GF83" i="3"/>
  <c r="GE84" i="3"/>
  <c r="GF84" i="3"/>
  <c r="GE85" i="3"/>
  <c r="GF85" i="3"/>
  <c r="GE86" i="3"/>
  <c r="GF86" i="3"/>
  <c r="GE87" i="3"/>
  <c r="GF87" i="3"/>
  <c r="GE88" i="3"/>
  <c r="GF88" i="3"/>
  <c r="GC89" i="3"/>
  <c r="GE89" i="3"/>
  <c r="GF89" i="3"/>
  <c r="GC90" i="3"/>
  <c r="GE90" i="3"/>
  <c r="GF90" i="3"/>
  <c r="GC91" i="3"/>
  <c r="GE91" i="3"/>
  <c r="GF91" i="3"/>
  <c r="GC92" i="3"/>
  <c r="GE92" i="3"/>
  <c r="GF92" i="3"/>
  <c r="GL89" i="3"/>
  <c r="C106" i="3"/>
  <c r="GK89" i="3"/>
  <c r="B106" i="3"/>
  <c r="GK83" i="3"/>
  <c r="GK84" i="3"/>
  <c r="GK85" i="3"/>
  <c r="GK86" i="3"/>
  <c r="GK87" i="3"/>
  <c r="GK88" i="3"/>
  <c r="GL83" i="3"/>
  <c r="GL84" i="3"/>
  <c r="GL85" i="3"/>
  <c r="GL86" i="3"/>
  <c r="GL87" i="3"/>
  <c r="GL88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AF71" i="3"/>
  <c r="AG71" i="3"/>
  <c r="AP71" i="3"/>
  <c r="AQ71" i="3"/>
  <c r="AZ71" i="3"/>
  <c r="BJ71" i="3"/>
  <c r="BT71" i="3"/>
  <c r="CD71" i="3"/>
  <c r="CN71" i="3"/>
  <c r="CX71" i="3"/>
  <c r="DH71" i="3"/>
  <c r="AV64" i="3"/>
  <c r="BF64" i="3"/>
  <c r="BF65" i="3"/>
  <c r="BF66" i="3"/>
  <c r="BF67" i="3"/>
  <c r="BF68" i="3"/>
  <c r="BF69" i="3"/>
  <c r="BF70" i="3"/>
  <c r="BF71" i="3"/>
  <c r="BK71" i="3"/>
  <c r="BA71" i="3"/>
  <c r="BA62" i="3"/>
  <c r="BA63" i="3"/>
  <c r="BA64" i="3"/>
  <c r="BA65" i="3"/>
  <c r="BA66" i="3"/>
  <c r="BA67" i="3"/>
  <c r="BA68" i="3"/>
  <c r="BA69" i="3"/>
  <c r="BA70" i="3"/>
  <c r="BK62" i="3"/>
  <c r="BK63" i="3"/>
  <c r="BK64" i="3"/>
  <c r="BK65" i="3"/>
  <c r="BK66" i="3"/>
  <c r="BK67" i="3"/>
  <c r="BK68" i="3"/>
  <c r="BK69" i="3"/>
  <c r="BK70" i="3"/>
  <c r="BP70" i="3"/>
  <c r="BP69" i="3"/>
  <c r="BP68" i="3"/>
  <c r="BP67" i="3"/>
  <c r="BP66" i="3"/>
  <c r="BP65" i="3"/>
  <c r="BP71" i="3"/>
  <c r="BP64" i="3"/>
  <c r="BZ64" i="3"/>
  <c r="BZ65" i="3"/>
  <c r="BZ66" i="3"/>
  <c r="CJ71" i="3"/>
  <c r="CJ65" i="3"/>
  <c r="BU62" i="3"/>
  <c r="BU63" i="3"/>
  <c r="BU64" i="3"/>
  <c r="BU65" i="3"/>
  <c r="BU66" i="3"/>
  <c r="CJ66" i="3"/>
  <c r="CJ67" i="3"/>
  <c r="CJ68" i="3"/>
  <c r="CJ69" i="3"/>
  <c r="CJ70" i="3"/>
  <c r="BZ71" i="3"/>
  <c r="BZ67" i="3"/>
  <c r="BZ68" i="3"/>
  <c r="BZ69" i="3"/>
  <c r="BZ70" i="3"/>
  <c r="CE70" i="3"/>
  <c r="CE69" i="3"/>
  <c r="CE68" i="3"/>
  <c r="CE67" i="3"/>
  <c r="CE66" i="3"/>
  <c r="CE65" i="3"/>
  <c r="CE64" i="3"/>
  <c r="CE63" i="3"/>
  <c r="CE62" i="3"/>
  <c r="BU70" i="3"/>
  <c r="BU69" i="3"/>
  <c r="BU68" i="3"/>
  <c r="BU67" i="3"/>
  <c r="BU71" i="3"/>
  <c r="CE71" i="3"/>
  <c r="CJ64" i="3"/>
  <c r="CT64" i="3"/>
  <c r="CT65" i="3"/>
  <c r="CT66" i="3"/>
  <c r="CT67" i="3"/>
  <c r="CT68" i="3"/>
  <c r="CT69" i="3"/>
  <c r="CT70" i="3"/>
  <c r="CT71" i="3"/>
  <c r="CY71" i="3"/>
  <c r="CO71" i="3"/>
  <c r="CO62" i="3"/>
  <c r="CO63" i="3"/>
  <c r="CO64" i="3"/>
  <c r="CO65" i="3"/>
  <c r="CO66" i="3"/>
  <c r="CO67" i="3"/>
  <c r="CO68" i="3"/>
  <c r="CO69" i="3"/>
  <c r="CO70" i="3"/>
  <c r="CY62" i="3"/>
  <c r="CY63" i="3"/>
  <c r="CY64" i="3"/>
  <c r="CY65" i="3"/>
  <c r="CY66" i="3"/>
  <c r="CY67" i="3"/>
  <c r="CY68" i="3"/>
  <c r="CY69" i="3"/>
  <c r="CY70" i="3"/>
  <c r="DD70" i="3"/>
  <c r="DD69" i="3"/>
  <c r="DD68" i="3"/>
  <c r="DD67" i="3"/>
  <c r="DD66" i="3"/>
  <c r="DD65" i="3"/>
  <c r="DD71" i="3"/>
  <c r="DD64" i="3"/>
  <c r="DN65" i="3"/>
  <c r="DN66" i="3"/>
  <c r="DN67" i="3"/>
  <c r="DN68" i="3"/>
  <c r="DN69" i="3"/>
  <c r="DN70" i="3"/>
  <c r="DN71" i="3"/>
  <c r="DI70" i="3"/>
  <c r="DI69" i="3"/>
  <c r="DI68" i="3"/>
  <c r="DI67" i="3"/>
  <c r="DI66" i="3"/>
  <c r="DI65" i="3"/>
  <c r="DI64" i="3"/>
  <c r="DI63" i="3"/>
  <c r="DI62" i="3"/>
  <c r="DI71" i="3"/>
  <c r="AA116" i="3"/>
  <c r="Z115" i="3"/>
  <c r="Z116" i="3"/>
  <c r="AA115" i="3"/>
  <c r="Z117" i="3"/>
  <c r="AA117" i="3"/>
  <c r="Z118" i="3"/>
  <c r="AA118" i="3"/>
  <c r="Z119" i="3"/>
  <c r="AA119" i="3"/>
  <c r="Z120" i="3"/>
  <c r="AA120" i="3"/>
  <c r="AA124" i="3"/>
  <c r="Z124" i="3"/>
  <c r="AA123" i="3"/>
  <c r="Z123" i="3"/>
  <c r="AA122" i="3"/>
  <c r="Z122" i="3"/>
  <c r="AA121" i="3"/>
  <c r="Z121" i="3"/>
  <c r="AC115" i="3"/>
  <c r="AD115" i="3"/>
  <c r="AD124" i="3"/>
  <c r="AC124" i="3"/>
  <c r="AD123" i="3"/>
  <c r="AC123" i="3"/>
  <c r="AD122" i="3"/>
  <c r="AC122" i="3"/>
  <c r="AD121" i="3"/>
  <c r="AC121" i="3"/>
  <c r="AD120" i="3"/>
  <c r="AC120" i="3"/>
  <c r="AD119" i="3"/>
  <c r="AC119" i="3"/>
  <c r="AD118" i="3"/>
  <c r="AC118" i="3"/>
  <c r="AD117" i="3"/>
  <c r="AC117" i="3"/>
  <c r="AD116" i="3"/>
  <c r="AC116" i="3"/>
  <c r="AF115" i="3"/>
  <c r="AG115" i="3"/>
  <c r="AF116" i="3"/>
  <c r="AG116" i="3"/>
  <c r="AF117" i="3"/>
  <c r="AG117" i="3"/>
  <c r="AF118" i="3"/>
  <c r="AG118" i="3"/>
  <c r="AF119" i="3"/>
  <c r="AG119" i="3"/>
  <c r="AF120" i="3"/>
  <c r="AG120" i="3"/>
  <c r="AF121" i="3"/>
  <c r="AG121" i="3"/>
  <c r="AK115" i="3"/>
  <c r="AL115" i="3"/>
  <c r="AM115" i="3"/>
  <c r="AK116" i="3"/>
  <c r="AL116" i="3"/>
  <c r="AM116" i="3"/>
  <c r="AK117" i="3"/>
  <c r="AL117" i="3"/>
  <c r="AM117" i="3"/>
  <c r="AK118" i="3"/>
  <c r="AL118" i="3"/>
  <c r="AM118" i="3"/>
  <c r="AK119" i="3"/>
  <c r="AL119" i="3"/>
  <c r="AM119" i="3"/>
  <c r="AK120" i="3"/>
  <c r="AL120" i="3"/>
  <c r="AM120" i="3"/>
  <c r="AK121" i="3"/>
  <c r="AL121" i="3"/>
  <c r="AM121" i="3"/>
  <c r="AK122" i="3"/>
  <c r="AL122" i="3"/>
  <c r="AM122" i="3"/>
  <c r="AK123" i="3"/>
  <c r="AL123" i="3"/>
  <c r="AM123" i="3"/>
  <c r="AK124" i="3"/>
  <c r="AL124" i="3"/>
  <c r="AM124" i="3"/>
  <c r="AQ123" i="3"/>
  <c r="AQ122" i="3"/>
  <c r="AQ121" i="3"/>
  <c r="AQ120" i="3"/>
  <c r="AQ119" i="3"/>
  <c r="AQ118" i="3"/>
  <c r="AQ117" i="3"/>
  <c r="AQ116" i="3"/>
  <c r="AQ115" i="3"/>
  <c r="AR123" i="3"/>
  <c r="AR122" i="3"/>
  <c r="AR121" i="3"/>
  <c r="AR120" i="3"/>
  <c r="AR119" i="3"/>
  <c r="AR118" i="3"/>
  <c r="AR117" i="3"/>
  <c r="AR116" i="3"/>
  <c r="AR115" i="3"/>
  <c r="AQ124" i="3"/>
  <c r="AR124" i="3"/>
  <c r="BI116" i="3"/>
  <c r="BZ116" i="3"/>
  <c r="CQ116" i="3"/>
  <c r="DH116" i="3"/>
  <c r="DY116" i="3"/>
  <c r="EP116" i="3"/>
  <c r="FG116" i="3"/>
  <c r="FX116" i="3"/>
  <c r="GO116" i="3"/>
  <c r="HF116" i="3"/>
  <c r="HW116" i="3"/>
  <c r="C129" i="3"/>
  <c r="AU123" i="3"/>
  <c r="AT123" i="3"/>
  <c r="AU122" i="3"/>
  <c r="AT122" i="3"/>
  <c r="AU115" i="3"/>
  <c r="AU116" i="3"/>
  <c r="AU117" i="3"/>
  <c r="AU118" i="3"/>
  <c r="AU119" i="3"/>
  <c r="AU120" i="3"/>
  <c r="AU121" i="3"/>
  <c r="AT115" i="3"/>
  <c r="AT116" i="3"/>
  <c r="AT117" i="3"/>
  <c r="AT118" i="3"/>
  <c r="AT119" i="3"/>
  <c r="AT120" i="3"/>
  <c r="AT121" i="3"/>
  <c r="AT124" i="3"/>
  <c r="AW115" i="3"/>
  <c r="AU124" i="3"/>
  <c r="AX115" i="3"/>
  <c r="AX116" i="3"/>
  <c r="AX117" i="3"/>
  <c r="AX118" i="3"/>
  <c r="AX119" i="3"/>
  <c r="AX120" i="3"/>
  <c r="AX121" i="3"/>
  <c r="BC115" i="3"/>
  <c r="AW116" i="3"/>
  <c r="AW117" i="3"/>
  <c r="AW118" i="3"/>
  <c r="AW119" i="3"/>
  <c r="AW120" i="3"/>
  <c r="AW121" i="3"/>
  <c r="BB115" i="3"/>
  <c r="BD115" i="3"/>
  <c r="BC116" i="3"/>
  <c r="BB116" i="3"/>
  <c r="BD116" i="3"/>
  <c r="BC117" i="3"/>
  <c r="BB117" i="3"/>
  <c r="BD117" i="3"/>
  <c r="BC118" i="3"/>
  <c r="BB118" i="3"/>
  <c r="BD118" i="3"/>
  <c r="BC119" i="3"/>
  <c r="BB119" i="3"/>
  <c r="BD119" i="3"/>
  <c r="BC120" i="3"/>
  <c r="BB120" i="3"/>
  <c r="BD120" i="3"/>
  <c r="BC121" i="3"/>
  <c r="BB121" i="3"/>
  <c r="BD121" i="3"/>
  <c r="BC122" i="3"/>
  <c r="BB122" i="3"/>
  <c r="BD122" i="3"/>
  <c r="BC123" i="3"/>
  <c r="BB123" i="3"/>
  <c r="BD123" i="3"/>
  <c r="BC124" i="3"/>
  <c r="BB124" i="3"/>
  <c r="BD124" i="3"/>
  <c r="BI115" i="3"/>
  <c r="BI117" i="3"/>
  <c r="BI118" i="3"/>
  <c r="BI119" i="3"/>
  <c r="BI120" i="3"/>
  <c r="BI121" i="3"/>
  <c r="BI122" i="3"/>
  <c r="BI123" i="3"/>
  <c r="BI124" i="3"/>
  <c r="BL124" i="3"/>
  <c r="BL121" i="3"/>
  <c r="BL120" i="3"/>
  <c r="BL119" i="3"/>
  <c r="BL118" i="3"/>
  <c r="BL117" i="3"/>
  <c r="BL116" i="3"/>
  <c r="BL115" i="3"/>
  <c r="BL122" i="3"/>
  <c r="BH123" i="3"/>
  <c r="BH122" i="3"/>
  <c r="BH121" i="3"/>
  <c r="BH120" i="3"/>
  <c r="BH119" i="3"/>
  <c r="BH118" i="3"/>
  <c r="BH117" i="3"/>
  <c r="BH116" i="3"/>
  <c r="BH115" i="3"/>
  <c r="BL123" i="3"/>
  <c r="BH124" i="3"/>
  <c r="BK123" i="3"/>
  <c r="BK122" i="3"/>
  <c r="BK115" i="3"/>
  <c r="BK116" i="3"/>
  <c r="BK117" i="3"/>
  <c r="BK118" i="3"/>
  <c r="BK119" i="3"/>
  <c r="BK120" i="3"/>
  <c r="BK121" i="3"/>
  <c r="BK124" i="3"/>
  <c r="BN115" i="3"/>
  <c r="BO115" i="3"/>
  <c r="BO116" i="3"/>
  <c r="BO117" i="3"/>
  <c r="BO118" i="3"/>
  <c r="BO119" i="3"/>
  <c r="BO120" i="3"/>
  <c r="BO121" i="3"/>
  <c r="BT115" i="3"/>
  <c r="BN116" i="3"/>
  <c r="BN117" i="3"/>
  <c r="BN118" i="3"/>
  <c r="BN119" i="3"/>
  <c r="BN120" i="3"/>
  <c r="BN121" i="3"/>
  <c r="BS115" i="3"/>
  <c r="BU115" i="3"/>
  <c r="BT116" i="3"/>
  <c r="BS116" i="3"/>
  <c r="BU116" i="3"/>
  <c r="BT117" i="3"/>
  <c r="BS117" i="3"/>
  <c r="BU117" i="3"/>
  <c r="BT118" i="3"/>
  <c r="BS118" i="3"/>
  <c r="BU118" i="3"/>
  <c r="BT119" i="3"/>
  <c r="BS119" i="3"/>
  <c r="BU119" i="3"/>
  <c r="BT120" i="3"/>
  <c r="BS120" i="3"/>
  <c r="BU120" i="3"/>
  <c r="BT121" i="3"/>
  <c r="BS121" i="3"/>
  <c r="BU121" i="3"/>
  <c r="BT122" i="3"/>
  <c r="BS122" i="3"/>
  <c r="BU122" i="3"/>
  <c r="BT123" i="3"/>
  <c r="BS123" i="3"/>
  <c r="BU123" i="3"/>
  <c r="BT124" i="3"/>
  <c r="BS124" i="3"/>
  <c r="BU124" i="3"/>
  <c r="BZ115" i="3"/>
  <c r="BZ117" i="3"/>
  <c r="BZ118" i="3"/>
  <c r="BZ119" i="3"/>
  <c r="BZ120" i="3"/>
  <c r="BZ121" i="3"/>
  <c r="BZ122" i="3"/>
  <c r="BZ123" i="3"/>
  <c r="BZ124" i="3"/>
  <c r="CC124" i="3"/>
  <c r="CC121" i="3"/>
  <c r="CC120" i="3"/>
  <c r="CC119" i="3"/>
  <c r="CC118" i="3"/>
  <c r="CC117" i="3"/>
  <c r="CC116" i="3"/>
  <c r="CC115" i="3"/>
  <c r="CC122" i="3"/>
  <c r="BY123" i="3"/>
  <c r="BY122" i="3"/>
  <c r="BY121" i="3"/>
  <c r="BY120" i="3"/>
  <c r="BY119" i="3"/>
  <c r="BY118" i="3"/>
  <c r="BY117" i="3"/>
  <c r="BY116" i="3"/>
  <c r="BY115" i="3"/>
  <c r="CC123" i="3"/>
  <c r="BY124" i="3"/>
  <c r="CB123" i="3"/>
  <c r="CB122" i="3"/>
  <c r="CB115" i="3"/>
  <c r="CB116" i="3"/>
  <c r="CB117" i="3"/>
  <c r="CB118" i="3"/>
  <c r="CB119" i="3"/>
  <c r="CB120" i="3"/>
  <c r="CB121" i="3"/>
  <c r="CB124" i="3"/>
  <c r="CE115" i="3"/>
  <c r="CF115" i="3"/>
  <c r="CF116" i="3"/>
  <c r="CF117" i="3"/>
  <c r="CF118" i="3"/>
  <c r="CF119" i="3"/>
  <c r="CF120" i="3"/>
  <c r="CF121" i="3"/>
  <c r="CK115" i="3"/>
  <c r="CE116" i="3"/>
  <c r="CE117" i="3"/>
  <c r="CE118" i="3"/>
  <c r="CE119" i="3"/>
  <c r="CE120" i="3"/>
  <c r="CE121" i="3"/>
  <c r="CJ115" i="3"/>
  <c r="CL115" i="3"/>
  <c r="CK116" i="3"/>
  <c r="CJ116" i="3"/>
  <c r="CL116" i="3"/>
  <c r="CK117" i="3"/>
  <c r="CJ117" i="3"/>
  <c r="CL117" i="3"/>
  <c r="CK118" i="3"/>
  <c r="CJ118" i="3"/>
  <c r="CL118" i="3"/>
  <c r="CK119" i="3"/>
  <c r="CJ119" i="3"/>
  <c r="CL119" i="3"/>
  <c r="CK120" i="3"/>
  <c r="CJ120" i="3"/>
  <c r="CL120" i="3"/>
  <c r="CK121" i="3"/>
  <c r="CJ121" i="3"/>
  <c r="CL121" i="3"/>
  <c r="CK122" i="3"/>
  <c r="CJ122" i="3"/>
  <c r="CL122" i="3"/>
  <c r="CK123" i="3"/>
  <c r="CJ123" i="3"/>
  <c r="CL123" i="3"/>
  <c r="CK124" i="3"/>
  <c r="CJ124" i="3"/>
  <c r="CL124" i="3"/>
  <c r="CQ115" i="3"/>
  <c r="CQ117" i="3"/>
  <c r="CQ118" i="3"/>
  <c r="CQ119" i="3"/>
  <c r="CQ120" i="3"/>
  <c r="CQ121" i="3"/>
  <c r="CQ122" i="3"/>
  <c r="CQ123" i="3"/>
  <c r="CQ124" i="3"/>
  <c r="CT124" i="3"/>
  <c r="CT121" i="3"/>
  <c r="CT120" i="3"/>
  <c r="CT119" i="3"/>
  <c r="CT118" i="3"/>
  <c r="CT117" i="3"/>
  <c r="CT116" i="3"/>
  <c r="CT115" i="3"/>
  <c r="CT122" i="3"/>
  <c r="CP123" i="3"/>
  <c r="CP122" i="3"/>
  <c r="CP121" i="3"/>
  <c r="CP120" i="3"/>
  <c r="CP119" i="3"/>
  <c r="CP118" i="3"/>
  <c r="CP117" i="3"/>
  <c r="CP116" i="3"/>
  <c r="CP115" i="3"/>
  <c r="CT123" i="3"/>
  <c r="CP124" i="3"/>
  <c r="CS123" i="3"/>
  <c r="CS122" i="3"/>
  <c r="CS115" i="3"/>
  <c r="CS116" i="3"/>
  <c r="CS117" i="3"/>
  <c r="CS118" i="3"/>
  <c r="CS119" i="3"/>
  <c r="CS120" i="3"/>
  <c r="CS121" i="3"/>
  <c r="CS124" i="3"/>
  <c r="CV115" i="3"/>
  <c r="CW115" i="3"/>
  <c r="CW116" i="3"/>
  <c r="CW117" i="3"/>
  <c r="CW118" i="3"/>
  <c r="CW119" i="3"/>
  <c r="CW120" i="3"/>
  <c r="CW121" i="3"/>
  <c r="DB115" i="3"/>
  <c r="CV116" i="3"/>
  <c r="CV117" i="3"/>
  <c r="CV118" i="3"/>
  <c r="CV119" i="3"/>
  <c r="CV120" i="3"/>
  <c r="CV121" i="3"/>
  <c r="DA115" i="3"/>
  <c r="DC115" i="3"/>
  <c r="DB116" i="3"/>
  <c r="DA116" i="3"/>
  <c r="DC116" i="3"/>
  <c r="DB117" i="3"/>
  <c r="DA117" i="3"/>
  <c r="DC117" i="3"/>
  <c r="DB118" i="3"/>
  <c r="DA118" i="3"/>
  <c r="DC118" i="3"/>
  <c r="DB119" i="3"/>
  <c r="DA119" i="3"/>
  <c r="DC119" i="3"/>
  <c r="DB120" i="3"/>
  <c r="DA120" i="3"/>
  <c r="DC120" i="3"/>
  <c r="DB121" i="3"/>
  <c r="DA121" i="3"/>
  <c r="DC121" i="3"/>
  <c r="DB122" i="3"/>
  <c r="DA122" i="3"/>
  <c r="DC122" i="3"/>
  <c r="DB123" i="3"/>
  <c r="DA123" i="3"/>
  <c r="DC123" i="3"/>
  <c r="DB124" i="3"/>
  <c r="DA124" i="3"/>
  <c r="DC124" i="3"/>
  <c r="DH115" i="3"/>
  <c r="DH117" i="3"/>
  <c r="DH118" i="3"/>
  <c r="DH119" i="3"/>
  <c r="DH120" i="3"/>
  <c r="DH121" i="3"/>
  <c r="DH122" i="3"/>
  <c r="DH123" i="3"/>
  <c r="DH124" i="3"/>
  <c r="DK124" i="3"/>
  <c r="DK121" i="3"/>
  <c r="DK120" i="3"/>
  <c r="DK119" i="3"/>
  <c r="DK118" i="3"/>
  <c r="DK117" i="3"/>
  <c r="DK116" i="3"/>
  <c r="DK115" i="3"/>
  <c r="DK122" i="3"/>
  <c r="DG123" i="3"/>
  <c r="DG122" i="3"/>
  <c r="DG121" i="3"/>
  <c r="DG120" i="3"/>
  <c r="DG119" i="3"/>
  <c r="DG118" i="3"/>
  <c r="DG117" i="3"/>
  <c r="DG116" i="3"/>
  <c r="DG115" i="3"/>
  <c r="DK123" i="3"/>
  <c r="DG124" i="3"/>
  <c r="DJ123" i="3"/>
  <c r="DJ122" i="3"/>
  <c r="DJ115" i="3"/>
  <c r="DJ116" i="3"/>
  <c r="DJ117" i="3"/>
  <c r="DJ118" i="3"/>
  <c r="DJ119" i="3"/>
  <c r="DJ120" i="3"/>
  <c r="DJ121" i="3"/>
  <c r="DJ124" i="3"/>
  <c r="DM115" i="3"/>
  <c r="DN115" i="3"/>
  <c r="DN116" i="3"/>
  <c r="DN117" i="3"/>
  <c r="DN118" i="3"/>
  <c r="DN119" i="3"/>
  <c r="DN120" i="3"/>
  <c r="DN121" i="3"/>
  <c r="DS115" i="3"/>
  <c r="DM116" i="3"/>
  <c r="DM117" i="3"/>
  <c r="DM118" i="3"/>
  <c r="DM119" i="3"/>
  <c r="DM120" i="3"/>
  <c r="DM121" i="3"/>
  <c r="DR115" i="3"/>
  <c r="DT115" i="3"/>
  <c r="DS116" i="3"/>
  <c r="DR116" i="3"/>
  <c r="DT116" i="3"/>
  <c r="DS117" i="3"/>
  <c r="DR117" i="3"/>
  <c r="DT117" i="3"/>
  <c r="DS118" i="3"/>
  <c r="DR118" i="3"/>
  <c r="DT118" i="3"/>
  <c r="DS119" i="3"/>
  <c r="DR119" i="3"/>
  <c r="DT119" i="3"/>
  <c r="DS120" i="3"/>
  <c r="DR120" i="3"/>
  <c r="DT120" i="3"/>
  <c r="DS121" i="3"/>
  <c r="DR121" i="3"/>
  <c r="DT121" i="3"/>
  <c r="DS122" i="3"/>
  <c r="DR122" i="3"/>
  <c r="DT122" i="3"/>
  <c r="DS123" i="3"/>
  <c r="DR123" i="3"/>
  <c r="DT123" i="3"/>
  <c r="DS124" i="3"/>
  <c r="DR124" i="3"/>
  <c r="DT124" i="3"/>
  <c r="DY115" i="3"/>
  <c r="DY117" i="3"/>
  <c r="DY118" i="3"/>
  <c r="DY119" i="3"/>
  <c r="DY120" i="3"/>
  <c r="DY121" i="3"/>
  <c r="DY122" i="3"/>
  <c r="DY123" i="3"/>
  <c r="DY124" i="3"/>
  <c r="EB124" i="3"/>
  <c r="EB121" i="3"/>
  <c r="EB120" i="3"/>
  <c r="EB119" i="3"/>
  <c r="EB118" i="3"/>
  <c r="EB117" i="3"/>
  <c r="EB116" i="3"/>
  <c r="EB115" i="3"/>
  <c r="EB122" i="3"/>
  <c r="DX123" i="3"/>
  <c r="DX122" i="3"/>
  <c r="DX121" i="3"/>
  <c r="DX120" i="3"/>
  <c r="DX119" i="3"/>
  <c r="DX118" i="3"/>
  <c r="DX117" i="3"/>
  <c r="DX116" i="3"/>
  <c r="DX115" i="3"/>
  <c r="EB123" i="3"/>
  <c r="DX124" i="3"/>
  <c r="EA123" i="3"/>
  <c r="EA122" i="3"/>
  <c r="EA115" i="3"/>
  <c r="EA116" i="3"/>
  <c r="EA117" i="3"/>
  <c r="EA118" i="3"/>
  <c r="EA119" i="3"/>
  <c r="EA120" i="3"/>
  <c r="EA121" i="3"/>
  <c r="EA124" i="3"/>
  <c r="ED115" i="3"/>
  <c r="EE115" i="3"/>
  <c r="EE116" i="3"/>
  <c r="EE117" i="3"/>
  <c r="EE118" i="3"/>
  <c r="EE119" i="3"/>
  <c r="EE120" i="3"/>
  <c r="EE121" i="3"/>
  <c r="EJ115" i="3"/>
  <c r="ED116" i="3"/>
  <c r="ED117" i="3"/>
  <c r="ED118" i="3"/>
  <c r="ED119" i="3"/>
  <c r="ED120" i="3"/>
  <c r="ED121" i="3"/>
  <c r="EI115" i="3"/>
  <c r="EK115" i="3"/>
  <c r="EJ116" i="3"/>
  <c r="EI116" i="3"/>
  <c r="EK116" i="3"/>
  <c r="EJ117" i="3"/>
  <c r="EI117" i="3"/>
  <c r="EK117" i="3"/>
  <c r="EJ118" i="3"/>
  <c r="EI118" i="3"/>
  <c r="EK118" i="3"/>
  <c r="EJ119" i="3"/>
  <c r="EI119" i="3"/>
  <c r="EK119" i="3"/>
  <c r="EJ120" i="3"/>
  <c r="EI120" i="3"/>
  <c r="EK120" i="3"/>
  <c r="EJ121" i="3"/>
  <c r="EI121" i="3"/>
  <c r="EK121" i="3"/>
  <c r="EJ122" i="3"/>
  <c r="EI122" i="3"/>
  <c r="EK122" i="3"/>
  <c r="EJ123" i="3"/>
  <c r="EI123" i="3"/>
  <c r="EK123" i="3"/>
  <c r="EJ124" i="3"/>
  <c r="EI124" i="3"/>
  <c r="EK124" i="3"/>
  <c r="EP115" i="3"/>
  <c r="EP117" i="3"/>
  <c r="EP118" i="3"/>
  <c r="EP119" i="3"/>
  <c r="EP120" i="3"/>
  <c r="EP121" i="3"/>
  <c r="EP122" i="3"/>
  <c r="EP123" i="3"/>
  <c r="EP124" i="3"/>
  <c r="ES124" i="3"/>
  <c r="ES121" i="3"/>
  <c r="ES120" i="3"/>
  <c r="ES119" i="3"/>
  <c r="ES118" i="3"/>
  <c r="ES117" i="3"/>
  <c r="ES116" i="3"/>
  <c r="ES115" i="3"/>
  <c r="ES122" i="3"/>
  <c r="EO123" i="3"/>
  <c r="EO122" i="3"/>
  <c r="EO121" i="3"/>
  <c r="EO120" i="3"/>
  <c r="EO119" i="3"/>
  <c r="EO118" i="3"/>
  <c r="EO117" i="3"/>
  <c r="EO116" i="3"/>
  <c r="EO115" i="3"/>
  <c r="ES123" i="3"/>
  <c r="EO124" i="3"/>
  <c r="ER123" i="3"/>
  <c r="ER122" i="3"/>
  <c r="ER115" i="3"/>
  <c r="ER116" i="3"/>
  <c r="ER117" i="3"/>
  <c r="ER118" i="3"/>
  <c r="ER119" i="3"/>
  <c r="ER120" i="3"/>
  <c r="ER121" i="3"/>
  <c r="ER124" i="3"/>
  <c r="EU115" i="3"/>
  <c r="EV115" i="3"/>
  <c r="EV116" i="3"/>
  <c r="EV117" i="3"/>
  <c r="EV118" i="3"/>
  <c r="EV119" i="3"/>
  <c r="EV120" i="3"/>
  <c r="EV121" i="3"/>
  <c r="FA115" i="3"/>
  <c r="EU116" i="3"/>
  <c r="EU117" i="3"/>
  <c r="EU118" i="3"/>
  <c r="EU119" i="3"/>
  <c r="EU120" i="3"/>
  <c r="EU121" i="3"/>
  <c r="EZ115" i="3"/>
  <c r="FB115" i="3"/>
  <c r="FA116" i="3"/>
  <c r="EZ116" i="3"/>
  <c r="FB116" i="3"/>
  <c r="FA117" i="3"/>
  <c r="EZ117" i="3"/>
  <c r="FB117" i="3"/>
  <c r="FA118" i="3"/>
  <c r="EZ118" i="3"/>
  <c r="FB118" i="3"/>
  <c r="FA119" i="3"/>
  <c r="EZ119" i="3"/>
  <c r="FB119" i="3"/>
  <c r="FA120" i="3"/>
  <c r="EZ120" i="3"/>
  <c r="FB120" i="3"/>
  <c r="FA121" i="3"/>
  <c r="EZ121" i="3"/>
  <c r="FB121" i="3"/>
  <c r="FA122" i="3"/>
  <c r="EZ122" i="3"/>
  <c r="FB122" i="3"/>
  <c r="FA123" i="3"/>
  <c r="EZ123" i="3"/>
  <c r="FB123" i="3"/>
  <c r="FA124" i="3"/>
  <c r="EZ124" i="3"/>
  <c r="FB124" i="3"/>
  <c r="FG115" i="3"/>
  <c r="FG117" i="3"/>
  <c r="FG118" i="3"/>
  <c r="FG119" i="3"/>
  <c r="FG120" i="3"/>
  <c r="FG121" i="3"/>
  <c r="FG122" i="3"/>
  <c r="FG123" i="3"/>
  <c r="FG124" i="3"/>
  <c r="FJ124" i="3"/>
  <c r="FJ121" i="3"/>
  <c r="FJ120" i="3"/>
  <c r="FJ119" i="3"/>
  <c r="FJ118" i="3"/>
  <c r="FJ117" i="3"/>
  <c r="FJ116" i="3"/>
  <c r="FJ115" i="3"/>
  <c r="FJ122" i="3"/>
  <c r="FF123" i="3"/>
  <c r="FF122" i="3"/>
  <c r="FF121" i="3"/>
  <c r="FF120" i="3"/>
  <c r="FF119" i="3"/>
  <c r="FF118" i="3"/>
  <c r="FF117" i="3"/>
  <c r="FF116" i="3"/>
  <c r="FF115" i="3"/>
  <c r="FJ123" i="3"/>
  <c r="FF124" i="3"/>
  <c r="FI123" i="3"/>
  <c r="FI122" i="3"/>
  <c r="FI115" i="3"/>
  <c r="FI116" i="3"/>
  <c r="FI117" i="3"/>
  <c r="FI118" i="3"/>
  <c r="FI119" i="3"/>
  <c r="FI120" i="3"/>
  <c r="FI121" i="3"/>
  <c r="FI124" i="3"/>
  <c r="FL115" i="3"/>
  <c r="FM115" i="3"/>
  <c r="FM116" i="3"/>
  <c r="FM117" i="3"/>
  <c r="FM118" i="3"/>
  <c r="FM119" i="3"/>
  <c r="FM120" i="3"/>
  <c r="FM121" i="3"/>
  <c r="FR115" i="3"/>
  <c r="FL116" i="3"/>
  <c r="FL117" i="3"/>
  <c r="FL118" i="3"/>
  <c r="FL119" i="3"/>
  <c r="FL120" i="3"/>
  <c r="FL121" i="3"/>
  <c r="FQ115" i="3"/>
  <c r="FS115" i="3"/>
  <c r="FR116" i="3"/>
  <c r="FQ116" i="3"/>
  <c r="FS116" i="3"/>
  <c r="FR117" i="3"/>
  <c r="FQ117" i="3"/>
  <c r="FS117" i="3"/>
  <c r="FR118" i="3"/>
  <c r="FQ118" i="3"/>
  <c r="FS118" i="3"/>
  <c r="FR119" i="3"/>
  <c r="FQ119" i="3"/>
  <c r="FS119" i="3"/>
  <c r="FR120" i="3"/>
  <c r="FQ120" i="3"/>
  <c r="FS120" i="3"/>
  <c r="FR121" i="3"/>
  <c r="FQ121" i="3"/>
  <c r="FS121" i="3"/>
  <c r="FR122" i="3"/>
  <c r="FQ122" i="3"/>
  <c r="FS122" i="3"/>
  <c r="FR123" i="3"/>
  <c r="FQ123" i="3"/>
  <c r="FS123" i="3"/>
  <c r="FR124" i="3"/>
  <c r="FQ124" i="3"/>
  <c r="FS124" i="3"/>
  <c r="FX115" i="3"/>
  <c r="FX117" i="3"/>
  <c r="FX118" i="3"/>
  <c r="FX119" i="3"/>
  <c r="FX120" i="3"/>
  <c r="FX121" i="3"/>
  <c r="FX122" i="3"/>
  <c r="FX123" i="3"/>
  <c r="FX124" i="3"/>
  <c r="GA124" i="3"/>
  <c r="GA121" i="3"/>
  <c r="GA120" i="3"/>
  <c r="GA119" i="3"/>
  <c r="GA118" i="3"/>
  <c r="GA117" i="3"/>
  <c r="GA116" i="3"/>
  <c r="GA115" i="3"/>
  <c r="GA122" i="3"/>
  <c r="FW123" i="3"/>
  <c r="FW122" i="3"/>
  <c r="FW121" i="3"/>
  <c r="FW120" i="3"/>
  <c r="FW119" i="3"/>
  <c r="FW118" i="3"/>
  <c r="FW117" i="3"/>
  <c r="FW116" i="3"/>
  <c r="FW115" i="3"/>
  <c r="GA123" i="3"/>
  <c r="FW124" i="3"/>
  <c r="FZ123" i="3"/>
  <c r="FZ122" i="3"/>
  <c r="FZ115" i="3"/>
  <c r="FZ116" i="3"/>
  <c r="FZ117" i="3"/>
  <c r="FZ118" i="3"/>
  <c r="FZ119" i="3"/>
  <c r="FZ120" i="3"/>
  <c r="FZ121" i="3"/>
  <c r="FZ124" i="3"/>
  <c r="GC115" i="3"/>
  <c r="GD115" i="3"/>
  <c r="GD116" i="3"/>
  <c r="GD117" i="3"/>
  <c r="GD118" i="3"/>
  <c r="GD119" i="3"/>
  <c r="GD120" i="3"/>
  <c r="GD121" i="3"/>
  <c r="GI115" i="3"/>
  <c r="GC116" i="3"/>
  <c r="GC117" i="3"/>
  <c r="GC118" i="3"/>
  <c r="GC119" i="3"/>
  <c r="GC120" i="3"/>
  <c r="GC121" i="3"/>
  <c r="GH115" i="3"/>
  <c r="GJ115" i="3"/>
  <c r="GI116" i="3"/>
  <c r="GH116" i="3"/>
  <c r="GJ116" i="3"/>
  <c r="GI117" i="3"/>
  <c r="GH117" i="3"/>
  <c r="GJ117" i="3"/>
  <c r="GI118" i="3"/>
  <c r="GH118" i="3"/>
  <c r="GJ118" i="3"/>
  <c r="GI119" i="3"/>
  <c r="GH119" i="3"/>
  <c r="GJ119" i="3"/>
  <c r="GI120" i="3"/>
  <c r="GH120" i="3"/>
  <c r="GJ120" i="3"/>
  <c r="GI121" i="3"/>
  <c r="GH121" i="3"/>
  <c r="GJ121" i="3"/>
  <c r="GI122" i="3"/>
  <c r="GH122" i="3"/>
  <c r="GJ122" i="3"/>
  <c r="GI123" i="3"/>
  <c r="GH123" i="3"/>
  <c r="GJ123" i="3"/>
  <c r="GI124" i="3"/>
  <c r="GH124" i="3"/>
  <c r="GJ124" i="3"/>
  <c r="GO115" i="3"/>
  <c r="GO117" i="3"/>
  <c r="GO118" i="3"/>
  <c r="GO119" i="3"/>
  <c r="GO120" i="3"/>
  <c r="GO121" i="3"/>
  <c r="GO122" i="3"/>
  <c r="GO123" i="3"/>
  <c r="GO124" i="3"/>
  <c r="GR124" i="3"/>
  <c r="GR121" i="3"/>
  <c r="GR120" i="3"/>
  <c r="GR119" i="3"/>
  <c r="GR118" i="3"/>
  <c r="GR117" i="3"/>
  <c r="GR116" i="3"/>
  <c r="GR115" i="3"/>
  <c r="GR122" i="3"/>
  <c r="GN123" i="3"/>
  <c r="GN122" i="3"/>
  <c r="GN121" i="3"/>
  <c r="GN120" i="3"/>
  <c r="GN119" i="3"/>
  <c r="GN118" i="3"/>
  <c r="GN117" i="3"/>
  <c r="GN116" i="3"/>
  <c r="GN115" i="3"/>
  <c r="GR123" i="3"/>
  <c r="GN124" i="3"/>
  <c r="GQ123" i="3"/>
  <c r="GQ122" i="3"/>
  <c r="GQ115" i="3"/>
  <c r="GQ116" i="3"/>
  <c r="GQ117" i="3"/>
  <c r="GQ118" i="3"/>
  <c r="GQ119" i="3"/>
  <c r="GQ120" i="3"/>
  <c r="GQ121" i="3"/>
  <c r="GQ124" i="3"/>
  <c r="GT115" i="3"/>
  <c r="GU115" i="3"/>
  <c r="GU116" i="3"/>
  <c r="GU117" i="3"/>
  <c r="GU118" i="3"/>
  <c r="GU119" i="3"/>
  <c r="GU120" i="3"/>
  <c r="GU121" i="3"/>
  <c r="GZ115" i="3"/>
  <c r="GT116" i="3"/>
  <c r="GT117" i="3"/>
  <c r="GT118" i="3"/>
  <c r="GT119" i="3"/>
  <c r="GT120" i="3"/>
  <c r="GT121" i="3"/>
  <c r="GY115" i="3"/>
  <c r="HA115" i="3"/>
  <c r="GZ116" i="3"/>
  <c r="GY116" i="3"/>
  <c r="HA116" i="3"/>
  <c r="GZ117" i="3"/>
  <c r="GY117" i="3"/>
  <c r="HA117" i="3"/>
  <c r="GZ118" i="3"/>
  <c r="GY118" i="3"/>
  <c r="HA118" i="3"/>
  <c r="GZ119" i="3"/>
  <c r="GY119" i="3"/>
  <c r="HA119" i="3"/>
  <c r="GZ120" i="3"/>
  <c r="GY120" i="3"/>
  <c r="HA120" i="3"/>
  <c r="GZ121" i="3"/>
  <c r="GY121" i="3"/>
  <c r="HA121" i="3"/>
  <c r="GZ122" i="3"/>
  <c r="GY122" i="3"/>
  <c r="HA122" i="3"/>
  <c r="GZ123" i="3"/>
  <c r="GY123" i="3"/>
  <c r="HA123" i="3"/>
  <c r="GZ124" i="3"/>
  <c r="GY124" i="3"/>
  <c r="HA124" i="3"/>
  <c r="HF115" i="3"/>
  <c r="HF117" i="3"/>
  <c r="HF118" i="3"/>
  <c r="HF119" i="3"/>
  <c r="HF120" i="3"/>
  <c r="HF121" i="3"/>
  <c r="HF122" i="3"/>
  <c r="HF123" i="3"/>
  <c r="HF124" i="3"/>
  <c r="HI124" i="3"/>
  <c r="HI121" i="3"/>
  <c r="HI120" i="3"/>
  <c r="HI119" i="3"/>
  <c r="HI118" i="3"/>
  <c r="HI117" i="3"/>
  <c r="HI116" i="3"/>
  <c r="HI115" i="3"/>
  <c r="HI122" i="3"/>
  <c r="HE123" i="3"/>
  <c r="HE122" i="3"/>
  <c r="HE121" i="3"/>
  <c r="HE120" i="3"/>
  <c r="HE119" i="3"/>
  <c r="HE118" i="3"/>
  <c r="HE117" i="3"/>
  <c r="HE116" i="3"/>
  <c r="HE115" i="3"/>
  <c r="HI123" i="3"/>
  <c r="HE124" i="3"/>
  <c r="HH123" i="3"/>
  <c r="HH122" i="3"/>
  <c r="HH115" i="3"/>
  <c r="HH116" i="3"/>
  <c r="HH117" i="3"/>
  <c r="HH118" i="3"/>
  <c r="HH119" i="3"/>
  <c r="HH120" i="3"/>
  <c r="HH121" i="3"/>
  <c r="HH124" i="3"/>
  <c r="HK115" i="3"/>
  <c r="HL115" i="3"/>
  <c r="HL116" i="3"/>
  <c r="HL117" i="3"/>
  <c r="HL118" i="3"/>
  <c r="HL119" i="3"/>
  <c r="HL120" i="3"/>
  <c r="HL121" i="3"/>
  <c r="HQ115" i="3"/>
  <c r="HK116" i="3"/>
  <c r="HK117" i="3"/>
  <c r="HK118" i="3"/>
  <c r="HK119" i="3"/>
  <c r="HK120" i="3"/>
  <c r="HK121" i="3"/>
  <c r="HP115" i="3"/>
  <c r="HR115" i="3"/>
  <c r="HQ116" i="3"/>
  <c r="HP116" i="3"/>
  <c r="HR116" i="3"/>
  <c r="HQ117" i="3"/>
  <c r="HP117" i="3"/>
  <c r="HR117" i="3"/>
  <c r="HQ118" i="3"/>
  <c r="HP118" i="3"/>
  <c r="HR118" i="3"/>
  <c r="HQ119" i="3"/>
  <c r="HP119" i="3"/>
  <c r="HR119" i="3"/>
  <c r="HQ120" i="3"/>
  <c r="HP120" i="3"/>
  <c r="HR120" i="3"/>
  <c r="HQ121" i="3"/>
  <c r="HP121" i="3"/>
  <c r="HR121" i="3"/>
  <c r="HQ122" i="3"/>
  <c r="HP122" i="3"/>
  <c r="HR122" i="3"/>
  <c r="HQ123" i="3"/>
  <c r="HP123" i="3"/>
  <c r="HR123" i="3"/>
  <c r="HQ124" i="3"/>
  <c r="HP124" i="3"/>
  <c r="HR124" i="3"/>
  <c r="HW115" i="3"/>
  <c r="HW117" i="3"/>
  <c r="HW118" i="3"/>
  <c r="HW119" i="3"/>
  <c r="HW120" i="3"/>
  <c r="HW121" i="3"/>
  <c r="HW122" i="3"/>
  <c r="HW123" i="3"/>
  <c r="HW124" i="3"/>
  <c r="HZ124" i="3"/>
  <c r="F137" i="3"/>
  <c r="C137" i="3"/>
  <c r="HV124" i="3"/>
  <c r="B137" i="3"/>
  <c r="HZ123" i="3"/>
  <c r="F136" i="3"/>
  <c r="HV115" i="3"/>
  <c r="HV116" i="3"/>
  <c r="HV117" i="3"/>
  <c r="HV118" i="3"/>
  <c r="HV119" i="3"/>
  <c r="HV120" i="3"/>
  <c r="HV121" i="3"/>
  <c r="HV122" i="3"/>
  <c r="HV123" i="3"/>
  <c r="HY123" i="3"/>
  <c r="E136" i="3"/>
  <c r="C136" i="3"/>
  <c r="B136" i="3"/>
  <c r="HZ122" i="3"/>
  <c r="F135" i="3"/>
  <c r="HY122" i="3"/>
  <c r="E135" i="3"/>
  <c r="C135" i="3"/>
  <c r="B135" i="3"/>
  <c r="HZ115" i="3"/>
  <c r="HZ116" i="3"/>
  <c r="HZ117" i="3"/>
  <c r="HZ118" i="3"/>
  <c r="HZ119" i="3"/>
  <c r="HZ120" i="3"/>
  <c r="HZ121" i="3"/>
  <c r="IC121" i="3"/>
  <c r="I134" i="3"/>
  <c r="HY115" i="3"/>
  <c r="HY116" i="3"/>
  <c r="HY117" i="3"/>
  <c r="HY118" i="3"/>
  <c r="HY119" i="3"/>
  <c r="HY120" i="3"/>
  <c r="HY121" i="3"/>
  <c r="F134" i="3"/>
  <c r="E134" i="3"/>
  <c r="C134" i="3"/>
  <c r="B134" i="3"/>
  <c r="IC115" i="3"/>
  <c r="IC116" i="3"/>
  <c r="IC117" i="3"/>
  <c r="IC118" i="3"/>
  <c r="IC119" i="3"/>
  <c r="IC120" i="3"/>
  <c r="I133" i="3"/>
  <c r="F133" i="3"/>
  <c r="E133" i="3"/>
  <c r="C133" i="3"/>
  <c r="B133" i="3"/>
  <c r="I132" i="3"/>
  <c r="F132" i="3"/>
  <c r="E132" i="3"/>
  <c r="C132" i="3"/>
  <c r="B132" i="3"/>
  <c r="I131" i="3"/>
  <c r="F131" i="3"/>
  <c r="E131" i="3"/>
  <c r="C131" i="3"/>
  <c r="B131" i="3"/>
  <c r="I130" i="3"/>
  <c r="F130" i="3"/>
  <c r="E130" i="3"/>
  <c r="C130" i="3"/>
  <c r="B130" i="3"/>
  <c r="I129" i="3"/>
  <c r="F129" i="3"/>
  <c r="E129" i="3"/>
  <c r="B129" i="3"/>
  <c r="I128" i="3"/>
  <c r="F128" i="3"/>
  <c r="E128" i="3"/>
  <c r="C128" i="3"/>
  <c r="B128" i="3"/>
  <c r="HY124" i="3"/>
  <c r="IB115" i="3"/>
  <c r="H128" i="3"/>
  <c r="IB116" i="3"/>
  <c r="IB117" i="3"/>
  <c r="IB118" i="3"/>
  <c r="IB119" i="3"/>
  <c r="IB120" i="3"/>
  <c r="IB121" i="3"/>
  <c r="H129" i="3"/>
  <c r="H130" i="3"/>
  <c r="H131" i="3"/>
  <c r="H132" i="3"/>
  <c r="H133" i="3"/>
  <c r="H134" i="3"/>
  <c r="E137" i="3"/>
  <c r="GP92" i="3"/>
  <c r="GQ92" i="3"/>
  <c r="GR92" i="3"/>
  <c r="I109" i="3"/>
  <c r="H109" i="3"/>
  <c r="G109" i="3"/>
  <c r="GP91" i="3"/>
  <c r="GQ91" i="3"/>
  <c r="GR91" i="3"/>
  <c r="I108" i="3"/>
  <c r="H108" i="3"/>
  <c r="G108" i="3"/>
  <c r="GP90" i="3"/>
  <c r="GQ90" i="3"/>
  <c r="GR90" i="3"/>
  <c r="I107" i="3"/>
  <c r="H107" i="3"/>
  <c r="G107" i="3"/>
  <c r="GP89" i="3"/>
  <c r="GQ89" i="3"/>
  <c r="GR89" i="3"/>
  <c r="I106" i="3"/>
  <c r="H106" i="3"/>
  <c r="G106" i="3"/>
  <c r="GP83" i="3"/>
  <c r="GP84" i="3"/>
  <c r="GP85" i="3"/>
  <c r="GP86" i="3"/>
  <c r="GP87" i="3"/>
  <c r="GP88" i="3"/>
  <c r="GT84" i="3"/>
  <c r="K101" i="3"/>
  <c r="GQ83" i="3"/>
  <c r="GQ84" i="3"/>
  <c r="GQ85" i="3"/>
  <c r="GQ86" i="3"/>
  <c r="GQ87" i="3"/>
  <c r="GQ88" i="3"/>
  <c r="GU84" i="3"/>
  <c r="L101" i="3"/>
  <c r="M101" i="3"/>
  <c r="GT85" i="3"/>
  <c r="K102" i="3"/>
  <c r="GU85" i="3"/>
  <c r="L102" i="3"/>
  <c r="M102" i="3"/>
  <c r="GT86" i="3"/>
  <c r="K103" i="3"/>
  <c r="GU86" i="3"/>
  <c r="L103" i="3"/>
  <c r="M103" i="3"/>
  <c r="GT87" i="3"/>
  <c r="K104" i="3"/>
  <c r="GU87" i="3"/>
  <c r="L104" i="3"/>
  <c r="M104" i="3"/>
  <c r="GT88" i="3"/>
  <c r="K105" i="3"/>
  <c r="GU88" i="3"/>
  <c r="L105" i="3"/>
  <c r="M105" i="3"/>
  <c r="GT89" i="3"/>
  <c r="K106" i="3"/>
  <c r="GU89" i="3"/>
  <c r="L106" i="3"/>
  <c r="M106" i="3"/>
  <c r="GT90" i="3"/>
  <c r="K107" i="3"/>
  <c r="GU90" i="3"/>
  <c r="L107" i="3"/>
  <c r="M107" i="3"/>
  <c r="GT91" i="3"/>
  <c r="K108" i="3"/>
  <c r="GU91" i="3"/>
  <c r="L108" i="3"/>
  <c r="M108" i="3"/>
  <c r="GT92" i="3"/>
  <c r="K109" i="3"/>
  <c r="GU92" i="3"/>
  <c r="L109" i="3"/>
  <c r="M109" i="3"/>
  <c r="G100" i="3"/>
  <c r="H100" i="3"/>
  <c r="GR83" i="3"/>
  <c r="I100" i="3"/>
  <c r="G101" i="3"/>
  <c r="H101" i="3"/>
  <c r="GR84" i="3"/>
  <c r="I101" i="3"/>
  <c r="G102" i="3"/>
  <c r="H102" i="3"/>
  <c r="GR85" i="3"/>
  <c r="I102" i="3"/>
  <c r="G103" i="3"/>
  <c r="H103" i="3"/>
  <c r="GR86" i="3"/>
  <c r="I103" i="3"/>
  <c r="G104" i="3"/>
  <c r="H104" i="3"/>
  <c r="GR87" i="3"/>
  <c r="I104" i="3"/>
  <c r="G105" i="3"/>
  <c r="H105" i="3"/>
  <c r="GR88" i="3"/>
  <c r="I105" i="3"/>
  <c r="DB59" i="3"/>
  <c r="DC59" i="3"/>
  <c r="DD59" i="3"/>
  <c r="H31" i="3"/>
  <c r="G31" i="3"/>
  <c r="F31" i="3"/>
  <c r="DB58" i="3"/>
  <c r="DC58" i="3"/>
  <c r="DD58" i="3"/>
  <c r="H30" i="3"/>
  <c r="G30" i="3"/>
  <c r="F30" i="3"/>
  <c r="DB57" i="3"/>
  <c r="DC57" i="3"/>
  <c r="DD57" i="3"/>
  <c r="H29" i="3"/>
  <c r="G29" i="3"/>
  <c r="F29" i="3"/>
  <c r="DB56" i="3"/>
  <c r="DC56" i="3"/>
  <c r="DD56" i="3"/>
  <c r="H28" i="3"/>
  <c r="G28" i="3"/>
  <c r="F28" i="3"/>
  <c r="DB55" i="3"/>
  <c r="DC55" i="3"/>
  <c r="DD55" i="3"/>
  <c r="H27" i="3"/>
  <c r="G27" i="3"/>
  <c r="F27" i="3"/>
  <c r="DB54" i="3"/>
  <c r="DC54" i="3"/>
  <c r="DD54" i="3"/>
  <c r="H26" i="3"/>
  <c r="G26" i="3"/>
  <c r="F26" i="3"/>
  <c r="DB53" i="3"/>
  <c r="DC53" i="3"/>
  <c r="DD53" i="3"/>
  <c r="H25" i="3"/>
  <c r="G25" i="3"/>
  <c r="F25" i="3"/>
  <c r="DB52" i="3"/>
  <c r="DC52" i="3"/>
  <c r="DD52" i="3"/>
  <c r="H24" i="3"/>
  <c r="G24" i="3"/>
  <c r="F24" i="3"/>
  <c r="DB51" i="3"/>
  <c r="DC51" i="3"/>
  <c r="DD51" i="3"/>
  <c r="H23" i="3"/>
  <c r="G23" i="3"/>
  <c r="F23" i="3"/>
  <c r="DB50" i="3"/>
  <c r="DC50" i="3"/>
  <c r="DD50" i="3"/>
  <c r="H22" i="3"/>
  <c r="G22" i="3"/>
  <c r="F2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IG124" i="3"/>
  <c r="IH124" i="3"/>
  <c r="II124" i="3"/>
  <c r="O137" i="3"/>
  <c r="X31" i="3"/>
  <c r="N137" i="3"/>
  <c r="W31" i="3"/>
  <c r="M137" i="3"/>
  <c r="V31" i="3"/>
  <c r="IG123" i="3"/>
  <c r="IH123" i="3"/>
  <c r="II123" i="3"/>
  <c r="O136" i="3"/>
  <c r="X30" i="3"/>
  <c r="N136" i="3"/>
  <c r="W30" i="3"/>
  <c r="M136" i="3"/>
  <c r="V30" i="3"/>
  <c r="IG122" i="3"/>
  <c r="IH122" i="3"/>
  <c r="II122" i="3"/>
  <c r="O135" i="3"/>
  <c r="X29" i="3"/>
  <c r="N135" i="3"/>
  <c r="W29" i="3"/>
  <c r="M135" i="3"/>
  <c r="V29" i="3"/>
  <c r="IG121" i="3"/>
  <c r="IH121" i="3"/>
  <c r="II121" i="3"/>
  <c r="O134" i="3"/>
  <c r="X28" i="3"/>
  <c r="N134" i="3"/>
  <c r="W28" i="3"/>
  <c r="M134" i="3"/>
  <c r="V28" i="3"/>
  <c r="IG120" i="3"/>
  <c r="IH120" i="3"/>
  <c r="II120" i="3"/>
  <c r="O133" i="3"/>
  <c r="X27" i="3"/>
  <c r="N133" i="3"/>
  <c r="W27" i="3"/>
  <c r="M133" i="3"/>
  <c r="V27" i="3"/>
  <c r="IG119" i="3"/>
  <c r="IH119" i="3"/>
  <c r="II119" i="3"/>
  <c r="O132" i="3"/>
  <c r="X26" i="3"/>
  <c r="N132" i="3"/>
  <c r="W26" i="3"/>
  <c r="M132" i="3"/>
  <c r="V26" i="3"/>
  <c r="IG118" i="3"/>
  <c r="IH118" i="3"/>
  <c r="II118" i="3"/>
  <c r="O131" i="3"/>
  <c r="X25" i="3"/>
  <c r="N131" i="3"/>
  <c r="W25" i="3"/>
  <c r="M131" i="3"/>
  <c r="V25" i="3"/>
  <c r="IG117" i="3"/>
  <c r="IH117" i="3"/>
  <c r="II117" i="3"/>
  <c r="O130" i="3"/>
  <c r="X24" i="3"/>
  <c r="N130" i="3"/>
  <c r="W24" i="3"/>
  <c r="M130" i="3"/>
  <c r="V24" i="3"/>
  <c r="IG116" i="3"/>
  <c r="IH116" i="3"/>
  <c r="II116" i="3"/>
  <c r="O129" i="3"/>
  <c r="X23" i="3"/>
  <c r="N129" i="3"/>
  <c r="W23" i="3"/>
  <c r="M129" i="3"/>
  <c r="V23" i="3"/>
  <c r="IG115" i="3"/>
  <c r="IH115" i="3"/>
  <c r="II115" i="3"/>
  <c r="O128" i="3"/>
  <c r="X22" i="3"/>
  <c r="N128" i="3"/>
  <c r="W22" i="3"/>
  <c r="M128" i="3"/>
  <c r="V22" i="3"/>
  <c r="DH50" i="3"/>
  <c r="DI50" i="3"/>
  <c r="DH51" i="3"/>
  <c r="DI51" i="3"/>
  <c r="DH52" i="3"/>
  <c r="DI52" i="3"/>
  <c r="DH53" i="3"/>
  <c r="DI53" i="3"/>
  <c r="DH54" i="3"/>
  <c r="DI54" i="3"/>
  <c r="DH55" i="3"/>
  <c r="DI55" i="3"/>
  <c r="DH56" i="3"/>
  <c r="DI56" i="3"/>
  <c r="GU83" i="3"/>
  <c r="L100" i="3"/>
  <c r="GT83" i="3"/>
  <c r="K100" i="3"/>
  <c r="M100" i="3"/>
  <c r="N99" i="3"/>
  <c r="CM45" i="3"/>
  <c r="CN45" i="3"/>
  <c r="CO45" i="3"/>
  <c r="CM44" i="3"/>
  <c r="CN44" i="3"/>
  <c r="CO44" i="3"/>
  <c r="CM43" i="3"/>
  <c r="CN43" i="3"/>
  <c r="CO43" i="3"/>
  <c r="CM42" i="3"/>
  <c r="CN42" i="3"/>
  <c r="CO42" i="3"/>
  <c r="CM41" i="3"/>
  <c r="CN41" i="3"/>
  <c r="CO41" i="3"/>
  <c r="CM40" i="3"/>
  <c r="CN40" i="3"/>
  <c r="CO40" i="3"/>
  <c r="CM39" i="3"/>
  <c r="CN39" i="3"/>
  <c r="CO39" i="3"/>
  <c r="CM38" i="3"/>
  <c r="CN38" i="3"/>
  <c r="CO38" i="3"/>
  <c r="CM37" i="3"/>
  <c r="CN37" i="3"/>
  <c r="CO37" i="3"/>
  <c r="CM36" i="3"/>
  <c r="CN36" i="3"/>
  <c r="CO36" i="3"/>
  <c r="DN64" i="3"/>
  <c r="DS71" i="3"/>
  <c r="DT71" i="3"/>
  <c r="R31" i="3"/>
  <c r="Q31" i="3"/>
  <c r="DS70" i="3"/>
  <c r="DT70" i="3"/>
  <c r="R30" i="3"/>
  <c r="Q30" i="3"/>
  <c r="DS69" i="3"/>
  <c r="DT69" i="3"/>
  <c r="R29" i="3"/>
  <c r="Q29" i="3"/>
  <c r="DS68" i="3"/>
  <c r="DT68" i="3"/>
  <c r="R28" i="3"/>
  <c r="Q28" i="3"/>
  <c r="DS67" i="3"/>
  <c r="DT67" i="3"/>
  <c r="R27" i="3"/>
  <c r="Q27" i="3"/>
  <c r="DS66" i="3"/>
  <c r="DT66" i="3"/>
  <c r="R26" i="3"/>
  <c r="Q26" i="3"/>
  <c r="DS65" i="3"/>
  <c r="DT65" i="3"/>
  <c r="R25" i="3"/>
  <c r="Q25" i="3"/>
  <c r="DS64" i="3"/>
  <c r="DT64" i="3"/>
  <c r="R24" i="3"/>
  <c r="Q24" i="3"/>
  <c r="DS63" i="3"/>
  <c r="DT63" i="3"/>
  <c r="R23" i="3"/>
  <c r="Q23" i="3"/>
  <c r="DS62" i="3"/>
  <c r="DT62" i="3"/>
  <c r="R22" i="3"/>
  <c r="Q22" i="3"/>
  <c r="CQ36" i="3"/>
  <c r="CR36" i="3"/>
  <c r="CS36" i="3"/>
  <c r="CQ37" i="3"/>
  <c r="CQ38" i="3"/>
  <c r="CQ39" i="3"/>
  <c r="CQ40" i="3"/>
  <c r="CQ41" i="3"/>
  <c r="CQ42" i="3"/>
  <c r="CQ43" i="3"/>
  <c r="CQ44" i="3"/>
  <c r="CQ45" i="3"/>
  <c r="CU36" i="3"/>
  <c r="CR37" i="3"/>
  <c r="CR38" i="3"/>
  <c r="CR39" i="3"/>
  <c r="CR40" i="3"/>
  <c r="CR41" i="3"/>
  <c r="CR42" i="3"/>
  <c r="CR43" i="3"/>
  <c r="CR44" i="3"/>
  <c r="CR45" i="3"/>
  <c r="CV36" i="3"/>
  <c r="CW36" i="3"/>
  <c r="CS37" i="3"/>
  <c r="CU37" i="3"/>
  <c r="CV37" i="3"/>
  <c r="CW37" i="3"/>
  <c r="CS38" i="3"/>
  <c r="CU38" i="3"/>
  <c r="CV38" i="3"/>
  <c r="CW38" i="3"/>
  <c r="CS39" i="3"/>
  <c r="CU39" i="3"/>
  <c r="CV39" i="3"/>
  <c r="CW39" i="3"/>
  <c r="CS40" i="3"/>
  <c r="CU40" i="3"/>
  <c r="CV40" i="3"/>
  <c r="CW40" i="3"/>
  <c r="CS41" i="3"/>
  <c r="CU41" i="3"/>
  <c r="CV41" i="3"/>
  <c r="CW41" i="3"/>
  <c r="CS42" i="3"/>
  <c r="CU42" i="3"/>
  <c r="CV42" i="3"/>
  <c r="CW42" i="3"/>
  <c r="CS43" i="3"/>
  <c r="CU43" i="3"/>
  <c r="CV43" i="3"/>
  <c r="CW43" i="3"/>
  <c r="CS44" i="3"/>
  <c r="CU44" i="3"/>
  <c r="CV44" i="3"/>
  <c r="CW44" i="3"/>
  <c r="CS45" i="3"/>
  <c r="CV45" i="3"/>
  <c r="CZ45" i="3"/>
  <c r="CU45" i="3"/>
  <c r="CY45" i="3"/>
  <c r="DA45" i="3"/>
  <c r="CZ36" i="3"/>
  <c r="CZ37" i="3"/>
  <c r="CZ38" i="3"/>
  <c r="CZ39" i="3"/>
  <c r="CZ40" i="3"/>
  <c r="CZ41" i="3"/>
  <c r="CZ42" i="3"/>
  <c r="CZ43" i="3"/>
  <c r="CZ44" i="3"/>
  <c r="DD44" i="3"/>
  <c r="CY36" i="3"/>
  <c r="CY37" i="3"/>
  <c r="CY38" i="3"/>
  <c r="CY39" i="3"/>
  <c r="CY40" i="3"/>
  <c r="CY41" i="3"/>
  <c r="CY42" i="3"/>
  <c r="CY43" i="3"/>
  <c r="CY44" i="3"/>
  <c r="DC44" i="3"/>
  <c r="DE44" i="3"/>
  <c r="DA44" i="3"/>
  <c r="DD43" i="3"/>
  <c r="DC43" i="3"/>
  <c r="DE43" i="3"/>
  <c r="DA43" i="3"/>
  <c r="DD42" i="3"/>
  <c r="DC42" i="3"/>
  <c r="DE42" i="3"/>
  <c r="DA42" i="3"/>
  <c r="DD41" i="3"/>
  <c r="DC41" i="3"/>
  <c r="DE41" i="3"/>
  <c r="DA41" i="3"/>
  <c r="DD40" i="3"/>
  <c r="DC40" i="3"/>
  <c r="DE40" i="3"/>
  <c r="DA40" i="3"/>
  <c r="DD39" i="3"/>
  <c r="DC39" i="3"/>
  <c r="DE39" i="3"/>
  <c r="DA39" i="3"/>
  <c r="DD38" i="3"/>
  <c r="DC38" i="3"/>
  <c r="DE38" i="3"/>
  <c r="DA38" i="3"/>
  <c r="DD37" i="3"/>
  <c r="DC37" i="3"/>
  <c r="DE37" i="3"/>
  <c r="DA37" i="3"/>
  <c r="DD36" i="3"/>
  <c r="DC36" i="3"/>
  <c r="DE36" i="3"/>
  <c r="DA36" i="3"/>
  <c r="CW45" i="3"/>
  <c r="DD45" i="3"/>
  <c r="DC45" i="3"/>
  <c r="DE45" i="3"/>
  <c r="DG36" i="3"/>
  <c r="DH36" i="3"/>
  <c r="DI36" i="3"/>
  <c r="DG37" i="3"/>
  <c r="DG38" i="3"/>
  <c r="DG39" i="3"/>
  <c r="DG40" i="3"/>
  <c r="DG41" i="3"/>
  <c r="DG42" i="3"/>
  <c r="DG43" i="3"/>
  <c r="DG44" i="3"/>
  <c r="DG45" i="3"/>
  <c r="DK36" i="3"/>
  <c r="DH37" i="3"/>
  <c r="DH38" i="3"/>
  <c r="DH39" i="3"/>
  <c r="DH40" i="3"/>
  <c r="DH41" i="3"/>
  <c r="DH42" i="3"/>
  <c r="DH43" i="3"/>
  <c r="DH44" i="3"/>
  <c r="DH45" i="3"/>
  <c r="DL36" i="3"/>
  <c r="DM36" i="3"/>
  <c r="DI37" i="3"/>
  <c r="DK37" i="3"/>
  <c r="DL37" i="3"/>
  <c r="DM37" i="3"/>
  <c r="DI38" i="3"/>
  <c r="DK38" i="3"/>
  <c r="DL38" i="3"/>
  <c r="DM38" i="3"/>
  <c r="DI39" i="3"/>
  <c r="DK39" i="3"/>
  <c r="DL39" i="3"/>
  <c r="DM39" i="3"/>
  <c r="DI40" i="3"/>
  <c r="DK40" i="3"/>
  <c r="DL40" i="3"/>
  <c r="DM40" i="3"/>
  <c r="DI41" i="3"/>
  <c r="DK41" i="3"/>
  <c r="DL41" i="3"/>
  <c r="DM41" i="3"/>
  <c r="DI42" i="3"/>
  <c r="DK42" i="3"/>
  <c r="DL42" i="3"/>
  <c r="DM42" i="3"/>
  <c r="DI43" i="3"/>
  <c r="DK43" i="3"/>
  <c r="DL43" i="3"/>
  <c r="DM43" i="3"/>
  <c r="DI44" i="3"/>
  <c r="DK44" i="3"/>
  <c r="DL44" i="3"/>
  <c r="DM44" i="3"/>
  <c r="DI45" i="3"/>
  <c r="DL45" i="3"/>
  <c r="DP45" i="3"/>
  <c r="DK45" i="3"/>
  <c r="DO45" i="3"/>
  <c r="DQ45" i="3"/>
  <c r="DP36" i="3"/>
  <c r="DP37" i="3"/>
  <c r="DP38" i="3"/>
  <c r="DP39" i="3"/>
  <c r="DP40" i="3"/>
  <c r="DP41" i="3"/>
  <c r="DP42" i="3"/>
  <c r="DP43" i="3"/>
  <c r="DP44" i="3"/>
  <c r="DT44" i="3"/>
  <c r="DO36" i="3"/>
  <c r="DO37" i="3"/>
  <c r="DO38" i="3"/>
  <c r="DO39" i="3"/>
  <c r="DO40" i="3"/>
  <c r="DO41" i="3"/>
  <c r="DO42" i="3"/>
  <c r="DO43" i="3"/>
  <c r="DO44" i="3"/>
  <c r="DS44" i="3"/>
  <c r="DU44" i="3"/>
  <c r="DQ44" i="3"/>
  <c r="DT43" i="3"/>
  <c r="DS43" i="3"/>
  <c r="DU43" i="3"/>
  <c r="DQ43" i="3"/>
  <c r="DT42" i="3"/>
  <c r="DS42" i="3"/>
  <c r="DU42" i="3"/>
  <c r="DQ42" i="3"/>
  <c r="DT41" i="3"/>
  <c r="DS41" i="3"/>
  <c r="DU41" i="3"/>
  <c r="DQ41" i="3"/>
  <c r="DT40" i="3"/>
  <c r="DS40" i="3"/>
  <c r="DU40" i="3"/>
  <c r="DQ40" i="3"/>
  <c r="DT39" i="3"/>
  <c r="DS39" i="3"/>
  <c r="DU39" i="3"/>
  <c r="DQ39" i="3"/>
  <c r="DT38" i="3"/>
  <c r="DS38" i="3"/>
  <c r="DU38" i="3"/>
  <c r="DQ38" i="3"/>
  <c r="DT37" i="3"/>
  <c r="DS37" i="3"/>
  <c r="DU37" i="3"/>
  <c r="DQ37" i="3"/>
  <c r="DT36" i="3"/>
  <c r="DS36" i="3"/>
  <c r="DU36" i="3"/>
  <c r="DQ36" i="3"/>
  <c r="DM45" i="3"/>
  <c r="DT45" i="3"/>
  <c r="DS45" i="3"/>
  <c r="DU45" i="3"/>
  <c r="DW36" i="3"/>
  <c r="DX36" i="3"/>
  <c r="DY36" i="3"/>
  <c r="DW37" i="3"/>
  <c r="DW38" i="3"/>
  <c r="DW39" i="3"/>
  <c r="DW40" i="3"/>
  <c r="DW41" i="3"/>
  <c r="DW42" i="3"/>
  <c r="DW43" i="3"/>
  <c r="DW44" i="3"/>
  <c r="DW45" i="3"/>
  <c r="EA36" i="3"/>
  <c r="DX37" i="3"/>
  <c r="DX38" i="3"/>
  <c r="DX39" i="3"/>
  <c r="DX40" i="3"/>
  <c r="DX41" i="3"/>
  <c r="DX42" i="3"/>
  <c r="DX43" i="3"/>
  <c r="DX44" i="3"/>
  <c r="DX45" i="3"/>
  <c r="EB36" i="3"/>
  <c r="EC36" i="3"/>
  <c r="DY37" i="3"/>
  <c r="EA37" i="3"/>
  <c r="EB37" i="3"/>
  <c r="EC37" i="3"/>
  <c r="DY38" i="3"/>
  <c r="EA38" i="3"/>
  <c r="EB38" i="3"/>
  <c r="EC38" i="3"/>
  <c r="DY39" i="3"/>
  <c r="EA39" i="3"/>
  <c r="EB39" i="3"/>
  <c r="EC39" i="3"/>
  <c r="DY40" i="3"/>
  <c r="EA40" i="3"/>
  <c r="EB40" i="3"/>
  <c r="EC40" i="3"/>
  <c r="DY41" i="3"/>
  <c r="EA41" i="3"/>
  <c r="EB41" i="3"/>
  <c r="EC41" i="3"/>
  <c r="DY42" i="3"/>
  <c r="EA42" i="3"/>
  <c r="EB42" i="3"/>
  <c r="EC42" i="3"/>
  <c r="DY43" i="3"/>
  <c r="EA43" i="3"/>
  <c r="EB43" i="3"/>
  <c r="EC43" i="3"/>
  <c r="DY44" i="3"/>
  <c r="EA44" i="3"/>
  <c r="EB44" i="3"/>
  <c r="EC44" i="3"/>
  <c r="DY45" i="3"/>
  <c r="EB45" i="3"/>
  <c r="EF45" i="3"/>
  <c r="EA45" i="3"/>
  <c r="EE45" i="3"/>
  <c r="EG45" i="3"/>
  <c r="EF36" i="3"/>
  <c r="EF37" i="3"/>
  <c r="EF38" i="3"/>
  <c r="EF39" i="3"/>
  <c r="EF40" i="3"/>
  <c r="EF41" i="3"/>
  <c r="EF42" i="3"/>
  <c r="EF43" i="3"/>
  <c r="EF44" i="3"/>
  <c r="EJ44" i="3"/>
  <c r="EE36" i="3"/>
  <c r="EE37" i="3"/>
  <c r="EE38" i="3"/>
  <c r="EE39" i="3"/>
  <c r="EE40" i="3"/>
  <c r="EE41" i="3"/>
  <c r="EE42" i="3"/>
  <c r="EE43" i="3"/>
  <c r="EE44" i="3"/>
  <c r="EI44" i="3"/>
  <c r="EK44" i="3"/>
  <c r="EG44" i="3"/>
  <c r="EJ43" i="3"/>
  <c r="EI43" i="3"/>
  <c r="EK43" i="3"/>
  <c r="EG43" i="3"/>
  <c r="EJ42" i="3"/>
  <c r="EI42" i="3"/>
  <c r="EK42" i="3"/>
  <c r="EG42" i="3"/>
  <c r="EJ41" i="3"/>
  <c r="EI41" i="3"/>
  <c r="EK41" i="3"/>
  <c r="EG41" i="3"/>
  <c r="EJ40" i="3"/>
  <c r="EI40" i="3"/>
  <c r="EK40" i="3"/>
  <c r="EG40" i="3"/>
  <c r="EJ39" i="3"/>
  <c r="EI39" i="3"/>
  <c r="EK39" i="3"/>
  <c r="EG39" i="3"/>
  <c r="EJ38" i="3"/>
  <c r="EI38" i="3"/>
  <c r="EK38" i="3"/>
  <c r="EG38" i="3"/>
  <c r="EJ37" i="3"/>
  <c r="EI37" i="3"/>
  <c r="EK37" i="3"/>
  <c r="EG37" i="3"/>
  <c r="EJ36" i="3"/>
  <c r="EI36" i="3"/>
  <c r="EK36" i="3"/>
  <c r="EG36" i="3"/>
  <c r="EC45" i="3"/>
  <c r="EJ45" i="3"/>
  <c r="EI45" i="3"/>
  <c r="EK45" i="3"/>
  <c r="EM36" i="3"/>
  <c r="EN36" i="3"/>
  <c r="EO36" i="3"/>
  <c r="EM37" i="3"/>
  <c r="EM38" i="3"/>
  <c r="EM39" i="3"/>
  <c r="EM40" i="3"/>
  <c r="EM41" i="3"/>
  <c r="EM42" i="3"/>
  <c r="EM43" i="3"/>
  <c r="EM44" i="3"/>
  <c r="EM45" i="3"/>
  <c r="EQ36" i="3"/>
  <c r="EN37" i="3"/>
  <c r="EN38" i="3"/>
  <c r="EN39" i="3"/>
  <c r="EN40" i="3"/>
  <c r="EN41" i="3"/>
  <c r="EN42" i="3"/>
  <c r="EN43" i="3"/>
  <c r="EN44" i="3"/>
  <c r="EN45" i="3"/>
  <c r="ER36" i="3"/>
  <c r="ES36" i="3"/>
  <c r="EO37" i="3"/>
  <c r="EQ37" i="3"/>
  <c r="ER37" i="3"/>
  <c r="ES37" i="3"/>
  <c r="EO38" i="3"/>
  <c r="EQ38" i="3"/>
  <c r="ER38" i="3"/>
  <c r="ES38" i="3"/>
  <c r="EO39" i="3"/>
  <c r="EQ39" i="3"/>
  <c r="ER39" i="3"/>
  <c r="ES39" i="3"/>
  <c r="EO40" i="3"/>
  <c r="EQ40" i="3"/>
  <c r="ER40" i="3"/>
  <c r="ES40" i="3"/>
  <c r="EO41" i="3"/>
  <c r="EQ41" i="3"/>
  <c r="ER41" i="3"/>
  <c r="ES41" i="3"/>
  <c r="EO42" i="3"/>
  <c r="EQ42" i="3"/>
  <c r="ER42" i="3"/>
  <c r="ES42" i="3"/>
  <c r="EO43" i="3"/>
  <c r="EQ43" i="3"/>
  <c r="ER43" i="3"/>
  <c r="ES43" i="3"/>
  <c r="EO44" i="3"/>
  <c r="EQ44" i="3"/>
  <c r="ER44" i="3"/>
  <c r="ES44" i="3"/>
  <c r="EO45" i="3"/>
  <c r="ER45" i="3"/>
  <c r="EV45" i="3"/>
  <c r="EQ45" i="3"/>
  <c r="EU45" i="3"/>
  <c r="EW45" i="3"/>
  <c r="EV36" i="3"/>
  <c r="EV37" i="3"/>
  <c r="EV38" i="3"/>
  <c r="EV39" i="3"/>
  <c r="EV40" i="3"/>
  <c r="EV41" i="3"/>
  <c r="EV42" i="3"/>
  <c r="EV43" i="3"/>
  <c r="EV44" i="3"/>
  <c r="EZ44" i="3"/>
  <c r="EU36" i="3"/>
  <c r="EU37" i="3"/>
  <c r="EU38" i="3"/>
  <c r="EU39" i="3"/>
  <c r="EU40" i="3"/>
  <c r="EU41" i="3"/>
  <c r="EU42" i="3"/>
  <c r="EU43" i="3"/>
  <c r="EU44" i="3"/>
  <c r="EY44" i="3"/>
  <c r="FA44" i="3"/>
  <c r="EW44" i="3"/>
  <c r="EZ43" i="3"/>
  <c r="EY43" i="3"/>
  <c r="FA43" i="3"/>
  <c r="EW43" i="3"/>
  <c r="EZ42" i="3"/>
  <c r="EY42" i="3"/>
  <c r="FA42" i="3"/>
  <c r="EW42" i="3"/>
  <c r="EZ41" i="3"/>
  <c r="EY41" i="3"/>
  <c r="FA41" i="3"/>
  <c r="EW41" i="3"/>
  <c r="EZ40" i="3"/>
  <c r="EY40" i="3"/>
  <c r="FA40" i="3"/>
  <c r="EW40" i="3"/>
  <c r="EZ39" i="3"/>
  <c r="EY39" i="3"/>
  <c r="FA39" i="3"/>
  <c r="EW39" i="3"/>
  <c r="EZ38" i="3"/>
  <c r="EY38" i="3"/>
  <c r="FA38" i="3"/>
  <c r="EW38" i="3"/>
  <c r="EZ37" i="3"/>
  <c r="EY37" i="3"/>
  <c r="FA37" i="3"/>
  <c r="EW37" i="3"/>
  <c r="EZ36" i="3"/>
  <c r="EY36" i="3"/>
  <c r="FA36" i="3"/>
  <c r="EW36" i="3"/>
  <c r="ES45" i="3"/>
  <c r="EZ45" i="3"/>
  <c r="EY45" i="3"/>
  <c r="FA45" i="3"/>
  <c r="FC36" i="3"/>
  <c r="FD36" i="3"/>
  <c r="FE36" i="3"/>
  <c r="FC37" i="3"/>
  <c r="FC38" i="3"/>
  <c r="FC39" i="3"/>
  <c r="FC40" i="3"/>
  <c r="FC41" i="3"/>
  <c r="FC42" i="3"/>
  <c r="FC43" i="3"/>
  <c r="FC44" i="3"/>
  <c r="FC45" i="3"/>
  <c r="FG36" i="3"/>
  <c r="FD37" i="3"/>
  <c r="FD38" i="3"/>
  <c r="FD39" i="3"/>
  <c r="FD40" i="3"/>
  <c r="FD41" i="3"/>
  <c r="FD42" i="3"/>
  <c r="FD43" i="3"/>
  <c r="FD44" i="3"/>
  <c r="FD45" i="3"/>
  <c r="FH36" i="3"/>
  <c r="FI36" i="3"/>
  <c r="FE37" i="3"/>
  <c r="FG37" i="3"/>
  <c r="FH37" i="3"/>
  <c r="FI37" i="3"/>
  <c r="FE38" i="3"/>
  <c r="FG38" i="3"/>
  <c r="FH38" i="3"/>
  <c r="FI38" i="3"/>
  <c r="FE39" i="3"/>
  <c r="FG39" i="3"/>
  <c r="FH39" i="3"/>
  <c r="FI39" i="3"/>
  <c r="FE40" i="3"/>
  <c r="FG40" i="3"/>
  <c r="FH40" i="3"/>
  <c r="FI40" i="3"/>
  <c r="FE41" i="3"/>
  <c r="FG41" i="3"/>
  <c r="FH41" i="3"/>
  <c r="FI41" i="3"/>
  <c r="FE42" i="3"/>
  <c r="FG42" i="3"/>
  <c r="FH42" i="3"/>
  <c r="FI42" i="3"/>
  <c r="FE43" i="3"/>
  <c r="FG43" i="3"/>
  <c r="FH43" i="3"/>
  <c r="FI43" i="3"/>
  <c r="FE44" i="3"/>
  <c r="FG44" i="3"/>
  <c r="FH44" i="3"/>
  <c r="FI44" i="3"/>
  <c r="FE45" i="3"/>
  <c r="FH45" i="3"/>
  <c r="FL45" i="3"/>
  <c r="FG45" i="3"/>
  <c r="FK45" i="3"/>
  <c r="FM45" i="3"/>
  <c r="FL36" i="3"/>
  <c r="FL37" i="3"/>
  <c r="FL38" i="3"/>
  <c r="FL39" i="3"/>
  <c r="FL40" i="3"/>
  <c r="FL41" i="3"/>
  <c r="FL42" i="3"/>
  <c r="FL43" i="3"/>
  <c r="FL44" i="3"/>
  <c r="FP44" i="3"/>
  <c r="FK36" i="3"/>
  <c r="FK37" i="3"/>
  <c r="FK38" i="3"/>
  <c r="FK39" i="3"/>
  <c r="FK40" i="3"/>
  <c r="FK41" i="3"/>
  <c r="FK42" i="3"/>
  <c r="FK43" i="3"/>
  <c r="FK44" i="3"/>
  <c r="FO44" i="3"/>
  <c r="FQ44" i="3"/>
  <c r="FM44" i="3"/>
  <c r="FP43" i="3"/>
  <c r="FO43" i="3"/>
  <c r="FQ43" i="3"/>
  <c r="FM43" i="3"/>
  <c r="FP42" i="3"/>
  <c r="FO42" i="3"/>
  <c r="FQ42" i="3"/>
  <c r="FM42" i="3"/>
  <c r="FP41" i="3"/>
  <c r="FO41" i="3"/>
  <c r="FQ41" i="3"/>
  <c r="FM41" i="3"/>
  <c r="FP40" i="3"/>
  <c r="FO40" i="3"/>
  <c r="FQ40" i="3"/>
  <c r="FM40" i="3"/>
  <c r="FP39" i="3"/>
  <c r="FO39" i="3"/>
  <c r="FQ39" i="3"/>
  <c r="FM39" i="3"/>
  <c r="FP38" i="3"/>
  <c r="FO38" i="3"/>
  <c r="FQ38" i="3"/>
  <c r="FM38" i="3"/>
  <c r="FP37" i="3"/>
  <c r="FO37" i="3"/>
  <c r="FQ37" i="3"/>
  <c r="FM37" i="3"/>
  <c r="FP36" i="3"/>
  <c r="FO36" i="3"/>
  <c r="FQ36" i="3"/>
  <c r="FM36" i="3"/>
  <c r="FI45" i="3"/>
  <c r="FP45" i="3"/>
  <c r="FO45" i="3"/>
  <c r="FQ45" i="3"/>
  <c r="FS36" i="3"/>
  <c r="FT36" i="3"/>
  <c r="FU36" i="3"/>
  <c r="FS37" i="3"/>
  <c r="FS38" i="3"/>
  <c r="FS39" i="3"/>
  <c r="FS40" i="3"/>
  <c r="FS41" i="3"/>
  <c r="FS42" i="3"/>
  <c r="FS43" i="3"/>
  <c r="FS44" i="3"/>
  <c r="FS45" i="3"/>
  <c r="FW36" i="3"/>
  <c r="FT37" i="3"/>
  <c r="FT38" i="3"/>
  <c r="FT39" i="3"/>
  <c r="FT40" i="3"/>
  <c r="FT41" i="3"/>
  <c r="FT42" i="3"/>
  <c r="FT43" i="3"/>
  <c r="FT44" i="3"/>
  <c r="FT45" i="3"/>
  <c r="FX36" i="3"/>
  <c r="FY36" i="3"/>
  <c r="FU37" i="3"/>
  <c r="FW37" i="3"/>
  <c r="FX37" i="3"/>
  <c r="FY37" i="3"/>
  <c r="FU38" i="3"/>
  <c r="FW38" i="3"/>
  <c r="FX38" i="3"/>
  <c r="FY38" i="3"/>
  <c r="FU39" i="3"/>
  <c r="FW39" i="3"/>
  <c r="FX39" i="3"/>
  <c r="FY39" i="3"/>
  <c r="FU40" i="3"/>
  <c r="FW40" i="3"/>
  <c r="FX40" i="3"/>
  <c r="FY40" i="3"/>
  <c r="FU41" i="3"/>
  <c r="FW41" i="3"/>
  <c r="FX41" i="3"/>
  <c r="FY41" i="3"/>
  <c r="FU42" i="3"/>
  <c r="FW42" i="3"/>
  <c r="FX42" i="3"/>
  <c r="FY42" i="3"/>
  <c r="FU43" i="3"/>
  <c r="FW43" i="3"/>
  <c r="FX43" i="3"/>
  <c r="FY43" i="3"/>
  <c r="FU44" i="3"/>
  <c r="FW44" i="3"/>
  <c r="FX44" i="3"/>
  <c r="FY44" i="3"/>
  <c r="FU45" i="3"/>
  <c r="FX45" i="3"/>
  <c r="GB45" i="3"/>
  <c r="FW45" i="3"/>
  <c r="GA45" i="3"/>
  <c r="GC45" i="3"/>
  <c r="GB36" i="3"/>
  <c r="GB37" i="3"/>
  <c r="GB38" i="3"/>
  <c r="GB39" i="3"/>
  <c r="GB40" i="3"/>
  <c r="GB41" i="3"/>
  <c r="GB42" i="3"/>
  <c r="GB43" i="3"/>
  <c r="GB44" i="3"/>
  <c r="GF44" i="3"/>
  <c r="GA36" i="3"/>
  <c r="GA37" i="3"/>
  <c r="GA38" i="3"/>
  <c r="GA39" i="3"/>
  <c r="GA40" i="3"/>
  <c r="GA41" i="3"/>
  <c r="GA42" i="3"/>
  <c r="GA43" i="3"/>
  <c r="GA44" i="3"/>
  <c r="GE44" i="3"/>
  <c r="GG44" i="3"/>
  <c r="GC44" i="3"/>
  <c r="GF43" i="3"/>
  <c r="GE43" i="3"/>
  <c r="GG43" i="3"/>
  <c r="GC43" i="3"/>
  <c r="GF42" i="3"/>
  <c r="GE42" i="3"/>
  <c r="GG42" i="3"/>
  <c r="GC42" i="3"/>
  <c r="GF41" i="3"/>
  <c r="GE41" i="3"/>
  <c r="GG41" i="3"/>
  <c r="GC41" i="3"/>
  <c r="GF40" i="3"/>
  <c r="GE40" i="3"/>
  <c r="GG40" i="3"/>
  <c r="GC40" i="3"/>
  <c r="GF39" i="3"/>
  <c r="GE39" i="3"/>
  <c r="GG39" i="3"/>
  <c r="GC39" i="3"/>
  <c r="GF38" i="3"/>
  <c r="GE38" i="3"/>
  <c r="GG38" i="3"/>
  <c r="GC38" i="3"/>
  <c r="GF37" i="3"/>
  <c r="GE37" i="3"/>
  <c r="GG37" i="3"/>
  <c r="GC37" i="3"/>
  <c r="GF36" i="3"/>
  <c r="GE36" i="3"/>
  <c r="GG36" i="3"/>
  <c r="GC36" i="3"/>
  <c r="FY45" i="3"/>
  <c r="GF45" i="3"/>
  <c r="GE45" i="3"/>
  <c r="GG45" i="3"/>
  <c r="GI36" i="3"/>
  <c r="GJ36" i="3"/>
  <c r="GK36" i="3"/>
  <c r="GI37" i="3"/>
  <c r="GI38" i="3"/>
  <c r="GI39" i="3"/>
  <c r="GI40" i="3"/>
  <c r="GI41" i="3"/>
  <c r="GI42" i="3"/>
  <c r="GI43" i="3"/>
  <c r="GI44" i="3"/>
  <c r="GI45" i="3"/>
  <c r="GM36" i="3"/>
  <c r="GJ37" i="3"/>
  <c r="GJ38" i="3"/>
  <c r="GJ39" i="3"/>
  <c r="GJ40" i="3"/>
  <c r="GJ41" i="3"/>
  <c r="GJ42" i="3"/>
  <c r="GJ43" i="3"/>
  <c r="GJ44" i="3"/>
  <c r="GJ45" i="3"/>
  <c r="GN36" i="3"/>
  <c r="GO36" i="3"/>
  <c r="GK37" i="3"/>
  <c r="GM37" i="3"/>
  <c r="GN37" i="3"/>
  <c r="GO37" i="3"/>
  <c r="GK38" i="3"/>
  <c r="GM38" i="3"/>
  <c r="GN38" i="3"/>
  <c r="GO38" i="3"/>
  <c r="GK39" i="3"/>
  <c r="GM39" i="3"/>
  <c r="GN39" i="3"/>
  <c r="GO39" i="3"/>
  <c r="GK40" i="3"/>
  <c r="GM40" i="3"/>
  <c r="GN40" i="3"/>
  <c r="GO40" i="3"/>
  <c r="GK41" i="3"/>
  <c r="GM41" i="3"/>
  <c r="GN41" i="3"/>
  <c r="GO41" i="3"/>
  <c r="GK42" i="3"/>
  <c r="GM42" i="3"/>
  <c r="GN42" i="3"/>
  <c r="GO42" i="3"/>
  <c r="GK43" i="3"/>
  <c r="GM43" i="3"/>
  <c r="GN43" i="3"/>
  <c r="GO43" i="3"/>
  <c r="GK44" i="3"/>
  <c r="GM44" i="3"/>
  <c r="GN44" i="3"/>
  <c r="GO44" i="3"/>
  <c r="GK45" i="3"/>
  <c r="GN45" i="3"/>
  <c r="GR45" i="3"/>
  <c r="GM45" i="3"/>
  <c r="GQ45" i="3"/>
  <c r="GS45" i="3"/>
  <c r="GR36" i="3"/>
  <c r="GR37" i="3"/>
  <c r="GR38" i="3"/>
  <c r="GR39" i="3"/>
  <c r="GR40" i="3"/>
  <c r="GR41" i="3"/>
  <c r="GR42" i="3"/>
  <c r="GR43" i="3"/>
  <c r="GR44" i="3"/>
  <c r="GQ44" i="3"/>
  <c r="GS44" i="3"/>
  <c r="GQ43" i="3"/>
  <c r="GS43" i="3"/>
  <c r="GQ42" i="3"/>
  <c r="GS42" i="3"/>
  <c r="GQ41" i="3"/>
  <c r="GS41" i="3"/>
  <c r="GQ40" i="3"/>
  <c r="GS40" i="3"/>
  <c r="GQ39" i="3"/>
  <c r="GS39" i="3"/>
  <c r="GQ38" i="3"/>
  <c r="GS38" i="3"/>
  <c r="GQ37" i="3"/>
  <c r="GS37" i="3"/>
  <c r="GQ36" i="3"/>
  <c r="GS36" i="3"/>
  <c r="GO45" i="3"/>
  <c r="GU45" i="3"/>
  <c r="GV45" i="3"/>
  <c r="GW45" i="3"/>
  <c r="D31" i="3"/>
  <c r="C31" i="3"/>
  <c r="B31" i="3"/>
  <c r="GU44" i="3"/>
  <c r="GV44" i="3"/>
  <c r="GW44" i="3"/>
  <c r="D30" i="3"/>
  <c r="C30" i="3"/>
  <c r="B30" i="3"/>
  <c r="GU43" i="3"/>
  <c r="GV43" i="3"/>
  <c r="GW43" i="3"/>
  <c r="D29" i="3"/>
  <c r="C29" i="3"/>
  <c r="B29" i="3"/>
  <c r="GU42" i="3"/>
  <c r="GV42" i="3"/>
  <c r="GW42" i="3"/>
  <c r="D28" i="3"/>
  <c r="C28" i="3"/>
  <c r="B28" i="3"/>
  <c r="GU41" i="3"/>
  <c r="GV41" i="3"/>
  <c r="GW41" i="3"/>
  <c r="D27" i="3"/>
  <c r="C27" i="3"/>
  <c r="B27" i="3"/>
  <c r="GU40" i="3"/>
  <c r="GV40" i="3"/>
  <c r="GW40" i="3"/>
  <c r="D26" i="3"/>
  <c r="C26" i="3"/>
  <c r="B26" i="3"/>
  <c r="GU39" i="3"/>
  <c r="GV39" i="3"/>
  <c r="GW39" i="3"/>
  <c r="D25" i="3"/>
  <c r="C25" i="3"/>
  <c r="B25" i="3"/>
  <c r="GU38" i="3"/>
  <c r="GV38" i="3"/>
  <c r="GW38" i="3"/>
  <c r="D24" i="3"/>
  <c r="C24" i="3"/>
  <c r="B24" i="3"/>
  <c r="GU37" i="3"/>
  <c r="GV37" i="3"/>
  <c r="GW37" i="3"/>
  <c r="D23" i="3"/>
  <c r="C23" i="3"/>
  <c r="B23" i="3"/>
  <c r="GU36" i="3"/>
  <c r="GV36" i="3"/>
  <c r="GW36" i="3"/>
  <c r="D22" i="3"/>
  <c r="C22" i="3"/>
  <c r="B22" i="3"/>
</calcChain>
</file>

<file path=xl/sharedStrings.xml><?xml version="1.0" encoding="utf-8"?>
<sst xmlns="http://schemas.openxmlformats.org/spreadsheetml/2006/main" count="1604" uniqueCount="113">
  <si>
    <t>w1</t>
  </si>
  <si>
    <t>w2</t>
  </si>
  <si>
    <t>w3</t>
  </si>
  <si>
    <t>w4</t>
  </si>
  <si>
    <t>w5</t>
  </si>
  <si>
    <t>w6</t>
  </si>
  <si>
    <t>w7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</si>
  <si>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</si>
  <si>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</si>
  <si>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</si>
  <si>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</si>
  <si>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</si>
  <si>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</si>
  <si>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</si>
  <si>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</si>
  <si>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</si>
  <si>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</si>
  <si>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Initial:</t>
  </si>
  <si>
    <t>Network</t>
  </si>
  <si>
    <t>Words</t>
  </si>
  <si>
    <t>Users</t>
  </si>
  <si>
    <t>Suppose the following network:</t>
  </si>
  <si>
    <t>follows:</t>
  </si>
  <si>
    <t>u2,u4,u6,u8</t>
  </si>
  <si>
    <t>u1,u5,u7,u9,u10</t>
  </si>
  <si>
    <t>u2,u5,u8,u10</t>
  </si>
  <si>
    <t>u5,u6</t>
  </si>
  <si>
    <t>u7,u4,u2</t>
  </si>
  <si>
    <t>u9,u10,u8</t>
  </si>
  <si>
    <t>u1,u2,u3</t>
  </si>
  <si>
    <t>u4,u5,u7,u9</t>
  </si>
  <si>
    <t>u1,u2,u4</t>
  </si>
  <si>
    <t>And that the words are said by:</t>
  </si>
  <si>
    <t>And that their profiles are:</t>
  </si>
  <si>
    <t>Prob1</t>
  </si>
  <si>
    <t>u1,u8</t>
  </si>
  <si>
    <t>u2,u7,u10</t>
  </si>
  <si>
    <t>u1,u2,u3,u4,u6,u9</t>
  </si>
  <si>
    <t>u1,u2,u4,u6</t>
  </si>
  <si>
    <t>u4,u5,u8</t>
  </si>
  <si>
    <t>u2,u4,u5,u8,u9,u10</t>
  </si>
  <si>
    <t>u5,u7,u8,u9</t>
  </si>
  <si>
    <t>Total</t>
  </si>
  <si>
    <t>Total:</t>
  </si>
  <si>
    <t>C</t>
  </si>
  <si>
    <t>L</t>
  </si>
  <si>
    <t>iter1</t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</si>
  <si>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</si>
  <si>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</si>
  <si>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</si>
  <si>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</si>
  <si>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</si>
  <si>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</si>
  <si>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</si>
  <si>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</si>
  <si>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</si>
  <si>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iter11</t>
  </si>
  <si>
    <t>iter12</t>
  </si>
  <si>
    <t>iter13</t>
  </si>
  <si>
    <t>iter14</t>
  </si>
  <si>
    <t>iter15</t>
  </si>
  <si>
    <t>iter16</t>
  </si>
  <si>
    <t>iter17</t>
  </si>
  <si>
    <t>?</t>
  </si>
  <si>
    <t>?C</t>
  </si>
  <si>
    <t>?L</t>
  </si>
  <si>
    <t>Classification by:</t>
  </si>
  <si>
    <t>Stuff we know</t>
  </si>
  <si>
    <t>&lt;-----</t>
  </si>
  <si>
    <t>Weight Lib</t>
  </si>
  <si>
    <t>Weight Cons</t>
  </si>
  <si>
    <t>Total of what we know</t>
  </si>
  <si>
    <t>word is liberal</t>
  </si>
  <si>
    <t>word is cons</t>
  </si>
  <si>
    <t>Prob Lib</t>
  </si>
  <si>
    <t>Prob Cons</t>
  </si>
  <si>
    <t>Lib</t>
  </si>
  <si>
    <t>Cons</t>
  </si>
  <si>
    <t>Transpose: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</si>
  <si>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</si>
  <si>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</si>
  <si>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</si>
  <si>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</si>
  <si>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</si>
  <si>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</si>
  <si>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</si>
  <si>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</si>
  <si>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</si>
  <si>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</si>
  <si>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"Degree of Partisanship"</t>
  </si>
  <si>
    <t>U10 follows only liberals, but NOT from the initial dataset</t>
  </si>
  <si>
    <t>Second Round:</t>
  </si>
  <si>
    <t>Third round</t>
  </si>
  <si>
    <t>Fourth</t>
  </si>
  <si>
    <t>Fifth:</t>
  </si>
  <si>
    <t>Sixth</t>
  </si>
  <si>
    <t>Seventh</t>
  </si>
  <si>
    <t>Combined!!!!!</t>
  </si>
  <si>
    <t>cons</t>
  </si>
  <si>
    <t>lib</t>
  </si>
  <si>
    <t>Unk</t>
  </si>
  <si>
    <t>Probs due to words</t>
  </si>
  <si>
    <t>Combined with step by step technique:</t>
  </si>
  <si>
    <t>Results:</t>
  </si>
  <si>
    <t>Only Network:</t>
  </si>
  <si>
    <t>Only Word Model</t>
  </si>
  <si>
    <t>Combined 1</t>
  </si>
  <si>
    <t>Network Only, Separate Probs</t>
  </si>
  <si>
    <t>Combined 2</t>
  </si>
  <si>
    <t>Apparently, Only word model and Network Only, separate probs work the best</t>
  </si>
  <si>
    <t>I would say make a decision tree on these two</t>
  </si>
  <si>
    <t>Other option: Do only one iteration</t>
  </si>
  <si>
    <t>Other option: Do not allow convergence and stop short once we know the probs of 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</si>
</sst>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2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0" xfId="0" applyFill="1"/>
    <xf numFmtId="0" fontId="0" fillId="6" borderId="2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4" xfId="0" applyFill="1" applyBorder="1"/>
    <xf numFmtId="0" fontId="0" fillId="6" borderId="9" xfId="0" applyFill="1" applyBorder="1"/>
    <xf numFmtId="0" fontId="0" fillId="6" borderId="5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0" xfId="0" applyFill="1"/>
    <xf numFmtId="0" fontId="0" fillId="7" borderId="7" xfId="0" applyFill="1" applyBorder="1"/>
    <xf numFmtId="0" fontId="0" fillId="7" borderId="8" xfId="0" applyFill="1" applyBorder="1"/>
    <xf numFmtId="0" fontId="0" fillId="7" borderId="4" xfId="0" applyFill="1" applyBorder="1"/>
    <xf numFmtId="0" fontId="0" fillId="7" borderId="5" xfId="0" applyFill="1" applyBorder="1"/>
    <xf numFmtId="0" fontId="0" fillId="8" borderId="0" xfId="0" applyFill="1"/>
    <xf numFmtId="0" fontId="0" fillId="8" borderId="2" xfId="0" applyFill="1" applyBorder="1"/>
    <xf numFmtId="0" fontId="0" fillId="8" borderId="6" xfId="0" applyFill="1" applyBorder="1"/>
    <xf numFmtId="0" fontId="0" fillId="8" borderId="3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8" xfId="0" applyFill="1" applyBorder="1"/>
    <xf numFmtId="0" fontId="0" fillId="8" borderId="4" xfId="0" applyFill="1" applyBorder="1"/>
    <xf numFmtId="0" fontId="0" fillId="8" borderId="9" xfId="0" applyFill="1" applyBorder="1"/>
    <xf numFmtId="0" fontId="0" fillId="8" borderId="5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4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"/>
  <sheetViews>
    <sheetView workbookViewId="0">
      <selection activeCell="F8" sqref="A1:XFD1048576"/>
    </sheetView>
  </sheetViews>
  <sheetFormatPr baseColWidth="10" defaultRowHeight="15" x14ac:dyDescent="0"/>
  <cols>
    <col min="7" max="7" width="21.33203125" customWidth="1"/>
  </cols>
  <sheetData>
    <row r="1" spans="1:56">
      <c r="A1" t="s">
        <v>21</v>
      </c>
      <c r="F1" t="s">
        <v>32</v>
      </c>
      <c r="J1" t="s">
        <v>33</v>
      </c>
    </row>
    <row r="2" spans="1:56">
      <c r="A2" t="s">
        <v>7</v>
      </c>
      <c r="B2" t="s">
        <v>22</v>
      </c>
      <c r="C2" t="s">
        <v>23</v>
      </c>
      <c r="F2" t="s">
        <v>0</v>
      </c>
      <c r="G2" t="s">
        <v>35</v>
      </c>
      <c r="H2">
        <f>COUNTIF($K$2:$N$11,F2)</f>
        <v>2</v>
      </c>
      <c r="J2" t="s">
        <v>7</v>
      </c>
      <c r="K2" t="s">
        <v>0</v>
      </c>
      <c r="L2" t="s">
        <v>2</v>
      </c>
      <c r="M2" t="s">
        <v>3</v>
      </c>
    </row>
    <row r="3" spans="1:56">
      <c r="A3" t="s">
        <v>8</v>
      </c>
      <c r="B3" t="s">
        <v>22</v>
      </c>
      <c r="C3" t="s">
        <v>24</v>
      </c>
      <c r="F3" t="s">
        <v>1</v>
      </c>
      <c r="G3" t="s">
        <v>36</v>
      </c>
      <c r="H3">
        <f t="shared" ref="H3:H8" si="0">COUNTIF($K$2:$N$11,F3)</f>
        <v>3</v>
      </c>
      <c r="J3" t="s">
        <v>8</v>
      </c>
      <c r="K3" t="s">
        <v>1</v>
      </c>
      <c r="L3" t="s">
        <v>3</v>
      </c>
      <c r="M3" t="s">
        <v>5</v>
      </c>
      <c r="N3" t="s">
        <v>2</v>
      </c>
    </row>
    <row r="4" spans="1:56">
      <c r="A4" t="s">
        <v>9</v>
      </c>
      <c r="B4" t="s">
        <v>22</v>
      </c>
      <c r="C4" t="s">
        <v>25</v>
      </c>
      <c r="F4" t="s">
        <v>2</v>
      </c>
      <c r="G4" t="s">
        <v>38</v>
      </c>
      <c r="H4">
        <f t="shared" si="0"/>
        <v>4</v>
      </c>
      <c r="J4" t="s">
        <v>9</v>
      </c>
      <c r="K4" t="s">
        <v>3</v>
      </c>
    </row>
    <row r="5" spans="1:56">
      <c r="A5" t="s">
        <v>10</v>
      </c>
      <c r="B5" t="s">
        <v>22</v>
      </c>
      <c r="C5" t="s">
        <v>26</v>
      </c>
      <c r="F5" t="s">
        <v>3</v>
      </c>
      <c r="G5" t="s">
        <v>37</v>
      </c>
      <c r="H5">
        <f t="shared" si="0"/>
        <v>6</v>
      </c>
      <c r="J5" t="s">
        <v>10</v>
      </c>
      <c r="K5" t="s">
        <v>3</v>
      </c>
      <c r="L5" t="s">
        <v>4</v>
      </c>
      <c r="M5" t="s">
        <v>5</v>
      </c>
      <c r="N5" t="s">
        <v>2</v>
      </c>
    </row>
    <row r="6" spans="1:56">
      <c r="A6" t="s">
        <v>11</v>
      </c>
      <c r="B6" t="s">
        <v>22</v>
      </c>
      <c r="C6" t="s">
        <v>27</v>
      </c>
      <c r="F6" t="s">
        <v>4</v>
      </c>
      <c r="G6" t="s">
        <v>39</v>
      </c>
      <c r="H6">
        <f t="shared" si="0"/>
        <v>3</v>
      </c>
      <c r="J6" t="s">
        <v>11</v>
      </c>
      <c r="K6" t="s">
        <v>6</v>
      </c>
      <c r="L6" t="s">
        <v>5</v>
      </c>
      <c r="M6" t="s">
        <v>4</v>
      </c>
    </row>
    <row r="7" spans="1:56">
      <c r="A7" t="s">
        <v>12</v>
      </c>
      <c r="B7" t="s">
        <v>22</v>
      </c>
      <c r="C7" t="s">
        <v>28</v>
      </c>
      <c r="F7" t="s">
        <v>5</v>
      </c>
      <c r="G7" t="s">
        <v>40</v>
      </c>
      <c r="H7">
        <f t="shared" si="0"/>
        <v>6</v>
      </c>
      <c r="J7" t="s">
        <v>12</v>
      </c>
      <c r="K7" t="s">
        <v>2</v>
      </c>
      <c r="L7" t="s">
        <v>3</v>
      </c>
    </row>
    <row r="8" spans="1:56">
      <c r="A8" t="s">
        <v>13</v>
      </c>
      <c r="B8" t="s">
        <v>22</v>
      </c>
      <c r="C8" t="s">
        <v>29</v>
      </c>
      <c r="F8" t="s">
        <v>6</v>
      </c>
      <c r="G8" t="s">
        <v>41</v>
      </c>
      <c r="H8">
        <f t="shared" si="0"/>
        <v>4</v>
      </c>
      <c r="J8" t="s">
        <v>13</v>
      </c>
      <c r="K8" t="s">
        <v>6</v>
      </c>
      <c r="L8" t="s">
        <v>1</v>
      </c>
    </row>
    <row r="9" spans="1:56">
      <c r="A9" t="s">
        <v>14</v>
      </c>
      <c r="B9" t="s">
        <v>22</v>
      </c>
      <c r="C9" t="s">
        <v>30</v>
      </c>
      <c r="J9" t="s">
        <v>14</v>
      </c>
      <c r="K9" t="s">
        <v>0</v>
      </c>
      <c r="L9" t="s">
        <v>5</v>
      </c>
      <c r="M9" t="s">
        <v>6</v>
      </c>
      <c r="N9" t="s">
        <v>4</v>
      </c>
    </row>
    <row r="10" spans="1:56">
      <c r="A10" t="s">
        <v>15</v>
      </c>
      <c r="B10" t="s">
        <v>22</v>
      </c>
      <c r="C10" t="s">
        <v>10</v>
      </c>
      <c r="J10" t="s">
        <v>15</v>
      </c>
      <c r="K10" t="s">
        <v>3</v>
      </c>
      <c r="L10" t="s">
        <v>5</v>
      </c>
      <c r="M10" t="s">
        <v>6</v>
      </c>
    </row>
    <row r="11" spans="1:56">
      <c r="A11" t="s">
        <v>16</v>
      </c>
      <c r="B11" t="s">
        <v>22</v>
      </c>
      <c r="C11" t="s">
        <v>31</v>
      </c>
      <c r="J11" t="s">
        <v>16</v>
      </c>
      <c r="K11" t="s">
        <v>1</v>
      </c>
      <c r="L11" t="s">
        <v>5</v>
      </c>
    </row>
    <row r="13" spans="1:56">
      <c r="A13" t="s">
        <v>17</v>
      </c>
      <c r="B13" t="s">
        <v>34</v>
      </c>
      <c r="D13" t="s">
        <v>18</v>
      </c>
      <c r="F13" t="s">
        <v>19</v>
      </c>
      <c r="H13" t="s">
        <v>20</v>
      </c>
      <c r="J13" t="s">
        <v>18</v>
      </c>
      <c r="L13" t="s">
        <v>19</v>
      </c>
      <c r="N13" t="s">
        <v>20</v>
      </c>
      <c r="P13" t="s">
        <v>18</v>
      </c>
      <c r="R13" t="s">
        <v>19</v>
      </c>
      <c r="T13" t="s">
        <v>20</v>
      </c>
      <c r="V13" t="s">
        <v>18</v>
      </c>
      <c r="X13" t="s">
        <v>19</v>
      </c>
      <c r="Z13" t="s">
        <v>20</v>
      </c>
      <c r="AB13" t="s">
        <v>18</v>
      </c>
      <c r="AD13" t="s">
        <v>19</v>
      </c>
      <c r="AF13" t="s">
        <v>20</v>
      </c>
      <c r="AH13" t="s">
        <v>18</v>
      </c>
      <c r="AJ13" t="s">
        <v>19</v>
      </c>
      <c r="AL13" t="s">
        <v>20</v>
      </c>
      <c r="AN13" t="s">
        <v>18</v>
      </c>
      <c r="AP13" t="s">
        <v>19</v>
      </c>
      <c r="AR13" t="s">
        <v>20</v>
      </c>
      <c r="AT13" t="s">
        <v>18</v>
      </c>
      <c r="AV13" t="s">
        <v>19</v>
      </c>
      <c r="AX13" t="s">
        <v>20</v>
      </c>
      <c r="AZ13" t="s">
        <v>18</v>
      </c>
      <c r="BB13" t="s">
        <v>19</v>
      </c>
      <c r="BD13" t="s">
        <v>20</v>
      </c>
    </row>
    <row r="14" spans="1:56">
      <c r="A14" t="s">
        <v>7</v>
      </c>
      <c r="B14">
        <v>1</v>
      </c>
      <c r="D14">
        <f>AVERAGE(B15,B17,B19,B21)</f>
        <v>0.25</v>
      </c>
      <c r="F14">
        <f>AVERAGE(D14,D21)</f>
        <v>0.125</v>
      </c>
      <c r="H14">
        <f>(F14+F16+F18)/3</f>
        <v>0.16064814814814815</v>
      </c>
      <c r="J14">
        <f>AVERAGE(H15,H17,H19,H21)</f>
        <v>0.22593750000000001</v>
      </c>
      <c r="L14">
        <f>AVERAGE(J14,J21)</f>
        <v>0.26054205246913581</v>
      </c>
      <c r="N14">
        <f>(L14+L16+L18)/3</f>
        <v>0.26515820044581617</v>
      </c>
      <c r="P14">
        <f>AVERAGE(N15,N17,N19,N21)</f>
        <v>0.25772988361625515</v>
      </c>
      <c r="R14">
        <f>AVERAGE(P14,P21)</f>
        <v>0.25967695026720394</v>
      </c>
      <c r="T14">
        <f>(R14+R16+R18)/3</f>
        <v>0.25939500925409931</v>
      </c>
      <c r="V14">
        <f>AVERAGE(T15,T17,T19,T21)</f>
        <v>0.25951612171308802</v>
      </c>
      <c r="X14">
        <f>AVERAGE(V14,V21)</f>
        <v>0.25930208596831894</v>
      </c>
      <c r="Z14">
        <f>(X14+X16+X18)/3</f>
        <v>0.25929739147208397</v>
      </c>
      <c r="AB14">
        <f>AVERAGE(Z15,Z17,Z19,Z21)</f>
        <v>0.25933485182980126</v>
      </c>
      <c r="AD14">
        <f>AVERAGE(AB14,AB21)</f>
        <v>0.25933595977551782</v>
      </c>
      <c r="AF14">
        <f>(AD14+AD16+AD18)/3</f>
        <v>0.2593377502217058</v>
      </c>
      <c r="AH14">
        <f>AVERAGE(AF15,AF17,AF19,AF21)</f>
        <v>0.2593353335742265</v>
      </c>
      <c r="AJ14">
        <f>AVERAGE(AH14,AH21)</f>
        <v>0.25933625928416038</v>
      </c>
      <c r="AL14">
        <f>(AJ14+AJ16+AJ18)/3</f>
        <v>0.25933618828783639</v>
      </c>
      <c r="AN14">
        <f>AVERAGE(AL15,AL17,AL19,AL21)</f>
        <v>0.25933612621507773</v>
      </c>
      <c r="AP14">
        <f>AVERAGE(AN14,AN21)</f>
        <v>0.25933607378150325</v>
      </c>
      <c r="AR14">
        <f>(AP14+AP16+AP18)/3</f>
        <v>0.25933606862665953</v>
      </c>
      <c r="AT14">
        <f>AVERAGE(AR15,AR17,AR19,AR21)</f>
        <v>0.25933608345119452</v>
      </c>
      <c r="AV14">
        <f>AVERAGE(AT14,AT21)</f>
        <v>0.2593360815186696</v>
      </c>
      <c r="AX14">
        <f>(AV14+AV16+AV18)/3</f>
        <v>0.25933608211850639</v>
      </c>
      <c r="AZ14">
        <f>AVERAGE(AX15,AX17,AX19,AX21)</f>
        <v>0.25933608168030642</v>
      </c>
      <c r="BB14">
        <f>AVERAGE(AZ14,AZ21)</f>
        <v>0.25933608203759329</v>
      </c>
      <c r="BD14">
        <f>(BB14+BB16+BB18)/3</f>
        <v>0.25933608203310071</v>
      </c>
    </row>
    <row r="15" spans="1:56">
      <c r="A15" t="s">
        <v>8</v>
      </c>
      <c r="B15">
        <v>1</v>
      </c>
      <c r="D15">
        <f>AVERAGE(B14,B18,B20,B22,B23)</f>
        <v>0.4</v>
      </c>
      <c r="F15">
        <f>AVERAGE(D15,D20,D23)</f>
        <v>0.68888888888888877</v>
      </c>
      <c r="H15">
        <f>AVERAGE(F15,F17,F19,F16)</f>
        <v>0.32173611111111111</v>
      </c>
      <c r="J15">
        <f>AVERAGE(H14,H18,H20,H22,H23)</f>
        <v>0.30301851851851846</v>
      </c>
      <c r="L15">
        <f>AVERAGE(J15,J20,J23)</f>
        <v>0.25074125514403295</v>
      </c>
      <c r="N15">
        <f>AVERAGE(L15,L17,L19,L16)</f>
        <v>0.25364378858024689</v>
      </c>
      <c r="P15">
        <f>AVERAGE(N14,N18,N20,N22,N23)</f>
        <v>0.26061160751028806</v>
      </c>
      <c r="R15">
        <f>AVERAGE(P15,P20,P23)</f>
        <v>0.25843726728014021</v>
      </c>
      <c r="T15">
        <f>AVERAGE(R15,R17,R19,R16)</f>
        <v>0.25943462857909189</v>
      </c>
      <c r="V15">
        <f>AVERAGE(T14,T18,T20,T22,T23)</f>
        <v>0.25913546340679455</v>
      </c>
      <c r="X15">
        <f>AVERAGE(V15,V20,V23)</f>
        <v>0.25941512727840216</v>
      </c>
      <c r="Z15">
        <f>AVERAGE(X15,X17,X19,X16)</f>
        <v>0.25935870245422482</v>
      </c>
      <c r="AB15">
        <f>AVERAGE(Z14,Z18,Z20,Z22,Z23)</f>
        <v>0.25933894325892826</v>
      </c>
      <c r="AD15">
        <f>AVERAGE(AB15,AB20,AB23)</f>
        <v>0.25933567749906894</v>
      </c>
      <c r="AF15">
        <f>AVERAGE(AD15,AD17,AD19,AD16)</f>
        <v>0.25933438378048468</v>
      </c>
      <c r="AH15">
        <f>AVERAGE(AF14,AF18,AF20,AF22,AF23)</f>
        <v>0.25933680762951355</v>
      </c>
      <c r="AJ15">
        <f>AVERAGE(AH15,AH20,AH23)</f>
        <v>0.2593357070007743</v>
      </c>
      <c r="AL15">
        <f>AVERAGE(AJ15,AJ17,AJ19,AJ16)</f>
        <v>0.25933605546208743</v>
      </c>
      <c r="AN15">
        <f>AVERAGE(AL14,AL18,AL20,AL22,AL23)</f>
        <v>0.25933603103389075</v>
      </c>
      <c r="AP15">
        <f>AVERAGE(AN15,AN20,AN23)</f>
        <v>0.25933610281566516</v>
      </c>
      <c r="AR15">
        <f>AVERAGE(AP15,AP17,AP19,AP16)</f>
        <v>0.25933609164530635</v>
      </c>
      <c r="AT15">
        <f>AVERAGE(AR14,AR18,AR20,AR22,AR23)</f>
        <v>0.25933608095008626</v>
      </c>
      <c r="AV15">
        <f>AVERAGE(AT15,AT20,AT23)</f>
        <v>0.25933608278930276</v>
      </c>
      <c r="AX15">
        <f>AVERAGE(AV15,AV17,AV19,AV16)</f>
        <v>0.25933608162006716</v>
      </c>
      <c r="AZ15">
        <f>AVERAGE(AX14,AX18,AX20,AX22,AX23)</f>
        <v>0.25933608228007254</v>
      </c>
      <c r="BB15">
        <f>AVERAGE(AZ15,AZ20,AZ23)</f>
        <v>0.25933608183073847</v>
      </c>
      <c r="BD15">
        <f>AVERAGE(BB15,BB17,BB19,BB16)</f>
        <v>0.25933608194478885</v>
      </c>
    </row>
    <row r="16" spans="1:56">
      <c r="A16" t="s">
        <v>9</v>
      </c>
      <c r="B16">
        <v>1</v>
      </c>
      <c r="D16">
        <f>AVERAGE(B15,B18,B21,B23)</f>
        <v>0.25</v>
      </c>
      <c r="F16">
        <f>AVERAGE(D14,D15,D17,D19)</f>
        <v>0.24583333333333335</v>
      </c>
      <c r="H16">
        <f>AVERAGE(F17)</f>
        <v>0.20555555555555557</v>
      </c>
      <c r="J16">
        <f>AVERAGE(H15,H18,H21,H23)</f>
        <v>0.27889467592592587</v>
      </c>
      <c r="L16">
        <f>AVERAGE(J14,J15,J17,J19)</f>
        <v>0.25385744598765431</v>
      </c>
      <c r="N16">
        <f>AVERAGE(L17)</f>
        <v>0.2452693544238683</v>
      </c>
      <c r="P16">
        <f>AVERAGE(N15,N18,N21,N23)</f>
        <v>0.26157979252400543</v>
      </c>
      <c r="R16">
        <f>AVERAGE(P14,P15,P17,P19)</f>
        <v>0.25940073915109163</v>
      </c>
      <c r="T16">
        <f>AVERAGE(R17)</f>
        <v>0.26006833327379592</v>
      </c>
      <c r="V16">
        <f>AVERAGE(T15,T18,T21,T23)</f>
        <v>0.25925694402646693</v>
      </c>
      <c r="X16">
        <f>AVERAGE(V14,V15,V17,V19)</f>
        <v>0.25935149292885579</v>
      </c>
      <c r="Z16">
        <f>AVERAGE(X17)</f>
        <v>0.25937751034782458</v>
      </c>
      <c r="AB16">
        <f>AVERAGE(Z15,Z18,Z21,Z23)</f>
        <v>0.25932868059920072</v>
      </c>
      <c r="AD16">
        <f>AVERAGE(AB14,AB15,AB17,AB19)</f>
        <v>0.25933522392079383</v>
      </c>
      <c r="AF16">
        <f>AVERAGE(AD17)</f>
        <v>0.25933069096612821</v>
      </c>
      <c r="AH16">
        <f>AVERAGE(AF15,AF18,AF21,AF23)</f>
        <v>0.25933672544947917</v>
      </c>
      <c r="AJ16">
        <f>AVERAGE(AH14,AH15,AH17,AH19)</f>
        <v>0.25933605247960623</v>
      </c>
      <c r="AL16">
        <f>AVERAGE(AJ17)</f>
        <v>0.25933615275263722</v>
      </c>
      <c r="AN16">
        <f>AVERAGE(AL15,AL18,AL21,AL23)</f>
        <v>0.25933608463276386</v>
      </c>
      <c r="AP16">
        <f>AVERAGE(AN14,AN15,AN17,AN19)</f>
        <v>0.25933608793662377</v>
      </c>
      <c r="AR16">
        <f>AVERAGE(AP17)</f>
        <v>0.25933610472768143</v>
      </c>
      <c r="AT16">
        <f>AVERAGE(AR15,AR18,AR21,AR23)</f>
        <v>0.25933607866233838</v>
      </c>
      <c r="AV16">
        <f>AVERAGE(AT14,AT15,AT17,AT19)</f>
        <v>0.25933608180790912</v>
      </c>
      <c r="AX16">
        <f>AVERAGE(AV17)</f>
        <v>0.25933608047930468</v>
      </c>
      <c r="AZ16">
        <f>AVERAGE(AX15,AX18,AX21,AX23)</f>
        <v>0.25933608213117831</v>
      </c>
      <c r="BB16">
        <f>AVERAGE(AZ14,AZ15,AZ17,AZ19)</f>
        <v>0.25933608195392754</v>
      </c>
      <c r="BD16">
        <f>AVERAGE(BB17)</f>
        <v>0.25933608193781083</v>
      </c>
    </row>
    <row r="17" spans="1:56">
      <c r="A17" t="s">
        <v>10</v>
      </c>
      <c r="B17">
        <v>0</v>
      </c>
      <c r="D17">
        <f>AVERAGE(B18,B19)</f>
        <v>0</v>
      </c>
      <c r="F17">
        <f>AVERAGE(D14,D15,D16,D17,D19,D22)</f>
        <v>0.20555555555555557</v>
      </c>
      <c r="H17">
        <f>AVERAGE(F17,F18,F19,F16)</f>
        <v>0.17729166666666668</v>
      </c>
      <c r="J17">
        <f>AVERAGE(H18,H19)</f>
        <v>0.21136574074074077</v>
      </c>
      <c r="L17">
        <f>AVERAGE(J14,J15,J16,J17,J19,J22)</f>
        <v>0.2452693544238683</v>
      </c>
      <c r="N17">
        <f>AVERAGE(L17,L18,L19,L16)</f>
        <v>0.26122725051440326</v>
      </c>
      <c r="P17">
        <f>AVERAGE(N18,N19)</f>
        <v>0.25901475480109737</v>
      </c>
      <c r="R17">
        <f>AVERAGE(P14,P15,P16,P17,P19,P22)</f>
        <v>0.26006833327379592</v>
      </c>
      <c r="T17">
        <f>AVERAGE(R17,R18,R19,R16)</f>
        <v>0.25960214634505741</v>
      </c>
      <c r="V17">
        <f>AVERAGE(T18,T19)</f>
        <v>0.2594498935388605</v>
      </c>
      <c r="X17">
        <f>AVERAGE(V14,V15,V16,V17,V19,V22)</f>
        <v>0.25937751034782458</v>
      </c>
      <c r="Z17">
        <f>AVERAGE(X17,X18,X19,X16)</f>
        <v>0.25931456951439358</v>
      </c>
      <c r="AB17">
        <f>AVERAGE(Z18,Z19)</f>
        <v>0.2593329922992812</v>
      </c>
      <c r="AD17">
        <f>AVERAGE(AB14,AB15,AB16,AB17,AB19,AB22)</f>
        <v>0.25933069096612821</v>
      </c>
      <c r="AF17">
        <f>AVERAGE(AD17,AD18,AD19,AD16)</f>
        <v>0.25933598114791895</v>
      </c>
      <c r="AH17">
        <f>AVERAGE(AF18,AF19)</f>
        <v>0.25933582670917177</v>
      </c>
      <c r="AJ17">
        <f>AVERAGE(AH14,AH15,AH16,AH17,AH19,AH22)</f>
        <v>0.25933615275263722</v>
      </c>
      <c r="AL17">
        <f>AVERAGE(AJ17,AJ18,AJ19,AJ16)</f>
        <v>0.2593361919868295</v>
      </c>
      <c r="AN17">
        <f>AVERAGE(AL18,AL19)</f>
        <v>0.25933611129088219</v>
      </c>
      <c r="AP17">
        <f>AVERAGE(AN14,AN15,AN16,AN17,AN19,AN22)</f>
        <v>0.25933610472768143</v>
      </c>
      <c r="AR17">
        <f>AVERAGE(AP17,AP18,AP19,AP16)</f>
        <v>0.2593360769818529</v>
      </c>
      <c r="AT17">
        <f>AVERAGE(AR18,AR19)</f>
        <v>0.25933608176613665</v>
      </c>
      <c r="AV17">
        <f>AVERAGE(AT14,AT15,AT16,AT17,AT19,AT22)</f>
        <v>0.25933608047930468</v>
      </c>
      <c r="AX17">
        <f>AVERAGE(AV17,AV18,AV19,AV16)</f>
        <v>0.25933608167997657</v>
      </c>
      <c r="AZ17">
        <f>AVERAGE(AX18,AX19)</f>
        <v>0.25933608183707524</v>
      </c>
      <c r="BB17">
        <f>AVERAGE(AZ14,AZ15,AZ16,AZ17,AZ19,AZ22)</f>
        <v>0.25933608193781083</v>
      </c>
      <c r="BD17">
        <f>AVERAGE(BB17,BB18,BB19,BB16)</f>
        <v>0.25933608201404956</v>
      </c>
    </row>
    <row r="18" spans="1:56">
      <c r="A18" t="s">
        <v>11</v>
      </c>
      <c r="B18">
        <v>0</v>
      </c>
      <c r="D18">
        <f>AVERAGE(B20,B17,B15)</f>
        <v>0.33333333333333331</v>
      </c>
      <c r="F18">
        <f>AVERAGE(D17,D18,D21)</f>
        <v>0.1111111111111111</v>
      </c>
      <c r="H18">
        <f>AVERAGE(F20,F19,F18)</f>
        <v>0.19703703703703704</v>
      </c>
      <c r="J18">
        <f>AVERAGE(H20,H17,H15)</f>
        <v>0.33671296296296288</v>
      </c>
      <c r="L18">
        <f>AVERAGE(J17,J18,J21)</f>
        <v>0.2810751028806584</v>
      </c>
      <c r="N18">
        <f>AVERAGE(L20,L19,L18)</f>
        <v>0.26846610939643345</v>
      </c>
      <c r="P18">
        <f>AVERAGE(N20,N17,N15)</f>
        <v>0.25668324331275721</v>
      </c>
      <c r="R18">
        <f>AVERAGE(P17,P18,P21)</f>
        <v>0.2591073383440024</v>
      </c>
      <c r="T18">
        <f>AVERAGE(R20,R19,R18)</f>
        <v>0.25916525086527714</v>
      </c>
      <c r="V18">
        <f>AVERAGE(T20,T17,T15)</f>
        <v>0.25917784279482131</v>
      </c>
      <c r="X18">
        <f>AVERAGE(V17,V18,V21)</f>
        <v>0.25923859551907719</v>
      </c>
      <c r="Z18">
        <f>AVERAGE(X20,X19,X18)</f>
        <v>0.25930148296022221</v>
      </c>
      <c r="AB18">
        <f>AVERAGE(Z20,Z17,Z15)</f>
        <v>0.25935614088590198</v>
      </c>
      <c r="AD18">
        <f>AVERAGE(AB17,AB18,AB21)</f>
        <v>0.25934206696880585</v>
      </c>
      <c r="AF18">
        <f>AVERAGE(AD20,AD19,AD18)</f>
        <v>0.25933869597488246</v>
      </c>
      <c r="AH18">
        <f>AVERAGE(AF20,AF17,AF15)</f>
        <v>0.25933574759596162</v>
      </c>
      <c r="AJ18">
        <f>AVERAGE(AH17,AH18,AH21)</f>
        <v>0.25933625309974251</v>
      </c>
      <c r="AL18">
        <f>AVERAGE(AJ20,AJ19,AJ18)</f>
        <v>0.25933611996564271</v>
      </c>
      <c r="AN18">
        <f>AVERAGE(AL20,AL17,AL15)</f>
        <v>0.25933599984674366</v>
      </c>
      <c r="AP18">
        <f>AVERAGE(AN17,AN18,AN21)</f>
        <v>0.25933604416185152</v>
      </c>
      <c r="AR18">
        <f>AVERAGE(AP20,AP19,AP18)</f>
        <v>0.2593360672001207</v>
      </c>
      <c r="AT18">
        <f>AVERAGE(AR20,AR17,AR15)</f>
        <v>0.25933608773453987</v>
      </c>
      <c r="AV18">
        <f>AVERAGE(AT17,AT18,AT21)</f>
        <v>0.2593360830289404</v>
      </c>
      <c r="AX18">
        <f>AVERAGE(AV20,AV19,AV18)</f>
        <v>0.25933608253054358</v>
      </c>
      <c r="AZ18">
        <f>AVERAGE(AX20,AX17,AX15)</f>
        <v>0.25933608209138809</v>
      </c>
      <c r="BB18">
        <f>AVERAGE(AZ17,AZ18,AZ21)</f>
        <v>0.2593360821077812</v>
      </c>
      <c r="BD18">
        <f>AVERAGE(BB20,BB19,BB18)</f>
        <v>0.2593360820191703</v>
      </c>
    </row>
    <row r="19" spans="1:56">
      <c r="A19" t="s">
        <v>12</v>
      </c>
      <c r="B19">
        <v>0</v>
      </c>
      <c r="D19">
        <f>AVERAGE(B22,B23,B21)</f>
        <v>0.33333333333333331</v>
      </c>
      <c r="F19">
        <f>AVERAGE(D15,D17,D18,D21,D22)</f>
        <v>0.14666666666666667</v>
      </c>
      <c r="H19">
        <f>AVERAGE(F16,F17)</f>
        <v>0.22569444444444448</v>
      </c>
      <c r="J19">
        <f>AVERAGE(H22,H23,H21)</f>
        <v>0.27510802469135798</v>
      </c>
      <c r="L19">
        <f>AVERAGE(J15,J17,J18,J21,J22)</f>
        <v>0.26470709876543208</v>
      </c>
      <c r="N19">
        <f>AVERAGE(L16,L17)</f>
        <v>0.24956340020576129</v>
      </c>
      <c r="P19">
        <f>AVERAGE(N22,N23,N21)</f>
        <v>0.26024671067672606</v>
      </c>
      <c r="R19">
        <f>AVERAGE(P15,P17,P18,P21,P22)</f>
        <v>0.25983217461133978</v>
      </c>
      <c r="T19">
        <f>AVERAGE(R16,R17)</f>
        <v>0.2597345362124438</v>
      </c>
      <c r="V19">
        <f>AVERAGE(T22,T23,T21)</f>
        <v>0.25930449305668013</v>
      </c>
      <c r="X19">
        <f>AVERAGE(V15,V17,V18,V21,V22)</f>
        <v>0.2592906792618167</v>
      </c>
      <c r="Z19">
        <f>AVERAGE(X16,X17)</f>
        <v>0.25936450163834018</v>
      </c>
      <c r="AB19">
        <f>AVERAGE(Z22,Z23,Z21)</f>
        <v>0.25933410829516462</v>
      </c>
      <c r="AD19">
        <f>AVERAGE(AB15,AB17,AB18,AB21,AB22)</f>
        <v>0.2593359427359479</v>
      </c>
      <c r="AF19">
        <f>AVERAGE(AD16,AD17)</f>
        <v>0.25933295744346102</v>
      </c>
      <c r="AH19">
        <f>AVERAGE(AF22,AF23,AF21)</f>
        <v>0.2593362420055132</v>
      </c>
      <c r="AJ19">
        <f>AVERAGE(AH15,AH17,AH18,AH21,AH22)</f>
        <v>0.25933630961533205</v>
      </c>
      <c r="AL19">
        <f>AVERAGE(AJ16,AJ17)</f>
        <v>0.25933610261612172</v>
      </c>
      <c r="AN19">
        <f>AVERAGE(AL22,AL23,AL21)</f>
        <v>0.25933608320664431</v>
      </c>
      <c r="AP19">
        <f>AVERAGE(AN15,AN17,AN18,AN21,AN22)</f>
        <v>0.25933607110125501</v>
      </c>
      <c r="AR19">
        <f>AVERAGE(AP16,AP17)</f>
        <v>0.2593360963321526</v>
      </c>
      <c r="AT19">
        <f>AVERAGE(AR22,AR23,AR21)</f>
        <v>0.25933608106421902</v>
      </c>
      <c r="AV19">
        <f>AVERAGE(AT15,AT17,AT18,AT21,AT22)</f>
        <v>0.25933608140375208</v>
      </c>
      <c r="AX19">
        <f>AVERAGE(AV16,AV17)</f>
        <v>0.2593360811436069</v>
      </c>
      <c r="AZ19">
        <f>AVERAGE(AX22,AX23,AX21)</f>
        <v>0.25933608201825586</v>
      </c>
      <c r="BB19">
        <f>AVERAGE(AZ15,AZ17,AZ18,AZ21,AZ22)</f>
        <v>0.25933608205667852</v>
      </c>
      <c r="BD19">
        <f>AVERAGE(BB16,BB17)</f>
        <v>0.25933608194586921</v>
      </c>
    </row>
    <row r="20" spans="1:56">
      <c r="A20" t="s">
        <v>13</v>
      </c>
      <c r="B20">
        <v>0</v>
      </c>
      <c r="D20">
        <f>AVERAGE(B14,B15,B16)</f>
        <v>1</v>
      </c>
      <c r="F20">
        <f>AVERAGE(D18,D20,D21,D22)</f>
        <v>0.33333333333333331</v>
      </c>
      <c r="H20">
        <f>AVERAGE(F20,F15)</f>
        <v>0.51111111111111107</v>
      </c>
      <c r="J20">
        <f>AVERAGE(H14,H15,H16)</f>
        <v>0.22931327160493828</v>
      </c>
      <c r="L20">
        <f>AVERAGE(J18,J20,J21,J22)</f>
        <v>0.25961612654320987</v>
      </c>
      <c r="N20">
        <f>AVERAGE(L20,L15)</f>
        <v>0.25517869084362144</v>
      </c>
      <c r="P20">
        <f>AVERAGE(N14,N15,N16)</f>
        <v>0.25469044781664379</v>
      </c>
      <c r="R20">
        <f>AVERAGE(P18,P20,P21,P22)</f>
        <v>0.25855623964048924</v>
      </c>
      <c r="T20">
        <f>AVERAGE(R20,R15)</f>
        <v>0.25849675346031475</v>
      </c>
      <c r="V20">
        <f>AVERAGE(T14,T15,T16)</f>
        <v>0.25963265703566235</v>
      </c>
      <c r="X20">
        <f>AVERAGE(V18,V20,V21,V22)</f>
        <v>0.25937517409977273</v>
      </c>
      <c r="Z20">
        <f>AVERAGE(X20,X15)</f>
        <v>0.25939515068908747</v>
      </c>
      <c r="AB20">
        <f>AVERAGE(Z14,Z15,Z16)</f>
        <v>0.25934453475804448</v>
      </c>
      <c r="AD20">
        <f>AVERAGE(AB18,AB20,AB21,AB22)</f>
        <v>0.25933807821989363</v>
      </c>
      <c r="AF20">
        <f>AVERAGE(AD20,AD15)</f>
        <v>0.25933687785948129</v>
      </c>
      <c r="AH20">
        <f>AVERAGE(AF14,AF15,AF16)</f>
        <v>0.25933427498943956</v>
      </c>
      <c r="AJ20">
        <f>AVERAGE(AH18,AH20,AH21,AH22)</f>
        <v>0.25933579718185362</v>
      </c>
      <c r="AL20">
        <f>AVERAGE(AJ20,AJ15)</f>
        <v>0.25933575209131399</v>
      </c>
      <c r="AN20">
        <f>AVERAGE(AL14,AL15,AL16)</f>
        <v>0.25933613216752033</v>
      </c>
      <c r="AP20">
        <f>AVERAGE(AN18,AN20,AN21,AN22)</f>
        <v>0.25933608633725558</v>
      </c>
      <c r="AR20">
        <f>AVERAGE(AP20,AP15)</f>
        <v>0.25933609457646034</v>
      </c>
      <c r="AT20">
        <f>AVERAGE(AR14,AR15,AR16)</f>
        <v>0.25933608833321581</v>
      </c>
      <c r="AV20">
        <f>AVERAGE(AT18,AT20,AT21,AT22)</f>
        <v>0.2593360831589383</v>
      </c>
      <c r="AX20">
        <f>AVERAGE(AV20,AV15)</f>
        <v>0.25933608297412053</v>
      </c>
      <c r="AZ20">
        <f>AVERAGE(AX14,AX15,AX16)</f>
        <v>0.25933608140595943</v>
      </c>
      <c r="BB20">
        <f>AVERAGE(AZ18,AZ20,AZ21,AZ22)</f>
        <v>0.25933608189305107</v>
      </c>
      <c r="BD20">
        <f>AVERAGE(BB20,BB15)</f>
        <v>0.25933608186189477</v>
      </c>
    </row>
    <row r="21" spans="1:56">
      <c r="A21" t="s">
        <v>14</v>
      </c>
      <c r="B21">
        <v>0</v>
      </c>
      <c r="D21">
        <f>AVERAGE(B17,B18,B20)</f>
        <v>0</v>
      </c>
      <c r="H21">
        <f>AVERAGE(F14,F19,F20,F18)</f>
        <v>0.17902777777777779</v>
      </c>
      <c r="J21">
        <f>AVERAGE(H17,H18,H20)</f>
        <v>0.29514660493827161</v>
      </c>
      <c r="N21">
        <f>AVERAGE(L14,L19,L20,L18)</f>
        <v>0.26648509516460905</v>
      </c>
      <c r="P21">
        <f>AVERAGE(N17,N18,N20)</f>
        <v>0.26162401691815268</v>
      </c>
      <c r="T21">
        <f>AVERAGE(R14,R19,R20,R18)</f>
        <v>0.25929317571575883</v>
      </c>
      <c r="V21">
        <f>AVERAGE(T17,T18,T20)</f>
        <v>0.2590880502235498</v>
      </c>
      <c r="Z21">
        <f>AVERAGE(X14,X19,X20,X18)</f>
        <v>0.2593016337122464</v>
      </c>
      <c r="AB21">
        <f>AVERAGE(Z17,Z18,Z20)</f>
        <v>0.25933706772123438</v>
      </c>
      <c r="AF21">
        <f>AVERAGE(AD14,AD19,AD20,AD18)</f>
        <v>0.2593380119250413</v>
      </c>
      <c r="AH21">
        <f>AVERAGE(AF17,AF18,AF20)</f>
        <v>0.25933718499409425</v>
      </c>
      <c r="AL21">
        <f>AVERAGE(AJ14,AJ19,AJ20,AJ18)</f>
        <v>0.25933615479527217</v>
      </c>
      <c r="AN21">
        <f>AVERAGE(AL17,AL18,AL20)</f>
        <v>0.25933602134792871</v>
      </c>
      <c r="AR21">
        <f>AVERAGE(AP14,AP19,AP20,AP18)</f>
        <v>0.25933606884546634</v>
      </c>
      <c r="AT21">
        <f>AVERAGE(AR17,AR18,AR20)</f>
        <v>0.25933607958614463</v>
      </c>
      <c r="AX21">
        <f>AVERAGE(AV14,AV19,AV20,AV18)</f>
        <v>0.2593360822775751</v>
      </c>
      <c r="AZ21">
        <f>AVERAGE(AX17,AX18,AX20)</f>
        <v>0.25933608239488021</v>
      </c>
      <c r="BD21">
        <f>AVERAGE(BB14,BB19,BB20,BB18)</f>
        <v>0.259336082023776</v>
      </c>
    </row>
    <row r="22" spans="1:56">
      <c r="A22" t="s">
        <v>15</v>
      </c>
      <c r="B22">
        <v>1</v>
      </c>
      <c r="D22">
        <f>AVERAGE(B17)</f>
        <v>0</v>
      </c>
      <c r="H22">
        <f>AVERAGE(F17,F19,F20)</f>
        <v>0.22851851851851848</v>
      </c>
      <c r="J22">
        <f>AVERAGE(H17)</f>
        <v>0.17729166666666668</v>
      </c>
      <c r="N22">
        <f>AVERAGE(L17,L19,L20)</f>
        <v>0.25653085991083674</v>
      </c>
      <c r="P22">
        <f>AVERAGE(N17)</f>
        <v>0.26122725051440326</v>
      </c>
      <c r="T22">
        <f>AVERAGE(R17,R19,R20)</f>
        <v>0.25948558250854165</v>
      </c>
      <c r="V22">
        <f>AVERAGE(T17)</f>
        <v>0.25960214634505741</v>
      </c>
      <c r="Z22">
        <f>AVERAGE(X17,X19,X20)</f>
        <v>0.25934778790313801</v>
      </c>
      <c r="AB22">
        <f>AVERAGE(Z17)</f>
        <v>0.25931456951439358</v>
      </c>
      <c r="AF22">
        <f>AVERAGE(AD17,AD19,AD20)</f>
        <v>0.25933490397398989</v>
      </c>
      <c r="AH22">
        <f>AVERAGE(AF17)</f>
        <v>0.25933598114791895</v>
      </c>
      <c r="AL22">
        <f>AVERAGE(AJ17,AJ19,AJ20)</f>
        <v>0.25933608651660761</v>
      </c>
      <c r="AN22">
        <f>AVERAGE(AL17)</f>
        <v>0.2593361919868295</v>
      </c>
      <c r="AR22">
        <f>AVERAGE(AP17,AP19,AP20)</f>
        <v>0.25933608738873065</v>
      </c>
      <c r="AT22">
        <f>AVERAGE(AR17)</f>
        <v>0.2593360769818529</v>
      </c>
      <c r="AX22">
        <f>AVERAGE(AV17,AV19,AV20)</f>
        <v>0.25933608168066502</v>
      </c>
      <c r="AZ22">
        <f>AVERAGE(AX17)</f>
        <v>0.25933608167997657</v>
      </c>
      <c r="BD22">
        <f>AVERAGE(BB17,BB19,BB20)</f>
        <v>0.25933608196251345</v>
      </c>
    </row>
    <row r="23" spans="1:56">
      <c r="A23" t="s">
        <v>16</v>
      </c>
      <c r="B23">
        <v>0</v>
      </c>
      <c r="D23">
        <f>AVERAGE(B14,B15,B17)</f>
        <v>0.66666666666666663</v>
      </c>
      <c r="H23">
        <f>AVERAGE(F15,F19)</f>
        <v>0.41777777777777769</v>
      </c>
      <c r="J23">
        <f>AVERAGE(H14,H15,H17)</f>
        <v>0.21989197530864199</v>
      </c>
      <c r="N23">
        <f>AVERAGE(L15,L19)</f>
        <v>0.25772417695473249</v>
      </c>
      <c r="P23">
        <f>AVERAGE(N14,N15,N17)</f>
        <v>0.26000974651348879</v>
      </c>
      <c r="T23">
        <f>AVERAGE(R15,R19)</f>
        <v>0.25913472094573997</v>
      </c>
      <c r="V23">
        <f>AVERAGE(T14,T15,T17)</f>
        <v>0.25947726139274951</v>
      </c>
      <c r="Z23">
        <f>AVERAGE(X15,X19)</f>
        <v>0.2593529032701094</v>
      </c>
      <c r="AB23">
        <f>AVERAGE(Z14,Z15,Z17)</f>
        <v>0.25932355448023409</v>
      </c>
      <c r="AF23">
        <f>AVERAGE(AD15,AD19)</f>
        <v>0.25933581011750839</v>
      </c>
      <c r="AH23">
        <f>AVERAGE(AF14,AF15,AF17)</f>
        <v>0.25933603838336983</v>
      </c>
      <c r="AL23">
        <f>AVERAGE(AJ15,AJ19)</f>
        <v>0.25933600830805315</v>
      </c>
      <c r="AN23">
        <f>AVERAGE(AL14,AL15,AL17)</f>
        <v>0.25933614524558446</v>
      </c>
      <c r="AR23">
        <f>AVERAGE(AP15,AP19)</f>
        <v>0.25933608695846011</v>
      </c>
      <c r="AT23">
        <f>AVERAGE(AR14,AR15,AR17)</f>
        <v>0.25933607908460626</v>
      </c>
      <c r="AX23">
        <f>AVERAGE(AV15,AV19)</f>
        <v>0.25933608209652742</v>
      </c>
      <c r="AZ23">
        <f>AVERAGE(AX14,AX15,AX17)</f>
        <v>0.25933608180618339</v>
      </c>
      <c r="BD23">
        <f>AVERAGE(BB15,BB19)</f>
        <v>0.2593360819437085</v>
      </c>
    </row>
    <row r="26" spans="1:56">
      <c r="A26" s="1"/>
      <c r="B26" s="1" t="s">
        <v>7</v>
      </c>
      <c r="C26" s="1" t="s">
        <v>8</v>
      </c>
      <c r="D26" s="1" t="s">
        <v>9</v>
      </c>
      <c r="E26" s="1" t="s">
        <v>10</v>
      </c>
      <c r="F26" s="1" t="s">
        <v>11</v>
      </c>
      <c r="G26" s="1" t="s">
        <v>12</v>
      </c>
      <c r="H26" s="1" t="s">
        <v>13</v>
      </c>
      <c r="I26" s="1" t="s">
        <v>14</v>
      </c>
      <c r="J26" s="1" t="s">
        <v>15</v>
      </c>
      <c r="K26" s="1" t="s">
        <v>16</v>
      </c>
      <c r="L26" s="1" t="s">
        <v>42</v>
      </c>
      <c r="N26" s="2"/>
      <c r="O26" s="2" t="s">
        <v>0</v>
      </c>
      <c r="P26" s="2" t="s">
        <v>1</v>
      </c>
      <c r="Q26" s="2" t="s">
        <v>2</v>
      </c>
      <c r="R26" s="2" t="s">
        <v>3</v>
      </c>
      <c r="S26" s="2" t="s">
        <v>4</v>
      </c>
      <c r="T26" s="2" t="s">
        <v>5</v>
      </c>
      <c r="U26" s="2" t="s">
        <v>6</v>
      </c>
      <c r="V26" s="2"/>
      <c r="W26" s="2" t="s">
        <v>42</v>
      </c>
    </row>
    <row r="27" spans="1:56">
      <c r="A27" s="1" t="s">
        <v>7</v>
      </c>
      <c r="B27" s="1">
        <v>0</v>
      </c>
      <c r="C27" s="1">
        <v>1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f>SUM(B27:K27)</f>
        <v>4</v>
      </c>
      <c r="N27" s="2" t="s">
        <v>7</v>
      </c>
      <c r="O27" s="2">
        <v>1</v>
      </c>
      <c r="P27" s="2">
        <v>0</v>
      </c>
      <c r="Q27" s="2">
        <v>1</v>
      </c>
      <c r="R27" s="2">
        <v>1</v>
      </c>
      <c r="S27" s="2">
        <v>0</v>
      </c>
      <c r="T27" s="2">
        <v>0</v>
      </c>
      <c r="U27" s="2">
        <v>0</v>
      </c>
      <c r="V27" s="2"/>
      <c r="W27" s="2">
        <f>SUM(O27:U27)</f>
        <v>3</v>
      </c>
    </row>
    <row r="28" spans="1:56">
      <c r="A28" s="1" t="s">
        <v>8</v>
      </c>
      <c r="B28" s="1">
        <v>1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1</v>
      </c>
      <c r="K28" s="1">
        <v>1</v>
      </c>
      <c r="L28" s="1">
        <f t="shared" ref="L28:L36" si="1">SUM(B28:K28)</f>
        <v>5</v>
      </c>
      <c r="N28" s="2" t="s">
        <v>8</v>
      </c>
      <c r="O28" s="2">
        <v>0</v>
      </c>
      <c r="P28" s="2">
        <v>1</v>
      </c>
      <c r="Q28" s="2">
        <v>1</v>
      </c>
      <c r="R28" s="2">
        <v>1</v>
      </c>
      <c r="S28" s="2">
        <v>0</v>
      </c>
      <c r="T28" s="2">
        <v>1</v>
      </c>
      <c r="U28" s="2">
        <v>0</v>
      </c>
      <c r="V28" s="2"/>
      <c r="W28" s="2">
        <f t="shared" ref="W28:W36" si="2">SUM(O28:U28)</f>
        <v>4</v>
      </c>
    </row>
    <row r="29" spans="1:56">
      <c r="A29" s="1" t="s">
        <v>9</v>
      </c>
      <c r="B29" s="1">
        <v>0</v>
      </c>
      <c r="C29" s="1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1</v>
      </c>
      <c r="L29" s="1">
        <f t="shared" si="1"/>
        <v>4</v>
      </c>
      <c r="N29" s="2" t="s">
        <v>9</v>
      </c>
      <c r="O29" s="2">
        <v>0</v>
      </c>
      <c r="P29" s="2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/>
      <c r="W29" s="2">
        <f t="shared" si="2"/>
        <v>1</v>
      </c>
    </row>
    <row r="30" spans="1:56">
      <c r="A30" s="1" t="s">
        <v>10</v>
      </c>
      <c r="B30" s="1">
        <v>0</v>
      </c>
      <c r="C30" s="1">
        <v>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f t="shared" si="1"/>
        <v>2</v>
      </c>
      <c r="N30" s="2" t="s">
        <v>10</v>
      </c>
      <c r="O30" s="2">
        <v>0</v>
      </c>
      <c r="P30" s="2">
        <v>0</v>
      </c>
      <c r="Q30" s="2">
        <v>1</v>
      </c>
      <c r="R30" s="2">
        <v>1</v>
      </c>
      <c r="S30" s="2">
        <v>1</v>
      </c>
      <c r="T30" s="2">
        <v>1</v>
      </c>
      <c r="U30" s="2">
        <v>0</v>
      </c>
      <c r="V30" s="2"/>
      <c r="W30" s="2">
        <f t="shared" si="2"/>
        <v>4</v>
      </c>
    </row>
    <row r="31" spans="1:56">
      <c r="A31" s="1" t="s">
        <v>11</v>
      </c>
      <c r="B31" s="1">
        <v>0</v>
      </c>
      <c r="C31" s="1">
        <v>1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f t="shared" si="1"/>
        <v>3</v>
      </c>
      <c r="N31" s="2" t="s">
        <v>11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1</v>
      </c>
      <c r="U31" s="2">
        <v>1</v>
      </c>
      <c r="V31" s="2"/>
      <c r="W31" s="2">
        <f t="shared" si="2"/>
        <v>3</v>
      </c>
    </row>
    <row r="32" spans="1:56">
      <c r="A32" s="1" t="s">
        <v>12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1</v>
      </c>
      <c r="L32" s="1">
        <f t="shared" si="1"/>
        <v>3</v>
      </c>
      <c r="N32" s="2" t="s">
        <v>12</v>
      </c>
      <c r="O32" s="2">
        <v>0</v>
      </c>
      <c r="P32" s="2">
        <v>0</v>
      </c>
      <c r="Q32" s="2">
        <v>1</v>
      </c>
      <c r="R32" s="2">
        <v>1</v>
      </c>
      <c r="S32" s="2">
        <v>0</v>
      </c>
      <c r="T32" s="2">
        <v>0</v>
      </c>
      <c r="U32" s="2">
        <v>0</v>
      </c>
      <c r="V32" s="2"/>
      <c r="W32" s="2">
        <f t="shared" si="2"/>
        <v>2</v>
      </c>
    </row>
    <row r="33" spans="1:23">
      <c r="A33" s="1" t="s">
        <v>13</v>
      </c>
      <c r="B33" s="1">
        <v>1</v>
      </c>
      <c r="C33" s="1">
        <v>1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1"/>
        <v>3</v>
      </c>
      <c r="N33" s="2" t="s">
        <v>13</v>
      </c>
      <c r="O33" s="2">
        <v>0</v>
      </c>
      <c r="P33" s="2">
        <v>1</v>
      </c>
      <c r="Q33" s="2">
        <v>0</v>
      </c>
      <c r="R33" s="2">
        <v>0</v>
      </c>
      <c r="S33" s="2">
        <v>0</v>
      </c>
      <c r="T33" s="2">
        <v>0</v>
      </c>
      <c r="U33" s="2">
        <v>1</v>
      </c>
      <c r="V33" s="2"/>
      <c r="W33" s="2">
        <f t="shared" si="2"/>
        <v>2</v>
      </c>
    </row>
    <row r="34" spans="1:23">
      <c r="A34" s="1" t="s">
        <v>14</v>
      </c>
      <c r="B34" s="1">
        <v>0</v>
      </c>
      <c r="C34" s="1">
        <v>0</v>
      </c>
      <c r="D34" s="1">
        <v>0</v>
      </c>
      <c r="E34" s="1">
        <v>1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0</v>
      </c>
      <c r="L34" s="1">
        <f t="shared" si="1"/>
        <v>4</v>
      </c>
      <c r="N34" s="2" t="s">
        <v>14</v>
      </c>
      <c r="O34" s="2">
        <v>1</v>
      </c>
      <c r="P34" s="2">
        <v>0</v>
      </c>
      <c r="Q34" s="2">
        <v>0</v>
      </c>
      <c r="R34" s="2">
        <v>0</v>
      </c>
      <c r="S34" s="2">
        <v>1</v>
      </c>
      <c r="T34" s="2">
        <v>1</v>
      </c>
      <c r="U34" s="2">
        <v>1</v>
      </c>
      <c r="V34" s="2"/>
      <c r="W34" s="2">
        <f t="shared" si="2"/>
        <v>4</v>
      </c>
    </row>
    <row r="35" spans="1:23">
      <c r="A35" s="1" t="s">
        <v>15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si="1"/>
        <v>1</v>
      </c>
      <c r="N35" s="2" t="s">
        <v>15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2">
        <v>1</v>
      </c>
      <c r="U35" s="2">
        <v>1</v>
      </c>
      <c r="V35" s="2"/>
      <c r="W35" s="2">
        <f t="shared" si="2"/>
        <v>3</v>
      </c>
    </row>
    <row r="36" spans="1:23">
      <c r="A36" s="1" t="s">
        <v>16</v>
      </c>
      <c r="B36" s="1">
        <v>1</v>
      </c>
      <c r="C36" s="1">
        <v>1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f t="shared" si="1"/>
        <v>3</v>
      </c>
      <c r="N36" s="2" t="s">
        <v>16</v>
      </c>
      <c r="O36" s="2">
        <v>0</v>
      </c>
      <c r="P36" s="2">
        <v>1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/>
      <c r="W36" s="2">
        <f t="shared" si="2"/>
        <v>2</v>
      </c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A38" s="1" t="s">
        <v>43</v>
      </c>
      <c r="B38" s="1">
        <f>SUM(B27:B36)</f>
        <v>3</v>
      </c>
      <c r="C38" s="1">
        <f t="shared" ref="C38:K38" si="3">SUM(C27:C36)</f>
        <v>5</v>
      </c>
      <c r="D38" s="1">
        <f t="shared" si="3"/>
        <v>1</v>
      </c>
      <c r="E38" s="1">
        <f t="shared" si="3"/>
        <v>5</v>
      </c>
      <c r="F38" s="1">
        <f t="shared" si="3"/>
        <v>4</v>
      </c>
      <c r="G38" s="1">
        <f t="shared" si="3"/>
        <v>2</v>
      </c>
      <c r="H38" s="1">
        <f t="shared" si="3"/>
        <v>3</v>
      </c>
      <c r="I38" s="1">
        <f t="shared" si="3"/>
        <v>3</v>
      </c>
      <c r="J38" s="1">
        <f t="shared" si="3"/>
        <v>3</v>
      </c>
      <c r="K38" s="1">
        <f t="shared" si="3"/>
        <v>3</v>
      </c>
      <c r="L38" s="1"/>
      <c r="N38" s="2" t="s">
        <v>43</v>
      </c>
      <c r="O38" s="2">
        <f>SUM(O27:O36)</f>
        <v>2</v>
      </c>
      <c r="P38" s="2">
        <f t="shared" ref="P38:U38" si="4">SUM(P27:P36)</f>
        <v>3</v>
      </c>
      <c r="Q38" s="2">
        <f t="shared" si="4"/>
        <v>4</v>
      </c>
      <c r="R38" s="2">
        <f t="shared" si="4"/>
        <v>6</v>
      </c>
      <c r="S38" s="2">
        <f t="shared" si="4"/>
        <v>3</v>
      </c>
      <c r="T38" s="2">
        <f t="shared" si="4"/>
        <v>6</v>
      </c>
      <c r="U38" s="2">
        <f t="shared" si="4"/>
        <v>4</v>
      </c>
      <c r="V38" s="2"/>
      <c r="W3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1"/>
  <sheetViews>
    <sheetView workbookViewId="0">
      <selection activeCell="C4" sqref="C4"/>
    </sheetView>
  </sheetViews>
  <sheetFormatPr baseColWidth="10" defaultRowHeight="15" x14ac:dyDescent="0"/>
  <cols>
    <col min="1" max="1" width="4" customWidth="1"/>
    <col min="3" max="3" width="6" customWidth="1"/>
    <col min="4" max="4" width="7.6640625" customWidth="1"/>
    <col min="5" max="5" width="5.33203125" customWidth="1"/>
    <col min="6" max="6" width="6" customWidth="1"/>
    <col min="7" max="7" width="5.6640625" customWidth="1"/>
    <col min="8" max="8" width="8.1640625" customWidth="1"/>
    <col min="9" max="10" width="5.5" customWidth="1"/>
    <col min="11" max="11" width="6.1640625" customWidth="1"/>
    <col min="12" max="12" width="5.6640625" customWidth="1"/>
    <col min="13" max="13" width="5.83203125" customWidth="1"/>
    <col min="15" max="15" width="6.5" customWidth="1"/>
    <col min="16" max="16" width="6.33203125" customWidth="1"/>
    <col min="17" max="17" width="7" customWidth="1"/>
    <col min="18" max="18" width="5.6640625" customWidth="1"/>
    <col min="19" max="19" width="4.5" customWidth="1"/>
    <col min="20" max="20" width="5.6640625" customWidth="1"/>
    <col min="21" max="21" width="5.33203125" customWidth="1"/>
    <col min="22" max="22" width="5.1640625" customWidth="1"/>
    <col min="23" max="23" width="5.6640625" customWidth="1"/>
    <col min="24" max="25" width="4.6640625" customWidth="1"/>
    <col min="26" max="26" width="3.33203125" customWidth="1"/>
    <col min="27" max="27" width="5.33203125" customWidth="1"/>
  </cols>
  <sheetData>
    <row r="1" spans="1:38">
      <c r="A1" t="s">
        <v>21</v>
      </c>
    </row>
    <row r="2" spans="1:38">
      <c r="B2" s="1"/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1" t="s">
        <v>42</v>
      </c>
      <c r="O2" s="2"/>
      <c r="P2" s="2" t="s">
        <v>7</v>
      </c>
      <c r="Q2" s="2" t="s">
        <v>8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15</v>
      </c>
      <c r="Y2" s="2" t="s">
        <v>16</v>
      </c>
      <c r="Z2" s="2"/>
      <c r="AA2" s="2" t="s">
        <v>43</v>
      </c>
      <c r="AC2" s="2"/>
      <c r="AD2" s="4" t="s">
        <v>0</v>
      </c>
      <c r="AE2" s="4" t="s">
        <v>1</v>
      </c>
      <c r="AF2" s="4" t="s">
        <v>2</v>
      </c>
      <c r="AG2" s="4" t="s">
        <v>3</v>
      </c>
      <c r="AH2" s="4" t="s">
        <v>4</v>
      </c>
      <c r="AI2" s="4" t="s">
        <v>5</v>
      </c>
      <c r="AJ2" s="4" t="s">
        <v>6</v>
      </c>
      <c r="AK2" s="2"/>
      <c r="AL2" s="2" t="s">
        <v>42</v>
      </c>
    </row>
    <row r="3" spans="1:38">
      <c r="A3" t="s">
        <v>44</v>
      </c>
      <c r="B3" s="1" t="s">
        <v>7</v>
      </c>
      <c r="C3" s="1">
        <v>0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f t="shared" ref="M3:M12" si="0">SUM(C3:L3)</f>
        <v>3</v>
      </c>
      <c r="N3" t="s">
        <v>44</v>
      </c>
      <c r="O3" s="4" t="s">
        <v>0</v>
      </c>
      <c r="P3" s="2">
        <v>1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0</v>
      </c>
      <c r="Y3" s="2">
        <v>0</v>
      </c>
      <c r="Z3" s="2"/>
      <c r="AA3" s="2">
        <f t="shared" ref="AA3:AA9" si="1">SUM(P3:Y3)</f>
        <v>3</v>
      </c>
      <c r="AC3" s="2" t="s">
        <v>7</v>
      </c>
      <c r="AD3" s="2">
        <v>1</v>
      </c>
      <c r="AE3" s="2">
        <v>0</v>
      </c>
      <c r="AF3" s="2">
        <v>1</v>
      </c>
      <c r="AG3" s="2">
        <v>0</v>
      </c>
      <c r="AH3" s="2">
        <v>0</v>
      </c>
      <c r="AI3" s="2">
        <v>0</v>
      </c>
      <c r="AJ3" s="2">
        <v>0</v>
      </c>
      <c r="AK3" s="2"/>
      <c r="AL3" s="2">
        <f t="shared" ref="AL3:AL12" si="2">SUM(AD3:AJ3)</f>
        <v>2</v>
      </c>
    </row>
    <row r="4" spans="1:38">
      <c r="A4" t="s">
        <v>45</v>
      </c>
      <c r="B4" s="1" t="s">
        <v>8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f t="shared" si="0"/>
        <v>2</v>
      </c>
      <c r="N4" t="s">
        <v>45</v>
      </c>
      <c r="O4" s="4" t="s">
        <v>1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1</v>
      </c>
      <c r="V4" s="2">
        <v>0</v>
      </c>
      <c r="W4" s="2">
        <v>1</v>
      </c>
      <c r="X4" s="2">
        <v>0</v>
      </c>
      <c r="Y4" s="2">
        <v>1</v>
      </c>
      <c r="Z4" s="2"/>
      <c r="AA4" s="2">
        <f t="shared" si="1"/>
        <v>4</v>
      </c>
      <c r="AC4" s="2" t="s">
        <v>8</v>
      </c>
      <c r="AD4" s="2">
        <v>0</v>
      </c>
      <c r="AE4" s="2">
        <v>1</v>
      </c>
      <c r="AF4" s="2">
        <v>0</v>
      </c>
      <c r="AG4" s="2">
        <v>1</v>
      </c>
      <c r="AH4" s="2">
        <v>0</v>
      </c>
      <c r="AI4" s="2">
        <v>1</v>
      </c>
      <c r="AJ4" s="2">
        <v>0</v>
      </c>
      <c r="AK4" s="2"/>
      <c r="AL4" s="2">
        <f t="shared" si="2"/>
        <v>3</v>
      </c>
    </row>
    <row r="5" spans="1:38">
      <c r="A5" t="s">
        <v>44</v>
      </c>
      <c r="B5" s="1" t="s">
        <v>9</v>
      </c>
      <c r="C5" s="1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f t="shared" si="0"/>
        <v>3</v>
      </c>
      <c r="N5" t="s">
        <v>44</v>
      </c>
      <c r="O5" s="4" t="s">
        <v>2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/>
      <c r="AA5" s="2">
        <f t="shared" si="1"/>
        <v>3</v>
      </c>
      <c r="AC5" s="2" t="s">
        <v>9</v>
      </c>
      <c r="AD5" s="2">
        <v>0</v>
      </c>
      <c r="AE5" s="2">
        <v>0</v>
      </c>
      <c r="AF5" s="2">
        <v>0</v>
      </c>
      <c r="AG5" s="2">
        <v>0</v>
      </c>
      <c r="AH5" s="2">
        <v>1</v>
      </c>
      <c r="AI5" s="2">
        <v>0</v>
      </c>
      <c r="AJ5" s="2">
        <v>1</v>
      </c>
      <c r="AK5" s="2"/>
      <c r="AL5" s="2">
        <f t="shared" si="2"/>
        <v>2</v>
      </c>
    </row>
    <row r="6" spans="1:38">
      <c r="A6" t="s">
        <v>45</v>
      </c>
      <c r="B6" s="1" t="s">
        <v>10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2</v>
      </c>
      <c r="N6" t="s">
        <v>45</v>
      </c>
      <c r="O6" s="4" t="s">
        <v>3</v>
      </c>
      <c r="P6" s="2">
        <v>0</v>
      </c>
      <c r="Q6" s="2">
        <v>1</v>
      </c>
      <c r="R6" s="2">
        <v>0</v>
      </c>
      <c r="S6" s="2">
        <v>1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/>
      <c r="AA6" s="2">
        <f t="shared" si="1"/>
        <v>3</v>
      </c>
      <c r="AC6" s="2" t="s">
        <v>10</v>
      </c>
      <c r="AD6" s="2">
        <v>0</v>
      </c>
      <c r="AE6" s="2">
        <v>0</v>
      </c>
      <c r="AF6" s="2">
        <v>0</v>
      </c>
      <c r="AG6" s="2">
        <v>1</v>
      </c>
      <c r="AH6" s="2">
        <v>0</v>
      </c>
      <c r="AI6" s="2">
        <v>1</v>
      </c>
      <c r="AJ6" s="2">
        <v>0</v>
      </c>
      <c r="AK6" s="2"/>
      <c r="AL6" s="2">
        <f t="shared" si="2"/>
        <v>2</v>
      </c>
    </row>
    <row r="7" spans="1:38">
      <c r="A7" t="s">
        <v>44</v>
      </c>
      <c r="B7" s="1" t="s">
        <v>11</v>
      </c>
      <c r="C7" s="1">
        <v>1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f t="shared" si="0"/>
        <v>3</v>
      </c>
      <c r="N7" t="s">
        <v>44</v>
      </c>
      <c r="O7" s="4" t="s">
        <v>4</v>
      </c>
      <c r="P7" s="2">
        <v>0</v>
      </c>
      <c r="Q7" s="2">
        <v>0</v>
      </c>
      <c r="R7" s="2">
        <v>1</v>
      </c>
      <c r="S7" s="2">
        <v>0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/>
      <c r="AA7" s="2">
        <f t="shared" si="1"/>
        <v>2</v>
      </c>
      <c r="AC7" s="2" t="s">
        <v>11</v>
      </c>
      <c r="AD7" s="2">
        <v>1</v>
      </c>
      <c r="AE7" s="2">
        <v>0</v>
      </c>
      <c r="AF7" s="2">
        <v>0</v>
      </c>
      <c r="AG7" s="2">
        <v>0</v>
      </c>
      <c r="AH7" s="2">
        <v>1</v>
      </c>
      <c r="AI7" s="2">
        <v>0</v>
      </c>
      <c r="AJ7" s="2">
        <v>1</v>
      </c>
      <c r="AK7" s="2"/>
      <c r="AL7" s="2">
        <f t="shared" si="2"/>
        <v>3</v>
      </c>
    </row>
    <row r="8" spans="1:38">
      <c r="A8" t="s">
        <v>45</v>
      </c>
      <c r="B8" s="1" t="s">
        <v>12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f t="shared" si="0"/>
        <v>2</v>
      </c>
      <c r="N8" t="s">
        <v>45</v>
      </c>
      <c r="O8" s="4" t="s">
        <v>5</v>
      </c>
      <c r="P8" s="2">
        <v>0</v>
      </c>
      <c r="Q8" s="2">
        <v>1</v>
      </c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1</v>
      </c>
      <c r="X8" s="2">
        <v>0</v>
      </c>
      <c r="Y8" s="2">
        <v>1</v>
      </c>
      <c r="Z8" s="2"/>
      <c r="AA8" s="2">
        <f t="shared" si="1"/>
        <v>4</v>
      </c>
      <c r="AC8" s="2" t="s">
        <v>12</v>
      </c>
      <c r="AD8" s="2">
        <v>0</v>
      </c>
      <c r="AE8" s="2">
        <v>1</v>
      </c>
      <c r="AF8" s="2">
        <v>0</v>
      </c>
      <c r="AG8" s="2">
        <v>1</v>
      </c>
      <c r="AH8" s="2">
        <v>0</v>
      </c>
      <c r="AI8" s="2">
        <v>0</v>
      </c>
      <c r="AJ8" s="2">
        <v>0</v>
      </c>
      <c r="AK8" s="2"/>
      <c r="AL8" s="2">
        <f t="shared" si="2"/>
        <v>2</v>
      </c>
    </row>
    <row r="9" spans="1:38">
      <c r="A9" t="s">
        <v>44</v>
      </c>
      <c r="B9" s="1" t="s">
        <v>13</v>
      </c>
      <c r="C9" s="1">
        <v>1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2</v>
      </c>
      <c r="N9" t="s">
        <v>44</v>
      </c>
      <c r="O9" s="4" t="s">
        <v>6</v>
      </c>
      <c r="P9" s="2">
        <v>0</v>
      </c>
      <c r="Q9" s="2">
        <v>0</v>
      </c>
      <c r="R9" s="2">
        <v>1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0</v>
      </c>
      <c r="Y9" s="2">
        <v>0</v>
      </c>
      <c r="Z9" s="2"/>
      <c r="AA9" s="2">
        <f t="shared" si="1"/>
        <v>3</v>
      </c>
      <c r="AC9" s="2" t="s">
        <v>13</v>
      </c>
      <c r="AD9" s="2">
        <v>1</v>
      </c>
      <c r="AE9" s="2">
        <v>0</v>
      </c>
      <c r="AF9" s="2">
        <v>1</v>
      </c>
      <c r="AG9" s="2">
        <v>0</v>
      </c>
      <c r="AH9" s="2">
        <v>0</v>
      </c>
      <c r="AI9" s="2">
        <v>0</v>
      </c>
      <c r="AJ9" s="2">
        <v>1</v>
      </c>
      <c r="AK9" s="2"/>
      <c r="AL9" s="2">
        <f t="shared" si="2"/>
        <v>3</v>
      </c>
    </row>
    <row r="10" spans="1:38">
      <c r="A10" t="s">
        <v>45</v>
      </c>
      <c r="B10" s="1" t="s">
        <v>14</v>
      </c>
      <c r="C10" s="1">
        <v>0</v>
      </c>
      <c r="D10" s="1">
        <v>1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f t="shared" si="0"/>
        <v>3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 t="s">
        <v>14</v>
      </c>
      <c r="AD10" s="2">
        <v>0</v>
      </c>
      <c r="AE10" s="2">
        <v>1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/>
      <c r="AL10" s="2">
        <f t="shared" si="2"/>
        <v>2</v>
      </c>
    </row>
    <row r="11" spans="1:38">
      <c r="A11" t="s">
        <v>44</v>
      </c>
      <c r="B11" s="1" t="s">
        <v>15</v>
      </c>
      <c r="C11" s="1">
        <v>1</v>
      </c>
      <c r="D11" s="1">
        <v>0</v>
      </c>
      <c r="E11" s="1">
        <v>1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3</v>
      </c>
      <c r="O11" s="2" t="s">
        <v>42</v>
      </c>
      <c r="P11" s="2">
        <f t="shared" ref="P11:Y11" si="3">SUM(P3:P9)</f>
        <v>2</v>
      </c>
      <c r="Q11" s="2">
        <f t="shared" si="3"/>
        <v>3</v>
      </c>
      <c r="R11" s="2">
        <f t="shared" si="3"/>
        <v>2</v>
      </c>
      <c r="S11" s="2">
        <f t="shared" si="3"/>
        <v>2</v>
      </c>
      <c r="T11" s="2">
        <f t="shared" si="3"/>
        <v>3</v>
      </c>
      <c r="U11" s="2">
        <f t="shared" si="3"/>
        <v>2</v>
      </c>
      <c r="V11" s="2">
        <f t="shared" si="3"/>
        <v>3</v>
      </c>
      <c r="W11" s="2">
        <f t="shared" si="3"/>
        <v>2</v>
      </c>
      <c r="X11" s="2">
        <f t="shared" si="3"/>
        <v>1</v>
      </c>
      <c r="Y11" s="2">
        <f t="shared" si="3"/>
        <v>2</v>
      </c>
      <c r="Z11" s="2"/>
      <c r="AA11" s="2"/>
      <c r="AC11" s="2" t="s">
        <v>15</v>
      </c>
      <c r="AD11" s="2">
        <v>0</v>
      </c>
      <c r="AE11" s="2">
        <v>0</v>
      </c>
      <c r="AF11" s="2">
        <v>1</v>
      </c>
      <c r="AG11" s="2">
        <v>0</v>
      </c>
      <c r="AH11" s="2">
        <v>0</v>
      </c>
      <c r="AI11" s="2">
        <v>0</v>
      </c>
      <c r="AJ11" s="2">
        <v>0</v>
      </c>
      <c r="AK11" s="2"/>
      <c r="AL11" s="2">
        <f t="shared" si="2"/>
        <v>1</v>
      </c>
    </row>
    <row r="12" spans="1:38">
      <c r="A12" t="s">
        <v>45</v>
      </c>
      <c r="B12" s="1" t="s">
        <v>16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f t="shared" si="0"/>
        <v>3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AC12" s="2" t="s">
        <v>16</v>
      </c>
      <c r="AD12" s="2">
        <v>0</v>
      </c>
      <c r="AE12" s="2">
        <v>1</v>
      </c>
      <c r="AF12" s="2">
        <v>0</v>
      </c>
      <c r="AG12" s="2">
        <v>0</v>
      </c>
      <c r="AH12" s="2">
        <v>0</v>
      </c>
      <c r="AI12" s="2">
        <v>1</v>
      </c>
      <c r="AJ12" s="2">
        <v>0</v>
      </c>
      <c r="AK12" s="2"/>
      <c r="AL12" s="2">
        <f t="shared" si="2"/>
        <v>2</v>
      </c>
    </row>
    <row r="13" spans="1:38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B14" s="1" t="s">
        <v>43</v>
      </c>
      <c r="C14" s="1">
        <f t="shared" ref="C14:L14" si="4">SUM(C3:C12)</f>
        <v>4</v>
      </c>
      <c r="D14" s="1">
        <f t="shared" si="4"/>
        <v>3</v>
      </c>
      <c r="E14" s="1">
        <f t="shared" si="4"/>
        <v>4</v>
      </c>
      <c r="F14" s="1">
        <f t="shared" si="4"/>
        <v>3</v>
      </c>
      <c r="G14" s="1">
        <f t="shared" si="4"/>
        <v>3</v>
      </c>
      <c r="H14" s="1">
        <f t="shared" si="4"/>
        <v>1</v>
      </c>
      <c r="I14" s="1">
        <f t="shared" si="4"/>
        <v>1</v>
      </c>
      <c r="J14" s="1">
        <f t="shared" si="4"/>
        <v>3</v>
      </c>
      <c r="K14" s="1">
        <f t="shared" si="4"/>
        <v>2</v>
      </c>
      <c r="L14" s="1">
        <f t="shared" si="4"/>
        <v>2</v>
      </c>
      <c r="M14" s="1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AC14" s="2" t="s">
        <v>43</v>
      </c>
      <c r="AD14" s="2">
        <f t="shared" ref="AD14:AJ14" si="5">SUM(AD3:AD12)</f>
        <v>3</v>
      </c>
      <c r="AE14" s="2">
        <f t="shared" si="5"/>
        <v>4</v>
      </c>
      <c r="AF14" s="2">
        <f t="shared" si="5"/>
        <v>3</v>
      </c>
      <c r="AG14" s="2">
        <f t="shared" si="5"/>
        <v>3</v>
      </c>
      <c r="AH14" s="2">
        <f t="shared" si="5"/>
        <v>2</v>
      </c>
      <c r="AI14" s="2">
        <f t="shared" si="5"/>
        <v>4</v>
      </c>
      <c r="AJ14" s="2">
        <f t="shared" si="5"/>
        <v>3</v>
      </c>
      <c r="AK14" s="2"/>
      <c r="AL14" s="2"/>
    </row>
    <row r="15" spans="1:38"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7" spans="1:100">
      <c r="D17" t="s">
        <v>46</v>
      </c>
      <c r="J17" t="s">
        <v>47</v>
      </c>
      <c r="P17" t="s">
        <v>48</v>
      </c>
      <c r="V17" t="s">
        <v>49</v>
      </c>
      <c r="AB17" t="s">
        <v>50</v>
      </c>
      <c r="AH17" t="s">
        <v>51</v>
      </c>
      <c r="AN17" t="s">
        <v>52</v>
      </c>
      <c r="AT17" t="s">
        <v>53</v>
      </c>
      <c r="AZ17" t="s">
        <v>54</v>
      </c>
      <c r="BF17" t="s">
        <v>55</v>
      </c>
      <c r="BL17" t="s">
        <v>56</v>
      </c>
      <c r="BR17" t="s">
        <v>57</v>
      </c>
      <c r="BX17" t="s">
        <v>58</v>
      </c>
      <c r="CD17" t="s">
        <v>59</v>
      </c>
      <c r="CJ17" t="s">
        <v>60</v>
      </c>
      <c r="CP17" t="s">
        <v>61</v>
      </c>
      <c r="CV17" t="s">
        <v>62</v>
      </c>
    </row>
    <row r="18" spans="1:100">
      <c r="A18" t="s">
        <v>17</v>
      </c>
      <c r="B18" t="s">
        <v>34</v>
      </c>
      <c r="D18" t="s">
        <v>18</v>
      </c>
      <c r="F18" t="s">
        <v>19</v>
      </c>
      <c r="H18" t="s">
        <v>20</v>
      </c>
      <c r="J18" t="s">
        <v>18</v>
      </c>
      <c r="L18" t="s">
        <v>19</v>
      </c>
      <c r="N18" t="s">
        <v>20</v>
      </c>
      <c r="P18" t="s">
        <v>18</v>
      </c>
      <c r="R18" t="s">
        <v>19</v>
      </c>
      <c r="T18" t="s">
        <v>20</v>
      </c>
      <c r="V18" t="s">
        <v>18</v>
      </c>
      <c r="X18" t="s">
        <v>19</v>
      </c>
      <c r="Z18" t="s">
        <v>20</v>
      </c>
      <c r="AB18" t="s">
        <v>18</v>
      </c>
      <c r="AD18" t="s">
        <v>19</v>
      </c>
      <c r="AF18" t="s">
        <v>20</v>
      </c>
      <c r="AH18" t="s">
        <v>18</v>
      </c>
      <c r="AJ18" t="s">
        <v>19</v>
      </c>
      <c r="AL18" t="s">
        <v>20</v>
      </c>
      <c r="AN18" t="s">
        <v>18</v>
      </c>
      <c r="AP18" t="s">
        <v>19</v>
      </c>
      <c r="AR18" t="s">
        <v>20</v>
      </c>
      <c r="AT18" t="s">
        <v>18</v>
      </c>
      <c r="AV18" t="s">
        <v>19</v>
      </c>
      <c r="AX18" t="s">
        <v>20</v>
      </c>
      <c r="AZ18" t="s">
        <v>18</v>
      </c>
      <c r="BB18" t="s">
        <v>19</v>
      </c>
      <c r="BD18" t="s">
        <v>20</v>
      </c>
      <c r="BF18" t="s">
        <v>18</v>
      </c>
      <c r="BH18" t="s">
        <v>19</v>
      </c>
      <c r="BJ18" t="s">
        <v>20</v>
      </c>
      <c r="BL18" t="s">
        <v>18</v>
      </c>
      <c r="BN18" t="s">
        <v>19</v>
      </c>
      <c r="BP18" t="s">
        <v>20</v>
      </c>
      <c r="BR18" t="s">
        <v>18</v>
      </c>
      <c r="BT18" t="s">
        <v>19</v>
      </c>
      <c r="BV18" t="s">
        <v>20</v>
      </c>
      <c r="BX18" t="s">
        <v>18</v>
      </c>
      <c r="BZ18" t="s">
        <v>19</v>
      </c>
      <c r="CB18" t="s">
        <v>20</v>
      </c>
      <c r="CD18" t="s">
        <v>18</v>
      </c>
      <c r="CF18" t="s">
        <v>19</v>
      </c>
      <c r="CH18" t="s">
        <v>20</v>
      </c>
      <c r="CJ18" t="s">
        <v>18</v>
      </c>
      <c r="CL18" t="s">
        <v>19</v>
      </c>
      <c r="CN18" t="s">
        <v>20</v>
      </c>
      <c r="CP18" t="s">
        <v>18</v>
      </c>
      <c r="CR18" t="s">
        <v>19</v>
      </c>
      <c r="CT18" t="s">
        <v>20</v>
      </c>
    </row>
    <row r="19" spans="1:100">
      <c r="A19" t="s">
        <v>7</v>
      </c>
      <c r="B19">
        <v>0</v>
      </c>
      <c r="D19">
        <f t="shared" ref="D19:D28" si="6">MMULT($C3:$L3,B$19:B$28)/$M3</f>
        <v>0</v>
      </c>
      <c r="F19">
        <f t="shared" ref="F19:F25" si="7">MMULT($P3:$Y3,D$19:D$28)/$AA3</f>
        <v>0</v>
      </c>
      <c r="H19">
        <f>MMULT($AD3:$AJ3,F$19:F$25)/$AL3</f>
        <v>0</v>
      </c>
      <c r="J19">
        <f>MMULT($C3:$L3,H$19:H$28)/$M3</f>
        <v>0</v>
      </c>
      <c r="L19">
        <f>MMULT($P3:$Y3,J$19:J$28)/$AA3</f>
        <v>0</v>
      </c>
      <c r="N19">
        <f>MMULT($AD3:$AJ3,L$19:L$25)/$AL3</f>
        <v>0</v>
      </c>
      <c r="P19">
        <f>MMULT($C3:$L3,N$19:N$28)/$M3</f>
        <v>0</v>
      </c>
      <c r="R19">
        <f>MMULT($P3:$Y3,P$19:P$28)/$AA3</f>
        <v>0</v>
      </c>
      <c r="T19">
        <f>MMULT($AD3:$AJ3,R$19:R$25)/$AL3</f>
        <v>0</v>
      </c>
      <c r="V19">
        <f>MMULT($C3:$L3,T$19:T$28)/$M3</f>
        <v>0</v>
      </c>
      <c r="X19">
        <f>MMULT($P3:$Y3,V$19:V$28)/$AA3</f>
        <v>0</v>
      </c>
      <c r="Z19">
        <f>MMULT($AD3:$AJ3,X$19:X$25)/$AL3</f>
        <v>0</v>
      </c>
      <c r="AB19">
        <f>MMULT($C3:$L3,Z$19:Z$28)/$M3</f>
        <v>0</v>
      </c>
      <c r="AD19">
        <f>MMULT($P3:$Y3,AB$19:AB$28)/$AA3</f>
        <v>0</v>
      </c>
      <c r="AF19">
        <f>MMULT($AD3:$AJ3,AD$19:AD$25)/$AL3</f>
        <v>0</v>
      </c>
      <c r="AH19">
        <f>MMULT($C3:$L3,AF$19:AF$28)/$M3</f>
        <v>0</v>
      </c>
      <c r="AJ19">
        <f>MMULT($P3:$Y3,AH$19:AH$28)/$AA3</f>
        <v>0</v>
      </c>
      <c r="AL19">
        <f>MMULT($AD3:$AJ3,AJ$19:AJ$25)/$AL3</f>
        <v>0</v>
      </c>
      <c r="AN19">
        <f>MMULT($C3:$L3,AL$19:AL$28)/$M3</f>
        <v>0</v>
      </c>
      <c r="AP19">
        <f>MMULT($P3:$Y3,AN$19:AN$28)/$AA3</f>
        <v>0</v>
      </c>
      <c r="AR19">
        <f>MMULT($AD3:$AJ3,AP$19:AP$25)/$AL3</f>
        <v>0</v>
      </c>
      <c r="AT19">
        <f>MMULT($C3:$L3,AR$19:AR$28)/$M3</f>
        <v>0</v>
      </c>
      <c r="AV19">
        <f>MMULT($P3:$Y3,AT$19:AT$28)/$AA3</f>
        <v>0</v>
      </c>
      <c r="AX19">
        <f>MMULT($AD3:$AJ3,AV$19:AV$25)/$AL3</f>
        <v>0</v>
      </c>
      <c r="AZ19">
        <f>MMULT($C3:$L3,AX$19:AX$28)/$M3</f>
        <v>0</v>
      </c>
      <c r="BB19">
        <f>MMULT($P3:$Y3,AZ$19:AZ$28)/$AA3</f>
        <v>0</v>
      </c>
      <c r="BD19">
        <f>MMULT($AD3:$AJ3,BB$19:BB$25)/$AL3</f>
        <v>0</v>
      </c>
      <c r="BF19">
        <f>MMULT($C3:$L3,BD$19:BD$28)/$M3</f>
        <v>0</v>
      </c>
      <c r="BH19">
        <f>MMULT($P3:$Y3,BF$19:BF$28)/$AA3</f>
        <v>0</v>
      </c>
      <c r="BJ19">
        <f>MMULT($AD3:$AJ3,BH$19:BH$25)/$AL3</f>
        <v>0</v>
      </c>
      <c r="BL19">
        <f>MMULT($C3:$L3,BJ$19:BJ$28)/$M3</f>
        <v>0</v>
      </c>
      <c r="BN19">
        <f>MMULT($P3:$Y3,BL$19:BL$28)/$AA3</f>
        <v>0</v>
      </c>
      <c r="BP19">
        <f>MMULT($AD3:$AJ3,BN$19:BN$25)/$AL3</f>
        <v>0</v>
      </c>
      <c r="BR19">
        <f>MMULT($C3:$L3,BP$19:BP$28)/$M3</f>
        <v>0</v>
      </c>
      <c r="BT19">
        <f>MMULT($P3:$Y3,BR$19:BR$28)/$AA3</f>
        <v>0</v>
      </c>
      <c r="BV19">
        <f>MMULT($AD3:$AJ3,BT$19:BT$25)/$AL3</f>
        <v>0</v>
      </c>
      <c r="BX19">
        <f>MMULT($C3:$L3,BV$19:BV$28)/$M3</f>
        <v>0</v>
      </c>
      <c r="BZ19">
        <f>MMULT($P3:$Y3,BX$19:BX$28)/$AA3</f>
        <v>0</v>
      </c>
      <c r="CB19">
        <f>MMULT($AD3:$AJ3,BZ$19:BZ$25)/$AL3</f>
        <v>0</v>
      </c>
      <c r="CD19">
        <f>MMULT($C3:$L3,CB$19:CB$28)/$M3</f>
        <v>0</v>
      </c>
      <c r="CF19">
        <f>MMULT($P3:$Y3,CD$19:CD$28)/$AA3</f>
        <v>0</v>
      </c>
      <c r="CH19">
        <f>MMULT($AD3:$AJ3,CF$19:CF$25)/$AL3</f>
        <v>0</v>
      </c>
      <c r="CJ19">
        <f>MMULT($C3:$L3,CH$19:CH$28)/$M3</f>
        <v>0</v>
      </c>
      <c r="CL19">
        <f>MMULT($P3:$Y3,CJ$19:CJ$28)/$AA3</f>
        <v>0</v>
      </c>
      <c r="CN19">
        <f>MMULT($AD3:$AJ3,CL$19:CL$25)/$AL3</f>
        <v>0</v>
      </c>
      <c r="CP19">
        <f>MMULT($C3:$L3,CN$19:CN$28)/$M3</f>
        <v>0</v>
      </c>
      <c r="CR19">
        <f>MMULT($P3:$Y3,CP$19:CP$28)/$AA3</f>
        <v>0</v>
      </c>
      <c r="CT19">
        <f>MMULT($AD3:$AJ3,CR$19:CR$25)/$AL3</f>
        <v>0</v>
      </c>
    </row>
    <row r="20" spans="1:100">
      <c r="A20" t="s">
        <v>8</v>
      </c>
      <c r="B20">
        <v>1</v>
      </c>
      <c r="D20">
        <f t="shared" si="6"/>
        <v>1</v>
      </c>
      <c r="F20">
        <f t="shared" si="7"/>
        <v>1</v>
      </c>
      <c r="H20">
        <f t="shared" ref="H20:H28" si="8">MMULT($AD4:$AJ4,F$19:F$25)/$AL4</f>
        <v>1</v>
      </c>
      <c r="J20">
        <f t="shared" ref="J20:J28" si="9">MMULT($C4:$L4,H$19:H$28)/$M4</f>
        <v>1</v>
      </c>
      <c r="L20">
        <f t="shared" ref="L20:L25" si="10">MMULT($P4:$Y4,J$19:J$28)/$AA4</f>
        <v>1</v>
      </c>
      <c r="N20">
        <f t="shared" ref="N20:N28" si="11">MMULT($AD4:$AJ4,L$19:L$25)/$AL4</f>
        <v>1</v>
      </c>
      <c r="P20">
        <f t="shared" ref="P20:P28" si="12">MMULT($C4:$L4,N$19:N$28)/$M4</f>
        <v>1</v>
      </c>
      <c r="R20">
        <f t="shared" ref="R20:R25" si="13">MMULT($P4:$Y4,P$19:P$28)/$AA4</f>
        <v>1</v>
      </c>
      <c r="T20">
        <f t="shared" ref="T20:T28" si="14">MMULT($AD4:$AJ4,R$19:R$25)/$AL4</f>
        <v>1</v>
      </c>
      <c r="V20">
        <f t="shared" ref="V20:V28" si="15">MMULT($C4:$L4,T$19:T$28)/$M4</f>
        <v>1</v>
      </c>
      <c r="X20">
        <f t="shared" ref="X20:X25" si="16">MMULT($P4:$Y4,V$19:V$28)/$AA4</f>
        <v>1</v>
      </c>
      <c r="Z20">
        <f t="shared" ref="Z20:Z28" si="17">MMULT($AD4:$AJ4,X$19:X$25)/$AL4</f>
        <v>1</v>
      </c>
      <c r="AB20">
        <f t="shared" ref="AB20:AB28" si="18">MMULT($C4:$L4,Z$19:Z$28)/$M4</f>
        <v>1</v>
      </c>
      <c r="AD20">
        <f t="shared" ref="AD20:AD25" si="19">MMULT($P4:$Y4,AB$19:AB$28)/$AA4</f>
        <v>1</v>
      </c>
      <c r="AF20">
        <f t="shared" ref="AF20:AF28" si="20">MMULT($AD4:$AJ4,AD$19:AD$25)/$AL4</f>
        <v>1</v>
      </c>
      <c r="AH20">
        <f t="shared" ref="AH20:AH28" si="21">MMULT($C4:$L4,AF$19:AF$28)/$M4</f>
        <v>1</v>
      </c>
      <c r="AJ20">
        <f t="shared" ref="AJ20:AJ25" si="22">MMULT($P4:$Y4,AH$19:AH$28)/$AA4</f>
        <v>1</v>
      </c>
      <c r="AL20">
        <f t="shared" ref="AL20:AL28" si="23">MMULT($AD4:$AJ4,AJ$19:AJ$25)/$AL4</f>
        <v>1</v>
      </c>
      <c r="AN20">
        <f t="shared" ref="AN20:AN28" si="24">MMULT($C4:$L4,AL$19:AL$28)/$M4</f>
        <v>1</v>
      </c>
      <c r="AP20">
        <f t="shared" ref="AP20:AP25" si="25">MMULT($P4:$Y4,AN$19:AN$28)/$AA4</f>
        <v>1</v>
      </c>
      <c r="AR20">
        <f t="shared" ref="AR20:AR28" si="26">MMULT($AD4:$AJ4,AP$19:AP$25)/$AL4</f>
        <v>1</v>
      </c>
      <c r="AT20">
        <f t="shared" ref="AT20:AT28" si="27">MMULT($C4:$L4,AR$19:AR$28)/$M4</f>
        <v>1</v>
      </c>
      <c r="AV20">
        <f t="shared" ref="AV20:AV25" si="28">MMULT($P4:$Y4,AT$19:AT$28)/$AA4</f>
        <v>1</v>
      </c>
      <c r="AX20">
        <f t="shared" ref="AX20:AX28" si="29">MMULT($AD4:$AJ4,AV$19:AV$25)/$AL4</f>
        <v>1</v>
      </c>
      <c r="AZ20">
        <f t="shared" ref="AZ20:AZ28" si="30">MMULT($C4:$L4,AX$19:AX$28)/$M4</f>
        <v>1</v>
      </c>
      <c r="BB20">
        <f t="shared" ref="BB20:BB25" si="31">MMULT($P4:$Y4,AZ$19:AZ$28)/$AA4</f>
        <v>1</v>
      </c>
      <c r="BD20">
        <f t="shared" ref="BD20:BD28" si="32">MMULT($AD4:$AJ4,BB$19:BB$25)/$AL4</f>
        <v>1</v>
      </c>
      <c r="BF20">
        <f t="shared" ref="BF20:BF28" si="33">MMULT($C4:$L4,BD$19:BD$28)/$M4</f>
        <v>1</v>
      </c>
      <c r="BH20">
        <f t="shared" ref="BH20:BH25" si="34">MMULT($P4:$Y4,BF$19:BF$28)/$AA4</f>
        <v>1</v>
      </c>
      <c r="BJ20">
        <f t="shared" ref="BJ20:BJ28" si="35">MMULT($AD4:$AJ4,BH$19:BH$25)/$AL4</f>
        <v>1</v>
      </c>
      <c r="BL20">
        <f t="shared" ref="BL20:BL28" si="36">MMULT($C4:$L4,BJ$19:BJ$28)/$M4</f>
        <v>1</v>
      </c>
      <c r="BN20">
        <f t="shared" ref="BN20:BN25" si="37">MMULT($P4:$Y4,BL$19:BL$28)/$AA4</f>
        <v>1</v>
      </c>
      <c r="BP20">
        <f t="shared" ref="BP20:BP28" si="38">MMULT($AD4:$AJ4,BN$19:BN$25)/$AL4</f>
        <v>1</v>
      </c>
      <c r="BR20">
        <f t="shared" ref="BR20:BR28" si="39">MMULT($C4:$L4,BP$19:BP$28)/$M4</f>
        <v>1</v>
      </c>
      <c r="BT20">
        <f t="shared" ref="BT20:BT25" si="40">MMULT($P4:$Y4,BR$19:BR$28)/$AA4</f>
        <v>1</v>
      </c>
      <c r="BV20">
        <f t="shared" ref="BV20:BV28" si="41">MMULT($AD4:$AJ4,BT$19:BT$25)/$AL4</f>
        <v>1</v>
      </c>
      <c r="BX20">
        <f t="shared" ref="BX20:BX28" si="42">MMULT($C4:$L4,BV$19:BV$28)/$M4</f>
        <v>1</v>
      </c>
      <c r="BZ20">
        <f t="shared" ref="BZ20:BZ25" si="43">MMULT($P4:$Y4,BX$19:BX$28)/$AA4</f>
        <v>1</v>
      </c>
      <c r="CB20">
        <f t="shared" ref="CB20:CB28" si="44">MMULT($AD4:$AJ4,BZ$19:BZ$25)/$AL4</f>
        <v>1</v>
      </c>
      <c r="CD20">
        <f t="shared" ref="CD20:CD28" si="45">MMULT($C4:$L4,CB$19:CB$28)/$M4</f>
        <v>1</v>
      </c>
      <c r="CF20">
        <f t="shared" ref="CF20:CF25" si="46">MMULT($P4:$Y4,CD$19:CD$28)/$AA4</f>
        <v>1</v>
      </c>
      <c r="CH20">
        <f t="shared" ref="CH20:CH28" si="47">MMULT($AD4:$AJ4,CF$19:CF$25)/$AL4</f>
        <v>1</v>
      </c>
      <c r="CJ20">
        <f t="shared" ref="CJ20:CJ28" si="48">MMULT($C4:$L4,CH$19:CH$28)/$M4</f>
        <v>1</v>
      </c>
      <c r="CL20">
        <f t="shared" ref="CL20:CL25" si="49">MMULT($P4:$Y4,CJ$19:CJ$28)/$AA4</f>
        <v>1</v>
      </c>
      <c r="CN20">
        <f t="shared" ref="CN20:CN28" si="50">MMULT($AD4:$AJ4,CL$19:CL$25)/$AL4</f>
        <v>1</v>
      </c>
      <c r="CP20">
        <f t="shared" ref="CP20:CP28" si="51">MMULT($C4:$L4,CN$19:CN$28)/$M4</f>
        <v>1</v>
      </c>
      <c r="CR20">
        <f t="shared" ref="CR20:CR25" si="52">MMULT($P4:$Y4,CP$19:CP$28)/$AA4</f>
        <v>1</v>
      </c>
      <c r="CT20">
        <f t="shared" ref="CT20:CT28" si="53">MMULT($AD4:$AJ4,CR$19:CR$25)/$AL4</f>
        <v>1</v>
      </c>
    </row>
    <row r="21" spans="1:100">
      <c r="A21" t="s">
        <v>9</v>
      </c>
      <c r="B21">
        <v>0</v>
      </c>
      <c r="D21">
        <f t="shared" si="6"/>
        <v>0</v>
      </c>
      <c r="F21">
        <f t="shared" si="7"/>
        <v>0</v>
      </c>
      <c r="H21">
        <f t="shared" si="8"/>
        <v>0</v>
      </c>
      <c r="J21">
        <f t="shared" si="9"/>
        <v>0</v>
      </c>
      <c r="L21">
        <f t="shared" si="10"/>
        <v>0</v>
      </c>
      <c r="N21">
        <f t="shared" si="11"/>
        <v>0</v>
      </c>
      <c r="P21">
        <f t="shared" si="12"/>
        <v>0</v>
      </c>
      <c r="R21">
        <f t="shared" si="13"/>
        <v>0</v>
      </c>
      <c r="T21">
        <f t="shared" si="14"/>
        <v>0</v>
      </c>
      <c r="V21">
        <f t="shared" si="15"/>
        <v>0</v>
      </c>
      <c r="X21">
        <f t="shared" si="16"/>
        <v>0</v>
      </c>
      <c r="Z21">
        <f t="shared" si="17"/>
        <v>0</v>
      </c>
      <c r="AB21">
        <f t="shared" si="18"/>
        <v>0</v>
      </c>
      <c r="AD21">
        <f t="shared" si="19"/>
        <v>0</v>
      </c>
      <c r="AF21">
        <f t="shared" si="20"/>
        <v>0</v>
      </c>
      <c r="AH21">
        <f t="shared" si="21"/>
        <v>0</v>
      </c>
      <c r="AJ21">
        <f t="shared" si="22"/>
        <v>0</v>
      </c>
      <c r="AL21">
        <f t="shared" si="23"/>
        <v>0</v>
      </c>
      <c r="AN21">
        <f t="shared" si="24"/>
        <v>0</v>
      </c>
      <c r="AP21">
        <f t="shared" si="25"/>
        <v>0</v>
      </c>
      <c r="AR21">
        <f t="shared" si="26"/>
        <v>0</v>
      </c>
      <c r="AT21">
        <f t="shared" si="27"/>
        <v>0</v>
      </c>
      <c r="AV21">
        <f t="shared" si="28"/>
        <v>0</v>
      </c>
      <c r="AX21">
        <f t="shared" si="29"/>
        <v>0</v>
      </c>
      <c r="AZ21">
        <f t="shared" si="30"/>
        <v>0</v>
      </c>
      <c r="BB21">
        <f t="shared" si="31"/>
        <v>0</v>
      </c>
      <c r="BD21">
        <f t="shared" si="32"/>
        <v>0</v>
      </c>
      <c r="BF21">
        <f t="shared" si="33"/>
        <v>0</v>
      </c>
      <c r="BH21">
        <f t="shared" si="34"/>
        <v>0</v>
      </c>
      <c r="BJ21">
        <f t="shared" si="35"/>
        <v>0</v>
      </c>
      <c r="BL21">
        <f t="shared" si="36"/>
        <v>0</v>
      </c>
      <c r="BN21">
        <f t="shared" si="37"/>
        <v>0</v>
      </c>
      <c r="BP21">
        <f t="shared" si="38"/>
        <v>0</v>
      </c>
      <c r="BR21">
        <f t="shared" si="39"/>
        <v>0</v>
      </c>
      <c r="BT21">
        <f t="shared" si="40"/>
        <v>0</v>
      </c>
      <c r="BV21">
        <f t="shared" si="41"/>
        <v>0</v>
      </c>
      <c r="BX21">
        <f t="shared" si="42"/>
        <v>0</v>
      </c>
      <c r="BZ21">
        <f t="shared" si="43"/>
        <v>0</v>
      </c>
      <c r="CB21">
        <f t="shared" si="44"/>
        <v>0</v>
      </c>
      <c r="CD21">
        <f t="shared" si="45"/>
        <v>0</v>
      </c>
      <c r="CF21">
        <f t="shared" si="46"/>
        <v>0</v>
      </c>
      <c r="CH21">
        <f t="shared" si="47"/>
        <v>0</v>
      </c>
      <c r="CJ21">
        <f t="shared" si="48"/>
        <v>0</v>
      </c>
      <c r="CL21">
        <f t="shared" si="49"/>
        <v>0</v>
      </c>
      <c r="CN21">
        <f t="shared" si="50"/>
        <v>0</v>
      </c>
      <c r="CP21">
        <f t="shared" si="51"/>
        <v>0</v>
      </c>
      <c r="CR21">
        <f t="shared" si="52"/>
        <v>0</v>
      </c>
      <c r="CT21">
        <f t="shared" si="53"/>
        <v>0</v>
      </c>
    </row>
    <row r="22" spans="1:100">
      <c r="A22" t="s">
        <v>10</v>
      </c>
      <c r="B22">
        <v>1</v>
      </c>
      <c r="D22">
        <f t="shared" si="6"/>
        <v>1</v>
      </c>
      <c r="F22">
        <f t="shared" si="7"/>
        <v>1</v>
      </c>
      <c r="H22">
        <f t="shared" si="8"/>
        <v>1</v>
      </c>
      <c r="J22">
        <f t="shared" si="9"/>
        <v>1</v>
      </c>
      <c r="L22">
        <f t="shared" si="10"/>
        <v>1</v>
      </c>
      <c r="N22">
        <f t="shared" si="11"/>
        <v>1</v>
      </c>
      <c r="P22">
        <f t="shared" si="12"/>
        <v>1</v>
      </c>
      <c r="R22">
        <f t="shared" si="13"/>
        <v>1</v>
      </c>
      <c r="T22">
        <f t="shared" si="14"/>
        <v>1</v>
      </c>
      <c r="V22">
        <f t="shared" si="15"/>
        <v>1</v>
      </c>
      <c r="X22">
        <f t="shared" si="16"/>
        <v>1</v>
      </c>
      <c r="Z22">
        <f t="shared" si="17"/>
        <v>1</v>
      </c>
      <c r="AB22">
        <f t="shared" si="18"/>
        <v>1</v>
      </c>
      <c r="AD22">
        <f t="shared" si="19"/>
        <v>1</v>
      </c>
      <c r="AF22">
        <f t="shared" si="20"/>
        <v>1</v>
      </c>
      <c r="AH22">
        <f t="shared" si="21"/>
        <v>1</v>
      </c>
      <c r="AJ22">
        <f t="shared" si="22"/>
        <v>1</v>
      </c>
      <c r="AL22">
        <f t="shared" si="23"/>
        <v>1</v>
      </c>
      <c r="AN22">
        <f t="shared" si="24"/>
        <v>1</v>
      </c>
      <c r="AP22">
        <f t="shared" si="25"/>
        <v>1</v>
      </c>
      <c r="AR22">
        <f t="shared" si="26"/>
        <v>1</v>
      </c>
      <c r="AT22">
        <f t="shared" si="27"/>
        <v>1</v>
      </c>
      <c r="AV22">
        <f t="shared" si="28"/>
        <v>1</v>
      </c>
      <c r="AX22">
        <f t="shared" si="29"/>
        <v>1</v>
      </c>
      <c r="AZ22">
        <f t="shared" si="30"/>
        <v>1</v>
      </c>
      <c r="BB22">
        <f t="shared" si="31"/>
        <v>1</v>
      </c>
      <c r="BD22">
        <f t="shared" si="32"/>
        <v>1</v>
      </c>
      <c r="BF22">
        <f t="shared" si="33"/>
        <v>1</v>
      </c>
      <c r="BH22">
        <f t="shared" si="34"/>
        <v>1</v>
      </c>
      <c r="BJ22">
        <f t="shared" si="35"/>
        <v>1</v>
      </c>
      <c r="BL22">
        <f t="shared" si="36"/>
        <v>1</v>
      </c>
      <c r="BN22">
        <f t="shared" si="37"/>
        <v>1</v>
      </c>
      <c r="BP22">
        <f t="shared" si="38"/>
        <v>1</v>
      </c>
      <c r="BR22">
        <f t="shared" si="39"/>
        <v>1</v>
      </c>
      <c r="BT22">
        <f t="shared" si="40"/>
        <v>1</v>
      </c>
      <c r="BV22">
        <f t="shared" si="41"/>
        <v>1</v>
      </c>
      <c r="BX22">
        <f t="shared" si="42"/>
        <v>1</v>
      </c>
      <c r="BZ22">
        <f t="shared" si="43"/>
        <v>1</v>
      </c>
      <c r="CB22">
        <f t="shared" si="44"/>
        <v>1</v>
      </c>
      <c r="CD22">
        <f t="shared" si="45"/>
        <v>1</v>
      </c>
      <c r="CF22">
        <f t="shared" si="46"/>
        <v>1</v>
      </c>
      <c r="CH22">
        <f t="shared" si="47"/>
        <v>1</v>
      </c>
      <c r="CJ22">
        <f t="shared" si="48"/>
        <v>1</v>
      </c>
      <c r="CL22">
        <f t="shared" si="49"/>
        <v>1</v>
      </c>
      <c r="CN22">
        <f t="shared" si="50"/>
        <v>1</v>
      </c>
      <c r="CP22">
        <f t="shared" si="51"/>
        <v>1</v>
      </c>
      <c r="CR22">
        <f t="shared" si="52"/>
        <v>1</v>
      </c>
      <c r="CT22">
        <f t="shared" si="53"/>
        <v>1</v>
      </c>
    </row>
    <row r="23" spans="1:100">
      <c r="A23" t="s">
        <v>11</v>
      </c>
      <c r="B23">
        <v>0</v>
      </c>
      <c r="D23">
        <f t="shared" si="6"/>
        <v>0</v>
      </c>
      <c r="F23">
        <f t="shared" si="7"/>
        <v>0</v>
      </c>
      <c r="H23">
        <f t="shared" si="8"/>
        <v>0</v>
      </c>
      <c r="J23">
        <f t="shared" si="9"/>
        <v>0</v>
      </c>
      <c r="L23">
        <f t="shared" si="10"/>
        <v>0</v>
      </c>
      <c r="N23">
        <f t="shared" si="11"/>
        <v>0</v>
      </c>
      <c r="P23">
        <f t="shared" si="12"/>
        <v>0</v>
      </c>
      <c r="R23">
        <f t="shared" si="13"/>
        <v>0</v>
      </c>
      <c r="T23">
        <f t="shared" si="14"/>
        <v>0</v>
      </c>
      <c r="V23">
        <f t="shared" si="15"/>
        <v>0</v>
      </c>
      <c r="X23">
        <f t="shared" si="16"/>
        <v>0</v>
      </c>
      <c r="Z23">
        <f t="shared" si="17"/>
        <v>0</v>
      </c>
      <c r="AB23">
        <f t="shared" si="18"/>
        <v>0</v>
      </c>
      <c r="AD23">
        <f t="shared" si="19"/>
        <v>0</v>
      </c>
      <c r="AF23">
        <f t="shared" si="20"/>
        <v>0</v>
      </c>
      <c r="AH23">
        <f t="shared" si="21"/>
        <v>0</v>
      </c>
      <c r="AJ23">
        <f t="shared" si="22"/>
        <v>0</v>
      </c>
      <c r="AL23">
        <f t="shared" si="23"/>
        <v>0</v>
      </c>
      <c r="AN23">
        <f t="shared" si="24"/>
        <v>0</v>
      </c>
      <c r="AP23">
        <f t="shared" si="25"/>
        <v>0</v>
      </c>
      <c r="AR23">
        <f t="shared" si="26"/>
        <v>0</v>
      </c>
      <c r="AT23">
        <f t="shared" si="27"/>
        <v>0</v>
      </c>
      <c r="AV23">
        <f t="shared" si="28"/>
        <v>0</v>
      </c>
      <c r="AX23">
        <f t="shared" si="29"/>
        <v>0</v>
      </c>
      <c r="AZ23">
        <f t="shared" si="30"/>
        <v>0</v>
      </c>
      <c r="BB23">
        <f t="shared" si="31"/>
        <v>0</v>
      </c>
      <c r="BD23">
        <f t="shared" si="32"/>
        <v>0</v>
      </c>
      <c r="BF23">
        <f t="shared" si="33"/>
        <v>0</v>
      </c>
      <c r="BH23">
        <f t="shared" si="34"/>
        <v>0</v>
      </c>
      <c r="BJ23">
        <f t="shared" si="35"/>
        <v>0</v>
      </c>
      <c r="BL23">
        <f t="shared" si="36"/>
        <v>0</v>
      </c>
      <c r="BN23">
        <f t="shared" si="37"/>
        <v>0</v>
      </c>
      <c r="BP23">
        <f t="shared" si="38"/>
        <v>0</v>
      </c>
      <c r="BR23">
        <f t="shared" si="39"/>
        <v>0</v>
      </c>
      <c r="BT23">
        <f t="shared" si="40"/>
        <v>0</v>
      </c>
      <c r="BV23">
        <f t="shared" si="41"/>
        <v>0</v>
      </c>
      <c r="BX23">
        <f t="shared" si="42"/>
        <v>0</v>
      </c>
      <c r="BZ23">
        <f t="shared" si="43"/>
        <v>0</v>
      </c>
      <c r="CB23">
        <f t="shared" si="44"/>
        <v>0</v>
      </c>
      <c r="CD23">
        <f t="shared" si="45"/>
        <v>0</v>
      </c>
      <c r="CF23">
        <f t="shared" si="46"/>
        <v>0</v>
      </c>
      <c r="CH23">
        <f t="shared" si="47"/>
        <v>0</v>
      </c>
      <c r="CJ23">
        <f t="shared" si="48"/>
        <v>0</v>
      </c>
      <c r="CL23">
        <f t="shared" si="49"/>
        <v>0</v>
      </c>
      <c r="CN23">
        <f t="shared" si="50"/>
        <v>0</v>
      </c>
      <c r="CP23">
        <f t="shared" si="51"/>
        <v>0</v>
      </c>
      <c r="CR23">
        <f t="shared" si="52"/>
        <v>0</v>
      </c>
      <c r="CT23">
        <f t="shared" si="53"/>
        <v>0</v>
      </c>
    </row>
    <row r="24" spans="1:100">
      <c r="A24" t="s">
        <v>12</v>
      </c>
      <c r="B24">
        <v>1</v>
      </c>
      <c r="D24">
        <f t="shared" si="6"/>
        <v>1</v>
      </c>
      <c r="F24">
        <f t="shared" si="7"/>
        <v>1</v>
      </c>
      <c r="H24">
        <f t="shared" si="8"/>
        <v>1</v>
      </c>
      <c r="J24">
        <f t="shared" si="9"/>
        <v>1</v>
      </c>
      <c r="L24">
        <f t="shared" si="10"/>
        <v>1</v>
      </c>
      <c r="N24">
        <f t="shared" si="11"/>
        <v>1</v>
      </c>
      <c r="P24">
        <f t="shared" si="12"/>
        <v>1</v>
      </c>
      <c r="R24">
        <f t="shared" si="13"/>
        <v>1</v>
      </c>
      <c r="T24">
        <f t="shared" si="14"/>
        <v>1</v>
      </c>
      <c r="V24">
        <f t="shared" si="15"/>
        <v>1</v>
      </c>
      <c r="X24">
        <f t="shared" si="16"/>
        <v>1</v>
      </c>
      <c r="Z24">
        <f t="shared" si="17"/>
        <v>1</v>
      </c>
      <c r="AB24">
        <f t="shared" si="18"/>
        <v>1</v>
      </c>
      <c r="AD24">
        <f t="shared" si="19"/>
        <v>1</v>
      </c>
      <c r="AF24">
        <f t="shared" si="20"/>
        <v>1</v>
      </c>
      <c r="AH24">
        <f t="shared" si="21"/>
        <v>1</v>
      </c>
      <c r="AJ24">
        <f t="shared" si="22"/>
        <v>1</v>
      </c>
      <c r="AL24">
        <f t="shared" si="23"/>
        <v>1</v>
      </c>
      <c r="AN24">
        <f t="shared" si="24"/>
        <v>1</v>
      </c>
      <c r="AP24">
        <f t="shared" si="25"/>
        <v>1</v>
      </c>
      <c r="AR24">
        <f t="shared" si="26"/>
        <v>1</v>
      </c>
      <c r="AT24">
        <f t="shared" si="27"/>
        <v>1</v>
      </c>
      <c r="AV24">
        <f t="shared" si="28"/>
        <v>1</v>
      </c>
      <c r="AX24">
        <f t="shared" si="29"/>
        <v>1</v>
      </c>
      <c r="AZ24">
        <f t="shared" si="30"/>
        <v>1</v>
      </c>
      <c r="BB24">
        <f t="shared" si="31"/>
        <v>1</v>
      </c>
      <c r="BD24">
        <f t="shared" si="32"/>
        <v>1</v>
      </c>
      <c r="BF24">
        <f t="shared" si="33"/>
        <v>1</v>
      </c>
      <c r="BH24">
        <f t="shared" si="34"/>
        <v>1</v>
      </c>
      <c r="BJ24">
        <f t="shared" si="35"/>
        <v>1</v>
      </c>
      <c r="BL24">
        <f t="shared" si="36"/>
        <v>1</v>
      </c>
      <c r="BN24">
        <f t="shared" si="37"/>
        <v>1</v>
      </c>
      <c r="BP24">
        <f t="shared" si="38"/>
        <v>1</v>
      </c>
      <c r="BR24">
        <f t="shared" si="39"/>
        <v>1</v>
      </c>
      <c r="BT24">
        <f t="shared" si="40"/>
        <v>1</v>
      </c>
      <c r="BV24">
        <f t="shared" si="41"/>
        <v>1</v>
      </c>
      <c r="BX24">
        <f t="shared" si="42"/>
        <v>1</v>
      </c>
      <c r="BZ24">
        <f t="shared" si="43"/>
        <v>1</v>
      </c>
      <c r="CB24">
        <f t="shared" si="44"/>
        <v>1</v>
      </c>
      <c r="CD24">
        <f t="shared" si="45"/>
        <v>1</v>
      </c>
      <c r="CF24">
        <f t="shared" si="46"/>
        <v>1</v>
      </c>
      <c r="CH24">
        <f t="shared" si="47"/>
        <v>1</v>
      </c>
      <c r="CJ24">
        <f t="shared" si="48"/>
        <v>1</v>
      </c>
      <c r="CL24">
        <f t="shared" si="49"/>
        <v>1</v>
      </c>
      <c r="CN24">
        <f t="shared" si="50"/>
        <v>1</v>
      </c>
      <c r="CP24">
        <f t="shared" si="51"/>
        <v>1</v>
      </c>
      <c r="CR24">
        <f t="shared" si="52"/>
        <v>1</v>
      </c>
      <c r="CT24">
        <f t="shared" si="53"/>
        <v>1</v>
      </c>
    </row>
    <row r="25" spans="1:100">
      <c r="A25" t="s">
        <v>13</v>
      </c>
      <c r="B25">
        <v>0</v>
      </c>
      <c r="D25">
        <f t="shared" si="6"/>
        <v>0</v>
      </c>
      <c r="F25">
        <f t="shared" si="7"/>
        <v>0</v>
      </c>
      <c r="H25">
        <f t="shared" si="8"/>
        <v>0</v>
      </c>
      <c r="J25">
        <f t="shared" si="9"/>
        <v>0</v>
      </c>
      <c r="L25">
        <f t="shared" si="10"/>
        <v>0</v>
      </c>
      <c r="N25">
        <f t="shared" si="11"/>
        <v>0</v>
      </c>
      <c r="P25">
        <f t="shared" si="12"/>
        <v>0</v>
      </c>
      <c r="R25">
        <f t="shared" si="13"/>
        <v>0</v>
      </c>
      <c r="T25">
        <f t="shared" si="14"/>
        <v>0</v>
      </c>
      <c r="V25">
        <f t="shared" si="15"/>
        <v>0</v>
      </c>
      <c r="X25">
        <f t="shared" si="16"/>
        <v>0</v>
      </c>
      <c r="Z25">
        <f t="shared" si="17"/>
        <v>0</v>
      </c>
      <c r="AB25">
        <f t="shared" si="18"/>
        <v>0</v>
      </c>
      <c r="AD25">
        <f t="shared" si="19"/>
        <v>0</v>
      </c>
      <c r="AF25">
        <f t="shared" si="20"/>
        <v>0</v>
      </c>
      <c r="AH25">
        <f t="shared" si="21"/>
        <v>0</v>
      </c>
      <c r="AJ25">
        <f t="shared" si="22"/>
        <v>0</v>
      </c>
      <c r="AL25">
        <f t="shared" si="23"/>
        <v>0</v>
      </c>
      <c r="AN25">
        <f t="shared" si="24"/>
        <v>0</v>
      </c>
      <c r="AP25">
        <f t="shared" si="25"/>
        <v>0</v>
      </c>
      <c r="AR25">
        <f t="shared" si="26"/>
        <v>0</v>
      </c>
      <c r="AT25">
        <f t="shared" si="27"/>
        <v>0</v>
      </c>
      <c r="AV25">
        <f t="shared" si="28"/>
        <v>0</v>
      </c>
      <c r="AX25">
        <f t="shared" si="29"/>
        <v>0</v>
      </c>
      <c r="AZ25">
        <f t="shared" si="30"/>
        <v>0</v>
      </c>
      <c r="BB25">
        <f t="shared" si="31"/>
        <v>0</v>
      </c>
      <c r="BD25">
        <f t="shared" si="32"/>
        <v>0</v>
      </c>
      <c r="BF25">
        <f t="shared" si="33"/>
        <v>0</v>
      </c>
      <c r="BH25">
        <f t="shared" si="34"/>
        <v>0</v>
      </c>
      <c r="BJ25">
        <f t="shared" si="35"/>
        <v>0</v>
      </c>
      <c r="BL25">
        <f t="shared" si="36"/>
        <v>0</v>
      </c>
      <c r="BN25">
        <f t="shared" si="37"/>
        <v>0</v>
      </c>
      <c r="BP25">
        <f t="shared" si="38"/>
        <v>0</v>
      </c>
      <c r="BR25">
        <f t="shared" si="39"/>
        <v>0</v>
      </c>
      <c r="BT25">
        <f t="shared" si="40"/>
        <v>0</v>
      </c>
      <c r="BV25">
        <f t="shared" si="41"/>
        <v>0</v>
      </c>
      <c r="BX25">
        <f t="shared" si="42"/>
        <v>0</v>
      </c>
      <c r="BZ25">
        <f t="shared" si="43"/>
        <v>0</v>
      </c>
      <c r="CB25">
        <f t="shared" si="44"/>
        <v>0</v>
      </c>
      <c r="CD25">
        <f t="shared" si="45"/>
        <v>0</v>
      </c>
      <c r="CF25">
        <f t="shared" si="46"/>
        <v>0</v>
      </c>
      <c r="CH25">
        <f t="shared" si="47"/>
        <v>0</v>
      </c>
      <c r="CJ25">
        <f t="shared" si="48"/>
        <v>0</v>
      </c>
      <c r="CL25">
        <f t="shared" si="49"/>
        <v>0</v>
      </c>
      <c r="CN25">
        <f t="shared" si="50"/>
        <v>0</v>
      </c>
      <c r="CP25">
        <f t="shared" si="51"/>
        <v>0</v>
      </c>
      <c r="CR25">
        <f t="shared" si="52"/>
        <v>0</v>
      </c>
      <c r="CT25">
        <f t="shared" si="53"/>
        <v>0</v>
      </c>
    </row>
    <row r="26" spans="1:100">
      <c r="A26" t="s">
        <v>14</v>
      </c>
      <c r="B26">
        <v>1</v>
      </c>
      <c r="D26">
        <f t="shared" si="6"/>
        <v>1</v>
      </c>
      <c r="H26">
        <f t="shared" si="8"/>
        <v>1</v>
      </c>
      <c r="J26">
        <f t="shared" si="9"/>
        <v>1</v>
      </c>
      <c r="N26">
        <f t="shared" si="11"/>
        <v>1</v>
      </c>
      <c r="P26">
        <f t="shared" si="12"/>
        <v>1</v>
      </c>
      <c r="T26">
        <f t="shared" si="14"/>
        <v>1</v>
      </c>
      <c r="V26">
        <f t="shared" si="15"/>
        <v>1</v>
      </c>
      <c r="Z26">
        <f t="shared" si="17"/>
        <v>1</v>
      </c>
      <c r="AB26">
        <f t="shared" si="18"/>
        <v>1</v>
      </c>
      <c r="AF26">
        <f t="shared" si="20"/>
        <v>1</v>
      </c>
      <c r="AH26">
        <f t="shared" si="21"/>
        <v>1</v>
      </c>
      <c r="AL26">
        <f t="shared" si="23"/>
        <v>1</v>
      </c>
      <c r="AN26">
        <f t="shared" si="24"/>
        <v>1</v>
      </c>
      <c r="AR26">
        <f t="shared" si="26"/>
        <v>1</v>
      </c>
      <c r="AT26">
        <f t="shared" si="27"/>
        <v>1</v>
      </c>
      <c r="AX26">
        <f t="shared" si="29"/>
        <v>1</v>
      </c>
      <c r="AZ26">
        <f t="shared" si="30"/>
        <v>1</v>
      </c>
      <c r="BD26">
        <f t="shared" si="32"/>
        <v>1</v>
      </c>
      <c r="BF26">
        <f t="shared" si="33"/>
        <v>1</v>
      </c>
      <c r="BJ26">
        <f t="shared" si="35"/>
        <v>1</v>
      </c>
      <c r="BL26">
        <f t="shared" si="36"/>
        <v>1</v>
      </c>
      <c r="BP26">
        <f t="shared" si="38"/>
        <v>1</v>
      </c>
      <c r="BR26">
        <f t="shared" si="39"/>
        <v>1</v>
      </c>
      <c r="BV26">
        <f t="shared" si="41"/>
        <v>1</v>
      </c>
      <c r="BX26">
        <f t="shared" si="42"/>
        <v>1</v>
      </c>
      <c r="CB26">
        <f t="shared" si="44"/>
        <v>1</v>
      </c>
      <c r="CD26">
        <f t="shared" si="45"/>
        <v>1</v>
      </c>
      <c r="CH26">
        <f t="shared" si="47"/>
        <v>1</v>
      </c>
      <c r="CJ26">
        <f t="shared" si="48"/>
        <v>1</v>
      </c>
      <c r="CN26">
        <f t="shared" si="50"/>
        <v>1</v>
      </c>
      <c r="CP26">
        <f t="shared" si="51"/>
        <v>1</v>
      </c>
      <c r="CT26">
        <f t="shared" si="53"/>
        <v>1</v>
      </c>
    </row>
    <row r="27" spans="1:100">
      <c r="A27" t="s">
        <v>15</v>
      </c>
      <c r="B27">
        <v>0</v>
      </c>
      <c r="D27">
        <f t="shared" si="6"/>
        <v>0</v>
      </c>
      <c r="H27">
        <f t="shared" si="8"/>
        <v>0</v>
      </c>
      <c r="J27">
        <f t="shared" si="9"/>
        <v>0</v>
      </c>
      <c r="N27">
        <f t="shared" si="11"/>
        <v>0</v>
      </c>
      <c r="P27">
        <f t="shared" si="12"/>
        <v>0</v>
      </c>
      <c r="T27">
        <f t="shared" si="14"/>
        <v>0</v>
      </c>
      <c r="V27">
        <f t="shared" si="15"/>
        <v>0</v>
      </c>
      <c r="Z27">
        <f t="shared" si="17"/>
        <v>0</v>
      </c>
      <c r="AB27">
        <f t="shared" si="18"/>
        <v>0</v>
      </c>
      <c r="AF27">
        <f t="shared" si="20"/>
        <v>0</v>
      </c>
      <c r="AH27">
        <f t="shared" si="21"/>
        <v>0</v>
      </c>
      <c r="AL27">
        <f t="shared" si="23"/>
        <v>0</v>
      </c>
      <c r="AN27">
        <f t="shared" si="24"/>
        <v>0</v>
      </c>
      <c r="AR27">
        <f t="shared" si="26"/>
        <v>0</v>
      </c>
      <c r="AT27">
        <f t="shared" si="27"/>
        <v>0</v>
      </c>
      <c r="AX27">
        <f t="shared" si="29"/>
        <v>0</v>
      </c>
      <c r="AZ27">
        <f t="shared" si="30"/>
        <v>0</v>
      </c>
      <c r="BD27">
        <f t="shared" si="32"/>
        <v>0</v>
      </c>
      <c r="BF27">
        <f t="shared" si="33"/>
        <v>0</v>
      </c>
      <c r="BJ27">
        <f t="shared" si="35"/>
        <v>0</v>
      </c>
      <c r="BL27">
        <f t="shared" si="36"/>
        <v>0</v>
      </c>
      <c r="BP27">
        <f t="shared" si="38"/>
        <v>0</v>
      </c>
      <c r="BR27">
        <f t="shared" si="39"/>
        <v>0</v>
      </c>
      <c r="BV27">
        <f t="shared" si="41"/>
        <v>0</v>
      </c>
      <c r="BX27">
        <f t="shared" si="42"/>
        <v>0</v>
      </c>
      <c r="CB27">
        <f t="shared" si="44"/>
        <v>0</v>
      </c>
      <c r="CD27">
        <f t="shared" si="45"/>
        <v>0</v>
      </c>
      <c r="CH27">
        <f t="shared" si="47"/>
        <v>0</v>
      </c>
      <c r="CJ27">
        <f t="shared" si="48"/>
        <v>0</v>
      </c>
      <c r="CN27">
        <f t="shared" si="50"/>
        <v>0</v>
      </c>
      <c r="CP27">
        <f t="shared" si="51"/>
        <v>0</v>
      </c>
      <c r="CT27">
        <f t="shared" si="53"/>
        <v>0</v>
      </c>
    </row>
    <row r="28" spans="1:100">
      <c r="A28" t="s">
        <v>16</v>
      </c>
      <c r="B28">
        <v>1</v>
      </c>
      <c r="D28">
        <f t="shared" si="6"/>
        <v>1</v>
      </c>
      <c r="H28">
        <f t="shared" si="8"/>
        <v>1</v>
      </c>
      <c r="J28">
        <f t="shared" si="9"/>
        <v>1</v>
      </c>
      <c r="N28">
        <f t="shared" si="11"/>
        <v>1</v>
      </c>
      <c r="P28">
        <f t="shared" si="12"/>
        <v>1</v>
      </c>
      <c r="T28">
        <f t="shared" si="14"/>
        <v>1</v>
      </c>
      <c r="V28">
        <f t="shared" si="15"/>
        <v>1</v>
      </c>
      <c r="Z28">
        <f t="shared" si="17"/>
        <v>1</v>
      </c>
      <c r="AB28">
        <f t="shared" si="18"/>
        <v>1</v>
      </c>
      <c r="AF28">
        <f t="shared" si="20"/>
        <v>1</v>
      </c>
      <c r="AH28">
        <f t="shared" si="21"/>
        <v>1</v>
      </c>
      <c r="AL28">
        <f t="shared" si="23"/>
        <v>1</v>
      </c>
      <c r="AN28">
        <f t="shared" si="24"/>
        <v>1</v>
      </c>
      <c r="AR28">
        <f t="shared" si="26"/>
        <v>1</v>
      </c>
      <c r="AT28">
        <f t="shared" si="27"/>
        <v>1</v>
      </c>
      <c r="AX28">
        <f t="shared" si="29"/>
        <v>1</v>
      </c>
      <c r="AZ28">
        <f t="shared" si="30"/>
        <v>1</v>
      </c>
      <c r="BD28">
        <f t="shared" si="32"/>
        <v>1</v>
      </c>
      <c r="BF28">
        <f t="shared" si="33"/>
        <v>1</v>
      </c>
      <c r="BJ28">
        <f t="shared" si="35"/>
        <v>1</v>
      </c>
      <c r="BL28">
        <f t="shared" si="36"/>
        <v>1</v>
      </c>
      <c r="BP28">
        <f t="shared" si="38"/>
        <v>1</v>
      </c>
      <c r="BR28">
        <f t="shared" si="39"/>
        <v>1</v>
      </c>
      <c r="BV28">
        <f t="shared" si="41"/>
        <v>1</v>
      </c>
      <c r="BX28">
        <f t="shared" si="42"/>
        <v>1</v>
      </c>
      <c r="CB28">
        <f t="shared" si="44"/>
        <v>1</v>
      </c>
      <c r="CD28">
        <f t="shared" si="45"/>
        <v>1</v>
      </c>
      <c r="CH28">
        <f t="shared" si="47"/>
        <v>1</v>
      </c>
      <c r="CJ28">
        <f t="shared" si="48"/>
        <v>1</v>
      </c>
      <c r="CN28">
        <f t="shared" si="50"/>
        <v>1</v>
      </c>
      <c r="CP28">
        <f t="shared" si="51"/>
        <v>1</v>
      </c>
      <c r="CT28">
        <f t="shared" si="53"/>
        <v>1</v>
      </c>
    </row>
    <row r="31" spans="1:100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00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137"/>
  <sheetViews>
    <sheetView tabSelected="1" workbookViewId="0">
      <selection activeCell="T18" sqref="T18"/>
    </sheetView>
  </sheetViews>
  <sheetFormatPr baseColWidth="10" defaultRowHeight="15" x14ac:dyDescent="0"/>
  <cols>
    <col min="1" max="1" width="4" customWidth="1"/>
    <col min="3" max="3" width="6" customWidth="1"/>
    <col min="4" max="4" width="10.33203125" customWidth="1"/>
    <col min="5" max="5" width="5.33203125" customWidth="1"/>
    <col min="6" max="6" width="6" customWidth="1"/>
    <col min="7" max="7" width="7" customWidth="1"/>
    <col min="8" max="8" width="9.5" customWidth="1"/>
    <col min="9" max="10" width="5.5" customWidth="1"/>
    <col min="11" max="11" width="6.1640625" customWidth="1"/>
    <col min="12" max="12" width="7.83203125" customWidth="1"/>
    <col min="13" max="13" width="10.83203125" customWidth="1"/>
    <col min="15" max="15" width="9.1640625" customWidth="1"/>
    <col min="16" max="16" width="5.83203125" customWidth="1"/>
    <col min="17" max="17" width="7" customWidth="1"/>
    <col min="18" max="18" width="5.6640625" customWidth="1"/>
    <col min="19" max="19" width="6.5" customWidth="1"/>
    <col min="20" max="20" width="4.6640625" customWidth="1"/>
    <col min="21" max="21" width="8.83203125" customWidth="1"/>
    <col min="22" max="22" width="5.1640625" customWidth="1"/>
    <col min="23" max="23" width="5.6640625" customWidth="1"/>
    <col min="24" max="25" width="4.6640625" customWidth="1"/>
    <col min="26" max="26" width="9" customWidth="1"/>
  </cols>
  <sheetData>
    <row r="1" spans="1:36">
      <c r="A1" t="s">
        <v>21</v>
      </c>
      <c r="AC1" s="26" t="s">
        <v>78</v>
      </c>
      <c r="AD1" s="26"/>
      <c r="AE1" s="26"/>
      <c r="AF1" s="26"/>
      <c r="AG1" s="26"/>
      <c r="AH1" s="26"/>
      <c r="AI1" s="26"/>
    </row>
    <row r="2" spans="1:36">
      <c r="B2" s="1"/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1" t="s">
        <v>42</v>
      </c>
      <c r="O2" s="2"/>
      <c r="P2" s="4" t="s">
        <v>7</v>
      </c>
      <c r="Q2" s="4" t="s">
        <v>8</v>
      </c>
      <c r="R2" s="4" t="s">
        <v>9</v>
      </c>
      <c r="S2" s="4" t="s">
        <v>10</v>
      </c>
      <c r="T2" s="4" t="s">
        <v>11</v>
      </c>
      <c r="U2" s="4" t="s">
        <v>12</v>
      </c>
      <c r="V2" s="4" t="s">
        <v>13</v>
      </c>
      <c r="W2" s="4" t="s">
        <v>14</v>
      </c>
      <c r="X2" s="4" t="s">
        <v>15</v>
      </c>
      <c r="Y2" s="4" t="s">
        <v>16</v>
      </c>
      <c r="Z2" s="2" t="s">
        <v>43</v>
      </c>
      <c r="AA2" s="2" t="s">
        <v>71</v>
      </c>
      <c r="AC2" s="26" t="s">
        <v>0</v>
      </c>
      <c r="AD2" s="26" t="s">
        <v>1</v>
      </c>
      <c r="AE2" s="26" t="s">
        <v>2</v>
      </c>
      <c r="AF2" s="26" t="s">
        <v>3</v>
      </c>
      <c r="AG2" s="26" t="s">
        <v>4</v>
      </c>
      <c r="AH2" s="26" t="s">
        <v>5</v>
      </c>
      <c r="AI2" s="26" t="s">
        <v>6</v>
      </c>
    </row>
    <row r="3" spans="1:36">
      <c r="A3" t="s">
        <v>44</v>
      </c>
      <c r="B3" s="27" t="s">
        <v>7</v>
      </c>
      <c r="C3" s="28">
        <v>1</v>
      </c>
      <c r="D3" s="29">
        <v>1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1">
        <f t="shared" ref="M3:M12" si="0">SUM(C3:L3)</f>
        <v>2</v>
      </c>
      <c r="N3" t="s">
        <v>44</v>
      </c>
      <c r="O3" s="4" t="s">
        <v>0</v>
      </c>
      <c r="P3" s="42">
        <v>1</v>
      </c>
      <c r="Q3" s="43">
        <v>0</v>
      </c>
      <c r="R3" s="44">
        <v>0</v>
      </c>
      <c r="S3" s="44">
        <v>0</v>
      </c>
      <c r="T3" s="44">
        <v>0</v>
      </c>
      <c r="U3" s="44">
        <v>1</v>
      </c>
      <c r="V3" s="44">
        <v>1</v>
      </c>
      <c r="W3" s="44">
        <v>0</v>
      </c>
      <c r="X3" s="44">
        <v>0</v>
      </c>
      <c r="Y3" s="44">
        <v>0</v>
      </c>
      <c r="Z3" s="2">
        <f>SUM(P3:Y3)</f>
        <v>3</v>
      </c>
      <c r="AA3" s="17">
        <f>SUM(P3:T3)</f>
        <v>1</v>
      </c>
      <c r="AC3" s="26">
        <f>P3</f>
        <v>1</v>
      </c>
      <c r="AD3" s="26">
        <f>P4</f>
        <v>1</v>
      </c>
      <c r="AE3" s="26">
        <f>P5</f>
        <v>1</v>
      </c>
      <c r="AF3" s="26">
        <f>P6</f>
        <v>0</v>
      </c>
      <c r="AG3" s="26">
        <f>P7</f>
        <v>0</v>
      </c>
      <c r="AH3" s="26">
        <f>P8</f>
        <v>0</v>
      </c>
      <c r="AI3" s="26">
        <f>P9</f>
        <v>0</v>
      </c>
      <c r="AJ3" t="s">
        <v>79</v>
      </c>
    </row>
    <row r="4" spans="1:36">
      <c r="A4" t="s">
        <v>44</v>
      </c>
      <c r="B4" s="27" t="s">
        <v>8</v>
      </c>
      <c r="C4" s="30">
        <v>1</v>
      </c>
      <c r="D4" s="31">
        <v>1</v>
      </c>
      <c r="E4" s="27">
        <v>0</v>
      </c>
      <c r="F4" s="27">
        <v>0</v>
      </c>
      <c r="G4" s="27">
        <v>0</v>
      </c>
      <c r="H4" s="27">
        <v>1</v>
      </c>
      <c r="I4" s="27">
        <v>0</v>
      </c>
      <c r="J4" s="27">
        <v>0</v>
      </c>
      <c r="K4" s="27">
        <v>0</v>
      </c>
      <c r="L4" s="27">
        <v>0</v>
      </c>
      <c r="M4" s="1">
        <f t="shared" si="0"/>
        <v>3</v>
      </c>
      <c r="N4" t="s">
        <v>44</v>
      </c>
      <c r="O4" s="4" t="s">
        <v>1</v>
      </c>
      <c r="P4" s="45">
        <v>1</v>
      </c>
      <c r="Q4" s="46">
        <v>0</v>
      </c>
      <c r="R4" s="44">
        <v>0</v>
      </c>
      <c r="S4" s="44">
        <v>0</v>
      </c>
      <c r="T4" s="44">
        <v>0</v>
      </c>
      <c r="U4" s="44">
        <v>0</v>
      </c>
      <c r="V4" s="44">
        <v>1</v>
      </c>
      <c r="W4" s="44">
        <v>0</v>
      </c>
      <c r="X4" s="44">
        <v>0</v>
      </c>
      <c r="Y4" s="44">
        <v>0</v>
      </c>
      <c r="Z4" s="2">
        <f>SUM(P4:Y4)</f>
        <v>2</v>
      </c>
      <c r="AA4" s="18">
        <f t="shared" ref="AA4:AA9" si="1">SUM(P4:T4)</f>
        <v>1</v>
      </c>
      <c r="AC4" s="26">
        <f>Q3</f>
        <v>0</v>
      </c>
      <c r="AD4" s="26">
        <f>Q4</f>
        <v>0</v>
      </c>
      <c r="AE4" s="26">
        <f>Q5</f>
        <v>1</v>
      </c>
      <c r="AF4" s="26">
        <f>Q6</f>
        <v>1</v>
      </c>
      <c r="AG4" s="26">
        <f>Q7</f>
        <v>0</v>
      </c>
      <c r="AH4" s="26">
        <f>Q8</f>
        <v>0</v>
      </c>
      <c r="AI4" s="26">
        <f>Q9</f>
        <v>0</v>
      </c>
      <c r="AJ4" t="s">
        <v>80</v>
      </c>
    </row>
    <row r="5" spans="1:36">
      <c r="A5" t="s">
        <v>45</v>
      </c>
      <c r="B5" s="32" t="s">
        <v>9</v>
      </c>
      <c r="C5" s="32">
        <v>0</v>
      </c>
      <c r="D5" s="32">
        <v>0</v>
      </c>
      <c r="E5" s="33">
        <v>1</v>
      </c>
      <c r="F5" s="34">
        <v>1</v>
      </c>
      <c r="G5" s="35">
        <v>1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1">
        <f t="shared" si="0"/>
        <v>3</v>
      </c>
      <c r="N5" t="s">
        <v>44</v>
      </c>
      <c r="O5" s="4" t="s">
        <v>2</v>
      </c>
      <c r="P5" s="45">
        <v>1</v>
      </c>
      <c r="Q5" s="46">
        <v>1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0</v>
      </c>
      <c r="X5" s="44">
        <v>0</v>
      </c>
      <c r="Y5" s="44">
        <v>0</v>
      </c>
      <c r="Z5" s="2">
        <f>SUM(P5:Y5)</f>
        <v>2</v>
      </c>
      <c r="AA5" s="18">
        <f t="shared" si="1"/>
        <v>2</v>
      </c>
      <c r="AC5" s="26">
        <f>R3</f>
        <v>0</v>
      </c>
      <c r="AD5" s="26">
        <f>R4</f>
        <v>0</v>
      </c>
      <c r="AE5" s="26">
        <f>R5</f>
        <v>0</v>
      </c>
      <c r="AF5" s="26">
        <f>R6</f>
        <v>0</v>
      </c>
      <c r="AG5" s="26">
        <f>R7</f>
        <v>1</v>
      </c>
      <c r="AH5" s="26">
        <f>R8</f>
        <v>1</v>
      </c>
      <c r="AI5" s="26">
        <f>R9</f>
        <v>1</v>
      </c>
      <c r="AJ5" t="s">
        <v>81</v>
      </c>
    </row>
    <row r="6" spans="1:36">
      <c r="A6" t="s">
        <v>45</v>
      </c>
      <c r="B6" s="32" t="s">
        <v>10</v>
      </c>
      <c r="C6" s="32">
        <v>0</v>
      </c>
      <c r="D6" s="32">
        <v>0</v>
      </c>
      <c r="E6" s="36">
        <v>1</v>
      </c>
      <c r="F6" s="37">
        <v>1</v>
      </c>
      <c r="G6" s="38">
        <v>0</v>
      </c>
      <c r="H6" s="32">
        <v>0</v>
      </c>
      <c r="I6" s="32">
        <v>0</v>
      </c>
      <c r="J6" s="32">
        <v>1</v>
      </c>
      <c r="K6" s="32">
        <v>0</v>
      </c>
      <c r="L6" s="32">
        <v>0</v>
      </c>
      <c r="M6" s="1">
        <f t="shared" si="0"/>
        <v>3</v>
      </c>
      <c r="N6" t="s">
        <v>44</v>
      </c>
      <c r="O6" s="4" t="s">
        <v>3</v>
      </c>
      <c r="P6" s="47">
        <v>0</v>
      </c>
      <c r="Q6" s="48">
        <v>1</v>
      </c>
      <c r="R6" s="44">
        <v>0</v>
      </c>
      <c r="S6" s="44">
        <v>0</v>
      </c>
      <c r="T6" s="44">
        <v>0</v>
      </c>
      <c r="U6" s="44">
        <v>0</v>
      </c>
      <c r="V6" s="44">
        <v>1</v>
      </c>
      <c r="W6" s="44">
        <v>0</v>
      </c>
      <c r="X6" s="44">
        <v>0</v>
      </c>
      <c r="Y6" s="44">
        <v>0</v>
      </c>
      <c r="Z6" s="2">
        <f>SUM(P6:Y6)</f>
        <v>2</v>
      </c>
      <c r="AA6" s="18">
        <f t="shared" si="1"/>
        <v>1</v>
      </c>
      <c r="AC6" s="26">
        <f>S3</f>
        <v>0</v>
      </c>
      <c r="AD6" s="26">
        <f>S4</f>
        <v>0</v>
      </c>
      <c r="AE6" s="26">
        <f>S5</f>
        <v>0</v>
      </c>
      <c r="AF6" s="26">
        <f>S6</f>
        <v>0</v>
      </c>
      <c r="AG6" s="26">
        <f>S7</f>
        <v>0</v>
      </c>
      <c r="AH6" s="26">
        <f>S8</f>
        <v>0</v>
      </c>
      <c r="AI6" s="26">
        <f>S9</f>
        <v>1</v>
      </c>
      <c r="AJ6" t="s">
        <v>82</v>
      </c>
    </row>
    <row r="7" spans="1:36">
      <c r="A7" t="s">
        <v>45</v>
      </c>
      <c r="B7" s="32" t="s">
        <v>11</v>
      </c>
      <c r="C7" s="32">
        <v>0</v>
      </c>
      <c r="D7" s="32">
        <v>0</v>
      </c>
      <c r="E7" s="39">
        <v>0</v>
      </c>
      <c r="F7" s="40">
        <v>1</v>
      </c>
      <c r="G7" s="41">
        <v>1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1">
        <f t="shared" si="0"/>
        <v>2</v>
      </c>
      <c r="N7" t="s">
        <v>45</v>
      </c>
      <c r="O7" s="4" t="s">
        <v>4</v>
      </c>
      <c r="P7" s="49">
        <v>0</v>
      </c>
      <c r="Q7" s="49">
        <v>0</v>
      </c>
      <c r="R7" s="50">
        <v>1</v>
      </c>
      <c r="S7" s="51">
        <v>0</v>
      </c>
      <c r="T7" s="52">
        <v>0</v>
      </c>
      <c r="U7" s="49">
        <v>0</v>
      </c>
      <c r="V7" s="49">
        <v>0</v>
      </c>
      <c r="W7" s="49">
        <v>1</v>
      </c>
      <c r="X7" s="49">
        <v>0</v>
      </c>
      <c r="Y7" s="49">
        <v>1</v>
      </c>
      <c r="Z7" s="2">
        <f>SUM(P7:Y7)</f>
        <v>3</v>
      </c>
      <c r="AA7" s="18">
        <f t="shared" si="1"/>
        <v>1</v>
      </c>
      <c r="AC7" s="26">
        <f>T3</f>
        <v>0</v>
      </c>
      <c r="AD7" s="26">
        <f>T4</f>
        <v>0</v>
      </c>
      <c r="AE7" s="26">
        <f>T5</f>
        <v>0</v>
      </c>
      <c r="AF7" s="26">
        <f>T6</f>
        <v>0</v>
      </c>
      <c r="AG7" s="26">
        <f>T7</f>
        <v>0</v>
      </c>
      <c r="AH7" s="26">
        <f>T8</f>
        <v>1</v>
      </c>
      <c r="AI7" s="26">
        <f>T9</f>
        <v>1</v>
      </c>
      <c r="AJ7" t="s">
        <v>83</v>
      </c>
    </row>
    <row r="8" spans="1:36">
      <c r="A8" t="s">
        <v>64</v>
      </c>
      <c r="B8" s="1" t="s">
        <v>12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4</v>
      </c>
      <c r="N8" t="s">
        <v>45</v>
      </c>
      <c r="O8" s="4" t="s">
        <v>5</v>
      </c>
      <c r="P8" s="49">
        <v>0</v>
      </c>
      <c r="Q8" s="49">
        <v>0</v>
      </c>
      <c r="R8" s="53">
        <v>1</v>
      </c>
      <c r="S8" s="54">
        <v>0</v>
      </c>
      <c r="T8" s="55">
        <v>1</v>
      </c>
      <c r="U8" s="49">
        <v>0</v>
      </c>
      <c r="V8" s="49">
        <v>0</v>
      </c>
      <c r="W8" s="49">
        <v>0</v>
      </c>
      <c r="X8" s="49">
        <v>1</v>
      </c>
      <c r="Y8" s="49">
        <v>1</v>
      </c>
      <c r="Z8" s="2">
        <f>SUM(P8:Y8)</f>
        <v>4</v>
      </c>
      <c r="AA8" s="18">
        <f t="shared" si="1"/>
        <v>2</v>
      </c>
      <c r="AC8" s="26">
        <f>U3</f>
        <v>1</v>
      </c>
      <c r="AD8" s="26">
        <f>U4</f>
        <v>0</v>
      </c>
      <c r="AE8" s="26">
        <f>U5</f>
        <v>0</v>
      </c>
      <c r="AF8" s="26">
        <f>U6</f>
        <v>0</v>
      </c>
      <c r="AG8" s="26">
        <f>U7</f>
        <v>0</v>
      </c>
      <c r="AH8" s="26">
        <f>U8</f>
        <v>0</v>
      </c>
      <c r="AI8" s="26">
        <f>U9</f>
        <v>0</v>
      </c>
      <c r="AJ8" t="s">
        <v>84</v>
      </c>
    </row>
    <row r="9" spans="1:36">
      <c r="A9" t="s">
        <v>64</v>
      </c>
      <c r="B9" s="1" t="s">
        <v>13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f t="shared" si="0"/>
        <v>2</v>
      </c>
      <c r="N9" t="s">
        <v>45</v>
      </c>
      <c r="O9" s="4" t="s">
        <v>6</v>
      </c>
      <c r="P9" s="49">
        <v>0</v>
      </c>
      <c r="Q9" s="49">
        <v>0</v>
      </c>
      <c r="R9" s="56">
        <v>1</v>
      </c>
      <c r="S9" s="57">
        <v>1</v>
      </c>
      <c r="T9" s="58">
        <v>1</v>
      </c>
      <c r="U9" s="49">
        <v>0</v>
      </c>
      <c r="V9" s="49">
        <v>0</v>
      </c>
      <c r="W9" s="49">
        <v>1</v>
      </c>
      <c r="X9" s="49">
        <v>1</v>
      </c>
      <c r="Y9" s="49">
        <v>0</v>
      </c>
      <c r="Z9" s="2">
        <f>SUM(P9:Y9)</f>
        <v>5</v>
      </c>
      <c r="AA9" s="19">
        <f t="shared" si="1"/>
        <v>3</v>
      </c>
      <c r="AC9" s="26">
        <f>V3</f>
        <v>1</v>
      </c>
      <c r="AD9" s="26">
        <f>V4</f>
        <v>1</v>
      </c>
      <c r="AE9" s="26">
        <f>V5</f>
        <v>0</v>
      </c>
      <c r="AF9" s="26">
        <f>V6</f>
        <v>1</v>
      </c>
      <c r="AG9" s="26">
        <f>V7</f>
        <v>0</v>
      </c>
      <c r="AH9" s="26">
        <f>V8</f>
        <v>0</v>
      </c>
      <c r="AI9" s="26">
        <f>V9</f>
        <v>0</v>
      </c>
      <c r="AJ9" t="s">
        <v>85</v>
      </c>
    </row>
    <row r="10" spans="1:36">
      <c r="A10" t="s">
        <v>65</v>
      </c>
      <c r="B10" s="1" t="s">
        <v>14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f t="shared" si="0"/>
        <v>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C10" s="26">
        <f>W3</f>
        <v>0</v>
      </c>
      <c r="AD10" s="26">
        <f>W4</f>
        <v>0</v>
      </c>
      <c r="AE10" s="26">
        <f>W5</f>
        <v>0</v>
      </c>
      <c r="AF10" s="26">
        <f>W6</f>
        <v>0</v>
      </c>
      <c r="AG10" s="26">
        <f>W7</f>
        <v>1</v>
      </c>
      <c r="AH10" s="26">
        <f>W8</f>
        <v>0</v>
      </c>
      <c r="AI10" s="26">
        <f>W9</f>
        <v>1</v>
      </c>
      <c r="AJ10" t="s">
        <v>86</v>
      </c>
    </row>
    <row r="11" spans="1:36">
      <c r="A11" t="s">
        <v>65</v>
      </c>
      <c r="B11" s="1" t="s">
        <v>15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0</v>
      </c>
      <c r="M11" s="1">
        <f t="shared" si="0"/>
        <v>2</v>
      </c>
      <c r="O11" s="2" t="s">
        <v>42</v>
      </c>
      <c r="P11" s="2">
        <f t="shared" ref="P11:Y11" si="2">SUM(P3:P9)</f>
        <v>3</v>
      </c>
      <c r="Q11" s="2">
        <f t="shared" si="2"/>
        <v>2</v>
      </c>
      <c r="R11" s="2">
        <f t="shared" si="2"/>
        <v>3</v>
      </c>
      <c r="S11" s="2">
        <f t="shared" si="2"/>
        <v>1</v>
      </c>
      <c r="T11" s="2">
        <f t="shared" si="2"/>
        <v>2</v>
      </c>
      <c r="U11" s="2">
        <f t="shared" si="2"/>
        <v>1</v>
      </c>
      <c r="V11" s="2">
        <f t="shared" si="2"/>
        <v>3</v>
      </c>
      <c r="W11" s="2">
        <f t="shared" si="2"/>
        <v>2</v>
      </c>
      <c r="X11" s="2">
        <f t="shared" si="2"/>
        <v>2</v>
      </c>
      <c r="Y11" s="2">
        <f t="shared" si="2"/>
        <v>2</v>
      </c>
      <c r="Z11" s="2"/>
      <c r="AC11" s="26">
        <f>X3</f>
        <v>0</v>
      </c>
      <c r="AD11" s="26">
        <f>X4</f>
        <v>0</v>
      </c>
      <c r="AE11" s="26">
        <f>X5</f>
        <v>0</v>
      </c>
      <c r="AF11" s="26">
        <f>X6</f>
        <v>0</v>
      </c>
      <c r="AG11" s="26">
        <f>X7</f>
        <v>0</v>
      </c>
      <c r="AH11" s="26">
        <f>X8</f>
        <v>1</v>
      </c>
      <c r="AI11" s="26">
        <f>X9</f>
        <v>1</v>
      </c>
      <c r="AJ11" t="s">
        <v>87</v>
      </c>
    </row>
    <row r="12" spans="1:36">
      <c r="A12" t="s">
        <v>65</v>
      </c>
      <c r="B12" s="1" t="s">
        <v>16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1</v>
      </c>
      <c r="M12" s="1">
        <f t="shared" si="0"/>
        <v>2</v>
      </c>
      <c r="O12" s="5"/>
      <c r="P12" s="5"/>
      <c r="Q12" s="5"/>
      <c r="R12" s="5"/>
      <c r="S12" s="5"/>
      <c r="T12" s="5"/>
      <c r="U12" t="s">
        <v>69</v>
      </c>
      <c r="V12" t="s">
        <v>70</v>
      </c>
      <c r="W12" s="5"/>
      <c r="X12" s="5"/>
      <c r="Y12" s="5"/>
      <c r="AC12" s="26">
        <f>Y3</f>
        <v>0</v>
      </c>
      <c r="AD12" s="26">
        <f>Y4</f>
        <v>0</v>
      </c>
      <c r="AE12" s="26">
        <f>Y5</f>
        <v>0</v>
      </c>
      <c r="AF12" s="26">
        <f>Y6</f>
        <v>0</v>
      </c>
      <c r="AG12" s="26">
        <f>Y7</f>
        <v>1</v>
      </c>
      <c r="AH12" s="26">
        <f>Y8</f>
        <v>1</v>
      </c>
      <c r="AI12" s="26">
        <f>Y9</f>
        <v>0</v>
      </c>
      <c r="AJ12" t="s">
        <v>88</v>
      </c>
    </row>
    <row r="13" spans="1:36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t="s">
        <v>44</v>
      </c>
      <c r="O13" s="5"/>
      <c r="P13" s="7">
        <f>MMULT($P3:$Y3,C$3:C$12)</f>
        <v>2</v>
      </c>
      <c r="Q13" s="9">
        <f>MMULT($P3:$Y3,D$3:D$12)</f>
        <v>1</v>
      </c>
      <c r="R13" s="8">
        <f>MMULT($P3:$Y3,E$3:E$12)</f>
        <v>1</v>
      </c>
      <c r="S13" s="8">
        <f>MMULT($P3:$Y3,F$3:F$12)</f>
        <v>0</v>
      </c>
      <c r="T13" s="9">
        <f>MMULT($P3:$Y3,G$3:G$12)</f>
        <v>1</v>
      </c>
      <c r="U13" s="11">
        <f>SUM(R3:T3)/COUNT(R3:T3)</f>
        <v>0</v>
      </c>
      <c r="V13" s="11">
        <f>SUM(P3:Q3)/COUNT(P3:Q3)</f>
        <v>0.5</v>
      </c>
      <c r="W13" s="5"/>
      <c r="X13" s="5"/>
      <c r="Y13" s="5"/>
      <c r="Z13" s="5"/>
    </row>
    <row r="14" spans="1:36">
      <c r="B14" s="1" t="s">
        <v>43</v>
      </c>
      <c r="C14" s="1">
        <f t="shared" ref="C14:L14" si="3">SUM(C3:C12)</f>
        <v>3</v>
      </c>
      <c r="D14" s="1">
        <f t="shared" si="3"/>
        <v>2</v>
      </c>
      <c r="E14" s="1">
        <f t="shared" si="3"/>
        <v>3</v>
      </c>
      <c r="F14" s="1">
        <f t="shared" si="3"/>
        <v>3</v>
      </c>
      <c r="G14" s="1">
        <f t="shared" si="3"/>
        <v>3</v>
      </c>
      <c r="H14" s="1">
        <f t="shared" si="3"/>
        <v>3</v>
      </c>
      <c r="I14" s="1">
        <f t="shared" si="3"/>
        <v>2</v>
      </c>
      <c r="J14" s="1">
        <f t="shared" si="3"/>
        <v>3</v>
      </c>
      <c r="K14" s="1">
        <f t="shared" si="3"/>
        <v>2</v>
      </c>
      <c r="L14" s="1">
        <f t="shared" si="3"/>
        <v>1</v>
      </c>
      <c r="M14" s="1"/>
      <c r="N14" t="s">
        <v>44</v>
      </c>
      <c r="O14" s="5"/>
      <c r="P14" s="10">
        <f>MMULT($P4:$Y4,C$3:C$12)</f>
        <v>1</v>
      </c>
      <c r="Q14" s="12">
        <f>MMULT($P4:$Y4,D$3:D$12)</f>
        <v>1</v>
      </c>
      <c r="R14" s="11">
        <f>MMULT($P4:$Y4,E$3:E$12)</f>
        <v>0</v>
      </c>
      <c r="S14" s="11">
        <f>MMULT($P4:$Y4,F$3:F$12)</f>
        <v>0</v>
      </c>
      <c r="T14" s="12">
        <f>MMULT($P4:$Y4,G$3:G$12)</f>
        <v>0</v>
      </c>
      <c r="U14" s="11">
        <f>SUM(R4:T4)/COUNT(R4:T4)</f>
        <v>0</v>
      </c>
      <c r="V14" s="11">
        <f>SUM(P4:Q4)/COUNT(P4:Q4)</f>
        <v>0.5</v>
      </c>
      <c r="W14" s="5"/>
      <c r="X14" s="5"/>
      <c r="Y14" s="5"/>
      <c r="Z14" s="5"/>
    </row>
    <row r="15" spans="1:36">
      <c r="N15" t="s">
        <v>44</v>
      </c>
      <c r="O15" s="5"/>
      <c r="P15" s="10">
        <f>MMULT($P5:$Y5,C$3:C$12)</f>
        <v>2</v>
      </c>
      <c r="Q15" s="12">
        <f>MMULT($P5:$Y5,D$3:D$12)</f>
        <v>2</v>
      </c>
      <c r="R15" s="11">
        <f>MMULT($P5:$Y5,E$3:E$12)</f>
        <v>0</v>
      </c>
      <c r="S15" s="11">
        <f>MMULT($P5:$Y5,F$3:F$12)</f>
        <v>0</v>
      </c>
      <c r="T15" s="12">
        <f>MMULT($P5:$Y5,G$3:G$12)</f>
        <v>0</v>
      </c>
      <c r="U15" s="11">
        <f>SUM(R5:T5)/COUNT(R5:T5)</f>
        <v>0</v>
      </c>
      <c r="V15" s="11">
        <f>SUM(P5:Q5)/COUNT(P5:Q5)</f>
        <v>1</v>
      </c>
      <c r="W15" s="5"/>
      <c r="X15" s="5"/>
      <c r="Y15" s="5"/>
      <c r="Z15" s="5"/>
    </row>
    <row r="16" spans="1:36">
      <c r="B16" s="16"/>
      <c r="C16" t="s">
        <v>68</v>
      </c>
      <c r="D16" t="s">
        <v>67</v>
      </c>
      <c r="N16" t="s">
        <v>44</v>
      </c>
      <c r="O16" s="5"/>
      <c r="P16" s="13">
        <f>MMULT($P6:$Y6,C$3:C$12)</f>
        <v>1</v>
      </c>
      <c r="Q16" s="15">
        <f>MMULT($P6:$Y6,D$3:D$12)</f>
        <v>1</v>
      </c>
      <c r="R16" s="11">
        <f>MMULT($P6:$Y6,E$3:E$12)</f>
        <v>0</v>
      </c>
      <c r="S16" s="11">
        <f>MMULT($P6:$Y6,F$3:F$12)</f>
        <v>0</v>
      </c>
      <c r="T16" s="12">
        <f>MMULT($P6:$Y6,G$3:G$12)</f>
        <v>0</v>
      </c>
      <c r="U16" s="11">
        <f>SUM(R6:T6)/COUNT(R6:T6)</f>
        <v>0</v>
      </c>
      <c r="V16" s="11">
        <f>SUM(P6:Q6)/COUNT(P6:Q6)</f>
        <v>0.5</v>
      </c>
      <c r="W16" s="5"/>
      <c r="X16" s="5"/>
      <c r="Y16" s="5"/>
      <c r="Z16" s="5"/>
    </row>
    <row r="17" spans="1:27">
      <c r="N17" t="s">
        <v>45</v>
      </c>
      <c r="O17" s="5"/>
      <c r="P17" s="10">
        <f>MMULT($P7:$Y7,C$3:C$12)</f>
        <v>0</v>
      </c>
      <c r="Q17" s="11">
        <f>MMULT($P7:$Y7,D$3:D$12)</f>
        <v>0</v>
      </c>
      <c r="R17" s="7">
        <f>MMULT($P7:$Y7,E$3:E$12)</f>
        <v>1</v>
      </c>
      <c r="S17" s="8">
        <f>MMULT($P7:$Y7,F$3:F$12)</f>
        <v>1</v>
      </c>
      <c r="T17" s="9">
        <f>MMULT($P7:$Y7,G$3:G$12)</f>
        <v>1</v>
      </c>
      <c r="U17" s="11">
        <f>SUM(R7:T7)/COUNT(R7:T7)</f>
        <v>0.33333333333333331</v>
      </c>
      <c r="V17" s="11">
        <f>SUM(P7:Q7)/COUNT(P7:Q7)</f>
        <v>0</v>
      </c>
      <c r="W17" s="5"/>
      <c r="X17" s="5"/>
      <c r="Y17" s="5"/>
      <c r="Z17" s="5"/>
    </row>
    <row r="18" spans="1:27">
      <c r="N18" t="s">
        <v>45</v>
      </c>
      <c r="O18" s="5"/>
      <c r="P18" s="10">
        <f>MMULT($P8:$Y8,C$3:C$12)</f>
        <v>0</v>
      </c>
      <c r="Q18" s="11">
        <f>MMULT($P8:$Y8,D$3:D$12)</f>
        <v>0</v>
      </c>
      <c r="R18" s="10">
        <f>MMULT($P8:$Y8,E$3:E$12)</f>
        <v>1</v>
      </c>
      <c r="S18" s="11">
        <f>MMULT($P8:$Y8,F$3:F$12)</f>
        <v>2</v>
      </c>
      <c r="T18" s="12">
        <f>MMULT($P8:$Y8,G$3:G$12)</f>
        <v>2</v>
      </c>
      <c r="U18" s="11">
        <f>SUM(R8:T8)/COUNT(R8:T8)</f>
        <v>0.66666666666666663</v>
      </c>
      <c r="V18" s="11">
        <f>SUM(P8:Q8)/COUNT(P8:Q8)</f>
        <v>0</v>
      </c>
      <c r="W18" s="5"/>
      <c r="X18" s="5"/>
      <c r="Y18" s="5"/>
      <c r="Z18" s="5"/>
      <c r="AA18" t="s">
        <v>109</v>
      </c>
    </row>
    <row r="19" spans="1:27">
      <c r="B19" t="s">
        <v>103</v>
      </c>
      <c r="N19" t="s">
        <v>45</v>
      </c>
      <c r="O19" s="5"/>
      <c r="P19" s="13">
        <f>MMULT($P9:$Y9,C$3:C$12)</f>
        <v>0</v>
      </c>
      <c r="Q19" s="14">
        <f>MMULT($P9:$Y9,D$3:D$12)</f>
        <v>0</v>
      </c>
      <c r="R19" s="13">
        <f>MMULT($P9:$Y9,E$3:E$12)</f>
        <v>2</v>
      </c>
      <c r="S19" s="14">
        <f>MMULT($P9:$Y9,F$3:F$12)</f>
        <v>3</v>
      </c>
      <c r="T19" s="15">
        <f>MMULT($P9:$Y9,G$3:G$12)</f>
        <v>2</v>
      </c>
      <c r="U19" s="11">
        <f>SUM(R9:T9)/COUNT(R9:T9)</f>
        <v>1</v>
      </c>
      <c r="V19" s="11">
        <f>SUM(P9:Q9)/COUNT(P9:Q9)</f>
        <v>0</v>
      </c>
      <c r="W19" s="5"/>
      <c r="X19" s="5"/>
      <c r="Y19" s="5"/>
      <c r="Z19" s="5"/>
      <c r="AA19" t="s">
        <v>110</v>
      </c>
    </row>
    <row r="21" spans="1:27">
      <c r="B21" s="2" t="s">
        <v>104</v>
      </c>
      <c r="C21" s="2"/>
      <c r="D21" s="2"/>
      <c r="E21" s="2" t="s">
        <v>105</v>
      </c>
      <c r="F21" s="2"/>
      <c r="G21" s="2"/>
      <c r="H21" s="2"/>
      <c r="I21" s="2"/>
      <c r="J21" s="2" t="s">
        <v>106</v>
      </c>
      <c r="K21" s="2"/>
      <c r="L21" s="2"/>
      <c r="M21" s="2"/>
      <c r="N21" s="2"/>
      <c r="O21" s="2" t="s">
        <v>107</v>
      </c>
      <c r="P21" s="2"/>
      <c r="Q21" s="2"/>
      <c r="R21" s="2"/>
      <c r="S21" s="2"/>
      <c r="T21" s="2"/>
      <c r="U21" s="2" t="s">
        <v>108</v>
      </c>
      <c r="V21" s="2"/>
      <c r="W21" s="2"/>
      <c r="X21" s="2"/>
      <c r="Y21" s="2"/>
      <c r="AA21" t="s">
        <v>111</v>
      </c>
    </row>
    <row r="22" spans="1:27">
      <c r="A22" t="s">
        <v>7</v>
      </c>
      <c r="B22">
        <f t="shared" ref="B22:B31" si="4">GU36</f>
        <v>0.28800241091331097</v>
      </c>
      <c r="C22">
        <f t="shared" ref="C22:C31" si="5">GV36</f>
        <v>0.28802889449413799</v>
      </c>
      <c r="D22" t="str">
        <f t="shared" ref="D22:D31" si="6">GW36</f>
        <v>cons</v>
      </c>
      <c r="E22" t="str">
        <f t="shared" ref="E21:E31" si="7">DA50</f>
        <v>u1</v>
      </c>
      <c r="F22">
        <f t="shared" ref="F21:F31" si="8">DB50</f>
        <v>0</v>
      </c>
      <c r="G22">
        <f t="shared" ref="G21:G31" si="9">DC50</f>
        <v>0.79663455558865115</v>
      </c>
      <c r="H22" t="str">
        <f t="shared" ref="H21:H31" si="10">DD50</f>
        <v>cons</v>
      </c>
      <c r="J22" t="str">
        <f t="shared" ref="J22:J31" si="11">GO83</f>
        <v>u1</v>
      </c>
      <c r="K22">
        <f t="shared" ref="K22:K31" si="12">GP83</f>
        <v>0.18895342570492837</v>
      </c>
      <c r="L22">
        <f t="shared" ref="L22:L31" si="13">GQ83</f>
        <v>0.19213625691018107</v>
      </c>
      <c r="M22" t="str">
        <f t="shared" ref="M22:M31" si="14">GR83</f>
        <v>cons</v>
      </c>
      <c r="O22" t="str">
        <f t="shared" ref="O22:O31" si="15">DQ62</f>
        <v>u1</v>
      </c>
      <c r="P22">
        <f t="shared" ref="P22:P31" si="16">DR62</f>
        <v>0</v>
      </c>
      <c r="Q22">
        <f t="shared" ref="Q22:Q31" si="17">DS62</f>
        <v>0.8</v>
      </c>
      <c r="R22" t="str">
        <f t="shared" ref="R22:R31" si="18">DT62</f>
        <v>cons</v>
      </c>
      <c r="U22" t="str">
        <f t="shared" ref="U22:U31" si="19">L128</f>
        <v>u1</v>
      </c>
      <c r="V22">
        <f t="shared" ref="V22:V31" si="20">M128</f>
        <v>0.33640043047893481</v>
      </c>
      <c r="W22">
        <f t="shared" ref="W22:W31" si="21">N128</f>
        <v>0.41458552767468365</v>
      </c>
      <c r="X22" t="str">
        <f t="shared" ref="X22:X31" si="22">O128</f>
        <v>cons</v>
      </c>
    </row>
    <row r="23" spans="1:27">
      <c r="A23" t="s">
        <v>8</v>
      </c>
      <c r="B23">
        <f t="shared" si="4"/>
        <v>0.46600102526277315</v>
      </c>
      <c r="C23">
        <f t="shared" si="5"/>
        <v>0.4660252580821056</v>
      </c>
      <c r="D23" t="str">
        <f t="shared" si="6"/>
        <v>cons</v>
      </c>
      <c r="E23" t="str">
        <f t="shared" si="7"/>
        <v>u2</v>
      </c>
      <c r="F23">
        <f t="shared" si="8"/>
        <v>0</v>
      </c>
      <c r="G23">
        <f t="shared" si="9"/>
        <v>0.40673091313380139</v>
      </c>
      <c r="H23" t="str">
        <f t="shared" si="10"/>
        <v>cons</v>
      </c>
      <c r="J23" t="str">
        <f t="shared" si="11"/>
        <v>u2</v>
      </c>
      <c r="K23">
        <f t="shared" si="12"/>
        <v>7.3231133997858022E-2</v>
      </c>
      <c r="L23">
        <f t="shared" si="13"/>
        <v>7.5587271479246501E-2</v>
      </c>
      <c r="M23" t="str">
        <f t="shared" si="14"/>
        <v>cons</v>
      </c>
      <c r="O23" t="str">
        <f t="shared" si="15"/>
        <v>u2</v>
      </c>
      <c r="P23">
        <f t="shared" si="16"/>
        <v>0.2250939651167701</v>
      </c>
      <c r="Q23">
        <f t="shared" si="17"/>
        <v>1</v>
      </c>
      <c r="R23" t="str">
        <f t="shared" si="18"/>
        <v>cons</v>
      </c>
      <c r="U23" t="str">
        <f t="shared" si="19"/>
        <v>u2</v>
      </c>
      <c r="V23">
        <f t="shared" si="20"/>
        <v>0.19891703915688047</v>
      </c>
      <c r="W23">
        <f t="shared" si="21"/>
        <v>0.25727228904665306</v>
      </c>
      <c r="X23" t="str">
        <f t="shared" si="22"/>
        <v>cons</v>
      </c>
      <c r="AA23" t="s">
        <v>112</v>
      </c>
    </row>
    <row r="24" spans="1:27">
      <c r="A24" t="s">
        <v>9</v>
      </c>
      <c r="B24">
        <f t="shared" si="4"/>
        <v>0.28801212711158319</v>
      </c>
      <c r="C24">
        <f t="shared" si="5"/>
        <v>0.28798437661250437</v>
      </c>
      <c r="D24" t="str">
        <f t="shared" si="6"/>
        <v>lib</v>
      </c>
      <c r="E24" t="str">
        <f t="shared" si="7"/>
        <v>u3</v>
      </c>
      <c r="F24">
        <f t="shared" si="8"/>
        <v>1</v>
      </c>
      <c r="G24">
        <f t="shared" si="9"/>
        <v>0</v>
      </c>
      <c r="H24" t="str">
        <f t="shared" si="10"/>
        <v>lib</v>
      </c>
      <c r="J24" t="str">
        <f t="shared" si="11"/>
        <v>u3</v>
      </c>
      <c r="K24">
        <f t="shared" si="12"/>
        <v>0.773012889555588</v>
      </c>
      <c r="L24">
        <f t="shared" si="13"/>
        <v>0.76872158382761635</v>
      </c>
      <c r="M24" t="str">
        <f t="shared" si="14"/>
        <v>lib</v>
      </c>
      <c r="O24" t="str">
        <f t="shared" si="15"/>
        <v>u3</v>
      </c>
      <c r="P24">
        <f t="shared" si="16"/>
        <v>0.77490603488322984</v>
      </c>
      <c r="Q24">
        <f t="shared" si="17"/>
        <v>0</v>
      </c>
      <c r="R24" t="str">
        <f t="shared" si="18"/>
        <v>lib</v>
      </c>
      <c r="U24" t="str">
        <f t="shared" si="19"/>
        <v>u3</v>
      </c>
      <c r="V24">
        <f t="shared" si="20"/>
        <v>0.55488581658948277</v>
      </c>
      <c r="W24">
        <f t="shared" si="21"/>
        <v>0.46765779640878519</v>
      </c>
      <c r="X24" t="str">
        <f t="shared" si="22"/>
        <v>lib</v>
      </c>
    </row>
    <row r="25" spans="1:27">
      <c r="A25" t="s">
        <v>10</v>
      </c>
      <c r="B25">
        <f t="shared" si="4"/>
        <v>0.28801076875984633</v>
      </c>
      <c r="C25">
        <f t="shared" si="5"/>
        <v>0.28799060033932045</v>
      </c>
      <c r="D25" t="str">
        <f t="shared" si="6"/>
        <v>lib</v>
      </c>
      <c r="E25" t="str">
        <f t="shared" si="7"/>
        <v>u4</v>
      </c>
      <c r="F25">
        <f t="shared" si="8"/>
        <v>0.39853449501335497</v>
      </c>
      <c r="G25">
        <f t="shared" si="9"/>
        <v>0</v>
      </c>
      <c r="H25" t="str">
        <f t="shared" si="10"/>
        <v>lib</v>
      </c>
      <c r="J25" t="str">
        <f t="shared" si="11"/>
        <v>u4</v>
      </c>
      <c r="K25">
        <f t="shared" si="12"/>
        <v>0.32838548939539425</v>
      </c>
      <c r="L25">
        <f t="shared" si="13"/>
        <v>0.3266745516393505</v>
      </c>
      <c r="M25" t="str">
        <f t="shared" si="14"/>
        <v>lib</v>
      </c>
      <c r="O25" t="str">
        <f t="shared" si="15"/>
        <v>u4</v>
      </c>
      <c r="P25">
        <f t="shared" si="16"/>
        <v>0.58495924658980525</v>
      </c>
      <c r="Q25">
        <f t="shared" si="17"/>
        <v>0</v>
      </c>
      <c r="R25" t="str">
        <f t="shared" si="18"/>
        <v>lib</v>
      </c>
      <c r="U25" t="str">
        <f t="shared" si="19"/>
        <v>u4</v>
      </c>
      <c r="V25">
        <f t="shared" si="20"/>
        <v>0.24187115507421716</v>
      </c>
      <c r="W25">
        <f t="shared" si="21"/>
        <v>0.2091707922535351</v>
      </c>
      <c r="X25" t="str">
        <f t="shared" si="22"/>
        <v>lib</v>
      </c>
    </row>
    <row r="26" spans="1:27">
      <c r="A26" t="s">
        <v>11</v>
      </c>
      <c r="B26">
        <f t="shared" si="4"/>
        <v>0.17800098241578988</v>
      </c>
      <c r="C26">
        <f t="shared" si="5"/>
        <v>0.1779855135294619</v>
      </c>
      <c r="D26" t="str">
        <f t="shared" si="6"/>
        <v>lib</v>
      </c>
      <c r="E26" t="str">
        <f t="shared" si="7"/>
        <v>u5</v>
      </c>
      <c r="F26">
        <f t="shared" si="8"/>
        <v>0.7465682929688181</v>
      </c>
      <c r="G26">
        <f t="shared" si="9"/>
        <v>0</v>
      </c>
      <c r="H26" t="str">
        <f t="shared" si="10"/>
        <v>lib</v>
      </c>
      <c r="J26" t="str">
        <f t="shared" si="11"/>
        <v>u5</v>
      </c>
      <c r="K26">
        <f t="shared" si="12"/>
        <v>0.58637584229492701</v>
      </c>
      <c r="L26">
        <f t="shared" si="13"/>
        <v>0.58293225947789795</v>
      </c>
      <c r="M26" t="str">
        <f t="shared" si="14"/>
        <v>lib</v>
      </c>
      <c r="O26" t="str">
        <f t="shared" si="15"/>
        <v>u5</v>
      </c>
      <c r="P26">
        <f t="shared" si="16"/>
        <v>0.44157270154989647</v>
      </c>
      <c r="Q26">
        <f t="shared" si="17"/>
        <v>0</v>
      </c>
      <c r="R26" t="str">
        <f t="shared" si="18"/>
        <v>lib</v>
      </c>
      <c r="U26" t="str">
        <f t="shared" si="19"/>
        <v>u5</v>
      </c>
      <c r="V26">
        <f t="shared" si="20"/>
        <v>0.42055129917037637</v>
      </c>
      <c r="W26">
        <f t="shared" si="21"/>
        <v>0.35702745972980293</v>
      </c>
      <c r="X26" t="str">
        <f t="shared" si="22"/>
        <v>lib</v>
      </c>
    </row>
    <row r="27" spans="1:27">
      <c r="A27" t="s">
        <v>12</v>
      </c>
      <c r="B27">
        <f t="shared" si="4"/>
        <v>0.46600676895090254</v>
      </c>
      <c r="C27">
        <f t="shared" si="5"/>
        <v>0.4659989415299805</v>
      </c>
      <c r="D27" t="str">
        <f t="shared" si="6"/>
        <v>lib</v>
      </c>
      <c r="E27" t="str">
        <f t="shared" si="7"/>
        <v>u6</v>
      </c>
      <c r="F27">
        <f t="shared" si="8"/>
        <v>0</v>
      </c>
      <c r="G27">
        <f t="shared" si="9"/>
        <v>0.32401274796474733</v>
      </c>
      <c r="H27" t="str">
        <f t="shared" si="10"/>
        <v>cons</v>
      </c>
      <c r="J27" t="str">
        <f t="shared" si="11"/>
        <v>u6</v>
      </c>
      <c r="K27">
        <f t="shared" si="12"/>
        <v>0.12238633956890999</v>
      </c>
      <c r="L27">
        <f t="shared" si="13"/>
        <v>0.12332228568752965</v>
      </c>
      <c r="M27" t="str">
        <f t="shared" si="14"/>
        <v>cons</v>
      </c>
      <c r="O27" t="str">
        <f t="shared" si="15"/>
        <v>u6</v>
      </c>
      <c r="P27">
        <f t="shared" si="16"/>
        <v>0.74837408674352801</v>
      </c>
      <c r="Q27">
        <f t="shared" si="17"/>
        <v>0.6</v>
      </c>
      <c r="R27" t="str">
        <f t="shared" si="18"/>
        <v>lib</v>
      </c>
      <c r="U27" t="str">
        <f t="shared" si="19"/>
        <v>u6</v>
      </c>
      <c r="V27">
        <f t="shared" si="20"/>
        <v>0.17177574998588496</v>
      </c>
      <c r="W27">
        <f t="shared" si="21"/>
        <v>0.18251358552938923</v>
      </c>
      <c r="X27" t="str">
        <f t="shared" si="22"/>
        <v>cons</v>
      </c>
    </row>
    <row r="28" spans="1:27">
      <c r="A28" t="s">
        <v>13</v>
      </c>
      <c r="B28">
        <f t="shared" si="4"/>
        <v>0.28800761390386964</v>
      </c>
      <c r="C28">
        <f t="shared" si="5"/>
        <v>0.28800505532869392</v>
      </c>
      <c r="D28" t="str">
        <f t="shared" si="6"/>
        <v>lib</v>
      </c>
      <c r="E28" t="str">
        <f t="shared" si="7"/>
        <v>u7</v>
      </c>
      <c r="F28">
        <f t="shared" si="8"/>
        <v>0</v>
      </c>
      <c r="G28">
        <f t="shared" si="9"/>
        <v>0.79663453127754746</v>
      </c>
      <c r="H28" t="str">
        <f t="shared" si="10"/>
        <v>cons</v>
      </c>
      <c r="J28" t="str">
        <f t="shared" si="11"/>
        <v>u7</v>
      </c>
      <c r="K28">
        <f t="shared" si="12"/>
        <v>0.19178966118603796</v>
      </c>
      <c r="L28">
        <f t="shared" si="13"/>
        <v>0.19483330395533982</v>
      </c>
      <c r="M28" t="str">
        <f t="shared" si="14"/>
        <v>cons</v>
      </c>
      <c r="O28" t="str">
        <f t="shared" si="15"/>
        <v>u7</v>
      </c>
      <c r="P28">
        <f t="shared" si="16"/>
        <v>0.2250939651167701</v>
      </c>
      <c r="Q28">
        <f t="shared" si="17"/>
        <v>0.2</v>
      </c>
      <c r="R28" t="str">
        <f t="shared" si="18"/>
        <v>lib</v>
      </c>
      <c r="U28" t="str">
        <f t="shared" si="19"/>
        <v>u7</v>
      </c>
      <c r="V28">
        <f t="shared" si="20"/>
        <v>0.35491089718521951</v>
      </c>
      <c r="W28">
        <f t="shared" si="21"/>
        <v>0.39282659046109286</v>
      </c>
      <c r="X28" t="str">
        <f t="shared" si="22"/>
        <v>cons</v>
      </c>
    </row>
    <row r="29" spans="1:27">
      <c r="A29" t="s">
        <v>14</v>
      </c>
      <c r="B29">
        <f t="shared" si="4"/>
        <v>0.17799812455165878</v>
      </c>
      <c r="C29">
        <f t="shared" si="5"/>
        <v>0.17799860775802606</v>
      </c>
      <c r="D29" t="str">
        <f t="shared" si="6"/>
        <v>cons</v>
      </c>
      <c r="E29" t="str">
        <f t="shared" si="7"/>
        <v>u8</v>
      </c>
      <c r="F29">
        <f t="shared" si="8"/>
        <v>0.65196620204453681</v>
      </c>
      <c r="G29">
        <f t="shared" si="9"/>
        <v>0</v>
      </c>
      <c r="H29" t="str">
        <f t="shared" si="10"/>
        <v>lib</v>
      </c>
      <c r="J29" t="str">
        <f t="shared" si="11"/>
        <v>u8</v>
      </c>
      <c r="K29">
        <f t="shared" si="12"/>
        <v>0.51502253665605513</v>
      </c>
      <c r="L29">
        <f t="shared" si="13"/>
        <v>0.51246387598906873</v>
      </c>
      <c r="M29" t="str">
        <f t="shared" si="14"/>
        <v>lib</v>
      </c>
      <c r="O29" t="str">
        <f t="shared" si="15"/>
        <v>u8</v>
      </c>
      <c r="P29">
        <f t="shared" si="16"/>
        <v>0</v>
      </c>
      <c r="Q29">
        <f t="shared" si="17"/>
        <v>0</v>
      </c>
      <c r="R29" t="str">
        <f t="shared" si="18"/>
        <v>Unk</v>
      </c>
      <c r="U29" t="str">
        <f t="shared" si="19"/>
        <v>u8</v>
      </c>
      <c r="V29">
        <f t="shared" si="20"/>
        <v>0.3762056724933236</v>
      </c>
      <c r="W29">
        <f t="shared" si="21"/>
        <v>0.31980112893251739</v>
      </c>
      <c r="X29" t="str">
        <f t="shared" si="22"/>
        <v>lib</v>
      </c>
    </row>
    <row r="30" spans="1:27">
      <c r="A30" t="s">
        <v>15</v>
      </c>
      <c r="B30">
        <f t="shared" si="4"/>
        <v>0.11000855586364064</v>
      </c>
      <c r="C30">
        <f t="shared" si="5"/>
        <v>0.11001072464579406</v>
      </c>
      <c r="D30" t="str">
        <f t="shared" si="6"/>
        <v>cons</v>
      </c>
      <c r="E30" t="str">
        <f t="shared" si="7"/>
        <v>u9</v>
      </c>
      <c r="F30">
        <f t="shared" si="8"/>
        <v>0.7465682929688181</v>
      </c>
      <c r="G30">
        <f t="shared" si="9"/>
        <v>0</v>
      </c>
      <c r="H30" t="str">
        <f t="shared" si="10"/>
        <v>lib</v>
      </c>
      <c r="J30" t="str">
        <f t="shared" si="11"/>
        <v>u9</v>
      </c>
      <c r="K30">
        <f t="shared" si="12"/>
        <v>0.58637584229492701</v>
      </c>
      <c r="L30">
        <f t="shared" si="13"/>
        <v>0.58293225947789795</v>
      </c>
      <c r="M30" t="str">
        <f t="shared" si="14"/>
        <v>lib</v>
      </c>
      <c r="O30" t="str">
        <f t="shared" si="15"/>
        <v>u9</v>
      </c>
      <c r="P30">
        <f t="shared" si="16"/>
        <v>0</v>
      </c>
      <c r="Q30">
        <f t="shared" si="17"/>
        <v>0</v>
      </c>
      <c r="R30" t="str">
        <f t="shared" si="18"/>
        <v>Unk</v>
      </c>
      <c r="U30" t="str">
        <f t="shared" si="19"/>
        <v>u9</v>
      </c>
      <c r="V30">
        <f t="shared" si="20"/>
        <v>0.42055129917037637</v>
      </c>
      <c r="W30">
        <f t="shared" si="21"/>
        <v>0.35702745972980293</v>
      </c>
      <c r="X30" t="str">
        <f t="shared" si="22"/>
        <v>lib</v>
      </c>
    </row>
    <row r="31" spans="1:27">
      <c r="A31" t="s">
        <v>16</v>
      </c>
      <c r="B31">
        <f t="shared" si="4"/>
        <v>6.7988723073984847E-2</v>
      </c>
      <c r="C31">
        <f t="shared" si="5"/>
        <v>6.7991757547363932E-2</v>
      </c>
      <c r="D31" t="str">
        <f t="shared" si="6"/>
        <v>cons</v>
      </c>
      <c r="E31" t="str">
        <f t="shared" si="7"/>
        <v>u10</v>
      </c>
      <c r="F31">
        <f t="shared" si="8"/>
        <v>0.60146550498664497</v>
      </c>
      <c r="G31">
        <f t="shared" si="9"/>
        <v>0</v>
      </c>
      <c r="H31" t="str">
        <f t="shared" si="10"/>
        <v>lib</v>
      </c>
      <c r="J31" t="str">
        <f t="shared" si="11"/>
        <v>u10</v>
      </c>
      <c r="K31">
        <f t="shared" si="12"/>
        <v>0.44462740016019364</v>
      </c>
      <c r="L31">
        <f t="shared" si="13"/>
        <v>0.4420470321882658</v>
      </c>
      <c r="M31" t="str">
        <f t="shared" si="14"/>
        <v>lib</v>
      </c>
      <c r="O31" t="str">
        <f t="shared" si="15"/>
        <v>u10</v>
      </c>
      <c r="P31">
        <f t="shared" si="16"/>
        <v>0</v>
      </c>
      <c r="Q31">
        <f t="shared" si="17"/>
        <v>0</v>
      </c>
      <c r="R31" t="str">
        <f t="shared" si="18"/>
        <v>Unk</v>
      </c>
      <c r="U31" t="str">
        <f t="shared" si="19"/>
        <v>u10</v>
      </c>
      <c r="V31">
        <f t="shared" si="20"/>
        <v>0.31301466151526558</v>
      </c>
      <c r="W31">
        <f t="shared" si="21"/>
        <v>0.25848700415525006</v>
      </c>
      <c r="X31" t="str">
        <f t="shared" si="22"/>
        <v>lib</v>
      </c>
    </row>
    <row r="33" spans="1:205">
      <c r="I33" t="str">
        <f>IF(COUNTIF(I36:I45,"Unk")&gt;0,"Continue","Stop!")</f>
        <v>Continue</v>
      </c>
      <c r="Q33" t="str">
        <f>IF(COUNTIF(Q36:Q45,"Unk")&gt;0,"Continue","Stop!")</f>
        <v>Continue</v>
      </c>
      <c r="Y33" t="str">
        <f>IF(COUNTIF(Y36:Y45,"Unk")&gt;0,"Continue","Stop!")</f>
        <v>Stop!</v>
      </c>
      <c r="AC33" t="str">
        <f>IF(COUNTIF(AC36:AC45,"Unk")&gt;0,"Continue","Stop!")</f>
        <v>Stop!</v>
      </c>
      <c r="AG33" t="str">
        <f>IF(COUNTIF(AG36:AG45,"Unk")&gt;0,"Continue","Stop!")</f>
        <v>Stop!</v>
      </c>
    </row>
    <row r="34" spans="1:205">
      <c r="D34" t="s">
        <v>66</v>
      </c>
      <c r="R34" t="s">
        <v>18</v>
      </c>
    </row>
    <row r="35" spans="1:205">
      <c r="A35" t="s">
        <v>17</v>
      </c>
      <c r="B35" t="s">
        <v>74</v>
      </c>
      <c r="C35" t="s">
        <v>75</v>
      </c>
      <c r="G35" t="s">
        <v>91</v>
      </c>
      <c r="K35" t="s">
        <v>92</v>
      </c>
      <c r="O35" t="s">
        <v>93</v>
      </c>
      <c r="S35" t="s">
        <v>94</v>
      </c>
      <c r="W35" t="s">
        <v>95</v>
      </c>
      <c r="AA35" t="s">
        <v>96</v>
      </c>
    </row>
    <row r="36" spans="1:205">
      <c r="A36" t="s">
        <v>7</v>
      </c>
      <c r="B36" s="20">
        <v>0</v>
      </c>
      <c r="C36" s="21">
        <v>1</v>
      </c>
      <c r="F36" t="s">
        <v>7</v>
      </c>
      <c r="G36">
        <f>MMULT($C3:$G3,B$36:B$40)/SUM($B$36:$B$40)</f>
        <v>0</v>
      </c>
      <c r="H36">
        <f>MMULT($C3:$G3,C$36:C$40)/SUM($C$36:$C$40)</f>
        <v>1</v>
      </c>
      <c r="I36" t="str">
        <f>IF(G36&gt;H36,"lib",IF(G36=H36,"Unk","cons"))</f>
        <v>cons</v>
      </c>
      <c r="K36">
        <f>MMULT($C3:$L3,G$36:G$45)/SUM(G$36:G$45)</f>
        <v>0</v>
      </c>
      <c r="L36">
        <f>MMULT($C3:$L3,H$36:H$45)/SUM(H$36:H$45)</f>
        <v>0.8</v>
      </c>
      <c r="M36" t="str">
        <f>IF(K36&gt;L36,"lib",IF(K36=L36,"Unk","cons"))</f>
        <v>cons</v>
      </c>
      <c r="O36">
        <f>MMULT($C3:$L3,K$36:K$45)/SUM(K$36:K$45)</f>
        <v>7.4074074074074084E-2</v>
      </c>
      <c r="P36">
        <f>MMULT($C3:$L3,L$36:L$45)/SUM(L$36:L$45)</f>
        <v>0.69230769230769229</v>
      </c>
      <c r="Q36" t="str">
        <f>IF(O36&gt;P36,"lib",IF(O36=P36,"Unk","cons"))</f>
        <v>cons</v>
      </c>
      <c r="S36">
        <f>MMULT($C3:$L3,O$36:O$45)/SUM(O$36:O$45)</f>
        <v>0.14285714285714285</v>
      </c>
      <c r="T36">
        <f>MMULT($C3:$L3,P$36:P$45)/SUM(P$36:P$45)</f>
        <v>0.63636363636363635</v>
      </c>
      <c r="U36" t="str">
        <f>IF(S36&gt;T36,"lib",IF(S36=T36,"Unk","cons"))</f>
        <v>cons</v>
      </c>
      <c r="W36">
        <f>MMULT($C3:$L3,S$36:S$45)/SUM(S$36:S$45)</f>
        <v>0.18779342723004694</v>
      </c>
      <c r="X36">
        <f>MMULT($C3:$L3,T$36:T$45)/SUM(T$36:T$45)</f>
        <v>0.59036144578313254</v>
      </c>
      <c r="Y36" t="str">
        <f>IF(W36&gt;X36,"lib",IF(W36=X36,"Unk","cons"))</f>
        <v>cons</v>
      </c>
      <c r="AA36">
        <f>MMULT($C3:$L3,W$36:W$45)/SUM(W$36:W$45)</f>
        <v>0.21514629948364888</v>
      </c>
      <c r="AB36">
        <f>MMULT($C3:$L3,X$36:X$45)/SUM(X$36:X$45)</f>
        <v>0.54545454545454541</v>
      </c>
      <c r="AC36" t="str">
        <f>IF(AA36&gt;AB36,"lib",IF(AA36=AB36,"Unk","cons"))</f>
        <v>cons</v>
      </c>
      <c r="AE36">
        <f>MMULT($C3:$L3,AA$36:AA$45)/SUM(AA$36:AA$45)</f>
        <v>0.23199490121096245</v>
      </c>
      <c r="AF36">
        <f>MMULT($C3:$L3,AB$36:AB$45)/SUM(AB$36:AB$45)</f>
        <v>0.50284629981024664</v>
      </c>
      <c r="AG36" t="str">
        <f>IF(AE36&gt;AF36,"lib",IF(AE36=AF36,"Unk","cons"))</f>
        <v>cons</v>
      </c>
      <c r="AI36">
        <f>MMULT($C3:$L3,AE$36:AE$45)/SUM(AE$36:AE$45)</f>
        <v>0.24303737205427278</v>
      </c>
      <c r="AJ36">
        <f>MMULT($C3:$L3,AF$36:AF$45)/SUM(AF$36:AF$45)</f>
        <v>0.46466165413533828</v>
      </c>
      <c r="AK36" t="str">
        <f>IF(AI36&gt;AJ36,"lib",IF(AI36=AJ36,"Unk","cons"))</f>
        <v>cons</v>
      </c>
      <c r="AM36">
        <f>MMULT($C3:$L3,AI$36:AI$45)/SUM(AI$36:AI$45)</f>
        <v>0.25111866833721136</v>
      </c>
      <c r="AN36">
        <f>MMULT($C3:$L3,AJ$36:AJ$45)/SUM(AJ$36:AJ$45)</f>
        <v>0.4321832242712671</v>
      </c>
      <c r="AO36" t="str">
        <f>IF(AM36&gt;AN36,"lib",IF(AM36=AN36,"Unk","cons"))</f>
        <v>cons</v>
      </c>
      <c r="AQ36">
        <f>MMULT($C3:$L3,AM$36:AM$45)/SUM(AM$36:AM$45)</f>
        <v>0.2576817766960755</v>
      </c>
      <c r="AR36">
        <f>MMULT($C3:$L3,AN$36:AN$45)/SUM(AN$36:AN$45)</f>
        <v>0.40553860596104196</v>
      </c>
      <c r="AS36" t="str">
        <f>IF(AQ36&gt;AR36,"lib",IF(AQ36=AR36,"Unk","cons"))</f>
        <v>cons</v>
      </c>
      <c r="AU36">
        <f>MMULT($C3:$L3,AQ$36:AQ$45)/SUM(AQ$36:AQ$45)</f>
        <v>0.26327518635210939</v>
      </c>
      <c r="AV36">
        <f>MMULT($C3:$L3,AR$36:AR$45)/SUM(AR$36:AR$45)</f>
        <v>0.38402287717356215</v>
      </c>
      <c r="AW36" t="str">
        <f>IF(AU36&gt;AV36,"lib",IF(AU36=AV36,"Unk","cons"))</f>
        <v>cons</v>
      </c>
      <c r="AY36">
        <f>MMULT($C3:$L3,AU$36:AU$45)/SUM(AU$36:AU$45)</f>
        <v>0.26804113685541314</v>
      </c>
      <c r="AZ36">
        <f>MMULT($C3:$L3,AV$36:AV$45)/SUM(AV$36:AV$45)</f>
        <v>0.36663838084749134</v>
      </c>
      <c r="BA36" t="str">
        <f>IF(AY36&gt;AZ36,"lib",IF(AY36=AZ36,"Unk","cons"))</f>
        <v>cons</v>
      </c>
      <c r="BC36">
        <f>MMULT($C3:$L3,AY$36:AY$45)/SUM(AY$36:AY$45)</f>
        <v>0.27201659250933968</v>
      </c>
      <c r="BD36">
        <f>MMULT($C3:$L3,AZ$36:AZ$45)/SUM(AZ$36:AZ$45)</f>
        <v>0.35246420879260104</v>
      </c>
      <c r="BE36" t="str">
        <f>IF(BC36&gt;BD36,"lib",IF(BC36=BD36,"Unk","cons"))</f>
        <v>cons</v>
      </c>
      <c r="BG36">
        <f>MMULT($C3:$L3,BC$36:BC$45)/SUM(BC$36:BC$45)</f>
        <v>0.27525447382248486</v>
      </c>
      <c r="BH36">
        <f>MMULT($C3:$L3,BD$36:BD$45)/SUM(BD$36:BD$45)</f>
        <v>0.34079383695150001</v>
      </c>
      <c r="BI36" t="str">
        <f>IF(BG36&gt;BH36,"lib",IF(BG36=BH36,"Unk","cons"))</f>
        <v>cons</v>
      </c>
      <c r="BK36">
        <f>MMULT($C3:$L3,BG$36:BG$45)/SUM(BG$36:BG$45)</f>
        <v>0.27784451667423332</v>
      </c>
      <c r="BL36">
        <f>MMULT($C3:$L3,BH$36:BH$45)/SUM(BH$36:BH$45)</f>
        <v>0.33112966202964261</v>
      </c>
      <c r="BM36" t="str">
        <f>IF(BK36&gt;BL36,"lib",IF(BK36=BL36,"Unk","cons"))</f>
        <v>cons</v>
      </c>
      <c r="BO36">
        <f>MMULT($C3:$L3,BK$36:BK$45)/SUM(BK$36:BK$45)</f>
        <v>0.2798964699168508</v>
      </c>
      <c r="BP36">
        <f>MMULT($C3:$L3,BL$36:BL$45)/SUM(BL$36:BL$45)</f>
        <v>0.32312302763044265</v>
      </c>
      <c r="BQ36" t="str">
        <f>IF(BO36&gt;BP36,"lib",IF(BO36=BP36,"Unk","cons"))</f>
        <v>cons</v>
      </c>
      <c r="BS36">
        <f>MMULT($C3:$L3,BO$36:BO$45)/SUM(BO$36:BO$45)</f>
        <v>0.2815187725279692</v>
      </c>
      <c r="BT36">
        <f>MMULT($C3:$L3,BP$36:BP$45)/SUM(BP$36:BP$45)</f>
        <v>0.3165131668579016</v>
      </c>
      <c r="BU36" t="str">
        <f>IF(BS36&gt;BT36,"lib",IF(BS36=BT36,"Unk","cons"))</f>
        <v>cons</v>
      </c>
      <c r="BW36">
        <f>MMULT($C3:$L3,BS$36:BS$45)/SUM(BS$36:BS$45)</f>
        <v>0.2828051454895732</v>
      </c>
      <c r="BX36">
        <f>MMULT($C3:$L3,BT$36:BT$45)/SUM(BT$36:BT$45)</f>
        <v>0.31108633879596009</v>
      </c>
      <c r="BY36" t="str">
        <f>IF(BW36&gt;BX36,"lib",IF(BW36=BX36,"Unk","cons"))</f>
        <v>cons</v>
      </c>
      <c r="CA36">
        <f>MMULT($C3:$L3,BW$36:BW$45)/SUM(BW$36:BW$45)</f>
        <v>0.28383018956448308</v>
      </c>
      <c r="CB36">
        <f>MMULT($C3:$L3,BX$36:BX$45)/SUM(BX$36:BX$45)</f>
        <v>0.30665590810479909</v>
      </c>
      <c r="CC36" t="str">
        <f>IF(CA36&gt;CB36,"lib",IF(CA36=CB36,"Unk","cons"))</f>
        <v>cons</v>
      </c>
      <c r="CE36">
        <f>MMULT($C3:$L3,CA$36:CA$45)/SUM(CA$36:CA$45)</f>
        <v>0.28465076564993164</v>
      </c>
      <c r="CF36">
        <f>MMULT($C3:$L3,CB$36:CB$45)/SUM(CB$36:CB$45)</f>
        <v>0.30305592009259225</v>
      </c>
      <c r="CG36" t="str">
        <f>IF(CE36&gt;CF36,"lib",IF(CE36=CF36,"Unk","cons"))</f>
        <v>cons</v>
      </c>
      <c r="CI36">
        <f>MMULT($C3:$L3,CE$36:CE$45)/SUM(CE$36:CE$45)</f>
        <v>0.28530969513968996</v>
      </c>
      <c r="CJ36">
        <f>MMULT($C3:$L3,CF$36:CF$45)/SUM(CF$36:CF$45)</f>
        <v>0.30014054108334209</v>
      </c>
      <c r="CK36" t="str">
        <f>IF(CI36&gt;CJ36,"lib",IF(CI36=CJ36,"Unk","cons"))</f>
        <v>cons</v>
      </c>
      <c r="CM36">
        <f>MMULT($C3:$L3,CI$36:CI$45)/SUM(CI$36:CI$45)</f>
        <v>0.28583956988816783</v>
      </c>
      <c r="CN36">
        <f>MMULT($C3:$L3,CJ$36:CJ$45)/SUM(CJ$36:CJ$45)</f>
        <v>0.29778455130696335</v>
      </c>
      <c r="CO36" t="str">
        <f>IF(CM36&gt;CN36,"lib",IF(CM36=CN36,"Unk","cons"))</f>
        <v>cons</v>
      </c>
      <c r="CQ36">
        <f>MMULT($C3:$L3,CM$36:CM$45)/SUM(CM$36:CM$45)</f>
        <v>0.28626573799146393</v>
      </c>
      <c r="CR36">
        <f>MMULT($C3:$L3,CN$36:CN$45)/SUM(CN$36:CN$45)</f>
        <v>0.29588288063951407</v>
      </c>
      <c r="CS36" t="str">
        <f>IF(CQ36&gt;CR36,"lib",IF(CQ36=CR36,"Unk","cons"))</f>
        <v>cons</v>
      </c>
      <c r="CU36">
        <f>MMULT($C3:$L3,CQ$36:CQ$45)/SUM(CQ$36:CQ$45)</f>
        <v>0.28660833677687431</v>
      </c>
      <c r="CV36">
        <f>MMULT($C3:$L3,CR$36:CR$45)/SUM(CR$36:CR$45)</f>
        <v>0.2943489261548915</v>
      </c>
      <c r="CW36" t="str">
        <f>IF(CU36&gt;CV36,"lib",IF(CU36=CV36,"Unk","cons"))</f>
        <v>cons</v>
      </c>
      <c r="CY36">
        <f>MMULT($C3:$L3,CU$36:CU$45)/SUM(CU$36:CU$45)</f>
        <v>0.28688358941383207</v>
      </c>
      <c r="CZ36">
        <f>MMULT($C3:$L3,CV$36:CV$45)/SUM(CV$36:CV$45)</f>
        <v>0.29311211624073574</v>
      </c>
      <c r="DA36" t="str">
        <f>IF(CY36&gt;CZ36,"lib",IF(CY36=CZ36,"Unk","cons"))</f>
        <v>cons</v>
      </c>
      <c r="DC36">
        <f>MMULT($C3:$L3,CY$36:CY$45)/SUM(CY$36:CY$45)</f>
        <v>0.28710463913197931</v>
      </c>
      <c r="DD36">
        <f>MMULT($C3:$L3,CZ$36:CZ$45)/SUM(CZ$36:CZ$45)</f>
        <v>0.29211527655034025</v>
      </c>
      <c r="DE36" t="str">
        <f>IF(DC36&gt;DD36,"lib",IF(DC36=DD36,"Unk","cons"))</f>
        <v>cons</v>
      </c>
      <c r="DG36">
        <f>MMULT($C3:$L3,DC$36:DC$45)/SUM(DC$36:DC$45)</f>
        <v>0.28728212938136999</v>
      </c>
      <c r="DH36">
        <f>MMULT($C3:$L3,DD$36:DD$45)/SUM(DD$36:DD$45)</f>
        <v>0.29131217958375405</v>
      </c>
      <c r="DI36" t="str">
        <f>IF(DG36&gt;DH36,"lib",IF(DG36=DH36,"Unk","cons"))</f>
        <v>cons</v>
      </c>
      <c r="DK36">
        <f>MMULT($C3:$L3,DG$36:DG$45)/SUM(DG$36:DG$45)</f>
        <v>0.28742465125200267</v>
      </c>
      <c r="DL36">
        <f>MMULT($C3:$L3,DH$36:DH$45)/SUM(DH$36:DH$45)</f>
        <v>0.29066545199927263</v>
      </c>
      <c r="DM36" t="str">
        <f>IF(DK36&gt;DL36,"lib",IF(DK36=DL36,"Unk","cons"))</f>
        <v>cons</v>
      </c>
      <c r="DO36">
        <f>MMULT($C3:$L3,DK$36:DK$45)/SUM(DK$36:DK$45)</f>
        <v>0.28753911440514202</v>
      </c>
      <c r="DP36">
        <f>MMULT($C3:$L3,DL$36:DL$45)/SUM(DL$36:DL$45)</f>
        <v>0.29014486708444959</v>
      </c>
      <c r="DQ36" t="str">
        <f>IF(DO36&gt;DP36,"lib",IF(DO36=DP36,"Unk","cons"))</f>
        <v>cons</v>
      </c>
      <c r="DS36">
        <f>MMULT($C3:$L3,DO$36:DO$45)/SUM(DO$36:DO$45)</f>
        <v>0.28763106200312516</v>
      </c>
      <c r="DT36">
        <f>MMULT($C3:$L3,DP$36:DP$45)/SUM(DP$36:DP$45)</f>
        <v>0.28972597676040285</v>
      </c>
      <c r="DU36" t="str">
        <f>IF(DS36&gt;DT36,"lib",IF(DS36=DT36,"Unk","cons"))</f>
        <v>cons</v>
      </c>
      <c r="DW36">
        <f>MMULT($C3:$L3,DS$36:DS$45)/SUM(DS$36:DS$45)</f>
        <v>0.28770493591214091</v>
      </c>
      <c r="DX36">
        <f>MMULT($C3:$L3,DT$36:DT$45)/SUM(DT$36:DT$45)</f>
        <v>0.28938901669581912</v>
      </c>
      <c r="DY36" t="str">
        <f>IF(DW36&gt;DX36,"lib",IF(DW36=DX36,"Unk","cons"))</f>
        <v>cons</v>
      </c>
      <c r="EA36">
        <f>MMULT($C3:$L3,DW$36:DW$45)/SUM(DW$36:DW$45)</f>
        <v>0.28776429562335115</v>
      </c>
      <c r="EB36">
        <f>MMULT($C3:$L3,DX$36:DX$45)/SUM(DX$36:DX$45)</f>
        <v>0.28911802378617096</v>
      </c>
      <c r="EC36" t="str">
        <f>IF(EA36&gt;EB36,"lib",IF(EA36=EB36,"Unk","cons"))</f>
        <v>cons</v>
      </c>
      <c r="EE36">
        <f>MMULT($C3:$L3,EA$36:EA$45)/SUM(EA$36:EA$45)</f>
        <v>0.28781199552419096</v>
      </c>
      <c r="EF36">
        <f>MMULT($C3:$L3,EB$36:EB$45)/SUM(EB$36:EB$45)</f>
        <v>0.28890011918778935</v>
      </c>
      <c r="EG36" t="str">
        <f>IF(EE36&gt;EF36,"lib",IF(EE36=EF36,"Unk","cons"))</f>
        <v>cons</v>
      </c>
      <c r="EI36">
        <f>MMULT($C3:$L3,EE$36:EE$45)/SUM(EE$36:EE$45)</f>
        <v>0.28785032657022919</v>
      </c>
      <c r="EJ36">
        <f>MMULT($C3:$L3,EF$36:EF$45)/SUM(EF$36:EF$45)</f>
        <v>0.28872492310806303</v>
      </c>
      <c r="EK36" t="str">
        <f>IF(EI36&gt;EJ36,"lib",IF(EI36=EJ36,"Unk","cons"))</f>
        <v>cons</v>
      </c>
      <c r="EM36">
        <f>MMULT($C3:$L3,EI$36:EI$45)/SUM(EI$36:EI$45)</f>
        <v>0.28788112883364003</v>
      </c>
      <c r="EN36">
        <f>MMULT($C3:$L3,EJ$36:EJ$45)/SUM(EJ$36:EJ$45)</f>
        <v>0.28858407679656245</v>
      </c>
      <c r="EO36" t="str">
        <f>IF(EM36&gt;EN36,"lib",IF(EM36=EN36,"Unk","cons"))</f>
        <v>cons</v>
      </c>
      <c r="EQ36">
        <f>MMULT($C3:$L3,EM$36:EM$45)/SUM(EM$36:EM$45)</f>
        <v>0.28790588089846147</v>
      </c>
      <c r="ER36">
        <f>MMULT($C3:$L3,EN$36:EN$45)/SUM(EN$36:EN$45)</f>
        <v>0.28847085295453262</v>
      </c>
      <c r="ES36" t="str">
        <f>IF(EQ36&gt;ER36,"lib",IF(EQ36=ER36,"Unk","cons"))</f>
        <v>cons</v>
      </c>
      <c r="EU36">
        <f>MMULT($C3:$L3,EQ$36:EQ$45)/SUM(EQ$36:EQ$45)</f>
        <v>0.28792577108757361</v>
      </c>
      <c r="EV36">
        <f>MMULT($C3:$L3,ER$36:ER$45)/SUM(ER$36:ER$45)</f>
        <v>0.28837983931673544</v>
      </c>
      <c r="EW36" t="str">
        <f>IF(EU36&gt;EV36,"lib",IF(EU36=EV36,"Unk","cons"))</f>
        <v>cons</v>
      </c>
      <c r="EY36">
        <f>MMULT($C3:$L3,EU$36:EU$45)/SUM(EU$36:EU$45)</f>
        <v>0.2879417544424735</v>
      </c>
      <c r="EZ36">
        <f>MMULT($C3:$L3,EV$36:EV$45)/SUM(EV$36:EV$45)</f>
        <v>0.28830668255684572</v>
      </c>
      <c r="FA36" t="str">
        <f>IF(EY36&gt;EZ36,"lib",IF(EY36=EZ36,"Unk","cons"))</f>
        <v>cons</v>
      </c>
      <c r="FC36">
        <f>MMULT($C3:$L3,EY$36:EY$45)/SUM(EY$36:EY$45)</f>
        <v>0.28795459845611382</v>
      </c>
      <c r="FD36">
        <f>MMULT($C3:$L3,EZ$36:EZ$45)/SUM(EZ$36:EZ$45)</f>
        <v>0.28824788157973563</v>
      </c>
      <c r="FE36" t="str">
        <f>IF(FC36&gt;FD36,"lib",IF(FC36=FD36,"Unk","cons"))</f>
        <v>cons</v>
      </c>
      <c r="FG36">
        <f>MMULT($C3:$L3,FC$36:FC$45)/SUM(FC$36:FC$45)</f>
        <v>0.28796491984911171</v>
      </c>
      <c r="FH36">
        <f>MMULT($C3:$L3,FD$36:FD$45)/SUM(FD$36:FD$45)</f>
        <v>0.28820062096676335</v>
      </c>
      <c r="FI36" t="str">
        <f>IF(FG36&gt;FH36,"lib",IF(FG36=FH36,"Unk","cons"))</f>
        <v>cons</v>
      </c>
      <c r="FK36">
        <f>MMULT($C3:$L3,FG$36:FG$45)/SUM(FG$36:FG$45)</f>
        <v>0.28797321416179689</v>
      </c>
      <c r="FL36">
        <f>MMULT($C3:$L3,FH$36:FH$45)/SUM(FH$36:FH$45)</f>
        <v>0.28816263689404403</v>
      </c>
      <c r="FM36" t="str">
        <f>IF(FK36&gt;FL36,"lib",IF(FK36=FL36,"Unk","cons"))</f>
        <v>cons</v>
      </c>
      <c r="FO36">
        <f>MMULT($C3:$L3,FK$36:FK$45)/SUM(FK$36:FK$45)</f>
        <v>0.28797987956021731</v>
      </c>
      <c r="FP36">
        <f>MMULT($C3:$L3,FL$36:FL$45)/SUM(FL$36:FL$45)</f>
        <v>0.28813210922860222</v>
      </c>
      <c r="FQ36" t="str">
        <f>IF(FO36&gt;FP36,"lib",IF(FO36=FP36,"Unk","cons"))</f>
        <v>cons</v>
      </c>
      <c r="FS36">
        <f>MMULT($C3:$L3,FO$36:FO$45)/SUM(FO$36:FO$45)</f>
        <v>0.2879852359765705</v>
      </c>
      <c r="FT36">
        <f>MMULT($C3:$L3,FP$36:FP$45)/SUM(FP$36:FP$45)</f>
        <v>0.28810757469760057</v>
      </c>
      <c r="FU36" t="str">
        <f>IF(FS36&gt;FT36,"lib",IF(FS36=FT36,"Unk","cons"))</f>
        <v>cons</v>
      </c>
      <c r="FW36">
        <f>MMULT($C3:$L3,FS$36:FS$45)/SUM(FS$36:FS$45)</f>
        <v>0.28798954049000014</v>
      </c>
      <c r="FX36">
        <f>MMULT($C3:$L3,FT$36:FT$45)/SUM(FT$36:FT$45)</f>
        <v>0.28808785701637818</v>
      </c>
      <c r="FY36" t="str">
        <f>IF(FW36&gt;FX36,"lib",IF(FW36=FX36,"Unk","cons"))</f>
        <v>cons</v>
      </c>
      <c r="GA36">
        <f>MMULT($C3:$L3,FW$36:FW$45)/SUM(FW$36:FW$45)</f>
        <v>0.28799299968194669</v>
      </c>
      <c r="GB36">
        <f>MMULT($C3:$L3,FX$36:FX$45)/SUM(FX$36:FX$45)</f>
        <v>0.28807201066705801</v>
      </c>
      <c r="GC36" t="str">
        <f>IF(GA36&gt;GB36,"lib",IF(GA36=GB36,"Unk","cons"))</f>
        <v>cons</v>
      </c>
      <c r="GE36">
        <f>MMULT($C3:$L3,GA$36:GA$45)/SUM(GA$36:GA$45)</f>
        <v>0.28799577956000105</v>
      </c>
      <c r="GF36">
        <f>MMULT($C3:$L3,GB$36:GB$45)/SUM(GB$36:GB$45)</f>
        <v>0.2880592756674879</v>
      </c>
      <c r="GG36" t="str">
        <f>IF(GE36&gt;GF36,"lib",IF(GE36=GF36,"Unk","cons"))</f>
        <v>cons</v>
      </c>
      <c r="GI36">
        <f>MMULT($C3:$L3,GE$36:GE$45)/SUM(GE$36:GE$45)</f>
        <v>0.28799801352919857</v>
      </c>
      <c r="GJ36">
        <f>MMULT($C3:$L3,GF$36:GF$45)/SUM(GF$36:GF$45)</f>
        <v>0.28804904118923197</v>
      </c>
      <c r="GK36" t="str">
        <f>IF(GI36&gt;GJ36,"lib",IF(GI36=GJ36,"Unk","cons"))</f>
        <v>cons</v>
      </c>
      <c r="GM36">
        <f>MMULT($C3:$L3,GI$36:GI$45)/SUM(GI$36:GI$45)</f>
        <v>0.28799980879580267</v>
      </c>
      <c r="GN36">
        <f>MMULT($C3:$L3,GJ$36:GJ$45)/SUM(GJ$36:GJ$45)</f>
        <v>0.28804081629940215</v>
      </c>
      <c r="GO36" t="str">
        <f>IF(GM36&gt;GN36,"lib",IF(GM36=GN36,"Unk","cons"))</f>
        <v>cons</v>
      </c>
      <c r="GQ36">
        <f>MMULT($C3:$L3,GM$36:GM$45)/SUM(GM$36:GM$45)</f>
        <v>0.28800125151257344</v>
      </c>
      <c r="GR36">
        <f>MMULT($C3:$L3,GN$36:GN$45)/SUM(GN$36:GN$45)</f>
        <v>0.28803420643573346</v>
      </c>
      <c r="GS36" t="str">
        <f>IF(GQ36&gt;GR36,"lib",IF(GQ36=GR36,"Unk","cons"))</f>
        <v>cons</v>
      </c>
      <c r="GU36">
        <f>MMULT($C3:$L3,GQ$36:GQ$45)/SUM(GQ$36:GQ$45)</f>
        <v>0.28800241091331097</v>
      </c>
      <c r="GV36">
        <f>MMULT($C3:$L3,GR$36:GR$45)/SUM(GR$36:GR$45)</f>
        <v>0.28802889449413799</v>
      </c>
      <c r="GW36" t="str">
        <f>IF(GU36&gt;GV36,"lib",IF(GU36=GV36,"Unk","cons"))</f>
        <v>cons</v>
      </c>
    </row>
    <row r="37" spans="1:205">
      <c r="A37" t="s">
        <v>8</v>
      </c>
      <c r="B37" s="22">
        <v>0</v>
      </c>
      <c r="C37" s="23">
        <v>1</v>
      </c>
      <c r="F37" t="s">
        <v>8</v>
      </c>
      <c r="G37">
        <f>MMULT($C4:$G4,B$36:B$40)/SUM($B$36:$B$40)</f>
        <v>0</v>
      </c>
      <c r="H37">
        <f>MMULT($C4:$G4,C$36:C$40)/SUM($C$36:$C$40)</f>
        <v>1</v>
      </c>
      <c r="I37" t="str">
        <f t="shared" ref="I37:I45" si="23">IF(G37&gt;H37,"lib",IF(G37=H37,"Unk","cons"))</f>
        <v>cons</v>
      </c>
      <c r="K37">
        <f t="shared" ref="K37:L37" si="24">MMULT($C4:$L4,G$36:G$45)/SUM(G$36:G$45)</f>
        <v>0.22222222222222224</v>
      </c>
      <c r="L37">
        <f t="shared" si="24"/>
        <v>1</v>
      </c>
      <c r="M37" t="str">
        <f t="shared" ref="M37:M45" si="25">IF(K37&gt;L37,"lib",IF(K37=L37,"Unk","cons"))</f>
        <v>cons</v>
      </c>
      <c r="O37">
        <f>MMULT($C4:$L4,K$36:K$45)/SUM(K$36:K$45)</f>
        <v>0.33333333333333331</v>
      </c>
      <c r="P37">
        <f>MMULT($C4:$L4,L$36:L$45)/SUM(L$36:L$45)</f>
        <v>0.92307692307692302</v>
      </c>
      <c r="Q37" t="str">
        <f t="shared" ref="Q37:Q45" si="26">IF(O37&gt;P37,"lib",IF(O37=P37,"Unk","cons"))</f>
        <v>cons</v>
      </c>
      <c r="S37">
        <f>MMULT($C4:$L4,O$36:O$45)/SUM(O$36:O$45)</f>
        <v>0.37662337662337664</v>
      </c>
      <c r="T37">
        <f>MMULT($C4:$L4,P$36:P$45)/SUM(P$36:P$45)</f>
        <v>0.84848484848484829</v>
      </c>
      <c r="U37" t="str">
        <f t="shared" ref="U37:U45" si="27">IF(S37&gt;T37,"lib",IF(S37=T37,"Unk","cons"))</f>
        <v>cons</v>
      </c>
      <c r="W37">
        <f>MMULT($C4:$L4,S$36:S$45)/SUM(S$36:S$45)</f>
        <v>0.39906103286384981</v>
      </c>
      <c r="X37">
        <f>MMULT($C4:$L4,T$36:T$45)/SUM(T$36:T$45)</f>
        <v>0.78313253012048201</v>
      </c>
      <c r="Y37" t="str">
        <f t="shared" ref="Y37:Y45" si="28">IF(W37&gt;X37,"lib",IF(W37=X37,"Unk","cons"))</f>
        <v>cons</v>
      </c>
      <c r="AA37">
        <f>MMULT($C4:$L4,W$36:W$45)/SUM(W$36:W$45)</f>
        <v>0.41135972461273662</v>
      </c>
      <c r="AB37">
        <f>MMULT($C4:$L4,X$36:X$45)/SUM(X$36:X$45)</f>
        <v>0.72248803827751185</v>
      </c>
      <c r="AC37" t="str">
        <f t="shared" ref="AC37:AC45" si="29">IF(AA37&gt;AB37,"lib",IF(AA37=AB37,"Unk","cons"))</f>
        <v>cons</v>
      </c>
      <c r="AE37">
        <f>MMULT($C4:$L4,AA$36:AA$45)/SUM(AA$36:AA$45)</f>
        <v>0.41873804971319323</v>
      </c>
      <c r="AF37">
        <f>MMULT($C4:$L4,AB$36:AB$45)/SUM(AB$36:AB$45)</f>
        <v>0.66982922201138517</v>
      </c>
      <c r="AG37" t="str">
        <f t="shared" ref="AG37:AG45" si="30">IF(AE37&gt;AF37,"lib",IF(AE37=AF37,"Unk","cons"))</f>
        <v>cons</v>
      </c>
      <c r="AI37">
        <f>MMULT($C4:$L4,AE$36:AE$45)/SUM(AE$36:AE$45)</f>
        <v>0.42489883361104497</v>
      </c>
      <c r="AJ37">
        <f>MMULT($C4:$L4,AF$36:AF$45)/SUM(AF$36:AF$45)</f>
        <v>0.62781954887218028</v>
      </c>
      <c r="AK37" t="str">
        <f t="shared" ref="AK37:AK45" si="31">IF(AI37&gt;AJ37,"lib",IF(AI37=AJ37,"Unk","cons"))</f>
        <v>cons</v>
      </c>
      <c r="AM37">
        <f>MMULT($C4:$L4,AI$36:AI$45)/SUM(AI$36:AI$45)</f>
        <v>0.43109003042777877</v>
      </c>
      <c r="AN37">
        <f>MMULT($C4:$L4,AJ$36:AJ$45)/SUM(AJ$36:AJ$45)</f>
        <v>0.5957763236168947</v>
      </c>
      <c r="AO37" t="str">
        <f t="shared" ref="AO37:AO45" si="32">IF(AM37&gt;AN37,"lib",IF(AM37=AN37,"Unk","cons"))</f>
        <v>cons</v>
      </c>
      <c r="AQ37">
        <f>MMULT($C4:$L4,AM$36:AM$45)/SUM(AM$36:AM$45)</f>
        <v>0.43717675692120483</v>
      </c>
      <c r="AR37">
        <f>MMULT($C4:$L4,AN$36:AN$45)/SUM(AN$36:AN$45)</f>
        <v>0.5714620980990377</v>
      </c>
      <c r="AS37" t="str">
        <f t="shared" ref="AS37:AS45" si="33">IF(AQ37&gt;AR37,"lib",IF(AQ37=AR37,"Unk","cons"))</f>
        <v>cons</v>
      </c>
      <c r="AU37">
        <f>MMULT($C4:$L4,AQ$36:AQ$45)/SUM(AQ$36:AQ$45)</f>
        <v>0.44273675042905813</v>
      </c>
      <c r="AV37">
        <f>MMULT($C4:$L4,AR$36:AR$45)/SUM(AR$36:AR$45)</f>
        <v>0.55260366219270329</v>
      </c>
      <c r="AW37" t="str">
        <f t="shared" ref="AW37:AW45" si="34">IF(AU37&gt;AV37,"lib",IF(AU37=AV37,"Unk","cons"))</f>
        <v>cons</v>
      </c>
      <c r="AY37">
        <f>MMULT($C4:$L4,AU$36:AU$45)/SUM(AU$36:AU$45)</f>
        <v>0.44748729668619763</v>
      </c>
      <c r="AZ37">
        <f>MMULT($C4:$L4,AV$36:AV$45)/SUM(AV$36:AV$45)</f>
        <v>0.53747269214797699</v>
      </c>
      <c r="BA37" t="str">
        <f t="shared" ref="BA37:BA45" si="35">IF(AY37&gt;AZ37,"lib",IF(AY37=AZ37,"Unk","cons"))</f>
        <v>cons</v>
      </c>
      <c r="BC37">
        <f>MMULT($C4:$L4,AY$36:AY$45)/SUM(AY$36:AY$45)</f>
        <v>0.4513510066233245</v>
      </c>
      <c r="BD37">
        <f>MMULT($C4:$L4,AZ$36:AZ$45)/SUM(AZ$36:AZ$45)</f>
        <v>0.52496586286019964</v>
      </c>
      <c r="BE37" t="str">
        <f t="shared" ref="BE37:BE45" si="36">IF(BC37&gt;BD37,"lib",IF(BC37=BD37,"Unk","cons"))</f>
        <v>cons</v>
      </c>
      <c r="BG37">
        <f>MMULT($C4:$L4,BC$36:BC$45)/SUM(BC$36:BC$45)</f>
        <v>0.45440010579189516</v>
      </c>
      <c r="BH37">
        <f>MMULT($C4:$L4,BD$36:BD$45)/SUM(BD$36:BD$45)</f>
        <v>0.51446309798164547</v>
      </c>
      <c r="BI37" t="str">
        <f t="shared" ref="BI37:BI45" si="37">IF(BG37&gt;BH37,"lib",IF(BG37=BH37,"Unk","cons"))</f>
        <v>cons</v>
      </c>
      <c r="BK37">
        <f>MMULT($C4:$L4,BG$36:BG$45)/SUM(BG$36:BG$45)</f>
        <v>0.4567766318329804</v>
      </c>
      <c r="BL37">
        <f>MMULT($C4:$L4,BH$36:BH$45)/SUM(BH$36:BH$45)</f>
        <v>0.50562719427765201</v>
      </c>
      <c r="BM37" t="str">
        <f t="shared" ref="BM37:BM45" si="38">IF(BK37&gt;BL37,"lib",IF(BK37=BL37,"Unk","cons"))</f>
        <v>cons</v>
      </c>
      <c r="BO37">
        <f>MMULT($C4:$L4,BK$36:BK$45)/SUM(BK$36:BK$45)</f>
        <v>0.45863098181212547</v>
      </c>
      <c r="BP37">
        <f>MMULT($C4:$L4,BL$36:BL$45)/SUM(BL$36:BL$45)</f>
        <v>0.49824471626693723</v>
      </c>
      <c r="BQ37" t="str">
        <f t="shared" ref="BQ37:BQ45" si="39">IF(BO37&gt;BP37,"lib",IF(BO37=BP37,"Unk","cons"))</f>
        <v>cons</v>
      </c>
      <c r="BS37">
        <f>MMULT($C4:$L4,BO$36:BO$45)/SUM(BO$36:BO$45)</f>
        <v>0.46009042756036794</v>
      </c>
      <c r="BT37">
        <f>MMULT($C4:$L4,BP$36:BP$45)/SUM(BP$36:BP$45)</f>
        <v>0.49213815849055415</v>
      </c>
      <c r="BU37" t="str">
        <f t="shared" ref="BU37:BU45" si="40">IF(BS37&gt;BT37,"lib",IF(BS37=BT37,"Unk","cons"))</f>
        <v>cons</v>
      </c>
      <c r="BW37">
        <f>MMULT($C4:$L4,BS$36:BS$45)/SUM(BS$36:BS$45)</f>
        <v>0.46125096575133256</v>
      </c>
      <c r="BX37">
        <f>MMULT($C4:$L4,BT$36:BT$45)/SUM(BT$36:BT$45)</f>
        <v>0.48713442918714628</v>
      </c>
      <c r="BY37" t="str">
        <f t="shared" ref="BY37:BY45" si="41">IF(BW37&gt;BX37,"lib",IF(BW37=BX37,"Unk","cons"))</f>
        <v>cons</v>
      </c>
      <c r="CA37">
        <f>MMULT($C4:$L4,BW$36:BW$45)/SUM(BW$36:BW$45)</f>
        <v>0.46218127529556041</v>
      </c>
      <c r="CB37">
        <f>MMULT($C4:$L4,BX$36:BX$45)/SUM(BX$36:BX$45)</f>
        <v>0.48306328416600119</v>
      </c>
      <c r="CC37" t="str">
        <f t="shared" ref="CC37:CC45" si="42">IF(CA37&gt;CB37,"lib",IF(CA37=CB37,"Unk","cons"))</f>
        <v>cons</v>
      </c>
      <c r="CE37">
        <f>MMULT($C4:$L4,CA$36:CA$45)/SUM(CA$36:CA$45)</f>
        <v>0.46293029521060386</v>
      </c>
      <c r="CF37">
        <f>MMULT($C4:$L4,CB$36:CB$45)/SUM(CB$36:CB$45)</f>
        <v>0.4797654818744499</v>
      </c>
      <c r="CG37" t="str">
        <f t="shared" ref="CG37:CG45" si="43">IF(CE37&gt;CF37,"lib",IF(CE37=CF37,"Unk","cons"))</f>
        <v>cons</v>
      </c>
      <c r="CI37">
        <f>MMULT($C4:$L4,CE$36:CE$45)/SUM(CE$36:CE$45)</f>
        <v>0.46353404334703302</v>
      </c>
      <c r="CJ37">
        <f>MMULT($C4:$L4,CF$36:CF$45)/SUM(CF$36:CF$45)</f>
        <v>0.47710011909088701</v>
      </c>
      <c r="CK37" t="str">
        <f t="shared" ref="CK37:CK45" si="44">IF(CI37&gt;CJ37,"lib",IF(CI37=CJ37,"Unk","cons"))</f>
        <v>cons</v>
      </c>
      <c r="CM37">
        <f>MMULT($C4:$L4,CI$36:CI$45)/SUM(CI$36:CI$45)</f>
        <v>0.46402030293992969</v>
      </c>
      <c r="CN37">
        <f>MMULT($C4:$L4,CJ$36:CJ$45)/SUM(CJ$36:CJ$45)</f>
        <v>0.47494785135313866</v>
      </c>
      <c r="CO37" t="str">
        <f t="shared" ref="CO37:CO45" si="45">IF(CM37&gt;CN37,"lib",IF(CM37=CN37,"Unk","cons"))</f>
        <v>cons</v>
      </c>
      <c r="CQ37">
        <f>MMULT($C4:$L4,CM$36:CM$45)/SUM(CM$36:CM$45)</f>
        <v>0.464411355319577</v>
      </c>
      <c r="CR37">
        <f>MMULT($C4:$L4,CN$36:CN$45)/SUM(CN$36:CN$45)</f>
        <v>0.47321044321026706</v>
      </c>
      <c r="CS37" t="str">
        <f t="shared" ref="CS37:CS45" si="46">IF(CQ37&gt;CR37,"lib",IF(CQ37=CR37,"Unk","cons"))</f>
        <v>cons</v>
      </c>
      <c r="CU37">
        <f>MMULT($C4:$L4,CQ$36:CQ$45)/SUM(CQ$36:CQ$45)</f>
        <v>0.46472543035784525</v>
      </c>
      <c r="CV37">
        <f>MMULT($C4:$L4,CR$36:CR$45)/SUM(CR$36:CR$45)</f>
        <v>0.4718082423940404</v>
      </c>
      <c r="CW37" t="str">
        <f t="shared" ref="CW37:CW45" si="47">IF(CU37&gt;CV37,"lib",IF(CU37=CV37,"Unk","cons"))</f>
        <v>cons</v>
      </c>
      <c r="CY37">
        <f>MMULT($C4:$L4,CU$36:CU$45)/SUM(CU$36:CU$45)</f>
        <v>0.46497749209037303</v>
      </c>
      <c r="CZ37">
        <f>MMULT($C4:$L4,CV$36:CV$45)/SUM(CV$36:CV$45)</f>
        <v>0.47067699431157922</v>
      </c>
      <c r="DA37" t="str">
        <f t="shared" ref="DA37:DA45" si="48">IF(CY37&gt;CZ37,"lib",IF(CY37=CZ37,"Unk","cons"))</f>
        <v>cons</v>
      </c>
      <c r="DC37">
        <f>MMULT($C4:$L4,CY$36:CY$45)/SUM(CY$36:CY$45)</f>
        <v>0.46517975029044206</v>
      </c>
      <c r="DD37">
        <f>MMULT($C4:$L4,CZ$36:CZ$45)/SUM(CZ$36:CZ$45)</f>
        <v>0.4697648363049779</v>
      </c>
      <c r="DE37" t="str">
        <f t="shared" ref="DE37:DE45" si="49">IF(DC37&gt;DD37,"lib",IF(DC37=DD37,"Unk","cons"))</f>
        <v>cons</v>
      </c>
      <c r="DG37">
        <f>MMULT($C4:$L4,DC$36:DC$45)/SUM(DC$36:DC$45)</f>
        <v>0.46534208216588302</v>
      </c>
      <c r="DH37">
        <f>MMULT($C4:$L4,DD$36:DD$45)/SUM(DD$36:DD$45)</f>
        <v>0.46902980233762015</v>
      </c>
      <c r="DI37" t="str">
        <f t="shared" ref="DI37:DI45" si="50">IF(DG37&gt;DH37,"lib",IF(DG37=DH37,"Unk","cons"))</f>
        <v>cons</v>
      </c>
      <c r="DK37">
        <f>MMULT($C4:$L4,DG$36:DG$45)/SUM(DG$36:DG$45)</f>
        <v>0.46547242103735087</v>
      </c>
      <c r="DL37">
        <f>MMULT($C4:$L4,DH$36:DH$45)/SUM(DH$36:DH$45)</f>
        <v>0.46843786525992304</v>
      </c>
      <c r="DM37" t="str">
        <f t="shared" ref="DM37:DM45" si="51">IF(DK37&gt;DL37,"lib",IF(DK37=DL37,"Unk","cons"))</f>
        <v>cons</v>
      </c>
      <c r="DO37">
        <f>MMULT($C4:$L4,DK$36:DK$45)/SUM(DK$36:DK$45)</f>
        <v>0.46557711275775959</v>
      </c>
      <c r="DP37">
        <f>MMULT($C4:$L4,DL$36:DL$45)/SUM(DL$36:DL$45)</f>
        <v>0.46796141927867541</v>
      </c>
      <c r="DQ37" t="str">
        <f t="shared" ref="DQ37:DQ45" si="52">IF(DO37&gt;DP37,"lib",IF(DO37=DP37,"Unk","cons"))</f>
        <v>cons</v>
      </c>
      <c r="DS37">
        <f>MMULT($C4:$L4,DO$36:DO$45)/SUM(DO$36:DO$45)</f>
        <v>0.46566122755381067</v>
      </c>
      <c r="DT37">
        <f>MMULT($C4:$L4,DP$36:DP$45)/SUM(DP$36:DP$45)</f>
        <v>0.46757808672970647</v>
      </c>
      <c r="DU37" t="str">
        <f t="shared" ref="DU37:DU45" si="53">IF(DS37&gt;DT37,"lib",IF(DS37=DT37,"Unk","cons"))</f>
        <v>cons</v>
      </c>
      <c r="DW37">
        <f>MMULT($C4:$L4,DS$36:DS$45)/SUM(DS$36:DS$45)</f>
        <v>0.46572881999742555</v>
      </c>
      <c r="DX37">
        <f>MMULT($C4:$L4,DT$36:DT$45)/SUM(DT$36:DT$45)</f>
        <v>0.46726975799477999</v>
      </c>
      <c r="DY37" t="str">
        <f t="shared" ref="DY37:DY45" si="54">IF(DW37&gt;DX37,"lib",IF(DW37=DX37,"Unk","cons"))</f>
        <v>cons</v>
      </c>
      <c r="EA37">
        <f>MMULT($C4:$L4,DW$36:DW$45)/SUM(DW$36:DW$45)</f>
        <v>0.46578313813550565</v>
      </c>
      <c r="EB37">
        <f>MMULT($C4:$L4,DX$36:DX$45)/SUM(DX$36:DX$45)</f>
        <v>0.46702180472292454</v>
      </c>
      <c r="EC37" t="str">
        <f t="shared" ref="EC37:EC45" si="55">IF(EA37&gt;EB37,"lib",IF(EA37=EB37,"Unk","cons"))</f>
        <v>cons</v>
      </c>
      <c r="EE37">
        <f>MMULT($C4:$L4,EA$36:EA$45)/SUM(EA$36:EA$45)</f>
        <v>0.46582678839146752</v>
      </c>
      <c r="EF37">
        <f>MMULT($C4:$L4,EB$36:EB$45)/SUM(EB$36:EB$45)</f>
        <v>0.46682242976144678</v>
      </c>
      <c r="EG37" t="str">
        <f t="shared" ref="EG37:EG45" si="56">IF(EE37&gt;EF37,"lib",IF(EE37=EF37,"Unk","cons"))</f>
        <v>cons</v>
      </c>
      <c r="EI37">
        <f>MMULT($C4:$L4,EE$36:EE$45)/SUM(EE$36:EE$45)</f>
        <v>0.46586186481927938</v>
      </c>
      <c r="EJ37">
        <f>MMULT($C4:$L4,EF$36:EF$45)/SUM(EF$36:EF$45)</f>
        <v>0.46666213041088311</v>
      </c>
      <c r="EK37" t="str">
        <f t="shared" ref="EK37:EK45" si="57">IF(EI37&gt;EJ37,"lib",IF(EI37=EJ37,"Unk","cons"))</f>
        <v>cons</v>
      </c>
      <c r="EM37">
        <f>MMULT($C4:$L4,EI$36:EI$45)/SUM(EI$36:EI$45)</f>
        <v>0.46589005079743451</v>
      </c>
      <c r="EN37">
        <f>MMULT($C4:$L4,EJ$36:EJ$45)/SUM(EJ$36:EJ$45)</f>
        <v>0.46653325776055049</v>
      </c>
      <c r="EO37" t="str">
        <f t="shared" ref="EO37:EO45" si="58">IF(EM37&gt;EN37,"lib",IF(EM37=EN37,"Unk","cons"))</f>
        <v>cons</v>
      </c>
      <c r="EQ37">
        <f>MMULT($C4:$L4,EM$36:EM$45)/SUM(EM$36:EM$45)</f>
        <v>0.46591269969680843</v>
      </c>
      <c r="ER37">
        <f>MMULT($C4:$L4,EN$36:EN$45)/SUM(EN$36:EN$45)</f>
        <v>0.4664296574396859</v>
      </c>
      <c r="ES37" t="str">
        <f t="shared" ref="ES37:ES45" si="59">IF(EQ37&gt;ER37,"lib",IF(EQ37=ER37,"Unk","cons"))</f>
        <v>cons</v>
      </c>
      <c r="EU37">
        <f>MMULT($C4:$L4,EQ$36:EQ$45)/SUM(EQ$36:EQ$45)</f>
        <v>0.46593089939131438</v>
      </c>
      <c r="EV37">
        <f>MMULT($C4:$L4,ER$36:ER$45)/SUM(ER$36:ER$45)</f>
        <v>0.46634637850870841</v>
      </c>
      <c r="EW37" t="str">
        <f t="shared" ref="EW37:EW45" si="60">IF(EU37&gt;EV37,"lib",IF(EU37=EV37,"Unk","cons"))</f>
        <v>cons</v>
      </c>
      <c r="EY37">
        <f>MMULT($C4:$L4,EU$36:EU$45)/SUM(EU$36:EU$45)</f>
        <v>0.46594552413375323</v>
      </c>
      <c r="EZ37">
        <f>MMULT($C4:$L4,EV$36:EV$45)/SUM(EV$36:EV$45)</f>
        <v>0.46627943853080595</v>
      </c>
      <c r="FA37" t="str">
        <f t="shared" ref="FA37:FA45" si="61">IF(EY37&gt;EZ37,"lib",IF(EY37=EZ37,"Unk","cons"))</f>
        <v>cons</v>
      </c>
      <c r="FC37">
        <f>MMULT($C4:$L4,EY$36:EY$45)/SUM(EY$36:EY$45)</f>
        <v>0.46595727637316414</v>
      </c>
      <c r="FD37">
        <f>MMULT($C4:$L4,EZ$36:EZ$45)/SUM(EZ$36:EZ$45)</f>
        <v>0.46622563438790704</v>
      </c>
      <c r="FE37" t="str">
        <f t="shared" ref="FE37:FE45" si="62">IF(FC37&gt;FD37,"lib",IF(FC37=FD37,"Unk","cons"))</f>
        <v>cons</v>
      </c>
      <c r="FG37">
        <f>MMULT($C4:$L4,FC$36:FC$45)/SUM(FC$36:FC$45)</f>
        <v>0.46596672046669541</v>
      </c>
      <c r="FH37">
        <f>MMULT($C4:$L4,FD$36:FD$45)/SUM(FD$36:FD$45)</f>
        <v>0.46618239004271839</v>
      </c>
      <c r="FI37" t="str">
        <f t="shared" ref="FI37:FI45" si="63">IF(FG37&gt;FH37,"lib",IF(FG37=FH37,"Unk","cons"))</f>
        <v>cons</v>
      </c>
      <c r="FK37">
        <f>MMULT($C4:$L4,FG$36:FG$45)/SUM(FG$36:FG$45)</f>
        <v>0.46597430982626276</v>
      </c>
      <c r="FL37">
        <f>MMULT($C4:$L4,FH$36:FH$45)/SUM(FH$36:FH$45)</f>
        <v>0.46614763402510667</v>
      </c>
      <c r="FM37" t="str">
        <f t="shared" ref="FM37:FM45" si="64">IF(FK37&gt;FL37,"lib",IF(FK37=FL37,"Unk","cons"))</f>
        <v>cons</v>
      </c>
      <c r="FO37">
        <f>MMULT($C4:$L4,FK$36:FK$45)/SUM(FK$36:FK$45)</f>
        <v>0.46598040874837121</v>
      </c>
      <c r="FP37">
        <f>MMULT($C4:$L4,FL$36:FL$45)/SUM(FL$36:FL$45)</f>
        <v>0.46611970081223386</v>
      </c>
      <c r="FQ37" t="str">
        <f t="shared" ref="FQ37:FQ45" si="65">IF(FO37&gt;FP37,"lib",IF(FO37=FP37,"Unk","cons"))</f>
        <v>cons</v>
      </c>
      <c r="FS37">
        <f>MMULT($C4:$L4,FO$36:FO$45)/SUM(FO$36:FO$45)</f>
        <v>0.46598530995000909</v>
      </c>
      <c r="FT37">
        <f>MMULT($C4:$L4,FP$36:FP$45)/SUM(FP$36:FP$45)</f>
        <v>0.46609725142908287</v>
      </c>
      <c r="FU37" t="str">
        <f t="shared" ref="FU37:FU45" si="66">IF(FS37&gt;FT37,"lib",IF(FS37=FT37,"Unk","cons"))</f>
        <v>cons</v>
      </c>
      <c r="FW37">
        <f>MMULT($C4:$L4,FS$36:FS$45)/SUM(FS$36:FS$45)</f>
        <v>0.4659892486478448</v>
      </c>
      <c r="FX37">
        <f>MMULT($C4:$L4,FT$36:FT$45)/SUM(FT$36:FT$45)</f>
        <v>0.46607920952649612</v>
      </c>
      <c r="FY37" t="str">
        <f t="shared" ref="FY37:FY45" si="67">IF(FW37&gt;FX37,"lib",IF(FW37=FX37,"Unk","cons"))</f>
        <v>cons</v>
      </c>
      <c r="GA37">
        <f>MMULT($C4:$L4,FW$36:FW$45)/SUM(FW$36:FW$45)</f>
        <v>0.46599241386140455</v>
      </c>
      <c r="GB37">
        <f>MMULT($C4:$L4,FX$36:FX$45)/SUM(FX$36:FX$45)</f>
        <v>0.46606470993168836</v>
      </c>
      <c r="GC37" t="str">
        <f t="shared" ref="GC37:GC45" si="68">IF(GA37&gt;GB37,"lib",IF(GA37=GB37,"Unk","cons"))</f>
        <v>cons</v>
      </c>
      <c r="GE37">
        <f>MMULT($C4:$L4,GA$36:GA$45)/SUM(GA$36:GA$45)</f>
        <v>0.46599495748954617</v>
      </c>
      <c r="GF37">
        <f>MMULT($C4:$L4,GB$36:GB$45)/SUM(GB$36:GB$45)</f>
        <v>0.46605305725117446</v>
      </c>
      <c r="GG37" t="str">
        <f t="shared" ref="GG37:GG45" si="69">IF(GE37&gt;GF37,"lib",IF(GE37=GF37,"Unk","cons"))</f>
        <v>cons</v>
      </c>
      <c r="GI37">
        <f>MMULT($C4:$L4,GE$36:GE$45)/SUM(GE$36:GE$45)</f>
        <v>0.46599700160113672</v>
      </c>
      <c r="GJ37">
        <f>MMULT($C4:$L4,GF$36:GF$45)/SUM(GF$36:GF$45)</f>
        <v>0.46604369257304501</v>
      </c>
      <c r="GK37" t="str">
        <f t="shared" ref="GK37:GK45" si="70">IF(GI37&gt;GJ37,"lib",IF(GI37=GJ37,"Unk","cons"))</f>
        <v>cons</v>
      </c>
      <c r="GM37">
        <f>MMULT($C4:$L4,GI$36:GI$45)/SUM(GI$36:GI$45)</f>
        <v>0.46599864429287197</v>
      </c>
      <c r="GN37">
        <f>MMULT($C4:$L4,GJ$36:GJ$45)/SUM(GJ$36:GJ$45)</f>
        <v>0.46603616669126841</v>
      </c>
      <c r="GO37" t="str">
        <f t="shared" ref="GO37:GO45" si="71">IF(GM37&gt;GN37,"lib",IF(GM37=GN37,"Unk","cons"))</f>
        <v>cons</v>
      </c>
      <c r="GQ37">
        <f>MMULT($C4:$L4,GM$36:GM$45)/SUM(GM$36:GM$45)</f>
        <v>0.46599996439665869</v>
      </c>
      <c r="GR37">
        <f>MMULT($C4:$L4,GN$36:GN$45)/SUM(GN$36:GN$45)</f>
        <v>0.46603011857871746</v>
      </c>
      <c r="GS37" t="str">
        <f t="shared" ref="GS37:GS45" si="72">IF(GQ37&gt;GR37,"lib",IF(GQ37=GR37,"Unk","cons"))</f>
        <v>cons</v>
      </c>
      <c r="GU37">
        <f>MMULT($C4:$L4,GQ$36:GQ$45)/SUM(GQ$36:GQ$45)</f>
        <v>0.46600102526277315</v>
      </c>
      <c r="GV37">
        <f>MMULT($C4:$L4,GR$36:GR$45)/SUM(GR$36:GR$45)</f>
        <v>0.4660252580821056</v>
      </c>
      <c r="GW37" t="str">
        <f t="shared" ref="GW37:GW45" si="73">IF(GU37&gt;GV37,"lib",IF(GU37=GV37,"Unk","cons"))</f>
        <v>cons</v>
      </c>
    </row>
    <row r="38" spans="1:205">
      <c r="A38" t="s">
        <v>9</v>
      </c>
      <c r="B38" s="22">
        <v>1</v>
      </c>
      <c r="C38" s="23">
        <v>0</v>
      </c>
      <c r="F38" t="s">
        <v>9</v>
      </c>
      <c r="G38">
        <f>MMULT($C5:$G5,B$36:B$40)/SUM($B$36:$B$40)</f>
        <v>1</v>
      </c>
      <c r="H38">
        <f>MMULT($C5:$G5,C$36:C$40)/SUM($C$36:$C$40)</f>
        <v>0</v>
      </c>
      <c r="I38" t="str">
        <f t="shared" si="23"/>
        <v>lib</v>
      </c>
      <c r="K38">
        <f t="shared" ref="K38:L38" si="74">MMULT($C5:$L5,G$36:G$45)/SUM(G$36:G$45)</f>
        <v>0.77777777777777779</v>
      </c>
      <c r="L38">
        <f t="shared" si="74"/>
        <v>0</v>
      </c>
      <c r="M38" t="str">
        <f t="shared" si="25"/>
        <v>lib</v>
      </c>
      <c r="O38">
        <f>MMULT($C5:$L5,K$36:K$45)/SUM(K$36:K$45)</f>
        <v>0.59259259259259267</v>
      </c>
      <c r="P38">
        <f>MMULT($C5:$L5,L$36:L$45)/SUM(L$36:L$45)</f>
        <v>0</v>
      </c>
      <c r="Q38" t="str">
        <f t="shared" si="26"/>
        <v>lib</v>
      </c>
      <c r="S38">
        <f>MMULT($C5:$L5,O$36:O$45)/SUM(O$36:O$45)</f>
        <v>0.48051948051948057</v>
      </c>
      <c r="T38">
        <f>MMULT($C5:$L5,P$36:P$45)/SUM(P$36:P$45)</f>
        <v>0</v>
      </c>
      <c r="U38" t="str">
        <f t="shared" si="27"/>
        <v>lib</v>
      </c>
      <c r="W38">
        <f>MMULT($C5:$L5,S$36:S$45)/SUM(S$36:S$45)</f>
        <v>0.41314553990610337</v>
      </c>
      <c r="X38">
        <f>MMULT($C5:$L5,T$36:T$45)/SUM(T$36:T$45)</f>
        <v>1.2048192771084338E-2</v>
      </c>
      <c r="Y38" t="str">
        <f t="shared" si="28"/>
        <v>lib</v>
      </c>
      <c r="AA38">
        <f>MMULT($C5:$L5,W$36:W$45)/SUM(W$36:W$45)</f>
        <v>0.37349397590361455</v>
      </c>
      <c r="AB38">
        <f>MMULT($C5:$L5,X$36:X$45)/SUM(X$36:X$45)</f>
        <v>3.827751196172248E-2</v>
      </c>
      <c r="AC38" t="str">
        <f t="shared" si="29"/>
        <v>lib</v>
      </c>
      <c r="AE38">
        <f>MMULT($C5:$L5,AA$36:AA$45)/SUM(AA$36:AA$45)</f>
        <v>0.35054174633524554</v>
      </c>
      <c r="AF38">
        <f>MMULT($C5:$L5,AB$36:AB$45)/SUM(AB$36:AB$45)</f>
        <v>7.2106261859582535E-2</v>
      </c>
      <c r="AG38" t="str">
        <f t="shared" si="30"/>
        <v>lib</v>
      </c>
      <c r="AI38">
        <f>MMULT($C5:$L5,AE$36:AE$45)/SUM(AE$36:AE$45)</f>
        <v>0.33658652701737685</v>
      </c>
      <c r="AJ38">
        <f>MMULT($C5:$L5,AF$36:AF$45)/SUM(AF$36:AF$45)</f>
        <v>0.10676691729323307</v>
      </c>
      <c r="AK38" t="str">
        <f t="shared" si="31"/>
        <v>lib</v>
      </c>
      <c r="AM38">
        <f>MMULT($C5:$L5,AI$36:AI$45)/SUM(AI$36:AI$45)</f>
        <v>0.32709862180060856</v>
      </c>
      <c r="AN38">
        <f>MMULT($C5:$L5,AJ$36:AJ$45)/SUM(AJ$36:AJ$45)</f>
        <v>0.13831052944675787</v>
      </c>
      <c r="AO38" t="str">
        <f t="shared" si="32"/>
        <v>lib</v>
      </c>
      <c r="AQ38">
        <f>MMULT($C5:$L5,AM$36:AM$45)/SUM(AM$36:AM$45)</f>
        <v>0.31984585741811189</v>
      </c>
      <c r="AR38">
        <f>MMULT($C5:$L5,AN$36:AN$45)/SUM(AN$36:AN$45)</f>
        <v>0.16521943205820228</v>
      </c>
      <c r="AS38" t="str">
        <f t="shared" si="33"/>
        <v>lib</v>
      </c>
      <c r="AU38">
        <f>MMULT($C5:$L5,AQ$36:AQ$45)/SUM(AQ$36:AQ$45)</f>
        <v>0.31389123696816007</v>
      </c>
      <c r="AV38">
        <f>MMULT($C5:$L5,AR$36:AR$45)/SUM(AR$36:AR$45)</f>
        <v>0.18744522854111897</v>
      </c>
      <c r="AW38" t="str">
        <f t="shared" si="34"/>
        <v>lib</v>
      </c>
      <c r="AY38">
        <f>MMULT($C5:$L5,AU$36:AU$45)/SUM(AU$36:AU$45)</f>
        <v>0.30890082905837446</v>
      </c>
      <c r="AZ38">
        <f>MMULT($C5:$L5,AV$36:AV$45)/SUM(AV$36:AV$45)</f>
        <v>0.20560781410800372</v>
      </c>
      <c r="BA38" t="str">
        <f t="shared" si="35"/>
        <v>lib</v>
      </c>
      <c r="BC38">
        <f>MMULT($C5:$L5,AY$36:AY$45)/SUM(AY$36:AY$45)</f>
        <v>0.30475611266491298</v>
      </c>
      <c r="BD38">
        <f>MMULT($C5:$L5,AZ$36:AZ$45)/SUM(AZ$36:AZ$45)</f>
        <v>0.22047665301181074</v>
      </c>
      <c r="BE38" t="str">
        <f t="shared" si="36"/>
        <v>lib</v>
      </c>
      <c r="BG38">
        <f>MMULT($C5:$L5,BC$36:BC$45)/SUM(BC$36:BC$45)</f>
        <v>0.30137677178563915</v>
      </c>
      <c r="BH38">
        <f>MMULT($C5:$L5,BD$36:BD$45)/SUM(BD$36:BD$45)</f>
        <v>0.23272178527199816</v>
      </c>
      <c r="BI38" t="str">
        <f t="shared" si="37"/>
        <v>lib</v>
      </c>
      <c r="BK38">
        <f>MMULT($C5:$L5,BG$36:BG$45)/SUM(BG$36:BG$45)</f>
        <v>0.29866651667155486</v>
      </c>
      <c r="BL38">
        <f>MMULT($C5:$L5,BH$36:BH$45)/SUM(BH$36:BH$45)</f>
        <v>0.24285050492862409</v>
      </c>
      <c r="BM38" t="str">
        <f t="shared" si="38"/>
        <v>lib</v>
      </c>
      <c r="BO38">
        <f>MMULT($C5:$L5,BK$36:BK$45)/SUM(BK$36:BK$45)</f>
        <v>0.29651447291331229</v>
      </c>
      <c r="BP38">
        <f>MMULT($C5:$L5,BL$36:BL$45)/SUM(BL$36:BL$45)</f>
        <v>0.25123303113324419</v>
      </c>
      <c r="BQ38" t="str">
        <f t="shared" si="39"/>
        <v>lib</v>
      </c>
      <c r="BS38">
        <f>MMULT($C5:$L5,BO$36:BO$45)/SUM(BO$36:BO$45)</f>
        <v>0.29481102560049854</v>
      </c>
      <c r="BT38">
        <f>MMULT($C5:$L5,BP$36:BP$45)/SUM(BP$36:BP$45)</f>
        <v>0.25814979638798341</v>
      </c>
      <c r="BU38" t="str">
        <f t="shared" si="40"/>
        <v>lib</v>
      </c>
      <c r="BW38">
        <f>MMULT($C5:$L5,BS$36:BS$45)/SUM(BS$36:BS$45)</f>
        <v>0.29346015991021862</v>
      </c>
      <c r="BX38">
        <f>MMULT($C5:$L5,BT$36:BT$45)/SUM(BT$36:BT$45)</f>
        <v>0.26382895339802798</v>
      </c>
      <c r="BY38" t="str">
        <f t="shared" si="41"/>
        <v>lib</v>
      </c>
      <c r="CA38">
        <f>MMULT($C5:$L5,BW$36:BW$45)/SUM(BW$36:BW$45)</f>
        <v>0.29238433615778497</v>
      </c>
      <c r="CB38">
        <f>MMULT($C5:$L5,BX$36:BX$45)/SUM(BX$36:BX$45)</f>
        <v>0.26846714911510605</v>
      </c>
      <c r="CC38" t="str">
        <f t="shared" si="42"/>
        <v>lib</v>
      </c>
      <c r="CE38">
        <f>MMULT($C5:$L5,CA$36:CA$45)/SUM(CA$36:CA$45)</f>
        <v>0.29152378435086695</v>
      </c>
      <c r="CF38">
        <f>MMULT($C5:$L5,CB$36:CB$45)/SUM(CB$36:CB$45)</f>
        <v>0.27223766839729252</v>
      </c>
      <c r="CG38" t="str">
        <f t="shared" si="43"/>
        <v>lib</v>
      </c>
      <c r="CI38">
        <f>MMULT($C5:$L5,CE$36:CE$45)/SUM(CE$36:CE$45)</f>
        <v>0.29083321283650621</v>
      </c>
      <c r="CJ38">
        <f>MMULT($C5:$L5,CF$36:CF$45)/SUM(CF$36:CF$45)</f>
        <v>0.27529226106508864</v>
      </c>
      <c r="CK38" t="str">
        <f t="shared" si="44"/>
        <v>lib</v>
      </c>
      <c r="CM38">
        <f>MMULT($C5:$L5,CI$36:CI$45)/SUM(CI$36:CI$45)</f>
        <v>0.29027811410202736</v>
      </c>
      <c r="CN38">
        <f>MMULT($C5:$L5,CJ$36:CJ$45)/SUM(CJ$36:CJ$45)</f>
        <v>0.27776127280646767</v>
      </c>
      <c r="CO38" t="str">
        <f t="shared" si="45"/>
        <v>lib</v>
      </c>
      <c r="CQ38">
        <f>MMULT($C5:$L5,CM$36:CM$45)/SUM(CM$36:CM$45)</f>
        <v>0.28983171934965229</v>
      </c>
      <c r="CR38">
        <f>MMULT($C5:$L5,CN$36:CN$45)/SUM(CN$36:CN$45)</f>
        <v>0.27975430483410285</v>
      </c>
      <c r="CS38" t="str">
        <f t="shared" si="46"/>
        <v>lib</v>
      </c>
      <c r="CU38">
        <f>MMULT($C5:$L5,CQ$36:CQ$45)/SUM(CQ$36:CQ$45)</f>
        <v>0.28947284478623475</v>
      </c>
      <c r="CV38">
        <f>MMULT($C5:$L5,CR$36:CR$45)/SUM(CR$36:CR$45)</f>
        <v>0.28136191005118927</v>
      </c>
      <c r="CW38" t="str">
        <f t="shared" si="47"/>
        <v>lib</v>
      </c>
      <c r="CY38">
        <f>MMULT($C5:$L5,CU$36:CU$45)/SUM(CU$36:CU$45)</f>
        <v>0.28918448035305711</v>
      </c>
      <c r="CZ38">
        <f>MMULT($C5:$L5,CV$36:CV$45)/SUM(CV$36:CV$45)</f>
        <v>0.28265801525547779</v>
      </c>
      <c r="DA38" t="str">
        <f t="shared" si="48"/>
        <v>lib</v>
      </c>
      <c r="DC38">
        <f>MMULT($C5:$L5,CY$36:CY$45)/SUM(CY$36:CY$45)</f>
        <v>0.28895287163524874</v>
      </c>
      <c r="DD38">
        <f>MMULT($C5:$L5,CZ$36:CZ$45)/SUM(CZ$36:CZ$45)</f>
        <v>0.28370257481933642</v>
      </c>
      <c r="DE38" t="str">
        <f t="shared" si="49"/>
        <v>lib</v>
      </c>
      <c r="DG38">
        <f>MMULT($C5:$L5,DC$36:DC$45)/SUM(DC$36:DC$45)</f>
        <v>0.28876688674743628</v>
      </c>
      <c r="DH38">
        <f>MMULT($C5:$L5,DD$36:DD$45)/SUM(DD$36:DD$45)</f>
        <v>0.28454407832035683</v>
      </c>
      <c r="DI38" t="str">
        <f t="shared" si="50"/>
        <v>lib</v>
      </c>
      <c r="DK38">
        <f>MMULT($C5:$L5,DG$36:DG$45)/SUM(DG$36:DG$45)</f>
        <v>0.28861753781727267</v>
      </c>
      <c r="DL38">
        <f>MMULT($C5:$L5,DH$36:DH$45)/SUM(DH$36:DH$45)</f>
        <v>0.28522172089778924</v>
      </c>
      <c r="DM38" t="str">
        <f t="shared" si="51"/>
        <v>lib</v>
      </c>
      <c r="DO38">
        <f>MMULT($C5:$L5,DK$36:DK$45)/SUM(DK$36:DK$45)</f>
        <v>0.28849759140888076</v>
      </c>
      <c r="DP38">
        <f>MMULT($C5:$L5,DL$36:DL$45)/SUM(DL$36:DL$45)</f>
        <v>0.28576719098672121</v>
      </c>
      <c r="DQ38" t="str">
        <f t="shared" si="52"/>
        <v>lib</v>
      </c>
      <c r="DS38">
        <f>MMULT($C5:$L5,DO$36:DO$45)/SUM(DO$36:DO$45)</f>
        <v>0.28840124094171798</v>
      </c>
      <c r="DT38">
        <f>MMULT($C5:$L5,DP$36:DP$45)/SUM(DP$36:DP$45)</f>
        <v>0.28620610994268963</v>
      </c>
      <c r="DU38" t="str">
        <f t="shared" si="53"/>
        <v>lib</v>
      </c>
      <c r="DW38">
        <f>MMULT($C5:$L5,DS$36:DS$45)/SUM(DS$36:DS$45)</f>
        <v>0.28832383145976143</v>
      </c>
      <c r="DX38">
        <f>MMULT($C5:$L5,DT$36:DT$45)/SUM(DT$36:DT$45)</f>
        <v>0.28655918582909179</v>
      </c>
      <c r="DY38" t="str">
        <f t="shared" si="54"/>
        <v>lib</v>
      </c>
      <c r="EA38">
        <f>MMULT($C5:$L5,DW$36:DW$45)/SUM(DW$36:DW$45)</f>
        <v>0.2882616320069375</v>
      </c>
      <c r="EB38">
        <f>MMULT($C5:$L5,DX$36:DX$45)/SUM(DX$36:DX$45)</f>
        <v>0.28684314239949488</v>
      </c>
      <c r="EC38" t="str">
        <f t="shared" si="55"/>
        <v>lib</v>
      </c>
      <c r="EE38">
        <f>MMULT($C5:$L5,EA$36:EA$45)/SUM(EA$36:EA$45)</f>
        <v>0.28821165069426946</v>
      </c>
      <c r="EF38">
        <f>MMULT($C5:$L5,EB$36:EB$45)/SUM(EB$36:EB$45)</f>
        <v>0.28707147226921531</v>
      </c>
      <c r="EG38" t="str">
        <f t="shared" si="56"/>
        <v>lib</v>
      </c>
      <c r="EI38">
        <f>MMULT($C5:$L5,EE$36:EE$45)/SUM(EE$36:EE$45)</f>
        <v>0.28817148644559315</v>
      </c>
      <c r="EJ38">
        <f>MMULT($C5:$L5,EF$36:EF$45)/SUM(EF$36:EF$45)</f>
        <v>0.28725505052989359</v>
      </c>
      <c r="EK38" t="str">
        <f t="shared" si="57"/>
        <v>lib</v>
      </c>
      <c r="EM38">
        <f>MMULT($C5:$L5,EI$36:EI$45)/SUM(EI$36:EI$45)</f>
        <v>0.28813921097552492</v>
      </c>
      <c r="EN38">
        <f>MMULT($C5:$L5,EJ$36:EJ$45)/SUM(EJ$36:EJ$45)</f>
        <v>0.2874026353723555</v>
      </c>
      <c r="EO38" t="str">
        <f t="shared" si="58"/>
        <v>lib</v>
      </c>
      <c r="EQ38">
        <f>MMULT($C5:$L5,EM$36:EM$45)/SUM(EM$36:EM$45)</f>
        <v>0.28811327496375311</v>
      </c>
      <c r="ER38">
        <f>MMULT($C5:$L5,EN$36:EN$45)/SUM(EN$36:EN$45)</f>
        <v>0.28752127592705723</v>
      </c>
      <c r="ES38" t="str">
        <f t="shared" si="59"/>
        <v>lib</v>
      </c>
      <c r="EU38">
        <f>MMULT($C5:$L5,EQ$36:EQ$45)/SUM(EQ$36:EQ$45)</f>
        <v>0.28809243330091222</v>
      </c>
      <c r="EV38">
        <f>MMULT($C5:$L5,ER$36:ER$45)/SUM(ER$36:ER$45)</f>
        <v>0.28761664352727556</v>
      </c>
      <c r="EW38" t="str">
        <f t="shared" si="60"/>
        <v>lib</v>
      </c>
      <c r="EY38">
        <f>MMULT($C5:$L5,EU$36:EU$45)/SUM(EU$36:EU$45)</f>
        <v>0.28807568531862443</v>
      </c>
      <c r="EZ38">
        <f>MMULT($C5:$L5,EV$36:EV$45)/SUM(EV$36:EV$45)</f>
        <v>0.2876932999021819</v>
      </c>
      <c r="FA38" t="str">
        <f t="shared" si="61"/>
        <v>lib</v>
      </c>
      <c r="FC38">
        <f>MMULT($C5:$L5,EY$36:EY$45)/SUM(EY$36:EY$45)</f>
        <v>0.28806222684693827</v>
      </c>
      <c r="FD38">
        <f>MMULT($C5:$L5,EZ$36:EZ$45)/SUM(EZ$36:EZ$45)</f>
        <v>0.28775491372374873</v>
      </c>
      <c r="FE38" t="str">
        <f t="shared" si="62"/>
        <v>lib</v>
      </c>
      <c r="FG38">
        <f>MMULT($C5:$L5,FC$36:FC$45)/SUM(FC$36:FC$45)</f>
        <v>0.28805141167937431</v>
      </c>
      <c r="FH38">
        <f>MMULT($C5:$L5,FD$36:FD$45)/SUM(FD$36:FD$45)</f>
        <v>0.28780443513309806</v>
      </c>
      <c r="FI38" t="str">
        <f t="shared" si="63"/>
        <v>lib</v>
      </c>
      <c r="FK38">
        <f>MMULT($C5:$L5,FG$36:FG$45)/SUM(FG$36:FG$45)</f>
        <v>0.28804272057329267</v>
      </c>
      <c r="FL38">
        <f>MMULT($C5:$L5,FH$36:FH$45)/SUM(FH$36:FH$45)</f>
        <v>0.28784423625716626</v>
      </c>
      <c r="FM38" t="str">
        <f t="shared" si="64"/>
        <v>lib</v>
      </c>
      <c r="FO38">
        <f>MMULT($C5:$L5,FK$36:FK$45)/SUM(FK$36:FK$45)</f>
        <v>0.28803573631271706</v>
      </c>
      <c r="FP38">
        <f>MMULT($C5:$L5,FL$36:FL$45)/SUM(FL$36:FL$45)</f>
        <v>0.28787622429333171</v>
      </c>
      <c r="FQ38" t="str">
        <f t="shared" si="65"/>
        <v>lib</v>
      </c>
      <c r="FS38">
        <f>MMULT($C5:$L5,FO$36:FO$45)/SUM(FO$36:FO$45)</f>
        <v>0.2880301236569997</v>
      </c>
      <c r="FT38">
        <f>MMULT($C5:$L5,FP$36:FP$45)/SUM(FP$36:FP$45)</f>
        <v>0.28790193250533835</v>
      </c>
      <c r="FU38" t="str">
        <f t="shared" si="66"/>
        <v>lib</v>
      </c>
      <c r="FW38">
        <f>MMULT($C5:$L5,FS$36:FS$45)/SUM(FS$36:FS$45)</f>
        <v>0.28802561322624459</v>
      </c>
      <c r="FX38">
        <f>MMULT($C5:$L5,FT$36:FT$45)/SUM(FT$36:FT$45)</f>
        <v>0.28792259344241639</v>
      </c>
      <c r="FY38" t="str">
        <f t="shared" si="67"/>
        <v>lib</v>
      </c>
      <c r="GA38">
        <f>MMULT($C5:$L5,FW$36:FW$45)/SUM(FW$36:FW$45)</f>
        <v>0.28802198855524402</v>
      </c>
      <c r="GB38">
        <f>MMULT($C5:$L5,FX$36:FX$45)/SUM(FX$36:FX$45)</f>
        <v>0.28793919785083127</v>
      </c>
      <c r="GC38" t="str">
        <f t="shared" si="68"/>
        <v>lib</v>
      </c>
      <c r="GE38">
        <f>MMULT($C5:$L5,GA$36:GA$45)/SUM(GA$36:GA$45)</f>
        <v>0.28801907569453727</v>
      </c>
      <c r="GF38">
        <f>MMULT($C5:$L5,GB$36:GB$45)/SUM(GB$36:GB$45)</f>
        <v>0.28795254206774723</v>
      </c>
      <c r="GG38" t="str">
        <f t="shared" si="69"/>
        <v>lib</v>
      </c>
      <c r="GI38">
        <f>MMULT($C5:$L5,GE$36:GE$45)/SUM(GE$36:GE$45)</f>
        <v>0.28801673485732782</v>
      </c>
      <c r="GJ38">
        <f>MMULT($C5:$L5,GF$36:GF$45)/SUM(GF$36:GF$45)</f>
        <v>0.28796326614252421</v>
      </c>
      <c r="GK38" t="str">
        <f t="shared" si="70"/>
        <v>lib</v>
      </c>
      <c r="GM38">
        <f>MMULT($C5:$L5,GI$36:GI$45)/SUM(GI$36:GI$45)</f>
        <v>0.28801485370902535</v>
      </c>
      <c r="GN38">
        <f>MMULT($C5:$L5,GJ$36:GJ$45)/SUM(GJ$36:GJ$45)</f>
        <v>0.28797188449373545</v>
      </c>
      <c r="GO38" t="str">
        <f t="shared" si="71"/>
        <v>lib</v>
      </c>
      <c r="GQ38">
        <f>MMULT($C5:$L5,GM$36:GM$45)/SUM(GM$36:GM$45)</f>
        <v>0.28801334197567613</v>
      </c>
      <c r="GR38">
        <f>MMULT($C5:$L5,GN$36:GN$45)/SUM(GN$36:GN$45)</f>
        <v>0.28797881055908969</v>
      </c>
      <c r="GS38" t="str">
        <f t="shared" si="72"/>
        <v>lib</v>
      </c>
      <c r="GU38">
        <f>MMULT($C5:$L5,GQ$36:GQ$45)/SUM(GQ$36:GQ$45)</f>
        <v>0.28801212711158319</v>
      </c>
      <c r="GV38">
        <f>MMULT($C5:$L5,GR$36:GR$45)/SUM(GR$36:GR$45)</f>
        <v>0.28798437661250437</v>
      </c>
      <c r="GW38" t="str">
        <f t="shared" si="73"/>
        <v>lib</v>
      </c>
    </row>
    <row r="39" spans="1:205">
      <c r="A39" t="s">
        <v>10</v>
      </c>
      <c r="B39" s="22">
        <v>1</v>
      </c>
      <c r="C39" s="23">
        <v>0</v>
      </c>
      <c r="F39" t="s">
        <v>10</v>
      </c>
      <c r="G39">
        <f>MMULT($C6:$G6,B$36:B$40)/SUM($B$36:$B$40)</f>
        <v>0.66666666666666663</v>
      </c>
      <c r="H39">
        <f>MMULT($C6:$G6,C$36:C$40)/SUM($C$36:$C$40)</f>
        <v>0</v>
      </c>
      <c r="I39" t="str">
        <f t="shared" si="23"/>
        <v>lib</v>
      </c>
      <c r="K39">
        <f t="shared" ref="K39:L39" si="75">MMULT($C6:$L6,G$36:G$45)/SUM(G$36:G$45)</f>
        <v>0.55555555555555558</v>
      </c>
      <c r="L39">
        <f t="shared" si="75"/>
        <v>0</v>
      </c>
      <c r="M39" t="str">
        <f t="shared" si="25"/>
        <v>lib</v>
      </c>
      <c r="O39">
        <f>MMULT($C6:$L6,K$36:K$45)/SUM(K$36:K$45)</f>
        <v>0.44444444444444448</v>
      </c>
      <c r="P39">
        <f>MMULT($C6:$L6,L$36:L$45)/SUM(L$36:L$45)</f>
        <v>0</v>
      </c>
      <c r="Q39" t="str">
        <f t="shared" si="26"/>
        <v>lib</v>
      </c>
      <c r="S39">
        <f>MMULT($C6:$L6,O$36:O$45)/SUM(O$36:O$45)</f>
        <v>0.38961038961038974</v>
      </c>
      <c r="T39">
        <f>MMULT($C6:$L6,P$36:P$45)/SUM(P$36:P$45)</f>
        <v>3.03030303030303E-2</v>
      </c>
      <c r="U39" t="str">
        <f t="shared" si="27"/>
        <v>lib</v>
      </c>
      <c r="W39">
        <f>MMULT($C6:$L6,S$36:S$45)/SUM(S$36:S$45)</f>
        <v>0.36619718309859162</v>
      </c>
      <c r="X39">
        <f>MMULT($C6:$L6,T$36:T$45)/SUM(T$36:T$45)</f>
        <v>7.2289156626506035E-2</v>
      </c>
      <c r="Y39" t="str">
        <f t="shared" si="28"/>
        <v>lib</v>
      </c>
      <c r="AA39">
        <f>MMULT($C6:$L6,W$36:W$45)/SUM(W$36:W$45)</f>
        <v>0.35111876075731502</v>
      </c>
      <c r="AB39">
        <f>MMULT($C6:$L6,X$36:X$45)/SUM(X$36:X$45)</f>
        <v>0.11004784688995213</v>
      </c>
      <c r="AC39" t="str">
        <f t="shared" si="29"/>
        <v>lib</v>
      </c>
      <c r="AE39">
        <f>MMULT($C6:$L6,AA$36:AA$45)/SUM(AA$36:AA$45)</f>
        <v>0.33843212237093706</v>
      </c>
      <c r="AF39">
        <f>MMULT($C6:$L6,AB$36:AB$45)/SUM(AB$36:AB$45)</f>
        <v>0.14041745730550281</v>
      </c>
      <c r="AG39" t="str">
        <f t="shared" si="30"/>
        <v>lib</v>
      </c>
      <c r="AI39">
        <f>MMULT($C6:$L6,AE$36:AE$45)/SUM(AE$36:AE$45)</f>
        <v>0.32777910021423473</v>
      </c>
      <c r="AJ39">
        <f>MMULT($C6:$L6,AF$36:AF$45)/SUM(AF$36:AF$45)</f>
        <v>0.16466165413533829</v>
      </c>
      <c r="AK39" t="str">
        <f t="shared" si="31"/>
        <v>lib</v>
      </c>
      <c r="AM39">
        <f>MMULT($C6:$L6,AI$36:AI$45)/SUM(AI$36:AI$45)</f>
        <v>0.31913370323966356</v>
      </c>
      <c r="AN39">
        <f>MMULT($C6:$L6,AJ$36:AJ$45)/SUM(AJ$36:AJ$45)</f>
        <v>0.18441403926234382</v>
      </c>
      <c r="AO39" t="str">
        <f t="shared" si="32"/>
        <v>lib</v>
      </c>
      <c r="AQ39">
        <f>MMULT($C6:$L6,AM$36:AM$45)/SUM(AM$36:AM$45)</f>
        <v>0.3123077443126121</v>
      </c>
      <c r="AR39">
        <f>MMULT($C6:$L6,AN$36:AN$45)/SUM(AN$36:AN$45)</f>
        <v>0.20100915278103729</v>
      </c>
      <c r="AS39" t="str">
        <f t="shared" si="33"/>
        <v>lib</v>
      </c>
      <c r="AU39">
        <f>MMULT($C6:$L6,AQ$36:AQ$45)/SUM(AQ$36:AQ$45)</f>
        <v>0.30703911473142242</v>
      </c>
      <c r="AV39">
        <f>MMULT($C6:$L6,AR$36:AR$45)/SUM(AR$36:AR$45)</f>
        <v>0.21530372215303725</v>
      </c>
      <c r="AW39" t="str">
        <f t="shared" si="34"/>
        <v>lib</v>
      </c>
      <c r="AY39">
        <f>MMULT($C6:$L6,AU$36:AU$45)/SUM(AU$36:AU$45)</f>
        <v>0.30301718898154673</v>
      </c>
      <c r="AZ39">
        <f>MMULT($C6:$L6,AV$36:AV$45)/SUM(AV$36:AV$45)</f>
        <v>0.22770686262119272</v>
      </c>
      <c r="BA39" t="str">
        <f t="shared" si="35"/>
        <v>lib</v>
      </c>
      <c r="BC39">
        <f>MMULT($C6:$L6,AY$36:AY$45)/SUM(AY$36:AY$45)</f>
        <v>0.29993696473167492</v>
      </c>
      <c r="BD39">
        <f>MMULT($C6:$L6,AZ$36:AZ$45)/SUM(AZ$36:AZ$45)</f>
        <v>0.23838281458958011</v>
      </c>
      <c r="BE39" t="str">
        <f t="shared" si="36"/>
        <v>lib</v>
      </c>
      <c r="BG39">
        <f>MMULT($C6:$L6,BC$36:BC$45)/SUM(BC$36:BC$45)</f>
        <v>0.29754744281153217</v>
      </c>
      <c r="BH39">
        <f>MMULT($C6:$L6,BD$36:BD$45)/SUM(BD$36:BD$45)</f>
        <v>0.2474350247270998</v>
      </c>
      <c r="BI39" t="str">
        <f t="shared" si="37"/>
        <v>lib</v>
      </c>
      <c r="BK39">
        <f>MMULT($C6:$L6,BG$36:BG$45)/SUM(BG$36:BG$45)</f>
        <v>0.29566500734574269</v>
      </c>
      <c r="BL39">
        <f>MMULT($C6:$L6,BH$36:BH$45)/SUM(BH$36:BH$45)</f>
        <v>0.25499292433109255</v>
      </c>
      <c r="BM39" t="str">
        <f t="shared" si="38"/>
        <v>lib</v>
      </c>
      <c r="BO39">
        <f>MMULT($C6:$L6,BK$36:BK$45)/SUM(BK$36:BK$45)</f>
        <v>0.29416328847825735</v>
      </c>
      <c r="BP39">
        <f>MMULT($C6:$L6,BL$36:BL$45)/SUM(BL$36:BL$45)</f>
        <v>0.2612252121606482</v>
      </c>
      <c r="BQ39" t="str">
        <f t="shared" si="39"/>
        <v>lib</v>
      </c>
      <c r="BS39">
        <f>MMULT($C6:$L6,BO$36:BO$45)/SUM(BO$36:BO$45)</f>
        <v>0.29295629080427255</v>
      </c>
      <c r="BT39">
        <f>MMULT($C6:$L6,BP$36:BP$45)/SUM(BP$36:BP$45)</f>
        <v>0.26632121006412734</v>
      </c>
      <c r="BU39" t="str">
        <f t="shared" si="40"/>
        <v>lib</v>
      </c>
      <c r="BW39">
        <f>MMULT($C6:$L6,BS$36:BS$45)/SUM(BS$36:BS$45)</f>
        <v>0.29198353815744504</v>
      </c>
      <c r="BX39">
        <f>MMULT($C6:$L6,BT$36:BT$45)/SUM(BT$36:BT$45)</f>
        <v>0.27046773323480422</v>
      </c>
      <c r="BY39" t="str">
        <f t="shared" si="41"/>
        <v>lib</v>
      </c>
      <c r="CA39">
        <f>MMULT($C6:$L6,BW$36:BW$45)/SUM(BW$36:BW$45)</f>
        <v>0.29119988599888624</v>
      </c>
      <c r="CB39">
        <f>MMULT($C6:$L6,BX$36:BX$45)/SUM(BX$36:BX$45)</f>
        <v>0.27383336359799593</v>
      </c>
      <c r="CC39" t="str">
        <f t="shared" si="42"/>
        <v>lib</v>
      </c>
      <c r="CE39">
        <f>MMULT($C6:$L6,CA$36:CA$45)/SUM(CA$36:CA$45)</f>
        <v>0.2905696556338036</v>
      </c>
      <c r="CF39">
        <f>MMULT($C6:$L6,CB$36:CB$45)/SUM(CB$36:CB$45)</f>
        <v>0.2765618778315142</v>
      </c>
      <c r="CG39" t="str">
        <f t="shared" si="43"/>
        <v>lib</v>
      </c>
      <c r="CI39">
        <f>MMULT($C6:$L6,CE$36:CE$45)/SUM(CE$36:CE$45)</f>
        <v>0.29006368206841499</v>
      </c>
      <c r="CJ39">
        <f>MMULT($C6:$L6,CF$36:CF$45)/SUM(CF$36:CF$45)</f>
        <v>0.27877212815675445</v>
      </c>
      <c r="CK39" t="str">
        <f t="shared" si="44"/>
        <v>lib</v>
      </c>
      <c r="CM39">
        <f>MMULT($C6:$L6,CI$36:CI$45)/SUM(CI$36:CI$45)</f>
        <v>0.2896579025641462</v>
      </c>
      <c r="CN39">
        <f>MMULT($C6:$L6,CJ$36:CJ$45)/SUM(CJ$36:CJ$45)</f>
        <v>0.28056105723209873</v>
      </c>
      <c r="CO39" t="str">
        <f t="shared" si="45"/>
        <v>lib</v>
      </c>
      <c r="CQ39">
        <f>MMULT($C6:$L6,CM$36:CM$45)/SUM(CM$36:CM$45)</f>
        <v>0.28933257531049478</v>
      </c>
      <c r="CR39">
        <f>MMULT($C6:$L6,CN$36:CN$45)/SUM(CN$36:CN$45)</f>
        <v>0.28200752557224601</v>
      </c>
      <c r="CS39" t="str">
        <f t="shared" si="46"/>
        <v>lib</v>
      </c>
      <c r="CU39">
        <f>MMULT($C6:$L6,CQ$36:CQ$45)/SUM(CQ$36:CQ$45)</f>
        <v>0.28907167774810072</v>
      </c>
      <c r="CV39">
        <f>MMULT($C6:$L6,CR$36:CR$45)/SUM(CR$36:CR$45)</f>
        <v>0.2831758041301714</v>
      </c>
      <c r="CW39" t="str">
        <f t="shared" si="47"/>
        <v>lib</v>
      </c>
      <c r="CY39">
        <f>MMULT($C6:$L6,CU$36:CU$45)/SUM(CU$36:CU$45)</f>
        <v>0.28886233347143214</v>
      </c>
      <c r="CZ39">
        <f>MMULT($C6:$L6,CV$36:CV$45)/SUM(CV$36:CV$45)</f>
        <v>0.28411838715358601</v>
      </c>
      <c r="DA39" t="str">
        <f t="shared" si="48"/>
        <v>lib</v>
      </c>
      <c r="DC39">
        <f>MMULT($C6:$L6,CY$36:CY$45)/SUM(CY$36:CY$45)</f>
        <v>0.28869425824065142</v>
      </c>
      <c r="DD39">
        <f>MMULT($C6:$L6,CZ$36:CZ$45)/SUM(CZ$36:CZ$45)</f>
        <v>0.28487817061987586</v>
      </c>
      <c r="DE39" t="str">
        <f t="shared" si="49"/>
        <v>lib</v>
      </c>
      <c r="DG39">
        <f>MMULT($C6:$L6,DC$36:DC$45)/SUM(DC$36:DC$45)</f>
        <v>0.2885592560156881</v>
      </c>
      <c r="DH39">
        <f>MMULT($C6:$L6,DD$36:DD$45)/SUM(DD$36:DD$45)</f>
        <v>0.28549015680360568</v>
      </c>
      <c r="DI39" t="str">
        <f t="shared" si="50"/>
        <v>lib</v>
      </c>
      <c r="DK39">
        <f>MMULT($C6:$L6,DG$36:DG$45)/SUM(DG$36:DG$45)</f>
        <v>0.2884507897257565</v>
      </c>
      <c r="DL39">
        <f>MMULT($C6:$L6,DH$36:DH$45)/SUM(DH$36:DH$45)</f>
        <v>0.28598283067095592</v>
      </c>
      <c r="DM39" t="str">
        <f t="shared" si="51"/>
        <v>lib</v>
      </c>
      <c r="DO39">
        <f>MMULT($C6:$L6,DK$36:DK$45)/SUM(DK$36:DK$45)</f>
        <v>0.28836363355837574</v>
      </c>
      <c r="DP39">
        <f>MMULT($C6:$L6,DL$36:DL$45)/SUM(DL$36:DL$45)</f>
        <v>0.28637930333210387</v>
      </c>
      <c r="DQ39" t="str">
        <f t="shared" si="52"/>
        <v>lib</v>
      </c>
      <c r="DS39">
        <f>MMULT($C6:$L6,DO$36:DO$45)/SUM(DO$36:DO$45)</f>
        <v>0.28829359963307571</v>
      </c>
      <c r="DT39">
        <f>MMULT($C6:$L6,DP$36:DP$45)/SUM(DP$36:DP$45)</f>
        <v>0.28669827501967537</v>
      </c>
      <c r="DU39" t="str">
        <f t="shared" si="53"/>
        <v>lib</v>
      </c>
      <c r="DW39">
        <f>MMULT($C6:$L6,DS$36:DS$45)/SUM(DS$36:DS$45)</f>
        <v>0.28823732559883508</v>
      </c>
      <c r="DX39">
        <f>MMULT($C6:$L6,DT$36:DT$45)/SUM(DT$36:DT$45)</f>
        <v>0.28695484565071644</v>
      </c>
      <c r="DY39" t="str">
        <f t="shared" si="54"/>
        <v>lib</v>
      </c>
      <c r="EA39">
        <f>MMULT($C6:$L6,DW$36:DW$45)/SUM(DW$36:DW$45)</f>
        <v>0.28819210915669125</v>
      </c>
      <c r="EB39">
        <f>MMULT($C6:$L6,DX$36:DX$45)/SUM(DX$36:DX$45)</f>
        <v>0.28716119117824501</v>
      </c>
      <c r="EC39" t="str">
        <f t="shared" si="55"/>
        <v>lib</v>
      </c>
      <c r="EE39">
        <f>MMULT($C6:$L6,EA$36:EA$45)/SUM(EA$36:EA$45)</f>
        <v>0.2881557778346916</v>
      </c>
      <c r="EF39">
        <f>MMULT($C6:$L6,EB$36:EB$45)/SUM(EB$36:EB$45)</f>
        <v>0.28732712171376779</v>
      </c>
      <c r="EG39" t="str">
        <f t="shared" si="56"/>
        <v>lib</v>
      </c>
      <c r="EI39">
        <f>MMULT($C6:$L6,EE$36:EE$45)/SUM(EE$36:EE$45)</f>
        <v>0.2881265853365837</v>
      </c>
      <c r="EJ39">
        <f>MMULT($C6:$L6,EF$36:EF$45)/SUM(EF$36:EF$45)</f>
        <v>0.28746053756318002</v>
      </c>
      <c r="EK39" t="str">
        <f t="shared" si="57"/>
        <v>lib</v>
      </c>
      <c r="EM39">
        <f>MMULT($C6:$L6,EI$36:EI$45)/SUM(EI$36:EI$45)</f>
        <v>0.28810312833843676</v>
      </c>
      <c r="EN39">
        <f>MMULT($C6:$L6,EJ$36:EJ$45)/SUM(EJ$36:EJ$45)</f>
        <v>0.2875677992345454</v>
      </c>
      <c r="EO39" t="str">
        <f t="shared" si="58"/>
        <v>lib</v>
      </c>
      <c r="EQ39">
        <f>MMULT($C6:$L6,EM$36:EM$45)/SUM(EM$36:EM$45)</f>
        <v>0.28808427941085757</v>
      </c>
      <c r="ER39">
        <f>MMULT($C6:$L6,EN$36:EN$45)/SUM(EN$36:EN$45)</f>
        <v>0.28765402642393023</v>
      </c>
      <c r="ES39" t="str">
        <f t="shared" si="59"/>
        <v>lib</v>
      </c>
      <c r="EU39">
        <f>MMULT($C6:$L6,EQ$36:EQ$45)/SUM(EQ$36:EQ$45)</f>
        <v>0.28806913289722158</v>
      </c>
      <c r="EV39">
        <f>MMULT($C6:$L6,ER$36:ER$45)/SUM(ER$36:ER$45)</f>
        <v>0.28772333917801929</v>
      </c>
      <c r="EW39" t="str">
        <f t="shared" si="60"/>
        <v>lib</v>
      </c>
      <c r="EY39">
        <f>MMULT($C6:$L6,EU$36:EU$45)/SUM(EU$36:EU$45)</f>
        <v>0.2880569612971684</v>
      </c>
      <c r="EZ39">
        <f>MMULT($C6:$L6,EV$36:EV$45)/SUM(EV$36:EV$45)</f>
        <v>0.28777905232852624</v>
      </c>
      <c r="FA39" t="str">
        <f t="shared" si="61"/>
        <v>lib</v>
      </c>
      <c r="FC39">
        <f>MMULT($C6:$L6,EY$36:EY$45)/SUM(EY$36:EY$45)</f>
        <v>0.2880471801791869</v>
      </c>
      <c r="FD39">
        <f>MMULT($C6:$L6,EZ$36:EZ$45)/SUM(EZ$36:EZ$45)</f>
        <v>0.28782383226325231</v>
      </c>
      <c r="FE39" t="str">
        <f t="shared" si="62"/>
        <v>lib</v>
      </c>
      <c r="FG39">
        <f>MMULT($C6:$L6,FC$36:FC$45)/SUM(FC$36:FC$45)</f>
        <v>0.28803931999667082</v>
      </c>
      <c r="FH39">
        <f>MMULT($C6:$L6,FD$36:FD$45)/SUM(FD$36:FD$45)</f>
        <v>0.28785982333671412</v>
      </c>
      <c r="FI39" t="str">
        <f t="shared" si="63"/>
        <v>lib</v>
      </c>
      <c r="FK39">
        <f>MMULT($C6:$L6,FG$36:FG$45)/SUM(FG$36:FG$45)</f>
        <v>0.28803300346796196</v>
      </c>
      <c r="FL39">
        <f>MMULT($C6:$L6,FH$36:FH$45)/SUM(FH$36:FH$45)</f>
        <v>0.2878887497819928</v>
      </c>
      <c r="FM39" t="str">
        <f t="shared" si="64"/>
        <v>lib</v>
      </c>
      <c r="FO39">
        <f>MMULT($C6:$L6,FK$36:FK$45)/SUM(FK$36:FK$45)</f>
        <v>0.28802792742524408</v>
      </c>
      <c r="FP39">
        <f>MMULT($C6:$L6,FL$36:FL$45)/SUM(FL$36:FL$45)</f>
        <v>0.28791199783790744</v>
      </c>
      <c r="FQ39" t="str">
        <f t="shared" si="65"/>
        <v>lib</v>
      </c>
      <c r="FS39">
        <f>MMULT($C6:$L6,FO$36:FO$45)/SUM(FO$36:FO$45)</f>
        <v>0.28802384824578797</v>
      </c>
      <c r="FT39">
        <f>MMULT($C6:$L6,FP$36:FP$45)/SUM(FP$36:FP$45)</f>
        <v>0.28793068189661764</v>
      </c>
      <c r="FU39" t="str">
        <f t="shared" si="66"/>
        <v>lib</v>
      </c>
      <c r="FW39">
        <f>MMULT($C6:$L6,FS$36:FS$45)/SUM(FS$36:FS$45)</f>
        <v>0.2880205701535834</v>
      </c>
      <c r="FX39">
        <f>MMULT($C6:$L6,FT$36:FT$45)/SUM(FT$36:FT$45)</f>
        <v>0.28794569775166629</v>
      </c>
      <c r="FY39" t="str">
        <f t="shared" si="67"/>
        <v>lib</v>
      </c>
      <c r="GA39">
        <f>MMULT($C6:$L6,FW$36:FW$45)/SUM(FW$36:FW$45)</f>
        <v>0.2880179358220612</v>
      </c>
      <c r="GB39">
        <f>MMULT($C6:$L6,FX$36:FX$45)/SUM(FX$36:FX$45)</f>
        <v>0.28795776544206775</v>
      </c>
      <c r="GC39" t="str">
        <f t="shared" si="68"/>
        <v>lib</v>
      </c>
      <c r="GE39">
        <f>MMULT($C6:$L6,GA$36:GA$45)/SUM(GA$36:GA$45)</f>
        <v>0.28801581882317567</v>
      </c>
      <c r="GF39">
        <f>MMULT($C6:$L6,GB$36:GB$45)/SUM(GB$36:GB$45)</f>
        <v>0.28796746371329335</v>
      </c>
      <c r="GG39" t="str">
        <f t="shared" si="69"/>
        <v>lib</v>
      </c>
      <c r="GI39">
        <f>MMULT($C6:$L6,GE$36:GE$45)/SUM(GE$36:GE$45)</f>
        <v>0.28801411755924006</v>
      </c>
      <c r="GJ39">
        <f>MMULT($C6:$L6,GF$36:GF$45)/SUM(GF$36:GF$45)</f>
        <v>0.28797525772903892</v>
      </c>
      <c r="GK39" t="str">
        <f t="shared" si="70"/>
        <v>lib</v>
      </c>
      <c r="GM39">
        <f>MMULT($C6:$L6,GI$36:GI$45)/SUM(GI$36:GI$45)</f>
        <v>0.28801275038620056</v>
      </c>
      <c r="GN39">
        <f>MMULT($C6:$L6,GJ$36:GJ$45)/SUM(GJ$36:GJ$45)</f>
        <v>0.28798152135244121</v>
      </c>
      <c r="GO39" t="str">
        <f t="shared" si="71"/>
        <v>lib</v>
      </c>
      <c r="GQ39">
        <f>MMULT($C6:$L6,GM$36:GM$45)/SUM(GM$36:GM$45)</f>
        <v>0.28801165169453175</v>
      </c>
      <c r="GR39">
        <f>MMULT($C6:$L6,GN$36:GN$45)/SUM(GN$36:GN$45)</f>
        <v>0.28798655505938692</v>
      </c>
      <c r="GS39" t="str">
        <f t="shared" si="72"/>
        <v>lib</v>
      </c>
      <c r="GU39">
        <f>MMULT($C6:$L6,GQ$36:GQ$45)/SUM(GQ$36:GQ$45)</f>
        <v>0.28801076875984633</v>
      </c>
      <c r="GV39">
        <f>MMULT($C6:$L6,GR$36:GR$45)/SUM(GR$36:GR$45)</f>
        <v>0.28799060033932045</v>
      </c>
      <c r="GW39" t="str">
        <f t="shared" si="73"/>
        <v>lib</v>
      </c>
    </row>
    <row r="40" spans="1:205">
      <c r="A40" t="s">
        <v>11</v>
      </c>
      <c r="B40" s="24">
        <v>1</v>
      </c>
      <c r="C40" s="25">
        <v>0</v>
      </c>
      <c r="F40" t="s">
        <v>11</v>
      </c>
      <c r="G40">
        <f>MMULT($C7:$G7,B$36:B$40)/SUM($B$36:$B$40)</f>
        <v>0.66666666666666663</v>
      </c>
      <c r="H40">
        <f>MMULT($C7:$G7,C$36:C$40)/SUM($C$36:$C$40)</f>
        <v>0</v>
      </c>
      <c r="I40" t="str">
        <f t="shared" si="23"/>
        <v>lib</v>
      </c>
      <c r="K40">
        <f t="shared" ref="K40:L40" si="76">MMULT($C7:$L7,G$36:G$45)/SUM(G$36:G$45)</f>
        <v>0.44444444444444448</v>
      </c>
      <c r="L40">
        <f t="shared" si="76"/>
        <v>0</v>
      </c>
      <c r="M40" t="str">
        <f t="shared" si="25"/>
        <v>lib</v>
      </c>
      <c r="O40">
        <f>MMULT($C7:$L7,K$36:K$45)/SUM(K$36:K$45)</f>
        <v>0.33333333333333331</v>
      </c>
      <c r="P40">
        <f>MMULT($C7:$L7,L$36:L$45)/SUM(L$36:L$45)</f>
        <v>0</v>
      </c>
      <c r="Q40" t="str">
        <f t="shared" si="26"/>
        <v>lib</v>
      </c>
      <c r="S40">
        <f>MMULT($C7:$L7,O$36:O$45)/SUM(O$36:O$45)</f>
        <v>0.27272727272727276</v>
      </c>
      <c r="T40">
        <f>MMULT($C7:$L7,P$36:P$45)/SUM(P$36:P$45)</f>
        <v>0</v>
      </c>
      <c r="U40" t="str">
        <f t="shared" si="27"/>
        <v>lib</v>
      </c>
      <c r="W40">
        <f>MMULT($C7:$L7,S$36:S$45)/SUM(S$36:S$45)</f>
        <v>0.23943661971830993</v>
      </c>
      <c r="X40">
        <f>MMULT($C7:$L7,T$36:T$45)/SUM(T$36:T$45)</f>
        <v>1.2048192771084338E-2</v>
      </c>
      <c r="Y40" t="str">
        <f t="shared" si="28"/>
        <v>lib</v>
      </c>
      <c r="AA40">
        <f>MMULT($C7:$L7,W$36:W$45)/SUM(W$36:W$45)</f>
        <v>0.22203098106712568</v>
      </c>
      <c r="AB40">
        <f>MMULT($C7:$L7,X$36:X$45)/SUM(X$36:X$45)</f>
        <v>3.3492822966507171E-2</v>
      </c>
      <c r="AC40" t="str">
        <f t="shared" si="29"/>
        <v>lib</v>
      </c>
      <c r="AE40">
        <f>MMULT($C7:$L7,AA$36:AA$45)/SUM(AA$36:AA$45)</f>
        <v>0.21223709369024862</v>
      </c>
      <c r="AF40">
        <f>MMULT($C7:$L7,AB$36:AB$45)/SUM(AB$36:AB$45)</f>
        <v>5.6925996204933584E-2</v>
      </c>
      <c r="AG40" t="str">
        <f t="shared" si="30"/>
        <v>lib</v>
      </c>
      <c r="AI40">
        <f>MMULT($C7:$L7,AE$36:AE$45)/SUM(AE$36:AE$45)</f>
        <v>0.20566531778148059</v>
      </c>
      <c r="AJ40">
        <f>MMULT($C7:$L7,AF$36:AF$45)/SUM(AF$36:AF$45)</f>
        <v>7.8195488721804485E-2</v>
      </c>
      <c r="AK40" t="str">
        <f t="shared" si="31"/>
        <v>lib</v>
      </c>
      <c r="AM40">
        <f>MMULT($C7:$L7,AI$36:AI$45)/SUM(AI$36:AI$45)</f>
        <v>0.20055485949525684</v>
      </c>
      <c r="AN40">
        <f>MMULT($C7:$L7,AJ$36:AJ$45)/SUM(AJ$36:AJ$45)</f>
        <v>9.6073765615704909E-2</v>
      </c>
      <c r="AO40" t="str">
        <f t="shared" si="32"/>
        <v>lib</v>
      </c>
      <c r="AQ40">
        <f>MMULT($C7:$L7,AM$36:AM$45)/SUM(AM$36:AM$45)</f>
        <v>0.19629516952303694</v>
      </c>
      <c r="AR40">
        <f>MMULT($C7:$L7,AN$36:AN$45)/SUM(AN$36:AN$45)</f>
        <v>0.1106547758742079</v>
      </c>
      <c r="AS40" t="str">
        <f t="shared" si="33"/>
        <v>lib</v>
      </c>
      <c r="AU40">
        <f>MMULT($C7:$L7,AQ$36:AQ$45)/SUM(AQ$36:AQ$45)</f>
        <v>0.19270473116626965</v>
      </c>
      <c r="AV40">
        <f>MMULT($C7:$L7,AR$36:AR$45)/SUM(AR$36:AR$45)</f>
        <v>0.12250357455836908</v>
      </c>
      <c r="AW40" t="str">
        <f t="shared" si="34"/>
        <v>lib</v>
      </c>
      <c r="AY40">
        <f>MMULT($C7:$L7,AU$36:AU$45)/SUM(AU$36:AU$45)</f>
        <v>0.18973037368408255</v>
      </c>
      <c r="AZ40">
        <f>MMULT($C7:$L7,AV$36:AV$45)/SUM(AV$36:AV$45)</f>
        <v>0.13223319551519311</v>
      </c>
      <c r="BA40" t="str">
        <f t="shared" si="35"/>
        <v>lib</v>
      </c>
      <c r="BC40">
        <f>MMULT($C7:$L7,AY$36:AY$45)/SUM(AY$36:AY$45)</f>
        <v>0.18732381087940667</v>
      </c>
      <c r="BD40">
        <f>MMULT($C7:$L7,AZ$36:AZ$45)/SUM(AZ$36:AZ$45)</f>
        <v>0.14032124104339994</v>
      </c>
      <c r="BE40" t="str">
        <f t="shared" si="36"/>
        <v>lib</v>
      </c>
      <c r="BG40">
        <f>MMULT($C7:$L7,BC$36:BC$45)/SUM(BC$36:BC$45)</f>
        <v>0.18541155087120048</v>
      </c>
      <c r="BH40">
        <f>MMULT($C7:$L7,BD$36:BD$45)/SUM(BD$36:BD$45)</f>
        <v>0.1470886539654942</v>
      </c>
      <c r="BI40" t="str">
        <f t="shared" si="37"/>
        <v>lib</v>
      </c>
      <c r="BK40">
        <f>MMULT($C7:$L7,BG$36:BG$45)/SUM(BG$36:BG$45)</f>
        <v>0.18390552450746023</v>
      </c>
      <c r="BL40">
        <f>MMULT($C7:$L7,BH$36:BH$45)/SUM(BH$36:BH$45)</f>
        <v>0.15274765635005558</v>
      </c>
      <c r="BM40" t="str">
        <f t="shared" si="38"/>
        <v>lib</v>
      </c>
      <c r="BO40">
        <f>MMULT($C7:$L7,BK$36:BK$45)/SUM(BK$36:BK$45)</f>
        <v>0.18272016700665411</v>
      </c>
      <c r="BP40">
        <f>MMULT($C7:$L7,BL$36:BL$45)/SUM(BL$36:BL$45)</f>
        <v>0.15745358992206776</v>
      </c>
      <c r="BQ40" t="str">
        <f t="shared" si="39"/>
        <v>lib</v>
      </c>
      <c r="BS40">
        <f>MMULT($C7:$L7,BO$36:BO$45)/SUM(BO$36:BO$45)</f>
        <v>0.18178287714655755</v>
      </c>
      <c r="BT40">
        <f>MMULT($C7:$L7,BP$36:BP$45)/SUM(BP$36:BP$45)</f>
        <v>0.16133742106146001</v>
      </c>
      <c r="BU40" t="str">
        <f t="shared" si="40"/>
        <v>lib</v>
      </c>
      <c r="BW40">
        <f>MMULT($C7:$L7,BS$36:BS$45)/SUM(BS$36:BS$45)</f>
        <v>0.1810369658924689</v>
      </c>
      <c r="BX40">
        <f>MMULT($C7:$L7,BT$36:BT$45)/SUM(BT$36:BT$45)</f>
        <v>0.16451930967159831</v>
      </c>
      <c r="BY40" t="str">
        <f t="shared" si="41"/>
        <v>lib</v>
      </c>
      <c r="CA40">
        <f>MMULT($C7:$L7,BW$36:BW$45)/SUM(BW$36:BW$45)</f>
        <v>0.18044001964914358</v>
      </c>
      <c r="CB40">
        <f>MMULT($C7:$L7,BX$36:BX$45)/SUM(BX$36:BX$45)</f>
        <v>0.16711084452654482</v>
      </c>
      <c r="CC40" t="str">
        <f t="shared" si="42"/>
        <v>lib</v>
      </c>
      <c r="CE40">
        <f>MMULT($C7:$L7,CA$36:CA$45)/SUM(CA$36:CA$45)</f>
        <v>0.1799605858322296</v>
      </c>
      <c r="CF40">
        <f>MMULT($C7:$L7,CB$36:CB$45)/SUM(CB$36:CB$45)</f>
        <v>0.16921299876027232</v>
      </c>
      <c r="CG40" t="str">
        <f t="shared" si="43"/>
        <v>lib</v>
      </c>
      <c r="CI40">
        <f>MMULT($C7:$L7,CE$36:CE$45)/SUM(CE$36:CE$45)</f>
        <v>0.17957496086397373</v>
      </c>
      <c r="CJ40">
        <f>MMULT($C7:$L7,CF$36:CF$45)/SUM(CF$36:CF$45)</f>
        <v>0.17091396878703607</v>
      </c>
      <c r="CK40" t="str">
        <f t="shared" si="44"/>
        <v>lib</v>
      </c>
      <c r="CM40">
        <f>MMULT($C7:$L7,CI$36:CI$45)/SUM(CI$36:CI$45)</f>
        <v>0.17926477955191839</v>
      </c>
      <c r="CN40">
        <f>MMULT($C7:$L7,CJ$36:CJ$45)/SUM(CJ$36:CJ$45)</f>
        <v>0.17228842940019198</v>
      </c>
      <c r="CO40" t="str">
        <f t="shared" si="45"/>
        <v>lib</v>
      </c>
      <c r="CQ40">
        <f>MMULT($C7:$L7,CM$36:CM$45)/SUM(CM$36:CM$45)</f>
        <v>0.17901544344627848</v>
      </c>
      <c r="CR40">
        <f>MMULT($C7:$L7,CN$36:CN$45)/SUM(CN$36:CN$45)</f>
        <v>0.17339820375026385</v>
      </c>
      <c r="CS40" t="str">
        <f t="shared" si="46"/>
        <v>lib</v>
      </c>
      <c r="CU40">
        <f>MMULT($C7:$L7,CQ$36:CQ$45)/SUM(CQ$36:CQ$45)</f>
        <v>0.17881516285059237</v>
      </c>
      <c r="CV40">
        <f>MMULT($C7:$L7,CR$36:CR$45)/SUM(CR$36:CR$45)</f>
        <v>0.17429378624673666</v>
      </c>
      <c r="CW40" t="str">
        <f t="shared" si="47"/>
        <v>lib</v>
      </c>
      <c r="CY40">
        <f>MMULT($C7:$L7,CU$36:CU$45)/SUM(CU$36:CU$45)</f>
        <v>0.17865436393514619</v>
      </c>
      <c r="CZ40">
        <f>MMULT($C7:$L7,CV$36:CV$45)/SUM(CV$36:CV$45)</f>
        <v>0.17501615237134488</v>
      </c>
      <c r="DA40" t="str">
        <f t="shared" si="48"/>
        <v>lib</v>
      </c>
      <c r="DC40">
        <f>MMULT($C7:$L7,CY$36:CY$45)/SUM(CY$36:CY$45)</f>
        <v>0.17852528345868335</v>
      </c>
      <c r="DD40">
        <f>MMULT($C7:$L7,CZ$36:CZ$45)/SUM(CZ$36:CZ$45)</f>
        <v>0.17559848803048875</v>
      </c>
      <c r="DE40" t="str">
        <f t="shared" si="49"/>
        <v>lib</v>
      </c>
      <c r="DG40">
        <f>MMULT($C7:$L7,DC$36:DC$45)/SUM(DC$36:DC$45)</f>
        <v>0.17842165371931382</v>
      </c>
      <c r="DH40">
        <f>MMULT($C7:$L7,DD$36:DD$45)/SUM(DD$36:DD$45)</f>
        <v>0.17606767366082415</v>
      </c>
      <c r="DI40" t="str">
        <f t="shared" si="50"/>
        <v>lib</v>
      </c>
      <c r="DK40">
        <f>MMULT($C7:$L7,DG$36:DG$45)/SUM(DG$36:DG$45)</f>
        <v>0.17833843645023217</v>
      </c>
      <c r="DL40">
        <f>MMULT($C7:$L7,DH$36:DH$45)/SUM(DH$36:DH$45)</f>
        <v>0.17644549243056307</v>
      </c>
      <c r="DM40" t="str">
        <f t="shared" si="51"/>
        <v>lib</v>
      </c>
      <c r="DO40">
        <f>MMULT($C7:$L7,DK$36:DK$45)/SUM(DK$36:DK$45)</f>
        <v>0.17827159335389448</v>
      </c>
      <c r="DP40">
        <f>MMULT($C7:$L7,DL$36:DL$45)/SUM(DL$36:DL$45)</f>
        <v>0.17674959559762063</v>
      </c>
      <c r="DQ40" t="str">
        <f t="shared" si="52"/>
        <v>lib</v>
      </c>
      <c r="DS40">
        <f>MMULT($C7:$L7,DO$36:DO$45)/SUM(DO$36:DO$45)</f>
        <v>0.17821789126821402</v>
      </c>
      <c r="DT40">
        <f>MMULT($C7:$L7,DP$36:DP$45)/SUM(DP$36:DP$45)</f>
        <v>0.1769942751063184</v>
      </c>
      <c r="DU40" t="str">
        <f t="shared" si="53"/>
        <v>lib</v>
      </c>
      <c r="DW40">
        <f>MMULT($C7:$L7,DS$36:DS$45)/SUM(DS$36:DS$45)</f>
        <v>0.17817474100388803</v>
      </c>
      <c r="DX40">
        <f>MMULT($C7:$L7,DT$36:DT$45)/SUM(DT$36:DT$45)</f>
        <v>0.17719108822910823</v>
      </c>
      <c r="DY40" t="str">
        <f t="shared" si="54"/>
        <v>lib</v>
      </c>
      <c r="EA40">
        <f>MMULT($C7:$L7,DW$36:DW$45)/SUM(DW$36:DW$45)</f>
        <v>0.17814006707747507</v>
      </c>
      <c r="EB40">
        <f>MMULT($C7:$L7,DX$36:DX$45)/SUM(DX$36:DX$45)</f>
        <v>0.1773493675621402</v>
      </c>
      <c r="EC40" t="str">
        <f t="shared" si="55"/>
        <v>lib</v>
      </c>
      <c r="EE40">
        <f>MMULT($C7:$L7,EA$36:EA$45)/SUM(EA$36:EA$45)</f>
        <v>0.17811220396517818</v>
      </c>
      <c r="EF40">
        <f>MMULT($C7:$L7,EB$36:EB$45)/SUM(EB$36:EB$45)</f>
        <v>0.17747663953727269</v>
      </c>
      <c r="EG40" t="str">
        <f t="shared" si="56"/>
        <v>lib</v>
      </c>
      <c r="EI40">
        <f>MMULT($C7:$L7,EE$36:EE$45)/SUM(EE$36:EE$45)</f>
        <v>0.17808981397294249</v>
      </c>
      <c r="EJ40">
        <f>MMULT($C7:$L7,EF$36:EF$45)/SUM(EF$36:EF$45)</f>
        <v>0.17757896785551619</v>
      </c>
      <c r="EK40" t="str">
        <f t="shared" si="57"/>
        <v>lib</v>
      </c>
      <c r="EM40">
        <f>MMULT($C7:$L7,EI$36:EI$45)/SUM(EI$36:EI$45)</f>
        <v>0.17807182217200063</v>
      </c>
      <c r="EN40">
        <f>MMULT($C7:$L7,EJ$36:EJ$45)/SUM(EJ$36:EJ$45)</f>
        <v>0.17766123435661774</v>
      </c>
      <c r="EO40" t="str">
        <f t="shared" si="58"/>
        <v>lib</v>
      </c>
      <c r="EQ40">
        <f>MMULT($C7:$L7,EM$36:EM$45)/SUM(EM$36:EM$45)</f>
        <v>0.17805736463046259</v>
      </c>
      <c r="ER40">
        <f>MMULT($C7:$L7,EN$36:EN$45)/SUM(EN$36:EN$45)</f>
        <v>0.1777273676520337</v>
      </c>
      <c r="ES40" t="str">
        <f t="shared" si="59"/>
        <v>lib</v>
      </c>
      <c r="EU40">
        <f>MMULT($C7:$L7,EQ$36:EQ$45)/SUM(EQ$36:EQ$45)</f>
        <v>0.17804574701600098</v>
      </c>
      <c r="EV40">
        <f>MMULT($C7:$L7,ER$36:ER$45)/SUM(ER$36:ER$45)</f>
        <v>0.17778052842293141</v>
      </c>
      <c r="EW40" t="str">
        <f t="shared" si="60"/>
        <v>lib</v>
      </c>
      <c r="EY40">
        <f>MMULT($C7:$L7,EU$36:EU$45)/SUM(EU$36:EU$45)</f>
        <v>0.1780364113627815</v>
      </c>
      <c r="EZ40">
        <f>MMULT($C7:$L7,EV$36:EV$45)/SUM(EV$36:EV$45)</f>
        <v>0.17782325910460334</v>
      </c>
      <c r="FA40" t="str">
        <f t="shared" si="61"/>
        <v>lib</v>
      </c>
      <c r="FC40">
        <f>MMULT($C7:$L7,EY$36:EY$45)/SUM(EY$36:EY$45)</f>
        <v>0.17802890933618681</v>
      </c>
      <c r="FD40">
        <f>MMULT($C7:$L7,EZ$36:EZ$45)/SUM(EZ$36:EZ$45)</f>
        <v>0.17785760455782146</v>
      </c>
      <c r="FE40" t="str">
        <f t="shared" si="62"/>
        <v>lib</v>
      </c>
      <c r="FG40">
        <f>MMULT($C7:$L7,FC$36:FC$45)/SUM(FC$36:FC$45)</f>
        <v>0.17802288071304678</v>
      </c>
      <c r="FH40">
        <f>MMULT($C7:$L7,FD$36:FD$45)/SUM(FD$36:FD$45)</f>
        <v>0.17788520925403023</v>
      </c>
      <c r="FI40" t="str">
        <f t="shared" si="63"/>
        <v>lib</v>
      </c>
      <c r="FK40">
        <f>MMULT($C7:$L7,FG$36:FG$45)/SUM(FG$36:FG$45)</f>
        <v>0.17801803606687536</v>
      </c>
      <c r="FL40">
        <f>MMULT($C7:$L7,FH$36:FH$45)/SUM(FH$36:FH$45)</f>
        <v>0.17790739551790422</v>
      </c>
      <c r="FM40" t="str">
        <f t="shared" si="64"/>
        <v>lib</v>
      </c>
      <c r="FO40">
        <f>MMULT($C7:$L7,FK$36:FK$45)/SUM(FK$36:FK$45)</f>
        <v>0.17801414284674016</v>
      </c>
      <c r="FP40">
        <f>MMULT($C7:$L7,FL$36:FL$45)/SUM(FL$36:FL$45)</f>
        <v>0.17792522651490839</v>
      </c>
      <c r="FQ40" t="str">
        <f t="shared" si="65"/>
        <v>lib</v>
      </c>
      <c r="FS40">
        <f>MMULT($C7:$L7,FO$36:FO$45)/SUM(FO$36:FO$45)</f>
        <v>0.17801101419197649</v>
      </c>
      <c r="FT40">
        <f>MMULT($C7:$L7,FP$36:FP$45)/SUM(FP$36:FP$45)</f>
        <v>0.17793955695629746</v>
      </c>
      <c r="FU40" t="str">
        <f t="shared" si="66"/>
        <v>lib</v>
      </c>
      <c r="FW40">
        <f>MMULT($C7:$L7,FS$36:FS$45)/SUM(FS$36:FS$45)</f>
        <v>0.17800849994854001</v>
      </c>
      <c r="FX40">
        <f>MMULT($C7:$L7,FT$36:FT$45)/SUM(FT$36:FT$45)</f>
        <v>0.17795107391198409</v>
      </c>
      <c r="FY40" t="str">
        <f t="shared" si="67"/>
        <v>lib</v>
      </c>
      <c r="GA40">
        <f>MMULT($C7:$L7,FW$36:FW$45)/SUM(FW$36:FW$45)</f>
        <v>0.17800647945437287</v>
      </c>
      <c r="GB40">
        <f>MMULT($C7:$L7,FX$36:FX$45)/SUM(FX$36:FX$45)</f>
        <v>0.17796032965436984</v>
      </c>
      <c r="GC40" t="str">
        <f t="shared" si="68"/>
        <v>lib</v>
      </c>
      <c r="GE40">
        <f>MMULT($C7:$L7,GA$36:GA$45)/SUM(GA$36:GA$45)</f>
        <v>0.17800485574488312</v>
      </c>
      <c r="GF40">
        <f>MMULT($C7:$L7,GB$36:GB$45)/SUM(GB$36:GB$45)</f>
        <v>0.17796776808228881</v>
      </c>
      <c r="GG40" t="str">
        <f t="shared" si="69"/>
        <v>lib</v>
      </c>
      <c r="GI40">
        <f>MMULT($C7:$L7,GE$36:GE$45)/SUM(GE$36:GE$45)</f>
        <v>0.17800355089815706</v>
      </c>
      <c r="GJ40">
        <f>MMULT($C7:$L7,GF$36:GF$45)/SUM(GF$36:GF$45)</f>
        <v>0.17797374597436263</v>
      </c>
      <c r="GK40" t="str">
        <f t="shared" si="70"/>
        <v>lib</v>
      </c>
      <c r="GM40">
        <f>MMULT($C7:$L7,GI$36:GI$45)/SUM(GI$36:GI$45)</f>
        <v>0.17800250229505313</v>
      </c>
      <c r="GN40">
        <f>MMULT($C7:$L7,GJ$36:GJ$45)/SUM(GJ$36:GJ$45)</f>
        <v>0.17797855007966507</v>
      </c>
      <c r="GO40" t="str">
        <f t="shared" si="71"/>
        <v>lib</v>
      </c>
      <c r="GQ40">
        <f>MMULT($C7:$L7,GM$36:GM$45)/SUM(GM$36:GM$45)</f>
        <v>0.17800165961396869</v>
      </c>
      <c r="GR40">
        <f>MMULT($C7:$L7,GN$36:GN$45)/SUM(GN$36:GN$45)</f>
        <v>0.17798241085863364</v>
      </c>
      <c r="GS40" t="str">
        <f t="shared" si="72"/>
        <v>lib</v>
      </c>
      <c r="GU40">
        <f>MMULT($C7:$L7,GQ$36:GQ$45)/SUM(GQ$36:GQ$45)</f>
        <v>0.17800098241578988</v>
      </c>
      <c r="GV40">
        <f>MMULT($C7:$L7,GR$36:GR$45)/SUM(GR$36:GR$45)</f>
        <v>0.1779855135294619</v>
      </c>
      <c r="GW40" t="str">
        <f t="shared" si="73"/>
        <v>lib</v>
      </c>
    </row>
    <row r="41" spans="1:205">
      <c r="A41" t="s">
        <v>12</v>
      </c>
      <c r="B41" s="11" t="s">
        <v>63</v>
      </c>
      <c r="C41" s="11" t="s">
        <v>63</v>
      </c>
      <c r="F41" t="s">
        <v>12</v>
      </c>
      <c r="G41">
        <f>MMULT($C8:$G8,B$36:B$40)/SUM($B$36:$B$40)</f>
        <v>0.66666666666666663</v>
      </c>
      <c r="H41">
        <f>MMULT($C8:$G8,C$36:C$40)/SUM($C$36:$C$40)</f>
        <v>0.5</v>
      </c>
      <c r="I41" t="str">
        <f t="shared" si="23"/>
        <v>lib</v>
      </c>
      <c r="K41">
        <f t="shared" ref="K41:L41" si="77">MMULT($C8:$L8,G$36:G$45)/SUM(G$36:G$45)</f>
        <v>0.77777777777777779</v>
      </c>
      <c r="L41">
        <f t="shared" si="77"/>
        <v>0.6</v>
      </c>
      <c r="M41" t="str">
        <f t="shared" si="25"/>
        <v>lib</v>
      </c>
      <c r="O41">
        <f>MMULT($C8:$L8,K$36:K$45)/SUM(K$36:K$45)</f>
        <v>0.66666666666666663</v>
      </c>
      <c r="P41">
        <f>MMULT($C8:$L8,L$36:L$45)/SUM(L$36:L$45)</f>
        <v>0.53846153846153844</v>
      </c>
      <c r="Q41" t="str">
        <f t="shared" si="26"/>
        <v>lib</v>
      </c>
      <c r="S41">
        <f>MMULT($C8:$L8,O$36:O$45)/SUM(O$36:O$45)</f>
        <v>0.58441558441558439</v>
      </c>
      <c r="T41">
        <f>MMULT($C8:$L8,P$36:P$45)/SUM(P$36:P$45)</f>
        <v>0.48484848484848481</v>
      </c>
      <c r="U41" t="str">
        <f t="shared" si="27"/>
        <v>lib</v>
      </c>
      <c r="W41">
        <f>MMULT($C8:$L8,S$36:S$45)/SUM(S$36:S$45)</f>
        <v>0.53521126760563376</v>
      </c>
      <c r="X41">
        <f>MMULT($C8:$L8,T$36:T$45)/SUM(T$36:T$45)</f>
        <v>0.44578313253012053</v>
      </c>
      <c r="Y41" t="str">
        <f t="shared" si="28"/>
        <v>lib</v>
      </c>
      <c r="AA41">
        <f>MMULT($C8:$L8,W$36:W$45)/SUM(W$36:W$45)</f>
        <v>0.50430292598967297</v>
      </c>
      <c r="AB41">
        <f>MMULT($C8:$L8,X$36:X$45)/SUM(X$36:X$45)</f>
        <v>0.42105263157894729</v>
      </c>
      <c r="AC41" t="str">
        <f t="shared" si="29"/>
        <v>lib</v>
      </c>
      <c r="AE41">
        <f>MMULT($C8:$L8,AA$36:AA$45)/SUM(AA$36:AA$45)</f>
        <v>0.48693435309114103</v>
      </c>
      <c r="AF41">
        <f>MMULT($C8:$L8,AB$36:AB$45)/SUM(AB$36:AB$45)</f>
        <v>0.41176470588235287</v>
      </c>
      <c r="AG41" t="str">
        <f t="shared" si="30"/>
        <v>lib</v>
      </c>
      <c r="AI41">
        <f>MMULT($C8:$L8,AE$36:AE$45)/SUM(AE$36:AE$45)</f>
        <v>0.47869554867888592</v>
      </c>
      <c r="AJ41">
        <f>MMULT($C8:$L8,AF$36:AF$45)/SUM(AF$36:AF$45)</f>
        <v>0.41353383458646609</v>
      </c>
      <c r="AK41" t="str">
        <f t="shared" si="31"/>
        <v>lib</v>
      </c>
      <c r="AM41">
        <f>MMULT($C8:$L8,AI$36:AI$45)/SUM(AI$36:AI$45)</f>
        <v>0.47521030964739563</v>
      </c>
      <c r="AN41">
        <f>MMULT($C8:$L8,AJ$36:AJ$45)/SUM(AJ$36:AJ$45)</f>
        <v>0.420582986317668</v>
      </c>
      <c r="AO41" t="str">
        <f t="shared" si="32"/>
        <v>lib</v>
      </c>
      <c r="AQ41">
        <f>MMULT($C8:$L8,AM$36:AM$45)/SUM(AM$36:AM$45)</f>
        <v>0.47365040732853336</v>
      </c>
      <c r="AR41">
        <f>MMULT($C8:$L8,AN$36:AN$45)/SUM(AN$36:AN$45)</f>
        <v>0.42888993194085889</v>
      </c>
      <c r="AS41" t="str">
        <f t="shared" si="33"/>
        <v>lib</v>
      </c>
      <c r="AU41">
        <f>MMULT($C8:$L8,AQ$36:AQ$45)/SUM(AQ$36:AQ$45)</f>
        <v>0.47265554957862649</v>
      </c>
      <c r="AV41">
        <f>MMULT($C8:$L8,AR$36:AR$45)/SUM(AR$36:AR$45)</f>
        <v>0.43641898436418991</v>
      </c>
      <c r="AW41" t="str">
        <f t="shared" si="34"/>
        <v>lib</v>
      </c>
      <c r="AY41">
        <f>MMULT($C8:$L8,AU$36:AU$45)/SUM(AU$36:AU$45)</f>
        <v>0.47173178381269593</v>
      </c>
      <c r="AZ41">
        <f>MMULT($C8:$L8,AV$36:AV$45)/SUM(AV$36:AV$45)</f>
        <v>0.44248650405329781</v>
      </c>
      <c r="BA41" t="str">
        <f t="shared" si="35"/>
        <v>lib</v>
      </c>
      <c r="BC41">
        <f>MMULT($C8:$L8,AY$36:AY$45)/SUM(AY$36:AY$45)</f>
        <v>0.47079396709965671</v>
      </c>
      <c r="BD41">
        <f>MMULT($C8:$L8,AZ$36:AZ$45)/SUM(AZ$36:AZ$45)</f>
        <v>0.44714022270084613</v>
      </c>
      <c r="BE41" t="str">
        <f t="shared" si="36"/>
        <v>lib</v>
      </c>
      <c r="BG41">
        <f>MMULT($C8:$L8,BC$36:BC$45)/SUM(BC$36:BC$45)</f>
        <v>0.46989819640293484</v>
      </c>
      <c r="BH41">
        <f>MMULT($C8:$L8,BD$36:BD$45)/SUM(BD$36:BD$45)</f>
        <v>0.45070025943634806</v>
      </c>
      <c r="BI41" t="str">
        <f t="shared" si="37"/>
        <v>lib</v>
      </c>
      <c r="BK41">
        <f>MMULT($C8:$L8,BG$36:BG$45)/SUM(BG$36:BG$45)</f>
        <v>0.46910971204956259</v>
      </c>
      <c r="BL41">
        <f>MMULT($C8:$L8,BH$36:BH$45)/SUM(BH$36:BH$45)</f>
        <v>0.45349375044322154</v>
      </c>
      <c r="BM41" t="str">
        <f t="shared" si="38"/>
        <v>lib</v>
      </c>
      <c r="BO41">
        <f>MMULT($C8:$L8,BK$36:BK$45)/SUM(BK$36:BK$45)</f>
        <v>0.46845923686670254</v>
      </c>
      <c r="BP41">
        <f>MMULT($C8:$L8,BL$36:BL$45)/SUM(BL$36:BL$45)</f>
        <v>0.45575577338957979</v>
      </c>
      <c r="BQ41" t="str">
        <f t="shared" si="39"/>
        <v>lib</v>
      </c>
      <c r="BS41">
        <f>MMULT($C8:$L8,BO$36:BO$45)/SUM(BO$36:BO$45)</f>
        <v>0.46794432185573392</v>
      </c>
      <c r="BT41">
        <f>MMULT($C8:$L8,BP$36:BP$45)/SUM(BP$36:BP$45)</f>
        <v>0.45762704389687647</v>
      </c>
      <c r="BU41" t="str">
        <f t="shared" si="40"/>
        <v>lib</v>
      </c>
      <c r="BW41">
        <f>MMULT($C8:$L8,BS$36:BS$45)/SUM(BS$36:BS$45)</f>
        <v>0.46754439860073482</v>
      </c>
      <c r="BX41">
        <f>MMULT($C8:$L8,BT$36:BT$45)/SUM(BT$36:BT$45)</f>
        <v>0.45918577622621604</v>
      </c>
      <c r="BY41" t="str">
        <f t="shared" si="41"/>
        <v>lib</v>
      </c>
      <c r="CA41">
        <f>MMULT($C8:$L8,BW$36:BW$45)/SUM(BW$36:BW$45)</f>
        <v>0.46723420082305506</v>
      </c>
      <c r="CB41">
        <f>MMULT($C8:$L8,BX$36:BX$45)/SUM(BX$36:BX$45)</f>
        <v>0.460479149703655</v>
      </c>
      <c r="CC41" t="str">
        <f t="shared" si="42"/>
        <v>lib</v>
      </c>
      <c r="CE41">
        <f>MMULT($C8:$L8,CA$36:CA$45)/SUM(CA$36:CA$45)</f>
        <v>0.46699130654774623</v>
      </c>
      <c r="CF41">
        <f>MMULT($C8:$L8,CB$36:CB$45)/SUM(CB$36:CB$45)</f>
        <v>0.46154293067958618</v>
      </c>
      <c r="CG41" t="str">
        <f t="shared" si="43"/>
        <v>lib</v>
      </c>
      <c r="CI41">
        <f>MMULT($C8:$L8,CE$36:CE$45)/SUM(CE$36:CE$45)</f>
        <v>0.46679865323401248</v>
      </c>
      <c r="CJ41">
        <f>MMULT($C8:$L8,CF$36:CF$45)/SUM(CF$36:CF$45)</f>
        <v>0.46240988554369783</v>
      </c>
      <c r="CK41" t="str">
        <f t="shared" si="44"/>
        <v>lib</v>
      </c>
      <c r="CM41">
        <f>MMULT($C8:$L8,CI$36:CI$45)/SUM(CI$36:CI$45)</f>
        <v>0.46664421279267826</v>
      </c>
      <c r="CN41">
        <f>MMULT($C8:$L8,CJ$36:CJ$45)/SUM(CJ$36:CJ$45)</f>
        <v>0.46311146216702781</v>
      </c>
      <c r="CO41" t="str">
        <f t="shared" si="45"/>
        <v>lib</v>
      </c>
      <c r="CQ41">
        <f>MMULT($C8:$L8,CM$36:CM$45)/SUM(CM$36:CM$45)</f>
        <v>0.46651965390129746</v>
      </c>
      <c r="CR41">
        <f>MMULT($C8:$L8,CN$36:CN$45)/SUM(CN$36:CN$45)</f>
        <v>0.46367682449997089</v>
      </c>
      <c r="CS41" t="str">
        <f t="shared" si="46"/>
        <v>lib</v>
      </c>
      <c r="CU41">
        <f>MMULT($C8:$L8,CQ$36:CQ$45)/SUM(CQ$36:CQ$45)</f>
        <v>0.46641902060375595</v>
      </c>
      <c r="CV41">
        <f>MMULT($C8:$L8,CR$36:CR$45)/SUM(CR$36:CR$45)</f>
        <v>0.46413162977118533</v>
      </c>
      <c r="CW41" t="str">
        <f t="shared" si="47"/>
        <v>lib</v>
      </c>
      <c r="CY41">
        <f>MMULT($C8:$L8,CU$36:CU$45)/SUM(CU$36:CU$45)</f>
        <v>0.46633779958893801</v>
      </c>
      <c r="CZ41">
        <f>MMULT($C8:$L8,CV$36:CV$45)/SUM(CV$36:CV$45)</f>
        <v>0.46449744373989288</v>
      </c>
      <c r="DA41" t="str">
        <f t="shared" si="48"/>
        <v>lib</v>
      </c>
      <c r="DC41">
        <f>MMULT($C8:$L8,CY$36:CY$45)/SUM(CY$36:CY$45)</f>
        <v>0.4662723823077079</v>
      </c>
      <c r="DD41">
        <f>MMULT($C8:$L8,CZ$36:CZ$45)/SUM(CZ$36:CZ$45)</f>
        <v>0.46479183490907278</v>
      </c>
      <c r="DE41" t="str">
        <f t="shared" si="49"/>
        <v>lib</v>
      </c>
      <c r="DG41">
        <f>MMULT($C8:$L8,DC$36:DC$45)/SUM(DC$36:DC$45)</f>
        <v>0.46621979627960258</v>
      </c>
      <c r="DH41">
        <f>MMULT($C8:$L8,DD$36:DD$45)/SUM(DD$36:DD$45)</f>
        <v>0.4650288780446008</v>
      </c>
      <c r="DI41" t="str">
        <f t="shared" si="50"/>
        <v>lib</v>
      </c>
      <c r="DK41">
        <f>MMULT($C8:$L8,DG$36:DG$45)/SUM(DG$36:DG$45)</f>
        <v>0.46617757724284553</v>
      </c>
      <c r="DL41">
        <f>MMULT($C8:$L8,DH$36:DH$45)/SUM(DH$36:DH$45)</f>
        <v>0.4652197917219818</v>
      </c>
      <c r="DM41" t="str">
        <f t="shared" si="51"/>
        <v>lib</v>
      </c>
      <c r="DO41">
        <f>MMULT($C8:$L8,DK$36:DK$45)/SUM(DK$36:DK$45)</f>
        <v>0.46614369695322494</v>
      </c>
      <c r="DP41">
        <f>MMULT($C8:$L8,DL$36:DL$45)/SUM(DL$36:DL$45)</f>
        <v>0.46537353715499613</v>
      </c>
      <c r="DQ41" t="str">
        <f t="shared" si="52"/>
        <v>lib</v>
      </c>
      <c r="DS41">
        <f>MMULT($C8:$L8,DO$36:DO$45)/SUM(DO$36:DO$45)</f>
        <v>0.46611650513835889</v>
      </c>
      <c r="DT41">
        <f>MMULT($C8:$L8,DP$36:DP$45)/SUM(DP$36:DP$45)</f>
        <v>0.46549730788135396</v>
      </c>
      <c r="DU41" t="str">
        <f t="shared" si="53"/>
        <v>lib</v>
      </c>
      <c r="DW41">
        <f>MMULT($C8:$L8,DS$36:DS$45)/SUM(DS$36:DS$45)</f>
        <v>0.46609467253769438</v>
      </c>
      <c r="DX41">
        <f>MMULT($C8:$L8,DT$36:DT$45)/SUM(DT$36:DT$45)</f>
        <v>0.46559690445306451</v>
      </c>
      <c r="DY41" t="str">
        <f t="shared" si="54"/>
        <v>lib</v>
      </c>
      <c r="EA41">
        <f>MMULT($C8:$L8,DW$36:DW$45)/SUM(DW$36:DW$45)</f>
        <v>0.46607713515184562</v>
      </c>
      <c r="EB41">
        <f>MMULT($C8:$L8,DX$36:DX$45)/SUM(DX$36:DX$45)</f>
        <v>0.46567701592971023</v>
      </c>
      <c r="EC41" t="str">
        <f t="shared" si="55"/>
        <v>lib</v>
      </c>
      <c r="EE41">
        <f>MMULT($C8:$L8,EA$36:EA$45)/SUM(EA$36:EA$45)</f>
        <v>0.46606304327481329</v>
      </c>
      <c r="EF41">
        <f>MMULT($C8:$L8,EB$36:EB$45)/SUM(EB$36:EB$45)</f>
        <v>0.46574143447071392</v>
      </c>
      <c r="EG41" t="str">
        <f t="shared" si="56"/>
        <v>lib</v>
      </c>
      <c r="EI41">
        <f>MMULT($C8:$L8,EE$36:EE$45)/SUM(EE$36:EE$45)</f>
        <v>0.4660517179566428</v>
      </c>
      <c r="EJ41">
        <f>MMULT($C8:$L8,EF$36:EF$45)/SUM(EF$36:EF$45)</f>
        <v>0.46579322385571714</v>
      </c>
      <c r="EK41" t="str">
        <f t="shared" si="57"/>
        <v>lib</v>
      </c>
      <c r="EM41">
        <f>MMULT($C8:$L8,EI$36:EI$45)/SUM(EI$36:EI$45)</f>
        <v>0.46604261562592458</v>
      </c>
      <c r="EN41">
        <f>MMULT($C8:$L8,EJ$36:EJ$45)/SUM(EJ$36:EJ$45)</f>
        <v>0.46583485550611109</v>
      </c>
      <c r="EO41" t="str">
        <f t="shared" si="58"/>
        <v>lib</v>
      </c>
      <c r="EQ41">
        <f>MMULT($C8:$L8,EM$36:EM$45)/SUM(EM$36:EM$45)</f>
        <v>0.46603530017392009</v>
      </c>
      <c r="ER41">
        <f>MMULT($C8:$L8,EN$36:EN$45)/SUM(EN$36:EN$45)</f>
        <v>0.46586832001649076</v>
      </c>
      <c r="ES41" t="str">
        <f t="shared" si="59"/>
        <v>lib</v>
      </c>
      <c r="EU41">
        <f>MMULT($C8:$L8,EQ$36:EQ$45)/SUM(EQ$36:EQ$45)</f>
        <v>0.46602942116534202</v>
      </c>
      <c r="EV41">
        <f>MMULT($C8:$L8,ER$36:ER$45)/SUM(ER$36:ER$45)</f>
        <v>0.46589521894177244</v>
      </c>
      <c r="EW41" t="str">
        <f t="shared" si="60"/>
        <v>lib</v>
      </c>
      <c r="EY41">
        <f>MMULT($C8:$L8,EU$36:EU$45)/SUM(EU$36:EU$45)</f>
        <v>0.46602469678780889</v>
      </c>
      <c r="EZ41">
        <f>MMULT($C8:$L8,EV$36:EV$45)/SUM(EV$36:EV$45)</f>
        <v>0.46591684003153655</v>
      </c>
      <c r="FA41" t="str">
        <f t="shared" si="61"/>
        <v>lib</v>
      </c>
      <c r="FC41">
        <f>MMULT($C8:$L8,EY$36:EY$45)/SUM(EY$36:EY$45)</f>
        <v>0.46602090038226507</v>
      </c>
      <c r="FD41">
        <f>MMULT($C8:$L8,EZ$36:EZ$45)/SUM(EZ$36:EZ$45)</f>
        <v>0.46593421847055283</v>
      </c>
      <c r="FE41" t="str">
        <f t="shared" si="62"/>
        <v>lib</v>
      </c>
      <c r="FG41">
        <f>MMULT($C8:$L8,FC$36:FC$45)/SUM(FC$36:FC$45)</f>
        <v>0.46601784969112248</v>
      </c>
      <c r="FH41">
        <f>MMULT($C8:$L8,FD$36:FD$45)/SUM(FD$36:FD$45)</f>
        <v>0.46594818640424562</v>
      </c>
      <c r="FI41" t="str">
        <f t="shared" si="63"/>
        <v>lib</v>
      </c>
      <c r="FK41">
        <f>MMULT($C8:$L8,FG$36:FG$45)/SUM(FG$36:FG$45)</f>
        <v>0.4660153982108699</v>
      </c>
      <c r="FL41">
        <f>MMULT($C8:$L8,FH$36:FH$45)/SUM(FH$36:FH$45)</f>
        <v>0.46595941280941022</v>
      </c>
      <c r="FM41" t="str">
        <f t="shared" si="64"/>
        <v>lib</v>
      </c>
      <c r="FO41">
        <f>MMULT($C8:$L8,FK$36:FK$45)/SUM(FK$36:FK$45)</f>
        <v>0.4660134282122792</v>
      </c>
      <c r="FP41">
        <f>MMULT($C8:$L8,FL$36:FL$45)/SUM(FL$36:FL$45)</f>
        <v>0.4659684355200045</v>
      </c>
      <c r="FQ41" t="str">
        <f t="shared" si="65"/>
        <v>lib</v>
      </c>
      <c r="FS41">
        <f>MMULT($C8:$L8,FO$36:FO$45)/SUM(FO$36:FO$45)</f>
        <v>0.46601184510449961</v>
      </c>
      <c r="FT41">
        <f>MMULT($C8:$L8,FP$36:FP$45)/SUM(FP$36:FP$45)</f>
        <v>0.46597568693884561</v>
      </c>
      <c r="FU41" t="str">
        <f t="shared" si="66"/>
        <v>lib</v>
      </c>
      <c r="FW41">
        <f>MMULT($C8:$L8,FS$36:FS$45)/SUM(FS$36:FS$45)</f>
        <v>0.46601057289062447</v>
      </c>
      <c r="FX41">
        <f>MMULT($C8:$L8,FT$36:FT$45)/SUM(FT$36:FT$45)</f>
        <v>0.4659815146900862</v>
      </c>
      <c r="FY41" t="str">
        <f t="shared" si="67"/>
        <v>lib</v>
      </c>
      <c r="GA41">
        <f>MMULT($C8:$L8,FW$36:FW$45)/SUM(FW$36:FW$45)</f>
        <v>0.46600955051017889</v>
      </c>
      <c r="GB41">
        <f>MMULT($C8:$L8,FX$36:FX$45)/SUM(FX$36:FX$45)</f>
        <v>0.46598619822066417</v>
      </c>
      <c r="GC41" t="str">
        <f t="shared" si="68"/>
        <v>lib</v>
      </c>
      <c r="GE41">
        <f>MMULT($C8:$L8,GA$36:GA$45)/SUM(GA$36:GA$45)</f>
        <v>0.46600872889988681</v>
      </c>
      <c r="GF41">
        <f>MMULT($C8:$L8,GB$36:GB$45)/SUM(GB$36:GB$45)</f>
        <v>0.46598996215339283</v>
      </c>
      <c r="GG41" t="str">
        <f t="shared" si="69"/>
        <v>lib</v>
      </c>
      <c r="GI41">
        <f>MMULT($C8:$L8,GE$36:GE$45)/SUM(GE$36:GE$45)</f>
        <v>0.46600806863365823</v>
      </c>
      <c r="GJ41">
        <f>MMULT($C8:$L8,GF$36:GF$45)/SUM(GF$36:GF$45)</f>
        <v>0.46599298703020436</v>
      </c>
      <c r="GK41" t="str">
        <f t="shared" si="70"/>
        <v>lib</v>
      </c>
      <c r="GM41">
        <f>MMULT($C8:$L8,GI$36:GI$45)/SUM(GI$36:GI$45)</f>
        <v>0.46600753802806338</v>
      </c>
      <c r="GN41">
        <f>MMULT($C8:$L8,GJ$36:GJ$45)/SUM(GJ$36:GJ$45)</f>
        <v>0.46599541795533822</v>
      </c>
      <c r="GO41" t="str">
        <f t="shared" si="71"/>
        <v>lib</v>
      </c>
      <c r="GQ41">
        <f>MMULT($C8:$L8,GM$36:GM$45)/SUM(GM$36:GM$45)</f>
        <v>0.46600711162119657</v>
      </c>
      <c r="GR41">
        <f>MMULT($C8:$L8,GN$36:GN$45)/SUM(GN$36:GN$45)</f>
        <v>0.46599737154745519</v>
      </c>
      <c r="GS41" t="str">
        <f t="shared" si="72"/>
        <v>lib</v>
      </c>
      <c r="GU41">
        <f>MMULT($C8:$L8,GQ$36:GQ$45)/SUM(GQ$36:GQ$45)</f>
        <v>0.46600676895090254</v>
      </c>
      <c r="GV41">
        <f>MMULT($C8:$L8,GR$36:GR$45)/SUM(GR$36:GR$45)</f>
        <v>0.4659989415299805</v>
      </c>
      <c r="GW41" t="str">
        <f t="shared" si="73"/>
        <v>lib</v>
      </c>
    </row>
    <row r="42" spans="1:205">
      <c r="A42" t="s">
        <v>13</v>
      </c>
      <c r="B42" s="11" t="s">
        <v>63</v>
      </c>
      <c r="C42" s="11" t="s">
        <v>63</v>
      </c>
      <c r="F42" t="s">
        <v>13</v>
      </c>
      <c r="G42">
        <f>MMULT($C9:$G9,B$36:B$40)/SUM($B$36:$B$40)</f>
        <v>0</v>
      </c>
      <c r="H42">
        <f>MMULT($C9:$G9,C$36:C$40)/SUM($C$36:$C$40)</f>
        <v>0</v>
      </c>
      <c r="I42" t="str">
        <f t="shared" si="23"/>
        <v>Unk</v>
      </c>
      <c r="K42">
        <f t="shared" ref="K42:L42" si="78">MMULT($C9:$L9,G$36:G$45)/SUM(G$36:G$45)</f>
        <v>0.22222222222222224</v>
      </c>
      <c r="L42">
        <f t="shared" si="78"/>
        <v>0.2</v>
      </c>
      <c r="M42" t="str">
        <f t="shared" si="25"/>
        <v>lib</v>
      </c>
      <c r="O42">
        <f>MMULT($C9:$L9,K$36:K$45)/SUM(K$36:K$45)</f>
        <v>0.33333333333333331</v>
      </c>
      <c r="P42">
        <f>MMULT($C9:$L9,L$36:L$45)/SUM(L$36:L$45)</f>
        <v>0.30769230769230771</v>
      </c>
      <c r="Q42" t="str">
        <f t="shared" si="26"/>
        <v>lib</v>
      </c>
      <c r="S42">
        <f>MMULT($C9:$L9,O$36:O$45)/SUM(O$36:O$45)</f>
        <v>0.35064935064935066</v>
      </c>
      <c r="T42">
        <f>MMULT($C9:$L9,P$36:P$45)/SUM(P$36:P$45)</f>
        <v>0.33333333333333331</v>
      </c>
      <c r="U42" t="str">
        <f t="shared" si="27"/>
        <v>lib</v>
      </c>
      <c r="W42">
        <f>MMULT($C9:$L9,S$36:S$45)/SUM(S$36:S$45)</f>
        <v>0.33802816901408456</v>
      </c>
      <c r="X42">
        <f>MMULT($C9:$L9,T$36:T$45)/SUM(T$36:T$45)</f>
        <v>0.32530120481927716</v>
      </c>
      <c r="Y42" t="str">
        <f t="shared" si="28"/>
        <v>lib</v>
      </c>
      <c r="AA42">
        <f>MMULT($C9:$L9,W$36:W$45)/SUM(W$36:W$45)</f>
        <v>0.3201376936316695</v>
      </c>
      <c r="AB42">
        <f>MMULT($C9:$L9,X$36:X$45)/SUM(X$36:X$45)</f>
        <v>0.30622009569377984</v>
      </c>
      <c r="AC42" t="str">
        <f t="shared" si="29"/>
        <v>lib</v>
      </c>
      <c r="AE42">
        <f>MMULT($C9:$L9,AA$36:AA$45)/SUM(AA$36:AA$45)</f>
        <v>0.30528999362651377</v>
      </c>
      <c r="AF42">
        <f>MMULT($C9:$L9,AB$36:AB$45)/SUM(AB$36:AB$45)</f>
        <v>0.28842504743833014</v>
      </c>
      <c r="AG42" t="str">
        <f t="shared" si="30"/>
        <v>lib</v>
      </c>
      <c r="AI42">
        <f>MMULT($C9:$L9,AE$36:AE$45)/SUM(AE$36:AE$45)</f>
        <v>0.29588193287312542</v>
      </c>
      <c r="AJ42">
        <f>MMULT($C9:$L9,AF$36:AF$45)/SUM(AF$36:AF$45)</f>
        <v>0.27744360902255633</v>
      </c>
      <c r="AK42" t="str">
        <f t="shared" si="31"/>
        <v>lib</v>
      </c>
      <c r="AM42">
        <f>MMULT($C9:$L9,AI$36:AI$45)/SUM(AI$36:AI$45)</f>
        <v>0.29121174154286733</v>
      </c>
      <c r="AN42">
        <f>MMULT($C9:$L9,AJ$36:AJ$45)/SUM(AJ$36:AJ$45)</f>
        <v>0.27334919690660314</v>
      </c>
      <c r="AO42" t="str">
        <f t="shared" si="32"/>
        <v>lib</v>
      </c>
      <c r="AQ42">
        <f>MMULT($C9:$L9,AM$36:AM$45)/SUM(AM$36:AM$45)</f>
        <v>0.28949058580941761</v>
      </c>
      <c r="AR42">
        <f>MMULT($C9:$L9,AN$36:AN$45)/SUM(AN$36:AN$45)</f>
        <v>0.27376202769302971</v>
      </c>
      <c r="AS42" t="str">
        <f t="shared" si="33"/>
        <v>lib</v>
      </c>
      <c r="AU42">
        <f>MMULT($C9:$L9,AQ$36:AQ$45)/SUM(AQ$36:AQ$45)</f>
        <v>0.28914675068521217</v>
      </c>
      <c r="AV42">
        <f>MMULT($C9:$L9,AR$36:AR$45)/SUM(AR$36:AR$45)</f>
        <v>0.27618652276186523</v>
      </c>
      <c r="AW42" t="str">
        <f t="shared" si="34"/>
        <v>lib</v>
      </c>
      <c r="AY42">
        <f>MMULT($C9:$L9,AU$36:AU$45)/SUM(AU$36:AU$45)</f>
        <v>0.28922224113199285</v>
      </c>
      <c r="AZ42">
        <f>MMULT($C9:$L9,AV$36:AV$45)/SUM(AV$36:AV$45)</f>
        <v>0.27894632314442019</v>
      </c>
      <c r="BA42" t="str">
        <f t="shared" si="35"/>
        <v>lib</v>
      </c>
      <c r="BC42">
        <f>MMULT($C9:$L9,AY$36:AY$45)/SUM(AY$36:AY$45)</f>
        <v>0.28928566807217443</v>
      </c>
      <c r="BD42">
        <f>MMULT($C9:$L9,AZ$36:AZ$45)/SUM(AZ$36:AZ$45)</f>
        <v>0.28124780044202319</v>
      </c>
      <c r="BE42" t="str">
        <f t="shared" si="36"/>
        <v>lib</v>
      </c>
      <c r="BG42">
        <f>MMULT($C9:$L9,BC$36:BC$45)/SUM(BC$36:BC$45)</f>
        <v>0.28922406850025212</v>
      </c>
      <c r="BH42">
        <f>MMULT($C9:$L9,BD$36:BD$45)/SUM(BD$36:BD$45)</f>
        <v>0.28290590579918162</v>
      </c>
      <c r="BI42" t="str">
        <f t="shared" si="37"/>
        <v>lib</v>
      </c>
      <c r="BK42">
        <f>MMULT($C9:$L9,BG$36:BG$45)/SUM(BG$36:BG$45)</f>
        <v>0.28906549027643291</v>
      </c>
      <c r="BL42">
        <f>MMULT($C9:$L9,BH$36:BH$45)/SUM(BH$36:BH$45)</f>
        <v>0.28403015706185625</v>
      </c>
      <c r="BM42" t="str">
        <f t="shared" si="38"/>
        <v>lib</v>
      </c>
      <c r="BO42">
        <f>MMULT($C9:$L9,BK$36:BK$45)/SUM(BK$36:BK$45)</f>
        <v>0.28887075078189972</v>
      </c>
      <c r="BP42">
        <f>MMULT($C9:$L9,BL$36:BL$45)/SUM(BL$36:BL$45)</f>
        <v>0.28480311352878451</v>
      </c>
      <c r="BQ42" t="str">
        <f t="shared" si="39"/>
        <v>lib</v>
      </c>
      <c r="BS42">
        <f>MMULT($C9:$L9,BO$36:BO$45)/SUM(BO$36:BO$45)</f>
        <v>0.28868609829238601</v>
      </c>
      <c r="BT42">
        <f>MMULT($C9:$L9,BP$36:BP$45)/SUM(BP$36:BP$45)</f>
        <v>0.28537356170219802</v>
      </c>
      <c r="BU42" t="str">
        <f t="shared" si="40"/>
        <v>lib</v>
      </c>
      <c r="BW42">
        <f>MMULT($C9:$L9,BS$36:BS$45)/SUM(BS$36:BS$45)</f>
        <v>0.28853333538248682</v>
      </c>
      <c r="BX42">
        <f>MMULT($C9:$L9,BT$36:BT$45)/SUM(BT$36:BT$45)</f>
        <v>0.2858306551583254</v>
      </c>
      <c r="BY42" t="str">
        <f t="shared" si="41"/>
        <v>lib</v>
      </c>
      <c r="CA42">
        <f>MMULT($C9:$L9,BW$36:BW$45)/SUM(BW$36:BW$45)</f>
        <v>0.28841599890100428</v>
      </c>
      <c r="CB42">
        <f>MMULT($C9:$L9,BX$36:BX$45)/SUM(BX$36:BX$45)</f>
        <v>0.28621616911382908</v>
      </c>
      <c r="CC42" t="str">
        <f t="shared" si="42"/>
        <v>lib</v>
      </c>
      <c r="CE42">
        <f>MMULT($C9:$L9,CA$36:CA$45)/SUM(CA$36:CA$45)</f>
        <v>0.28832855531962998</v>
      </c>
      <c r="CF42">
        <f>MMULT($C9:$L9,CB$36:CB$45)/SUM(CB$36:CB$45)</f>
        <v>0.28654544436532775</v>
      </c>
      <c r="CG42" t="str">
        <f t="shared" si="43"/>
        <v>lib</v>
      </c>
      <c r="CI42">
        <f>MMULT($C9:$L9,CE$36:CE$45)/SUM(CE$36:CE$45)</f>
        <v>0.28826316075245828</v>
      </c>
      <c r="CJ42">
        <f>MMULT($C9:$L9,CF$36:CF$45)/SUM(CF$36:CF$45)</f>
        <v>0.28682359616119912</v>
      </c>
      <c r="CK42" t="str">
        <f t="shared" si="44"/>
        <v>lib</v>
      </c>
      <c r="CM42">
        <f>MMULT($C9:$L9,CI$36:CI$45)/SUM(CI$36:CI$45)</f>
        <v>0.28821305842126527</v>
      </c>
      <c r="CN42">
        <f>MMULT($C9:$L9,CJ$36:CJ$45)/SUM(CJ$36:CJ$45)</f>
        <v>0.28705414887022696</v>
      </c>
      <c r="CO42" t="str">
        <f t="shared" si="45"/>
        <v>lib</v>
      </c>
      <c r="CQ42">
        <f>MMULT($C9:$L9,CM$36:CM$45)/SUM(CM$36:CM$45)</f>
        <v>0.28817353968722087</v>
      </c>
      <c r="CR42">
        <f>MMULT($C9:$L9,CN$36:CN$45)/SUM(CN$36:CN$45)</f>
        <v>0.28724194971805411</v>
      </c>
      <c r="CS42" t="str">
        <f t="shared" si="46"/>
        <v>lib</v>
      </c>
      <c r="CU42">
        <f>MMULT($C9:$L9,CQ$36:CQ$45)/SUM(CQ$36:CQ$45)</f>
        <v>0.28814168291346681</v>
      </c>
      <c r="CV42">
        <f>MMULT($C9:$L9,CR$36:CR$45)/SUM(CR$36:CR$45)</f>
        <v>0.28739312638188358</v>
      </c>
      <c r="CW42" t="str">
        <f t="shared" si="47"/>
        <v>lib</v>
      </c>
      <c r="CY42">
        <f>MMULT($C9:$L9,CU$36:CU$45)/SUM(CU$36:CU$45)</f>
        <v>0.2881157383371436</v>
      </c>
      <c r="CZ42">
        <f>MMULT($C9:$L9,CV$36:CV$45)/SUM(CV$36:CV$45)</f>
        <v>0.28751412990174258</v>
      </c>
      <c r="DA42" t="str">
        <f t="shared" si="48"/>
        <v>lib</v>
      </c>
      <c r="DC42">
        <f>MMULT($C9:$L9,CY$36:CY$45)/SUM(CY$36:CY$45)</f>
        <v>0.28809459097784312</v>
      </c>
      <c r="DD42">
        <f>MMULT($C9:$L9,CZ$36:CZ$45)/SUM(CZ$36:CZ$45)</f>
        <v>0.28761089385593774</v>
      </c>
      <c r="DE42" t="str">
        <f t="shared" si="49"/>
        <v>lib</v>
      </c>
      <c r="DG42">
        <f>MMULT($C9:$L9,DC$36:DC$45)/SUM(DC$36:DC$45)</f>
        <v>0.28807742586130164</v>
      </c>
      <c r="DH42">
        <f>MMULT($C9:$L9,DD$36:DD$45)/SUM(DD$36:DD$45)</f>
        <v>0.2876884107393976</v>
      </c>
      <c r="DI42" t="str">
        <f t="shared" si="50"/>
        <v>lib</v>
      </c>
      <c r="DK42">
        <f>MMULT($C9:$L9,DG$36:DG$45)/SUM(DG$36:DG$45)</f>
        <v>0.28806356836235253</v>
      </c>
      <c r="DL42">
        <f>MMULT($C9:$L9,DH$36:DH$45)/SUM(DH$36:DH$45)</f>
        <v>0.28775066506151775</v>
      </c>
      <c r="DM42" t="str">
        <f t="shared" si="51"/>
        <v>lib</v>
      </c>
      <c r="DO42">
        <f>MMULT($C9:$L9,DK$36:DK$45)/SUM(DK$36:DK$45)</f>
        <v>0.28805242979068119</v>
      </c>
      <c r="DP42">
        <f>MMULT($C9:$L9,DL$36:DL$45)/SUM(DL$36:DL$45)</f>
        <v>0.28780076194472626</v>
      </c>
      <c r="DQ42" t="str">
        <f t="shared" si="52"/>
        <v>lib</v>
      </c>
      <c r="DS42">
        <f>MMULT($C9:$L9,DO$36:DO$45)/SUM(DO$36:DO$45)</f>
        <v>0.28804349855957961</v>
      </c>
      <c r="DT42">
        <f>MMULT($C9:$L9,DP$36:DP$45)/SUM(DP$36:DP$45)</f>
        <v>0.28784111595267337</v>
      </c>
      <c r="DU42" t="str">
        <f t="shared" si="53"/>
        <v>lib</v>
      </c>
      <c r="DW42">
        <f>MMULT($C9:$L9,DS$36:DS$45)/SUM(DS$36:DS$45)</f>
        <v>0.28803634198756228</v>
      </c>
      <c r="DX42">
        <f>MMULT($C9:$L9,DT$36:DT$45)/SUM(DT$36:DT$45)</f>
        <v>0.2878736246413322</v>
      </c>
      <c r="DY42" t="str">
        <f t="shared" si="54"/>
        <v>lib</v>
      </c>
      <c r="EA42">
        <f>MMULT($C9:$L9,DW$36:DW$45)/SUM(DW$36:DW$45)</f>
        <v>0.28803060454943474</v>
      </c>
      <c r="EB42">
        <f>MMULT($C9:$L9,DX$36:DX$45)/SUM(DX$36:DX$45)</f>
        <v>0.28789980059633763</v>
      </c>
      <c r="EC42" t="str">
        <f t="shared" si="55"/>
        <v>lib</v>
      </c>
      <c r="EE42">
        <f>MMULT($C9:$L9,EA$36:EA$45)/SUM(EA$36:EA$45)</f>
        <v>0.28802600032888992</v>
      </c>
      <c r="EF42">
        <f>MMULT($C9:$L9,EB$36:EB$45)/SUM(EB$36:EB$45)</f>
        <v>0.28792086318319277</v>
      </c>
      <c r="EG42" t="str">
        <f t="shared" si="56"/>
        <v>lib</v>
      </c>
      <c r="EI42">
        <f>MMULT($C9:$L9,EE$36:EE$45)/SUM(EE$36:EE$45)</f>
        <v>0.28802230205903262</v>
      </c>
      <c r="EJ42">
        <f>MMULT($C9:$L9,EF$36:EF$45)/SUM(EF$36:EF$45)</f>
        <v>0.28793780103839028</v>
      </c>
      <c r="EK42" t="str">
        <f t="shared" si="57"/>
        <v>lib</v>
      </c>
      <c r="EM42">
        <f>MMULT($C9:$L9,EI$36:EI$45)/SUM(EI$36:EI$45)</f>
        <v>0.28801932964097104</v>
      </c>
      <c r="EN42">
        <f>MMULT($C9:$L9,EJ$36:EJ$45)/SUM(EJ$36:EJ$45)</f>
        <v>0.28795141637483362</v>
      </c>
      <c r="EO42" t="str">
        <f t="shared" si="58"/>
        <v>lib</v>
      </c>
      <c r="EQ42">
        <f>MMULT($C9:$L9,EM$36:EM$45)/SUM(EM$36:EM$45)</f>
        <v>0.28801693998214395</v>
      </c>
      <c r="ER42">
        <f>MMULT($C9:$L9,EN$36:EN$45)/SUM(EN$36:EN$45)</f>
        <v>0.28796235875375337</v>
      </c>
      <c r="ES42" t="str">
        <f t="shared" si="59"/>
        <v>lib</v>
      </c>
      <c r="EU42">
        <f>MMULT($C9:$L9,EQ$36:EQ$45)/SUM(EQ$36:EQ$45)</f>
        <v>0.28801501883357705</v>
      </c>
      <c r="EV42">
        <f>MMULT($C9:$L9,ER$36:ER$45)/SUM(ER$36:ER$45)</f>
        <v>0.28797115251950889</v>
      </c>
      <c r="EW42" t="str">
        <f t="shared" si="60"/>
        <v>lib</v>
      </c>
      <c r="EY42">
        <f>MMULT($C9:$L9,EU$36:EU$45)/SUM(EU$36:EU$45)</f>
        <v>0.28801347455472531</v>
      </c>
      <c r="EZ42">
        <f>MMULT($C9:$L9,EV$36:EV$45)/SUM(EV$36:EV$45)</f>
        <v>0.28797821980186872</v>
      </c>
      <c r="FA42" t="str">
        <f t="shared" si="61"/>
        <v>lib</v>
      </c>
      <c r="FC42">
        <f>MMULT($C9:$L9,EY$36:EY$45)/SUM(EY$36:EY$45)</f>
        <v>0.2880122334198103</v>
      </c>
      <c r="FD42">
        <f>MMULT($C9:$L9,EZ$36:EZ$45)/SUM(EZ$36:EZ$45)</f>
        <v>0.28798389985914524</v>
      </c>
      <c r="FE42" t="str">
        <f t="shared" si="62"/>
        <v>lib</v>
      </c>
      <c r="FG42">
        <f>MMULT($C9:$L9,FC$36:FC$45)/SUM(FC$36:FC$45)</f>
        <v>0.28801123604540524</v>
      </c>
      <c r="FH42">
        <f>MMULT($C9:$L9,FD$36:FD$45)/SUM(FD$36:FD$45)</f>
        <v>0.28798846515114956</v>
      </c>
      <c r="FI42" t="str">
        <f t="shared" si="63"/>
        <v>lib</v>
      </c>
      <c r="FK42">
        <f>MMULT($C9:$L9,FG$36:FG$45)/SUM(FG$36:FG$45)</f>
        <v>0.28801043460660869</v>
      </c>
      <c r="FL42">
        <f>MMULT($C9:$L9,FH$36:FH$45)/SUM(FH$36:FH$45)</f>
        <v>0.28799213448954253</v>
      </c>
      <c r="FM42" t="str">
        <f t="shared" si="64"/>
        <v>lib</v>
      </c>
      <c r="FO42">
        <f>MMULT($C9:$L9,FK$36:FK$45)/SUM(FK$36:FK$45)</f>
        <v>0.28800979061708409</v>
      </c>
      <c r="FP42">
        <f>MMULT($C9:$L9,FL$36:FL$45)/SUM(FL$36:FL$45)</f>
        <v>0.28799508366060644</v>
      </c>
      <c r="FQ42" t="str">
        <f t="shared" si="65"/>
        <v>lib</v>
      </c>
      <c r="FS42">
        <f>MMULT($C9:$L9,FO$36:FO$45)/SUM(FO$36:FO$45)</f>
        <v>0.28800927313231528</v>
      </c>
      <c r="FT42">
        <f>MMULT($C9:$L9,FP$36:FP$45)/SUM(FP$36:FP$45)</f>
        <v>0.28799745394026033</v>
      </c>
      <c r="FU42" t="str">
        <f t="shared" si="66"/>
        <v>lib</v>
      </c>
      <c r="FW42">
        <f>MMULT($C9:$L9,FS$36:FS$45)/SUM(FS$36:FS$45)</f>
        <v>0.28800885728753933</v>
      </c>
      <c r="FX42">
        <f>MMULT($C9:$L9,FT$36:FT$45)/SUM(FT$36:FT$45)</f>
        <v>0.28799935889999817</v>
      </c>
      <c r="FY42" t="str">
        <f t="shared" si="67"/>
        <v>lib</v>
      </c>
      <c r="GA42">
        <f>MMULT($C9:$L9,FW$36:FW$45)/SUM(FW$36:FW$45)</f>
        <v>0.28800852310950226</v>
      </c>
      <c r="GB42">
        <f>MMULT($C9:$L9,FX$36:FX$45)/SUM(FX$36:FX$45)</f>
        <v>0.28800088984958699</v>
      </c>
      <c r="GC42" t="str">
        <f t="shared" si="68"/>
        <v>lib</v>
      </c>
      <c r="GE42">
        <f>MMULT($C9:$L9,GA$36:GA$45)/SUM(GA$36:GA$45)</f>
        <v>0.28800825455484064</v>
      </c>
      <c r="GF42">
        <f>MMULT($C9:$L9,GB$36:GB$45)/SUM(GB$36:GB$45)</f>
        <v>0.28800212019872828</v>
      </c>
      <c r="GG42" t="str">
        <f t="shared" si="69"/>
        <v>lib</v>
      </c>
      <c r="GI42">
        <f>MMULT($C9:$L9,GE$36:GE$45)/SUM(GE$36:GE$45)</f>
        <v>0.2880080387353221</v>
      </c>
      <c r="GJ42">
        <f>MMULT($C9:$L9,GF$36:GF$45)/SUM(GF$36:GF$45)</f>
        <v>0.28800310896019576</v>
      </c>
      <c r="GK42" t="str">
        <f t="shared" si="70"/>
        <v>lib</v>
      </c>
      <c r="GM42">
        <f>MMULT($C9:$L9,GI$36:GI$45)/SUM(GI$36:GI$45)</f>
        <v>0.28800786529561362</v>
      </c>
      <c r="GN42">
        <f>MMULT($C9:$L9,GJ$36:GJ$45)/SUM(GJ$36:GJ$45)</f>
        <v>0.28800390356778377</v>
      </c>
      <c r="GO42" t="str">
        <f t="shared" si="71"/>
        <v>lib</v>
      </c>
      <c r="GQ42">
        <f>MMULT($C9:$L9,GM$36:GM$45)/SUM(GM$36:GM$45)</f>
        <v>0.28800772591431012</v>
      </c>
      <c r="GR42">
        <f>MMULT($C9:$L9,GN$36:GN$45)/SUM(GN$36:GN$45)</f>
        <v>0.28800454214457943</v>
      </c>
      <c r="GS42" t="str">
        <f t="shared" si="72"/>
        <v>lib</v>
      </c>
      <c r="GU42">
        <f>MMULT($C9:$L9,GQ$36:GQ$45)/SUM(GQ$36:GQ$45)</f>
        <v>0.28800761390386964</v>
      </c>
      <c r="GV42">
        <f>MMULT($C9:$L9,GR$36:GR$45)/SUM(GR$36:GR$45)</f>
        <v>0.28800505532869392</v>
      </c>
      <c r="GW42" t="str">
        <f t="shared" si="73"/>
        <v>lib</v>
      </c>
    </row>
    <row r="43" spans="1:205">
      <c r="A43" t="s">
        <v>14</v>
      </c>
      <c r="B43" s="11" t="s">
        <v>63</v>
      </c>
      <c r="C43" s="11" t="s">
        <v>63</v>
      </c>
      <c r="F43" t="s">
        <v>14</v>
      </c>
      <c r="G43">
        <f>MMULT($C10:$G10,B$36:B$40)/SUM($B$36:$B$40)</f>
        <v>0</v>
      </c>
      <c r="H43">
        <f>MMULT($C10:$G10,C$36:C$40)/SUM($C$36:$C$40)</f>
        <v>0</v>
      </c>
      <c r="I43" t="str">
        <f t="shared" si="23"/>
        <v>Unk</v>
      </c>
      <c r="K43">
        <f t="shared" ref="K43:L43" si="79">MMULT($C10:$L10,G$36:G$45)/SUM(G$36:G$45)</f>
        <v>0</v>
      </c>
      <c r="L43">
        <f t="shared" si="79"/>
        <v>0</v>
      </c>
      <c r="M43" t="str">
        <f t="shared" si="25"/>
        <v>Unk</v>
      </c>
      <c r="O43">
        <f>MMULT($C10:$L10,K$36:K$45)/SUM(K$36:K$45)</f>
        <v>7.4074074074074084E-2</v>
      </c>
      <c r="P43">
        <f>MMULT($C10:$L10,L$36:L$45)/SUM(L$36:L$45)</f>
        <v>7.6923076923076927E-2</v>
      </c>
      <c r="Q43" t="str">
        <f t="shared" si="26"/>
        <v>cons</v>
      </c>
      <c r="S43">
        <f>MMULT($C10:$L10,O$36:O$45)/SUM(O$36:O$45)</f>
        <v>0.14285714285714285</v>
      </c>
      <c r="T43">
        <f>MMULT($C10:$L10,P$36:P$45)/SUM(P$36:P$45)</f>
        <v>0.15151515151515149</v>
      </c>
      <c r="U43" t="str">
        <f t="shared" si="27"/>
        <v>cons</v>
      </c>
      <c r="W43">
        <f>MMULT($C10:$L10,S$36:S$45)/SUM(S$36:S$45)</f>
        <v>0.17840375586854462</v>
      </c>
      <c r="X43">
        <f>MMULT($C10:$L10,T$36:T$45)/SUM(T$36:T$45)</f>
        <v>0.19277108433734941</v>
      </c>
      <c r="Y43" t="str">
        <f t="shared" si="28"/>
        <v>cons</v>
      </c>
      <c r="AA43">
        <f>MMULT($C10:$L10,W$36:W$45)/SUM(W$36:W$45)</f>
        <v>0.18932874354561105</v>
      </c>
      <c r="AB43">
        <f>MMULT($C10:$L10,X$36:X$45)/SUM(X$36:X$45)</f>
        <v>0.20574162679425831</v>
      </c>
      <c r="AC43" t="str">
        <f t="shared" si="29"/>
        <v>cons</v>
      </c>
      <c r="AE43">
        <f>MMULT($C10:$L10,AA$36:AA$45)/SUM(AA$36:AA$45)</f>
        <v>0.1886551943913321</v>
      </c>
      <c r="AF43">
        <f>MMULT($C10:$L10,AB$36:AB$45)/SUM(AB$36:AB$45)</f>
        <v>0.20303605313092976</v>
      </c>
      <c r="AG43" t="str">
        <f t="shared" si="30"/>
        <v>cons</v>
      </c>
      <c r="AI43">
        <f>MMULT($C10:$L10,AE$36:AE$45)/SUM(AE$36:AE$45)</f>
        <v>0.18447988574149007</v>
      </c>
      <c r="AJ43">
        <f>MMULT($C10:$L10,AF$36:AF$45)/SUM(AF$36:AF$45)</f>
        <v>0.19473684210526312</v>
      </c>
      <c r="AK43" t="str">
        <f t="shared" si="31"/>
        <v>cons</v>
      </c>
      <c r="AM43">
        <f>MMULT($C10:$L10,AI$36:AI$45)/SUM(AI$36:AI$45)</f>
        <v>0.18059781635940572</v>
      </c>
      <c r="AN43">
        <f>MMULT($C10:$L10,AJ$36:AJ$45)/SUM(AJ$36:AJ$45)</f>
        <v>0.18679357525282569</v>
      </c>
      <c r="AO43" t="str">
        <f t="shared" si="32"/>
        <v>cons</v>
      </c>
      <c r="AQ43">
        <f>MMULT($C10:$L10,AM$36:AM$45)/SUM(AM$36:AM$45)</f>
        <v>0.17821045870939392</v>
      </c>
      <c r="AR43">
        <f>MMULT($C10:$L10,AN$36:AN$45)/SUM(AN$36:AN$45)</f>
        <v>0.18153015724008445</v>
      </c>
      <c r="AS43" t="str">
        <f t="shared" si="33"/>
        <v>cons</v>
      </c>
      <c r="AU43">
        <f>MMULT($C10:$L10,AQ$36:AQ$45)/SUM(AQ$36:AQ$45)</f>
        <v>0.17720740797663873</v>
      </c>
      <c r="AV43">
        <f>MMULT($C10:$L10,AR$36:AR$45)/SUM(AR$36:AR$45)</f>
        <v>0.17895853512291868</v>
      </c>
      <c r="AW43" t="str">
        <f t="shared" si="34"/>
        <v>cons</v>
      </c>
      <c r="AY43">
        <f>MMULT($C10:$L10,AU$36:AU$45)/SUM(AU$36:AU$45)</f>
        <v>0.17705380370037194</v>
      </c>
      <c r="AZ43">
        <f>MMULT($C10:$L10,AV$36:AV$45)/SUM(AV$36:AV$45)</f>
        <v>0.1781645512484879</v>
      </c>
      <c r="BA43" t="str">
        <f t="shared" si="35"/>
        <v>cons</v>
      </c>
      <c r="BC43">
        <f>MMULT($C10:$L10,AY$36:AY$45)/SUM(AY$36:AY$45)</f>
        <v>0.1772603504465152</v>
      </c>
      <c r="BD43">
        <f>MMULT($C10:$L10,AZ$36:AZ$45)/SUM(AZ$36:AZ$45)</f>
        <v>0.17820290834353927</v>
      </c>
      <c r="BE43" t="str">
        <f t="shared" si="36"/>
        <v>cons</v>
      </c>
      <c r="BG43">
        <f>MMULT($C10:$L10,BC$36:BC$45)/SUM(BC$36:BC$45)</f>
        <v>0.17752921059128804</v>
      </c>
      <c r="BH43">
        <f>MMULT($C10:$L10,BD$36:BD$45)/SUM(BD$36:BD$45)</f>
        <v>0.17845065378506428</v>
      </c>
      <c r="BI43" t="str">
        <f t="shared" si="37"/>
        <v>cons</v>
      </c>
      <c r="BK43">
        <f>MMULT($C10:$L10,BG$36:BG$45)/SUM(BG$36:BG$45)</f>
        <v>0.17773456490034026</v>
      </c>
      <c r="BL43">
        <f>MMULT($C10:$L10,BH$36:BH$45)/SUM(BH$36:BH$45)</f>
        <v>0.17862332991457333</v>
      </c>
      <c r="BM43" t="str">
        <f t="shared" si="38"/>
        <v>cons</v>
      </c>
      <c r="BO43">
        <f>MMULT($C10:$L10,BK$36:BK$45)/SUM(BK$36:BK$45)</f>
        <v>0.17785451435269561</v>
      </c>
      <c r="BP43">
        <f>MMULT($C10:$L10,BL$36:BL$45)/SUM(BL$36:BL$45)</f>
        <v>0.17865882344285755</v>
      </c>
      <c r="BQ43" t="str">
        <f t="shared" si="39"/>
        <v>cons</v>
      </c>
      <c r="BS43">
        <f>MMULT($C10:$L10,BO$36:BO$45)/SUM(BO$36:BO$45)</f>
        <v>0.17791068353773298</v>
      </c>
      <c r="BT43">
        <f>MMULT($C10:$L10,BP$36:BP$45)/SUM(BP$36:BP$45)</f>
        <v>0.17859455338840163</v>
      </c>
      <c r="BU43" t="str">
        <f t="shared" si="40"/>
        <v>cons</v>
      </c>
      <c r="BW43">
        <f>MMULT($C10:$L10,BS$36:BS$45)/SUM(BS$36:BS$45)</f>
        <v>0.17793194954258315</v>
      </c>
      <c r="BX43">
        <f>MMULT($C10:$L10,BT$36:BT$45)/SUM(BT$36:BT$45)</f>
        <v>0.17848748616024626</v>
      </c>
      <c r="BY43" t="str">
        <f t="shared" si="41"/>
        <v>cons</v>
      </c>
      <c r="CA43">
        <f>MMULT($C10:$L10,BW$36:BW$45)/SUM(BW$36:BW$45)</f>
        <v>0.17793944333677622</v>
      </c>
      <c r="CB43">
        <f>MMULT($C10:$L10,BX$36:BX$45)/SUM(BX$36:BX$45)</f>
        <v>0.1783790988492453</v>
      </c>
      <c r="CC43" t="str">
        <f t="shared" si="42"/>
        <v>cons</v>
      </c>
      <c r="CE43">
        <f>MMULT($C10:$L10,CA$36:CA$45)/SUM(CA$36:CA$45)</f>
        <v>0.17794422733556933</v>
      </c>
      <c r="CF43">
        <f>MMULT($C10:$L10,CB$36:CB$45)/SUM(CB$36:CB$45)</f>
        <v>0.17828912831452781</v>
      </c>
      <c r="CG43" t="str">
        <f t="shared" si="43"/>
        <v>cons</v>
      </c>
      <c r="CI43">
        <f>MMULT($C10:$L10,CE$36:CE$45)/SUM(CE$36:CE$45)</f>
        <v>0.1779501280010457</v>
      </c>
      <c r="CJ43">
        <f>MMULT($C10:$L10,CF$36:CF$45)/SUM(CF$36:CF$45)</f>
        <v>0.17822162220885443</v>
      </c>
      <c r="CK43" t="str">
        <f t="shared" si="44"/>
        <v>cons</v>
      </c>
      <c r="CM43">
        <f>MMULT($C10:$L10,CI$36:CI$45)/SUM(CI$36:CI$45)</f>
        <v>0.17795729480592098</v>
      </c>
      <c r="CN43">
        <f>MMULT($C10:$L10,CJ$36:CJ$45)/SUM(CJ$36:CJ$45)</f>
        <v>0.17817297625516948</v>
      </c>
      <c r="CO43" t="str">
        <f t="shared" si="45"/>
        <v>cons</v>
      </c>
      <c r="CQ43">
        <f>MMULT($C10:$L10,CM$36:CM$45)/SUM(CM$36:CM$45)</f>
        <v>0.17796471718511928</v>
      </c>
      <c r="CR43">
        <f>MMULT($C10:$L10,CN$36:CN$45)/SUM(CN$36:CN$45)</f>
        <v>0.17813765989348654</v>
      </c>
      <c r="CS43" t="str">
        <f t="shared" si="46"/>
        <v>cons</v>
      </c>
      <c r="CU43">
        <f>MMULT($C10:$L10,CQ$36:CQ$45)/SUM(CQ$36:CQ$45)</f>
        <v>0.17797147628547177</v>
      </c>
      <c r="CV43">
        <f>MMULT($C10:$L10,CR$36:CR$45)/SUM(CR$36:CR$45)</f>
        <v>0.17811100954283574</v>
      </c>
      <c r="CW43" t="str">
        <f t="shared" si="47"/>
        <v>cons</v>
      </c>
      <c r="CY43">
        <f>MMULT($C10:$L10,CU$36:CU$45)/SUM(CU$36:CU$45)</f>
        <v>0.17797711487661041</v>
      </c>
      <c r="CZ43">
        <f>MMULT($C10:$L10,CV$36:CV$45)/SUM(CV$36:CV$45)</f>
        <v>0.17808996378397168</v>
      </c>
      <c r="DA43" t="str">
        <f t="shared" si="48"/>
        <v>cons</v>
      </c>
      <c r="DC43">
        <f>MMULT($C10:$L10,CY$36:CY$45)/SUM(CY$36:CY$45)</f>
        <v>0.17798157627231972</v>
      </c>
      <c r="DD43">
        <f>MMULT($C10:$L10,CZ$36:CZ$45)/SUM(CZ$36:CZ$45)</f>
        <v>0.17807280401211886</v>
      </c>
      <c r="DE43" t="str">
        <f t="shared" si="49"/>
        <v>cons</v>
      </c>
      <c r="DG43">
        <f>MMULT($C10:$L10,DC$36:DC$45)/SUM(DC$36:DC$45)</f>
        <v>0.17798502223917564</v>
      </c>
      <c r="DH43">
        <f>MMULT($C10:$L10,DD$36:DD$45)/SUM(DD$36:DD$45)</f>
        <v>0.17805863512325046</v>
      </c>
      <c r="DI43" t="str">
        <f t="shared" si="50"/>
        <v>cons</v>
      </c>
      <c r="DK43">
        <f>MMULT($C10:$L10,DG$36:DG$45)/SUM(DG$36:DG$45)</f>
        <v>0.17798767904575152</v>
      </c>
      <c r="DL43">
        <f>MMULT($C10:$L10,DH$36:DH$45)/SUM(DH$36:DH$45)</f>
        <v>0.17804695626683367</v>
      </c>
      <c r="DM43" t="str">
        <f t="shared" si="51"/>
        <v>cons</v>
      </c>
      <c r="DO43">
        <f>MMULT($C10:$L10,DK$36:DK$45)/SUM(DK$36:DK$45)</f>
        <v>0.17798975169295919</v>
      </c>
      <c r="DP43">
        <f>MMULT($C10:$L10,DL$36:DL$45)/SUM(DL$36:DL$45)</f>
        <v>0.17803741052869196</v>
      </c>
      <c r="DQ43" t="str">
        <f t="shared" si="52"/>
        <v>cons</v>
      </c>
      <c r="DS43">
        <f>MMULT($C10:$L10,DO$36:DO$45)/SUM(DO$36:DO$45)</f>
        <v>0.17799139463953895</v>
      </c>
      <c r="DT43">
        <f>MMULT($C10:$L10,DP$36:DP$45)/SUM(DP$36:DP$45)</f>
        <v>0.1780296799537355</v>
      </c>
      <c r="DU43" t="str">
        <f t="shared" si="53"/>
        <v>cons</v>
      </c>
      <c r="DW43">
        <f>MMULT($C10:$L10,DS$36:DS$45)/SUM(DS$36:DS$45)</f>
        <v>0.17799271403605635</v>
      </c>
      <c r="DX43">
        <f>MMULT($C10:$L10,DT$36:DT$45)/SUM(DT$36:DT$45)</f>
        <v>0.17802346248260301</v>
      </c>
      <c r="DY43" t="str">
        <f t="shared" si="54"/>
        <v>cons</v>
      </c>
      <c r="EA43">
        <f>MMULT($C10:$L10,DW$36:DW$45)/SUM(DW$36:DW$45)</f>
        <v>0.17799378113176612</v>
      </c>
      <c r="EB43">
        <f>MMULT($C10:$L10,DX$36:DX$45)/SUM(DX$36:DX$45)</f>
        <v>0.17801848022192665</v>
      </c>
      <c r="EC43" t="str">
        <f t="shared" si="55"/>
        <v>cons</v>
      </c>
      <c r="EE43">
        <f>MMULT($C10:$L10,EA$36:EA$45)/SUM(EA$36:EA$45)</f>
        <v>0.17799464558824815</v>
      </c>
      <c r="EF43">
        <f>MMULT($C10:$L10,EB$36:EB$45)/SUM(EB$36:EB$45)</f>
        <v>0.17801449121595547</v>
      </c>
      <c r="EG43" t="str">
        <f t="shared" si="56"/>
        <v>cons</v>
      </c>
      <c r="EI43">
        <f>MMULT($C10:$L10,EE$36:EE$45)/SUM(EE$36:EE$45)</f>
        <v>0.17799534469119063</v>
      </c>
      <c r="EJ43">
        <f>MMULT($C10:$L10,EF$36:EF$45)/SUM(EF$36:EF$45)</f>
        <v>0.17801129469971488</v>
      </c>
      <c r="EK43" t="str">
        <f t="shared" si="57"/>
        <v>cons</v>
      </c>
      <c r="EM43">
        <f>MMULT($C10:$L10,EI$36:EI$45)/SUM(EI$36:EI$45)</f>
        <v>0.17799590843226767</v>
      </c>
      <c r="EN43">
        <f>MMULT($C10:$L10,EJ$36:EJ$45)/SUM(EJ$36:EJ$45)</f>
        <v>0.17800872943396504</v>
      </c>
      <c r="EO43" t="str">
        <f t="shared" si="58"/>
        <v>cons</v>
      </c>
      <c r="EQ43">
        <f>MMULT($C10:$L10,EM$36:EM$45)/SUM(EM$36:EM$45)</f>
        <v>0.17799636183390488</v>
      </c>
      <c r="ER43">
        <f>MMULT($C10:$L10,EN$36:EN$45)/SUM(EN$36:EN$45)</f>
        <v>0.17800666804069515</v>
      </c>
      <c r="ES43" t="str">
        <f t="shared" si="59"/>
        <v>cons</v>
      </c>
      <c r="EU43">
        <f>MMULT($C10:$L10,EQ$36:EQ$45)/SUM(EQ$36:EQ$45)</f>
        <v>0.17799672589191942</v>
      </c>
      <c r="EV43">
        <f>MMULT($C10:$L10,ER$36:ER$45)/SUM(ER$36:ER$45)</f>
        <v>0.1780050102276203</v>
      </c>
      <c r="EW43" t="str">
        <f t="shared" si="60"/>
        <v>cons</v>
      </c>
      <c r="EY43">
        <f>MMULT($C10:$L10,EU$36:EU$45)/SUM(EU$36:EU$45)</f>
        <v>0.17799701802972293</v>
      </c>
      <c r="EZ43">
        <f>MMULT($C10:$L10,EV$36:EV$45)/SUM(EV$36:EV$45)</f>
        <v>0.17800367664352859</v>
      </c>
      <c r="FA43" t="str">
        <f t="shared" si="61"/>
        <v>cons</v>
      </c>
      <c r="FC43">
        <f>MMULT($C10:$L10,EY$36:EY$45)/SUM(EY$36:EY$45)</f>
        <v>0.17799725248304804</v>
      </c>
      <c r="FD43">
        <f>MMULT($C10:$L10,EZ$36:EZ$45)/SUM(EZ$36:EZ$45)</f>
        <v>0.17800260401196977</v>
      </c>
      <c r="FE43" t="str">
        <f t="shared" si="62"/>
        <v>cons</v>
      </c>
      <c r="FG43">
        <f>MMULT($C10:$L10,FC$36:FC$45)/SUM(FC$36:FC$45)</f>
        <v>0.17799744073182353</v>
      </c>
      <c r="FH43">
        <f>MMULT($C10:$L10,FD$36:FD$45)/SUM(FD$36:FD$45)</f>
        <v>0.1780017415263998</v>
      </c>
      <c r="FI43" t="str">
        <f t="shared" si="63"/>
        <v>cons</v>
      </c>
      <c r="FK43">
        <f>MMULT($C10:$L10,FG$36:FG$45)/SUM(FG$36:FG$45)</f>
        <v>0.17799759196020951</v>
      </c>
      <c r="FL43">
        <f>MMULT($C10:$L10,FH$36:FH$45)/SUM(FH$36:FH$45)</f>
        <v>0.17800104822524354</v>
      </c>
      <c r="FM43" t="str">
        <f t="shared" si="64"/>
        <v>cons</v>
      </c>
      <c r="FO43">
        <f>MMULT($C10:$L10,FK$36:FK$45)/SUM(FK$36:FK$45)</f>
        <v>0.17799771349462273</v>
      </c>
      <c r="FP43">
        <f>MMULT($C10:$L10,FL$36:FL$45)/SUM(FL$36:FL$45)</f>
        <v>0.1780004910421695</v>
      </c>
      <c r="FQ43" t="str">
        <f t="shared" si="65"/>
        <v>cons</v>
      </c>
      <c r="FS43">
        <f>MMULT($C10:$L10,FO$36:FO$45)/SUM(FO$36:FO$45)</f>
        <v>0.17799781118383581</v>
      </c>
      <c r="FT43">
        <f>MMULT($C10:$L10,FP$36:FP$45)/SUM(FP$36:FP$45)</f>
        <v>0.17800004330140423</v>
      </c>
      <c r="FU43" t="str">
        <f t="shared" si="66"/>
        <v>cons</v>
      </c>
      <c r="FW43">
        <f>MMULT($C10:$L10,FS$36:FS$45)/SUM(FS$36:FS$45)</f>
        <v>0.17799788970849506</v>
      </c>
      <c r="FX43">
        <f>MMULT($C10:$L10,FT$36:FT$45)/SUM(FT$36:FT$45)</f>
        <v>0.1779996835140871</v>
      </c>
      <c r="FY43" t="str">
        <f t="shared" si="67"/>
        <v>cons</v>
      </c>
      <c r="GA43">
        <f>MMULT($C10:$L10,FW$36:FW$45)/SUM(FW$36:FW$45)</f>
        <v>0.1779979528242111</v>
      </c>
      <c r="GB43">
        <f>MMULT($C10:$L10,FX$36:FX$45)/SUM(FX$36:FX$45)</f>
        <v>0.17799939439481952</v>
      </c>
      <c r="GC43" t="str">
        <f t="shared" si="68"/>
        <v>cons</v>
      </c>
      <c r="GE43">
        <f>MMULT($C10:$L10,GA$36:GA$45)/SUM(GA$36:GA$45)</f>
        <v>0.17799800355000131</v>
      </c>
      <c r="GF43">
        <f>MMULT($C10:$L10,GB$36:GB$45)/SUM(GB$36:GB$45)</f>
        <v>0.17799916205341501</v>
      </c>
      <c r="GG43" t="str">
        <f t="shared" si="69"/>
        <v>cons</v>
      </c>
      <c r="GI43">
        <f>MMULT($C10:$L10,GE$36:GE$45)/SUM(GE$36:GE$45)</f>
        <v>0.17799804431490007</v>
      </c>
      <c r="GJ43">
        <f>MMULT($C10:$L10,GF$36:GF$45)/SUM(GF$36:GF$45)</f>
        <v>0.17799897533324199</v>
      </c>
      <c r="GK43" t="str">
        <f t="shared" si="70"/>
        <v>cons</v>
      </c>
      <c r="GM43">
        <f>MMULT($C10:$L10,GI$36:GI$45)/SUM(GI$36:GI$45)</f>
        <v>0.17799807707342136</v>
      </c>
      <c r="GN43">
        <f>MMULT($C10:$L10,GJ$36:GJ$45)/SUM(GJ$36:GJ$45)</f>
        <v>0.17799882527368185</v>
      </c>
      <c r="GO43" t="str">
        <f t="shared" si="71"/>
        <v>cons</v>
      </c>
      <c r="GQ43">
        <f>MMULT($C10:$L10,GM$36:GM$45)/SUM(GM$36:GM$45)</f>
        <v>0.1779981033976927</v>
      </c>
      <c r="GR43">
        <f>MMULT($C10:$L10,GN$36:GN$45)/SUM(GN$36:GN$45)</f>
        <v>0.17799870467654691</v>
      </c>
      <c r="GS43" t="str">
        <f t="shared" si="72"/>
        <v>cons</v>
      </c>
      <c r="GU43">
        <f>MMULT($C10:$L10,GQ$36:GQ$45)/SUM(GQ$36:GQ$45)</f>
        <v>0.17799812455165878</v>
      </c>
      <c r="GV43">
        <f>MMULT($C10:$L10,GR$36:GR$45)/SUM(GR$36:GR$45)</f>
        <v>0.17799860775802606</v>
      </c>
      <c r="GW43" t="str">
        <f t="shared" si="73"/>
        <v>cons</v>
      </c>
    </row>
    <row r="44" spans="1:205">
      <c r="A44" t="s">
        <v>15</v>
      </c>
      <c r="B44" s="11" t="s">
        <v>63</v>
      </c>
      <c r="C44" s="11" t="s">
        <v>63</v>
      </c>
      <c r="F44" t="s">
        <v>15</v>
      </c>
      <c r="G44">
        <f>MMULT($C11:$G11,B$36:B$40)/SUM($B$36:$B$40)</f>
        <v>0</v>
      </c>
      <c r="H44">
        <f>MMULT($C11:$G11,C$36:C$40)/SUM($C$36:$C$40)</f>
        <v>0</v>
      </c>
      <c r="I44" t="str">
        <f t="shared" si="23"/>
        <v>Unk</v>
      </c>
      <c r="K44">
        <f t="shared" ref="K44:L44" si="80">MMULT($C11:$L11,G$36:G$45)/SUM(G$36:G$45)</f>
        <v>0</v>
      </c>
      <c r="L44">
        <f t="shared" si="80"/>
        <v>0</v>
      </c>
      <c r="M44" t="str">
        <f t="shared" si="25"/>
        <v>Unk</v>
      </c>
      <c r="O44">
        <f>MMULT($C11:$L11,K$36:K$45)/SUM(K$36:K$45)</f>
        <v>0</v>
      </c>
      <c r="P44">
        <f>MMULT($C11:$L11,L$36:L$45)/SUM(L$36:L$45)</f>
        <v>0</v>
      </c>
      <c r="Q44" t="str">
        <f t="shared" si="26"/>
        <v>Unk</v>
      </c>
      <c r="S44">
        <f>MMULT($C11:$L11,O$36:O$45)/SUM(O$36:O$45)</f>
        <v>2.5974025974025979E-2</v>
      </c>
      <c r="T44">
        <f>MMULT($C11:$L11,P$36:P$45)/SUM(P$36:P$45)</f>
        <v>3.03030303030303E-2</v>
      </c>
      <c r="U44" t="str">
        <f t="shared" si="27"/>
        <v>cons</v>
      </c>
      <c r="W44">
        <f>MMULT($C11:$L11,S$36:S$45)/SUM(S$36:S$45)</f>
        <v>6.1032863849765265E-2</v>
      </c>
      <c r="X44">
        <f>MMULT($C11:$L11,T$36:T$45)/SUM(T$36:T$45)</f>
        <v>7.2289156626506035E-2</v>
      </c>
      <c r="Y44" t="str">
        <f t="shared" si="28"/>
        <v>cons</v>
      </c>
      <c r="AA44">
        <f>MMULT($C11:$L11,W$36:W$45)/SUM(W$36:W$45)</f>
        <v>8.7779690189328741E-2</v>
      </c>
      <c r="AB44">
        <f>MMULT($C11:$L11,X$36:X$45)/SUM(X$36:X$45)</f>
        <v>0.10526315789473682</v>
      </c>
      <c r="AC44" t="str">
        <f t="shared" si="29"/>
        <v>cons</v>
      </c>
      <c r="AE44">
        <f>MMULT($C11:$L11,AA$36:AA$45)/SUM(AA$36:AA$45)</f>
        <v>0.10261312938177185</v>
      </c>
      <c r="AF44">
        <f>MMULT($C11:$L11,AB$36:AB$45)/SUM(AB$36:AB$45)</f>
        <v>0.12333965844402274</v>
      </c>
      <c r="AG44" t="str">
        <f t="shared" si="30"/>
        <v>cons</v>
      </c>
      <c r="AI44">
        <f>MMULT($C11:$L11,AE$36:AE$45)/SUM(AE$36:AE$45)</f>
        <v>0.10878362294691739</v>
      </c>
      <c r="AJ44">
        <f>MMULT($C11:$L11,AF$36:AF$45)/SUM(AF$36:AF$45)</f>
        <v>0.12932330827067665</v>
      </c>
      <c r="AK44" t="str">
        <f t="shared" si="31"/>
        <v>cons</v>
      </c>
      <c r="AM44">
        <f>MMULT($C11:$L11,AI$36:AI$45)/SUM(AI$36:AI$45)</f>
        <v>0.11025595131555394</v>
      </c>
      <c r="AN44">
        <f>MMULT($C11:$L11,AJ$36:AJ$45)/SUM(AJ$36:AJ$45)</f>
        <v>0.12819750148720999</v>
      </c>
      <c r="AO44" t="str">
        <f t="shared" si="32"/>
        <v>cons</v>
      </c>
      <c r="AQ44">
        <f>MMULT($C11:$L11,AM$36:AM$45)/SUM(AM$36:AM$45)</f>
        <v>0.10986039279315822</v>
      </c>
      <c r="AR44">
        <f>MMULT($C11:$L11,AN$36:AN$45)/SUM(AN$36:AN$45)</f>
        <v>0.12426660408354845</v>
      </c>
      <c r="AS44" t="str">
        <f t="shared" si="33"/>
        <v>cons</v>
      </c>
      <c r="AU44">
        <f>MMULT($C11:$L11,AQ$36:AQ$45)/SUM(AQ$36:AQ$45)</f>
        <v>0.1091472629934168</v>
      </c>
      <c r="AV44">
        <f>MMULT($C11:$L11,AR$36:AR$45)/SUM(AR$36:AR$45)</f>
        <v>0.12019740786864073</v>
      </c>
      <c r="AW44" t="str">
        <f t="shared" si="34"/>
        <v>cons</v>
      </c>
      <c r="AY44">
        <f>MMULT($C11:$L11,AU$36:AU$45)/SUM(AU$36:AU$45)</f>
        <v>0.10871605358488727</v>
      </c>
      <c r="AZ44">
        <f>MMULT($C11:$L11,AV$36:AV$45)/SUM(AV$36:AV$45)</f>
        <v>0.11710329138606532</v>
      </c>
      <c r="BA44" t="str">
        <f t="shared" si="35"/>
        <v>cons</v>
      </c>
      <c r="BC44">
        <f>MMULT($C11:$L11,AY$36:AY$45)/SUM(AY$36:AY$45)</f>
        <v>0.10863878942708148</v>
      </c>
      <c r="BD44">
        <f>MMULT($C11:$L11,AZ$36:AZ$45)/SUM(AZ$36:AZ$45)</f>
        <v>0.11510902768979543</v>
      </c>
      <c r="BE44" t="str">
        <f t="shared" si="36"/>
        <v>cons</v>
      </c>
      <c r="BG44">
        <f>MMULT($C11:$L11,BC$36:BC$45)/SUM(BC$36:BC$45)</f>
        <v>0.10878980121112022</v>
      </c>
      <c r="BH44">
        <f>MMULT($C11:$L11,BD$36:BD$45)/SUM(BD$36:BD$45)</f>
        <v>0.11392235499312454</v>
      </c>
      <c r="BI44" t="str">
        <f t="shared" si="37"/>
        <v>cons</v>
      </c>
      <c r="BK44">
        <f>MMULT($C11:$L11,BG$36:BG$45)/SUM(BG$36:BG$45)</f>
        <v>0.10902716116840833</v>
      </c>
      <c r="BL44">
        <f>MMULT($C11:$L11,BH$36:BH$45)/SUM(BH$36:BH$45)</f>
        <v>0.11319800124260811</v>
      </c>
      <c r="BM44" t="str">
        <f t="shared" si="38"/>
        <v>cons</v>
      </c>
      <c r="BO44">
        <f>MMULT($C11:$L11,BK$36:BK$45)/SUM(BK$36:BK$45)</f>
        <v>0.10925848649607389</v>
      </c>
      <c r="BP44">
        <f>MMULT($C11:$L11,BL$36:BL$45)/SUM(BL$36:BL$45)</f>
        <v>0.11269007399208622</v>
      </c>
      <c r="BQ44" t="str">
        <f t="shared" si="39"/>
        <v>cons</v>
      </c>
      <c r="BS44">
        <f>MMULT($C11:$L11,BO$36:BO$45)/SUM(BO$36:BO$45)</f>
        <v>0.10944440776919069</v>
      </c>
      <c r="BT44">
        <f>MMULT($C11:$L11,BP$36:BP$45)/SUM(BP$36:BP$45)</f>
        <v>0.11227098077912014</v>
      </c>
      <c r="BU44" t="str">
        <f t="shared" si="40"/>
        <v>cons</v>
      </c>
      <c r="BW44">
        <f>MMULT($C11:$L11,BS$36:BS$45)/SUM(BS$36:BS$45)</f>
        <v>0.10957994910870059</v>
      </c>
      <c r="BX44">
        <f>MMULT($C11:$L11,BT$36:BT$45)/SUM(BT$36:BT$45)</f>
        <v>0.11189531417278642</v>
      </c>
      <c r="BY44" t="str">
        <f t="shared" si="41"/>
        <v>cons</v>
      </c>
      <c r="CA44">
        <f>MMULT($C11:$L11,BW$36:BW$45)/SUM(BW$36:BW$45)</f>
        <v>0.10967527242016953</v>
      </c>
      <c r="CB44">
        <f>MMULT($C11:$L11,BX$36:BX$45)/SUM(BX$36:BX$45)</f>
        <v>0.11155761025754883</v>
      </c>
      <c r="CC44" t="str">
        <f t="shared" si="42"/>
        <v>cons</v>
      </c>
      <c r="CE44">
        <f>MMULT($C11:$L11,CA$36:CA$45)/SUM(CA$36:CA$45)</f>
        <v>0.10974328533645437</v>
      </c>
      <c r="CF44">
        <f>MMULT($C11:$L11,CB$36:CB$45)/SUM(CB$36:CB$45)</f>
        <v>0.11126364536528517</v>
      </c>
      <c r="CG44" t="str">
        <f t="shared" si="43"/>
        <v>cons</v>
      </c>
      <c r="CI44">
        <f>MMULT($C11:$L11,CE$36:CE$45)/SUM(CE$36:CE$45)</f>
        <v>0.10979416257745882</v>
      </c>
      <c r="CJ44">
        <f>MMULT($C11:$L11,CF$36:CF$45)/SUM(CF$36:CF$45)</f>
        <v>0.11101705439588946</v>
      </c>
      <c r="CK44" t="str">
        <f t="shared" si="44"/>
        <v>cons</v>
      </c>
      <c r="CM44">
        <f>MMULT($C11:$L11,CI$36:CI$45)/SUM(CI$36:CI$45)</f>
        <v>0.10983426852569454</v>
      </c>
      <c r="CN44">
        <f>MMULT($C11:$L11,CJ$36:CJ$45)/SUM(CJ$36:CJ$45)</f>
        <v>0.11081613964207192</v>
      </c>
      <c r="CO44" t="str">
        <f t="shared" si="45"/>
        <v>cons</v>
      </c>
      <c r="CQ44">
        <f>MMULT($C11:$L11,CM$36:CM$45)/SUM(CM$36:CM$45)</f>
        <v>0.10986701282484609</v>
      </c>
      <c r="CR44">
        <f>MMULT($C11:$L11,CN$36:CN$45)/SUM(CN$36:CN$45)</f>
        <v>0.11065529514588465</v>
      </c>
      <c r="CS44" t="str">
        <f t="shared" si="46"/>
        <v>cons</v>
      </c>
      <c r="CU44">
        <f>MMULT($C11:$L11,CQ$36:CQ$45)/SUM(CQ$36:CQ$45)</f>
        <v>0.10989408647851862</v>
      </c>
      <c r="CV44">
        <f>MMULT($C11:$L11,CR$36:CR$45)/SUM(CR$36:CR$45)</f>
        <v>0.11052741398329974</v>
      </c>
      <c r="CW44" t="str">
        <f t="shared" si="47"/>
        <v>cons</v>
      </c>
      <c r="CY44">
        <f>MMULT($C11:$L11,CU$36:CU$45)/SUM(CU$36:CU$45)</f>
        <v>0.10991640403612851</v>
      </c>
      <c r="CZ44">
        <f>MMULT($C11:$L11,CV$36:CV$45)/SUM(CV$36:CV$45)</f>
        <v>0.11042567063409521</v>
      </c>
      <c r="DA44" t="str">
        <f t="shared" si="48"/>
        <v>cons</v>
      </c>
      <c r="DC44">
        <f>MMULT($C11:$L11,CY$36:CY$45)/SUM(CY$36:CY$45)</f>
        <v>0.10993462341542319</v>
      </c>
      <c r="DD44">
        <f>MMULT($C11:$L11,CZ$36:CZ$45)/SUM(CZ$36:CZ$45)</f>
        <v>0.11034436492055463</v>
      </c>
      <c r="DE44" t="str">
        <f t="shared" si="49"/>
        <v>cons</v>
      </c>
      <c r="DG44">
        <f>MMULT($C11:$L11,DC$36:DC$45)/SUM(DC$36:DC$45)</f>
        <v>0.10994934906623666</v>
      </c>
      <c r="DH44">
        <f>MMULT($C11:$L11,DD$36:DD$45)/SUM(DD$36:DD$45)</f>
        <v>0.11027907500600202</v>
      </c>
      <c r="DI44" t="str">
        <f t="shared" si="50"/>
        <v>cons</v>
      </c>
      <c r="DK44">
        <f>MMULT($C11:$L11,DG$36:DG$45)/SUM(DG$36:DG$45)</f>
        <v>0.10996116652397488</v>
      </c>
      <c r="DL44">
        <f>MMULT($C11:$L11,DH$36:DH$45)/SUM(DH$36:DH$45)</f>
        <v>0.11022646761049303</v>
      </c>
      <c r="DM44" t="str">
        <f t="shared" si="51"/>
        <v>cons</v>
      </c>
      <c r="DO44">
        <f>MMULT($C11:$L11,DK$36:DK$45)/SUM(DK$36:DK$45)</f>
        <v>0.10997061762684307</v>
      </c>
      <c r="DP44">
        <f>MMULT($C11:$L11,DL$36:DL$45)/SUM(DL$36:DL$45)</f>
        <v>0.11018401889858549</v>
      </c>
      <c r="DQ44" t="str">
        <f t="shared" si="52"/>
        <v>cons</v>
      </c>
      <c r="DS44">
        <f>MMULT($C11:$L11,DO$36:DO$45)/SUM(DO$36:DO$45)</f>
        <v>0.10997817316230958</v>
      </c>
      <c r="DT44">
        <f>MMULT($C11:$L11,DP$36:DP$45)/SUM(DP$36:DP$45)</f>
        <v>0.11014977275112496</v>
      </c>
      <c r="DU44" t="str">
        <f t="shared" si="53"/>
        <v>cons</v>
      </c>
      <c r="DW44">
        <f>MMULT($C11:$L11,DS$36:DS$45)/SUM(DS$36:DS$45)</f>
        <v>0.10998422152682302</v>
      </c>
      <c r="DX44">
        <f>MMULT($C11:$L11,DT$36:DT$45)/SUM(DT$36:DT$45)</f>
        <v>0.11012217215085371</v>
      </c>
      <c r="DY44" t="str">
        <f t="shared" si="54"/>
        <v>cons</v>
      </c>
      <c r="EA44">
        <f>MMULT($C11:$L11,DW$36:DW$45)/SUM(DW$36:DW$45)</f>
        <v>0.10998907252035821</v>
      </c>
      <c r="EB44">
        <f>MMULT($C11:$L11,DX$36:DX$45)/SUM(DX$36:DX$45)</f>
        <v>0.11009995421238866</v>
      </c>
      <c r="EC44" t="str">
        <f t="shared" si="55"/>
        <v>cons</v>
      </c>
      <c r="EE44">
        <f>MMULT($C11:$L11,EA$36:EA$45)/SUM(EA$36:EA$45)</f>
        <v>0.10999296935153918</v>
      </c>
      <c r="EF44">
        <f>MMULT($C11:$L11,EB$36:EB$45)/SUM(EB$36:EB$45)</f>
        <v>0.11008208655321708</v>
      </c>
      <c r="EG44" t="str">
        <f t="shared" si="56"/>
        <v>cons</v>
      </c>
      <c r="EI44">
        <f>MMULT($C11:$L11,EE$36:EE$45)/SUM(EE$36:EE$45)</f>
        <v>0.10999610261283532</v>
      </c>
      <c r="EJ44">
        <f>MMULT($C11:$L11,EF$36:EF$45)/SUM(EF$36:EF$45)</f>
        <v>0.11006772575432033</v>
      </c>
      <c r="EK44" t="str">
        <f t="shared" si="57"/>
        <v>cons</v>
      </c>
      <c r="EM44">
        <f>MMULT($C11:$L11,EI$36:EI$45)/SUM(EI$36:EI$45)</f>
        <v>0.10999862267249878</v>
      </c>
      <c r="EN44">
        <f>MMULT($C11:$L11,EJ$36:EJ$45)/SUM(EJ$36:EJ$45)</f>
        <v>0.11005618612988398</v>
      </c>
      <c r="EO44" t="str">
        <f t="shared" si="58"/>
        <v>cons</v>
      </c>
      <c r="EQ44">
        <f>MMULT($C11:$L11,EM$36:EM$45)/SUM(EM$36:EM$45)</f>
        <v>0.110000649284892</v>
      </c>
      <c r="ER44">
        <f>MMULT($C11:$L11,EN$36:EN$45)/SUM(EN$36:EN$45)</f>
        <v>0.11004691336839366</v>
      </c>
      <c r="ES44" t="str">
        <f t="shared" si="59"/>
        <v>cons</v>
      </c>
      <c r="EU44">
        <f>MMULT($C11:$L11,EQ$36:EQ$45)/SUM(EQ$36:EQ$45)</f>
        <v>0.11000227857452791</v>
      </c>
      <c r="EV44">
        <f>MMULT($C11:$L11,ER$36:ER$45)/SUM(ER$36:ER$45)</f>
        <v>0.11003946132978981</v>
      </c>
      <c r="EW44" t="str">
        <f t="shared" si="60"/>
        <v>cons</v>
      </c>
      <c r="EY44">
        <f>MMULT($C11:$L11,EU$36:EU$45)/SUM(EU$36:EU$45)</f>
        <v>0.1100035880442302</v>
      </c>
      <c r="EZ44">
        <f>MMULT($C11:$L11,EV$36:EV$45)/SUM(EV$36:EV$45)</f>
        <v>0.11003347182350516</v>
      </c>
      <c r="FA44" t="str">
        <f t="shared" si="61"/>
        <v>cons</v>
      </c>
      <c r="FC44">
        <f>MMULT($C11:$L11,EY$36:EY$45)/SUM(EY$36:EY$45)</f>
        <v>0.11000464026102716</v>
      </c>
      <c r="FD44">
        <f>MMULT($C11:$L11,EZ$36:EZ$45)/SUM(EZ$36:EZ$45)</f>
        <v>0.11002865748738849</v>
      </c>
      <c r="FE44" t="str">
        <f t="shared" si="62"/>
        <v>cons</v>
      </c>
      <c r="FG44">
        <f>MMULT($C11:$L11,FC$36:FC$45)/SUM(FC$36:FC$45)</f>
        <v>0.11000548569316598</v>
      </c>
      <c r="FH44">
        <f>MMULT($C11:$L11,FD$36:FD$45)/SUM(FD$36:FD$45)</f>
        <v>0.11002478770310521</v>
      </c>
      <c r="FI44" t="str">
        <f t="shared" si="63"/>
        <v>cons</v>
      </c>
      <c r="FK44">
        <f>MMULT($C11:$L11,FG$36:FG$45)/SUM(FG$36:FG$45)</f>
        <v>0.11000616498316344</v>
      </c>
      <c r="FL44">
        <f>MMULT($C11:$L11,FH$36:FH$45)/SUM(FH$36:FH$45)</f>
        <v>0.11002167724740876</v>
      </c>
      <c r="FM44" t="str">
        <f t="shared" si="64"/>
        <v>cons</v>
      </c>
      <c r="FO44">
        <f>MMULT($C11:$L11,FK$36:FK$45)/SUM(FK$36:FK$45)</f>
        <v>0.11000671081022895</v>
      </c>
      <c r="FP44">
        <f>MMULT($C11:$L11,FL$36:FL$45)/SUM(FL$36:FL$45)</f>
        <v>0.11001917724795363</v>
      </c>
      <c r="FQ44" t="str">
        <f t="shared" si="65"/>
        <v>cons</v>
      </c>
      <c r="FS44">
        <f>MMULT($C11:$L11,FO$36:FO$45)/SUM(FO$36:FO$45)</f>
        <v>0.11000714942400534</v>
      </c>
      <c r="FT44">
        <f>MMULT($C11:$L11,FP$36:FP$45)/SUM(FP$36:FP$45)</f>
        <v>0.11001716799563548</v>
      </c>
      <c r="FU44" t="str">
        <f t="shared" si="66"/>
        <v>cons</v>
      </c>
      <c r="FW44">
        <f>MMULT($C11:$L11,FS$36:FS$45)/SUM(FS$36:FS$45)</f>
        <v>0.1100075019009689</v>
      </c>
      <c r="FX44">
        <f>MMULT($C11:$L11,FT$36:FT$45)/SUM(FT$36:FT$45)</f>
        <v>0.11001555321851045</v>
      </c>
      <c r="FY44" t="str">
        <f t="shared" si="67"/>
        <v>cons</v>
      </c>
      <c r="GA44">
        <f>MMULT($C11:$L11,FW$36:FW$45)/SUM(FW$36:FW$45)</f>
        <v>0.1100077851646557</v>
      </c>
      <c r="GB44">
        <f>MMULT($C11:$L11,FX$36:FX$45)/SUM(FX$36:FX$45)</f>
        <v>0.11001425549996657</v>
      </c>
      <c r="GC44" t="str">
        <f t="shared" si="68"/>
        <v>cons</v>
      </c>
      <c r="GE44">
        <f>MMULT($C11:$L11,GA$36:GA$45)/SUM(GA$36:GA$45)</f>
        <v>0.11000801280764845</v>
      </c>
      <c r="GF44">
        <f>MMULT($C11:$L11,GB$36:GB$45)/SUM(GB$36:GB$45)</f>
        <v>0.11001321259780522</v>
      </c>
      <c r="GG44" t="str">
        <f t="shared" si="69"/>
        <v>cons</v>
      </c>
      <c r="GI44">
        <f>MMULT($C11:$L11,GE$36:GE$45)/SUM(GE$36:GE$45)</f>
        <v>0.11000819575056715</v>
      </c>
      <c r="GJ44">
        <f>MMULT($C11:$L11,GF$36:GF$45)/SUM(GF$36:GF$45)</f>
        <v>0.11001237447984555</v>
      </c>
      <c r="GK44" t="str">
        <f t="shared" si="70"/>
        <v>cons</v>
      </c>
      <c r="GM44">
        <f>MMULT($C11:$L11,GI$36:GI$45)/SUM(GI$36:GI$45)</f>
        <v>0.11000834276936781</v>
      </c>
      <c r="GN44">
        <f>MMULT($C11:$L11,GJ$36:GJ$45)/SUM(GJ$36:GJ$45)</f>
        <v>0.11001170093465813</v>
      </c>
      <c r="GO44" t="str">
        <f t="shared" si="71"/>
        <v>cons</v>
      </c>
      <c r="GQ44">
        <f>MMULT($C11:$L11,GM$36:GM$45)/SUM(GM$36:GM$45)</f>
        <v>0.11000846091739129</v>
      </c>
      <c r="GR44">
        <f>MMULT($C11:$L11,GN$36:GN$45)/SUM(GN$36:GN$45)</f>
        <v>0.11001115964652587</v>
      </c>
      <c r="GS44" t="str">
        <f t="shared" si="72"/>
        <v>cons</v>
      </c>
      <c r="GU44">
        <f>MMULT($C11:$L11,GQ$36:GQ$45)/SUM(GQ$36:GQ$45)</f>
        <v>0.11000855586364064</v>
      </c>
      <c r="GV44">
        <f>MMULT($C11:$L11,GR$36:GR$45)/SUM(GR$36:GR$45)</f>
        <v>0.11001072464579406</v>
      </c>
      <c r="GW44" t="str">
        <f t="shared" si="73"/>
        <v>cons</v>
      </c>
    </row>
    <row r="45" spans="1:205">
      <c r="A45" t="s">
        <v>16</v>
      </c>
      <c r="B45" s="11" t="s">
        <v>63</v>
      </c>
      <c r="C45" s="11" t="s">
        <v>63</v>
      </c>
      <c r="F45" t="s">
        <v>16</v>
      </c>
      <c r="G45">
        <f>MMULT($C12:$G12,B$36:B$40)/SUM($B$36:$B$40)</f>
        <v>0</v>
      </c>
      <c r="H45">
        <f>MMULT($C12:$G12,C$36:C$40)/SUM($C$36:$C$40)</f>
        <v>0</v>
      </c>
      <c r="I45" t="str">
        <f t="shared" si="23"/>
        <v>Unk</v>
      </c>
      <c r="K45">
        <f t="shared" ref="K45:L45" si="81">MMULT($C12:$L12,G$36:G$45)/SUM(G$36:G$45)</f>
        <v>0</v>
      </c>
      <c r="L45">
        <f t="shared" si="81"/>
        <v>0</v>
      </c>
      <c r="M45" t="str">
        <f t="shared" si="25"/>
        <v>Unk</v>
      </c>
      <c r="O45">
        <f>MMULT($C12:$L12,K$36:K$45)/SUM(K$36:K$45)</f>
        <v>0</v>
      </c>
      <c r="P45">
        <f>MMULT($C12:$L12,L$36:L$45)/SUM(L$36:L$45)</f>
        <v>0</v>
      </c>
      <c r="Q45" t="str">
        <f t="shared" si="26"/>
        <v>Unk</v>
      </c>
      <c r="S45">
        <f>MMULT($C12:$L12,O$36:O$45)/SUM(O$36:O$45)</f>
        <v>0</v>
      </c>
      <c r="T45">
        <f>MMULT($C12:$L12,P$36:P$45)/SUM(P$36:P$45)</f>
        <v>0</v>
      </c>
      <c r="U45" t="str">
        <f t="shared" si="27"/>
        <v>Unk</v>
      </c>
      <c r="W45">
        <f>MMULT($C12:$L12,S$36:S$45)/SUM(S$36:S$45)</f>
        <v>9.3896713615023511E-3</v>
      </c>
      <c r="X45">
        <f>MMULT($C12:$L12,T$36:T$45)/SUM(T$36:T$45)</f>
        <v>1.2048192771084338E-2</v>
      </c>
      <c r="Y45" t="str">
        <f t="shared" si="28"/>
        <v>cons</v>
      </c>
      <c r="AA45">
        <f>MMULT($C12:$L12,W$36:W$45)/SUM(W$36:W$45)</f>
        <v>2.5817555938037872E-2</v>
      </c>
      <c r="AB45">
        <f>MMULT($C12:$L12,X$36:X$45)/SUM(X$36:X$45)</f>
        <v>3.3492822966507171E-2</v>
      </c>
      <c r="AC45" t="str">
        <f t="shared" si="29"/>
        <v>cons</v>
      </c>
      <c r="AE45">
        <f>MMULT($C12:$L12,AA$36:AA$45)/SUM(AA$36:AA$45)</f>
        <v>4.2065009560229454E-2</v>
      </c>
      <c r="AF45">
        <f>MMULT($C12:$L12,AB$36:AB$45)/SUM(AB$36:AB$45)</f>
        <v>5.5028462998102462E-2</v>
      </c>
      <c r="AG45" t="str">
        <f t="shared" si="30"/>
        <v>cons</v>
      </c>
      <c r="AI45">
        <f>MMULT($C12:$L12,AE$36:AE$45)/SUM(AE$36:AE$45)</f>
        <v>5.4034753630088063E-2</v>
      </c>
      <c r="AJ45">
        <f>MMULT($C12:$L12,AF$36:AF$45)/SUM(AF$36:AF$45)</f>
        <v>7.0676691729323296E-2</v>
      </c>
      <c r="AK45" t="str">
        <f t="shared" si="31"/>
        <v>cons</v>
      </c>
      <c r="AM45">
        <f>MMULT($C12:$L12,AI$36:AI$45)/SUM(AI$36:AI$45)</f>
        <v>6.1213531412206902E-2</v>
      </c>
      <c r="AN45">
        <f>MMULT($C12:$L12,AJ$36:AJ$45)/SUM(AJ$36:AJ$45)</f>
        <v>7.9119571683521697E-2</v>
      </c>
      <c r="AO45" t="str">
        <f t="shared" si="32"/>
        <v>cons</v>
      </c>
      <c r="AQ45">
        <f>MMULT($C12:$L12,AM$36:AM$45)/SUM(AM$36:AM$45)</f>
        <v>6.4766926951289591E-2</v>
      </c>
      <c r="AR45">
        <f>MMULT($C12:$L12,AN$36:AN$45)/SUM(AN$36:AN$45)</f>
        <v>8.1788312602675411E-2</v>
      </c>
      <c r="AS45" t="str">
        <f t="shared" si="33"/>
        <v>cons</v>
      </c>
      <c r="AU45">
        <f>MMULT($C12:$L12,AQ$36:AQ$45)/SUM(AQ$36:AQ$45)</f>
        <v>6.616460462614307E-2</v>
      </c>
      <c r="AV45">
        <f>MMULT($C12:$L12,AR$36:AR$45)/SUM(AR$36:AR$45)</f>
        <v>8.0992574143259083E-2</v>
      </c>
      <c r="AW45" t="str">
        <f t="shared" si="34"/>
        <v>cons</v>
      </c>
      <c r="AY45">
        <f>MMULT($C12:$L12,AU$36:AU$45)/SUM(AU$36:AU$45)</f>
        <v>6.6558070555055762E-2</v>
      </c>
      <c r="AZ45">
        <f>MMULT($C12:$L12,AV$36:AV$45)/SUM(AV$36:AV$45)</f>
        <v>7.8754942495531444E-2</v>
      </c>
      <c r="BA45" t="str">
        <f t="shared" si="35"/>
        <v>cons</v>
      </c>
      <c r="BC45">
        <f>MMULT($C12:$L12,AY$36:AY$45)/SUM(AY$36:AY$45)</f>
        <v>6.6632530265247208E-2</v>
      </c>
      <c r="BD45">
        <f>MMULT($C12:$L12,AZ$36:AZ$45)/SUM(AZ$36:AZ$45)</f>
        <v>7.6354575784450346E-2</v>
      </c>
      <c r="BE45" t="str">
        <f t="shared" si="36"/>
        <v>cons</v>
      </c>
      <c r="BG45">
        <f>MMULT($C12:$L12,BC$36:BC$45)/SUM(BC$36:BC$45)</f>
        <v>6.6693911831177496E-2</v>
      </c>
      <c r="BH45">
        <f>MMULT($C12:$L12,BD$36:BD$45)/SUM(BD$36:BD$45)</f>
        <v>7.4364462961292316E-2</v>
      </c>
      <c r="BI45" t="str">
        <f t="shared" si="37"/>
        <v>cons</v>
      </c>
      <c r="BK45">
        <f>MMULT($C12:$L12,BG$36:BG$45)/SUM(BG$36:BG$45)</f>
        <v>6.6822286595124319E-2</v>
      </c>
      <c r="BL45">
        <f>MMULT($C12:$L12,BH$36:BH$45)/SUM(BH$36:BH$45)</f>
        <v>7.2898970879150524E-2</v>
      </c>
      <c r="BM45" t="str">
        <f t="shared" si="38"/>
        <v>cons</v>
      </c>
      <c r="BO45">
        <f>MMULT($C12:$L12,BK$36:BK$45)/SUM(BK$36:BK$45)</f>
        <v>6.7000030921866557E-2</v>
      </c>
      <c r="BP45">
        <f>MMULT($C12:$L12,BL$36:BL$45)/SUM(BL$36:BL$45)</f>
        <v>7.1863429156961076E-2</v>
      </c>
      <c r="BQ45" t="str">
        <f t="shared" si="39"/>
        <v>cons</v>
      </c>
      <c r="BS45">
        <f>MMULT($C12:$L12,BO$36:BO$45)/SUM(BO$36:BO$45)</f>
        <v>6.7187863301400724E-2</v>
      </c>
      <c r="BT45">
        <f>MMULT($C12:$L12,BP$36:BP$45)/SUM(BP$36:BP$45)</f>
        <v>7.1117491733060742E-2</v>
      </c>
      <c r="BU45" t="str">
        <f t="shared" si="40"/>
        <v>cons</v>
      </c>
      <c r="BW45">
        <f>MMULT($C12:$L12,BS$36:BS$45)/SUM(BS$36:BS$45)</f>
        <v>6.735692479586583E-2</v>
      </c>
      <c r="BX45">
        <f>MMULT($C12:$L12,BT$36:BT$45)/SUM(BT$36:BT$45)</f>
        <v>7.0549131254579553E-2</v>
      </c>
      <c r="BY45" t="str">
        <f t="shared" si="41"/>
        <v>cons</v>
      </c>
      <c r="CA45">
        <f>MMULT($C12:$L12,BW$36:BW$45)/SUM(BW$36:BW$45)</f>
        <v>6.7494945209878393E-2</v>
      </c>
      <c r="CB45">
        <f>MMULT($C12:$L12,BX$36:BX$45)/SUM(BX$36:BX$45)</f>
        <v>7.0090467869647635E-2</v>
      </c>
      <c r="CC45" t="str">
        <f t="shared" si="42"/>
        <v>cons</v>
      </c>
      <c r="CE45">
        <f>MMULT($C12:$L12,CA$36:CA$45)/SUM(CA$36:CA$45)</f>
        <v>6.7601693102959826E-2</v>
      </c>
      <c r="CF45">
        <f>MMULT($C12:$L12,CB$36:CB$45)/SUM(CB$36:CB$45)</f>
        <v>6.9707721413729731E-2</v>
      </c>
      <c r="CG45" t="str">
        <f t="shared" si="43"/>
        <v>cons</v>
      </c>
      <c r="CI45">
        <f>MMULT($C12:$L12,CE$36:CE$45)/SUM(CE$36:CE$45)</f>
        <v>6.7682615815415209E-2</v>
      </c>
      <c r="CJ45">
        <f>MMULT($C12:$L12,CF$36:CF$45)/SUM(CF$36:CF$45)</f>
        <v>6.9385997635169797E-2</v>
      </c>
      <c r="CK45" t="str">
        <f t="shared" si="44"/>
        <v>cons</v>
      </c>
      <c r="CM45">
        <f>MMULT($C12:$L12,CI$36:CI$45)/SUM(CI$36:CI$45)</f>
        <v>6.7744288152121912E-2</v>
      </c>
      <c r="CN45">
        <f>MMULT($C12:$L12,CJ$36:CJ$45)/SUM(CJ$36:CJ$45)</f>
        <v>6.9117899585224213E-2</v>
      </c>
      <c r="CO45" t="str">
        <f t="shared" si="45"/>
        <v>cons</v>
      </c>
      <c r="CQ45">
        <f>MMULT($C12:$L12,CM$36:CM$45)/SUM(CM$36:CM$45)</f>
        <v>6.7792208145651484E-2</v>
      </c>
      <c r="CR45">
        <f>MMULT($C12:$L12,CN$36:CN$45)/SUM(CN$36:CN$45)</f>
        <v>6.8897592062143465E-2</v>
      </c>
      <c r="CS45" t="str">
        <f t="shared" si="46"/>
        <v>cons</v>
      </c>
      <c r="CU45">
        <f>MMULT($C12:$L12,CQ$36:CQ$45)/SUM(CQ$36:CQ$45)</f>
        <v>6.7830248570448282E-2</v>
      </c>
      <c r="CV45">
        <f>MMULT($C12:$L12,CR$36:CR$45)/SUM(CR$36:CR$45)</f>
        <v>6.8718838011934555E-2</v>
      </c>
      <c r="CW45" t="str">
        <f t="shared" si="47"/>
        <v>cons</v>
      </c>
      <c r="CY45">
        <f>MMULT($C12:$L12,CU$36:CU$45)/SUM(CU$36:CU$45)</f>
        <v>6.786091267995939E-2</v>
      </c>
      <c r="CZ45">
        <f>MMULT($C12:$L12,CV$36:CV$45)/SUM(CV$36:CV$45)</f>
        <v>6.8575026648971207E-2</v>
      </c>
      <c r="DA45" t="str">
        <f t="shared" si="48"/>
        <v>cons</v>
      </c>
      <c r="DC45">
        <f>MMULT($C12:$L12,CY$36:CY$45)/SUM(CY$36:CY$45)</f>
        <v>6.7885801801989595E-2</v>
      </c>
      <c r="DD45">
        <f>MMULT($C12:$L12,CZ$36:CZ$45)/SUM(CZ$36:CZ$45)</f>
        <v>6.8459784863567019E-2</v>
      </c>
      <c r="DE45" t="str">
        <f t="shared" si="49"/>
        <v>cons</v>
      </c>
      <c r="DG45">
        <f>MMULT($C12:$L12,DC$36:DC$45)/SUM(DC$36:DC$45)</f>
        <v>6.7906008847505223E-2</v>
      </c>
      <c r="DH45">
        <f>MMULT($C12:$L12,DD$36:DD$45)/SUM(DD$36:DD$45)</f>
        <v>6.8367484218772409E-2</v>
      </c>
      <c r="DI45" t="str">
        <f t="shared" si="50"/>
        <v>cons</v>
      </c>
      <c r="DK45">
        <f>MMULT($C12:$L12,DG$36:DG$45)/SUM(DG$36:DG$45)</f>
        <v>6.7922362099625114E-2</v>
      </c>
      <c r="DL45">
        <f>MMULT($C12:$L12,DH$36:DH$45)/SUM(DH$36:DH$45)</f>
        <v>6.8293457575453881E-2</v>
      </c>
      <c r="DM45" t="str">
        <f t="shared" si="51"/>
        <v>cons</v>
      </c>
      <c r="DO45">
        <f>MMULT($C12:$L12,DK$36:DK$45)/SUM(DK$36:DK$45)</f>
        <v>6.7935544140400483E-2</v>
      </c>
      <c r="DP45">
        <f>MMULT($C12:$L12,DL$36:DL$45)/SUM(DL$36:DL$45)</f>
        <v>6.8233979205911566E-2</v>
      </c>
      <c r="DQ45" t="str">
        <f t="shared" si="52"/>
        <v>cons</v>
      </c>
      <c r="DS45">
        <f>MMULT($C12:$L12,DO$36:DO$45)/SUM(DO$36:DO$45)</f>
        <v>6.7946136864932422E-2</v>
      </c>
      <c r="DT45">
        <f>MMULT($C12:$L12,DP$36:DP$45)/SUM(DP$36:DP$45)</f>
        <v>6.8186123373868229E-2</v>
      </c>
      <c r="DU45" t="str">
        <f t="shared" si="53"/>
        <v>cons</v>
      </c>
      <c r="DW45">
        <f>MMULT($C12:$L12,DS$36:DS$45)/SUM(DS$36:DS$45)</f>
        <v>6.7954634506756761E-2</v>
      </c>
      <c r="DX45">
        <f>MMULT($C12:$L12,DT$36:DT$45)/SUM(DT$36:DT$45)</f>
        <v>6.8147593693525105E-2</v>
      </c>
      <c r="DY45" t="str">
        <f t="shared" si="54"/>
        <v>cons</v>
      </c>
      <c r="EA45">
        <f>MMULT($C12:$L12,DW$36:DW$45)/SUM(DW$36:DW$45)</f>
        <v>6.7961448725790782E-2</v>
      </c>
      <c r="EB45">
        <f>MMULT($C12:$L12,DX$36:DX$45)/SUM(DX$36:DX$45)</f>
        <v>6.8116572655653893E-2</v>
      </c>
      <c r="EC45" t="str">
        <f t="shared" si="55"/>
        <v>cons</v>
      </c>
      <c r="EE45">
        <f>MMULT($C12:$L12,EA$36:EA$45)/SUM(EA$36:EA$45)</f>
        <v>6.796691532601494E-2</v>
      </c>
      <c r="EF45">
        <f>MMULT($C12:$L12,EB$36:EB$45)/SUM(EB$36:EB$45)</f>
        <v>6.8091606753382439E-2</v>
      </c>
      <c r="EG45" t="str">
        <f t="shared" si="56"/>
        <v>cons</v>
      </c>
      <c r="EI45">
        <f>MMULT($C12:$L12,EE$36:EE$45)/SUM(EE$36:EE$45)</f>
        <v>6.797130404393717E-2</v>
      </c>
      <c r="EJ45">
        <f>MMULT($C12:$L12,EF$36:EF$45)/SUM(EF$36:EF$45)</f>
        <v>6.8071524359508195E-2</v>
      </c>
      <c r="EK45" t="str">
        <f t="shared" si="57"/>
        <v>cons</v>
      </c>
      <c r="EM45">
        <f>MMULT($C12:$L12,EI$36:EI$45)/SUM(EI$36:EI$45)</f>
        <v>6.7974829794772887E-2</v>
      </c>
      <c r="EN45">
        <f>MMULT($C12:$L12,EJ$36:EJ$45)/SUM(EJ$36:EJ$45)</f>
        <v>6.8055377433129047E-2</v>
      </c>
      <c r="EO45" t="str">
        <f t="shared" si="58"/>
        <v>cons</v>
      </c>
      <c r="EQ45">
        <f>MMULT($C12:$L12,EM$36:EM$45)/SUM(EM$36:EM$45)</f>
        <v>6.7977663505533609E-2</v>
      </c>
      <c r="ER45">
        <f>MMULT($C12:$L12,EN$36:EN$45)/SUM(EN$36:EN$45)</f>
        <v>6.804239859256167E-2</v>
      </c>
      <c r="ES45" t="str">
        <f t="shared" si="59"/>
        <v>cons</v>
      </c>
      <c r="EU45">
        <f>MMULT($C12:$L12,EQ$36:EQ$45)/SUM(EQ$36:EQ$45)</f>
        <v>6.7979941415853992E-2</v>
      </c>
      <c r="EV45">
        <f>MMULT($C12:$L12,ER$36:ER$45)/SUM(ER$36:ER$45)</f>
        <v>6.8031967736395901E-2</v>
      </c>
      <c r="EW45" t="str">
        <f t="shared" si="60"/>
        <v>cons</v>
      </c>
      <c r="EY45">
        <f>MMULT($C12:$L12,EU$36:EU$45)/SUM(EU$36:EU$45)</f>
        <v>6.7981772517899428E-2</v>
      </c>
      <c r="EZ45">
        <f>MMULT($C12:$L12,EV$36:EV$45)/SUM(EV$36:EV$45)</f>
        <v>6.8023584923483607E-2</v>
      </c>
      <c r="FA45" t="str">
        <f t="shared" si="61"/>
        <v>cons</v>
      </c>
      <c r="FC45">
        <f>MMULT($C12:$L12,EY$36:EY$45)/SUM(EY$36:EY$45)</f>
        <v>6.7983244296849529E-2</v>
      </c>
      <c r="FD45">
        <f>MMULT($C12:$L12,EZ$36:EZ$45)/SUM(EZ$36:EZ$45)</f>
        <v>6.8016847876374464E-2</v>
      </c>
      <c r="FE45" t="str">
        <f t="shared" si="62"/>
        <v>cons</v>
      </c>
      <c r="FG45">
        <f>MMULT($C12:$L12,FC$36:FC$45)/SUM(FC$36:FC$45)</f>
        <v>6.7984427122106741E-2</v>
      </c>
      <c r="FH45">
        <f>MMULT($C12:$L12,FD$36:FD$45)/SUM(FD$36:FD$45)</f>
        <v>6.8011433297783697E-2</v>
      </c>
      <c r="FI45" t="str">
        <f t="shared" si="63"/>
        <v>cons</v>
      </c>
      <c r="FK45">
        <f>MMULT($C12:$L12,FG$36:FG$45)/SUM(FG$36:FG$45)</f>
        <v>6.7985377640235142E-2</v>
      </c>
      <c r="FL45">
        <f>MMULT($C12:$L12,FH$36:FH$45)/SUM(FH$36:FH$45)</f>
        <v>6.8007081492483523E-2</v>
      </c>
      <c r="FM45" t="str">
        <f t="shared" si="64"/>
        <v>cons</v>
      </c>
      <c r="FO45">
        <f>MMULT($C12:$L12,FK$36:FK$45)/SUM(FK$36:FK$45)</f>
        <v>6.7986141444288883E-2</v>
      </c>
      <c r="FP45">
        <f>MMULT($C12:$L12,FL$36:FL$45)/SUM(FL$36:FL$45)</f>
        <v>6.800358385226489E-2</v>
      </c>
      <c r="FQ45" t="str">
        <f t="shared" si="65"/>
        <v>cons</v>
      </c>
      <c r="FS45">
        <f>MMULT($C12:$L12,FO$36:FO$45)/SUM(FO$36:FO$45)</f>
        <v>6.7986755209155314E-2</v>
      </c>
      <c r="FT45">
        <f>MMULT($C12:$L12,FP$36:FP$45)/SUM(FP$36:FP$45)</f>
        <v>6.8000772764174641E-2</v>
      </c>
      <c r="FU45" t="str">
        <f t="shared" si="66"/>
        <v>cons</v>
      </c>
      <c r="FW45">
        <f>MMULT($C12:$L12,FS$36:FS$45)/SUM(FS$36:FS$45)</f>
        <v>6.798724841741563E-2</v>
      </c>
      <c r="FX45">
        <f>MMULT($C12:$L12,FT$36:FT$45)/SUM(FT$36:FT$45)</f>
        <v>6.7998513517000453E-2</v>
      </c>
      <c r="FY45" t="str">
        <f t="shared" si="67"/>
        <v>cons</v>
      </c>
      <c r="GA45">
        <f>MMULT($C12:$L12,FW$36:FW$45)/SUM(FW$36:FW$45)</f>
        <v>6.7987644759140486E-2</v>
      </c>
      <c r="GB45">
        <f>MMULT($C12:$L12,FX$36:FX$45)/SUM(FX$36:FX$45)</f>
        <v>6.7996697822660962E-2</v>
      </c>
      <c r="GC45" t="str">
        <f t="shared" si="68"/>
        <v>cons</v>
      </c>
      <c r="GE45">
        <f>MMULT($C12:$L12,GA$36:GA$45)/SUM(GA$36:GA$45)</f>
        <v>6.7987963265915163E-2</v>
      </c>
      <c r="GF45">
        <f>MMULT($C12:$L12,GB$36:GB$45)/SUM(GB$36:GB$45)</f>
        <v>6.7995238627663143E-2</v>
      </c>
      <c r="GG45" t="str">
        <f t="shared" si="69"/>
        <v>cons</v>
      </c>
      <c r="GI45">
        <f>MMULT($C12:$L12,GE$36:GE$45)/SUM(GE$36:GE$45)</f>
        <v>6.7988219226635463E-2</v>
      </c>
      <c r="GJ45">
        <f>MMULT($C12:$L12,GF$36:GF$45)/SUM(GF$36:GF$45)</f>
        <v>6.7994065951188745E-2</v>
      </c>
      <c r="GK45" t="str">
        <f t="shared" si="70"/>
        <v>cons</v>
      </c>
      <c r="GM45">
        <f>MMULT($C12:$L12,GI$36:GI$45)/SUM(GI$36:GI$45)</f>
        <v>6.798842492468124E-2</v>
      </c>
      <c r="GN45">
        <f>MMULT($C12:$L12,GJ$36:GJ$45)/SUM(GJ$36:GJ$45)</f>
        <v>6.7993123541314426E-2</v>
      </c>
      <c r="GO45" t="str">
        <f t="shared" si="71"/>
        <v>cons</v>
      </c>
      <c r="GQ45">
        <f>MMULT($C12:$L12,GM$36:GM$45)/SUM(GM$36:GM$45)</f>
        <v>6.7988590229972348E-2</v>
      </c>
      <c r="GR45">
        <f>MMULT($C12:$L12,GN$36:GN$45)/SUM(GN$36:GN$45)</f>
        <v>6.7992366185645942E-2</v>
      </c>
      <c r="GS45" t="str">
        <f t="shared" si="72"/>
        <v>cons</v>
      </c>
      <c r="GU45">
        <f>MMULT($C12:$L12,GQ$36:GQ$45)/SUM(GQ$36:GQ$45)</f>
        <v>6.7988723073984847E-2</v>
      </c>
      <c r="GV45">
        <f>MMULT($C12:$L12,GR$36:GR$45)/SUM(GR$36:GR$45)</f>
        <v>6.7991757547363932E-2</v>
      </c>
      <c r="GW45" t="str">
        <f t="shared" si="73"/>
        <v>cons</v>
      </c>
    </row>
    <row r="46" spans="1:20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20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S47" t="s">
        <v>90</v>
      </c>
    </row>
    <row r="48" spans="1:205">
      <c r="B48" t="s">
        <v>19</v>
      </c>
      <c r="G48" t="s">
        <v>89</v>
      </c>
      <c r="J48" s="5"/>
      <c r="K48" s="5"/>
      <c r="L48" s="5"/>
      <c r="M48" s="5"/>
      <c r="N48" s="5"/>
    </row>
    <row r="49" spans="1:124">
      <c r="B49" t="s">
        <v>72</v>
      </c>
      <c r="C49" t="s">
        <v>73</v>
      </c>
      <c r="G49" t="s">
        <v>76</v>
      </c>
      <c r="H49" t="s">
        <v>77</v>
      </c>
      <c r="J49" s="5"/>
      <c r="K49" s="5"/>
      <c r="L49" s="5" t="s">
        <v>19</v>
      </c>
      <c r="M49" s="5"/>
      <c r="N49" s="5"/>
      <c r="R49" t="s">
        <v>76</v>
      </c>
      <c r="S49" t="s">
        <v>77</v>
      </c>
      <c r="W49" s="5" t="s">
        <v>19</v>
      </c>
      <c r="X49" s="5"/>
      <c r="Y49" s="5"/>
      <c r="AC49" t="s">
        <v>76</v>
      </c>
      <c r="AD49" t="s">
        <v>77</v>
      </c>
      <c r="AH49" s="5" t="s">
        <v>19</v>
      </c>
      <c r="AI49" s="5"/>
      <c r="AJ49" s="5"/>
      <c r="AN49" t="s">
        <v>76</v>
      </c>
      <c r="AO49" t="s">
        <v>77</v>
      </c>
      <c r="AS49" s="5" t="s">
        <v>19</v>
      </c>
      <c r="AT49" s="5"/>
      <c r="AU49" s="5"/>
      <c r="AY49" t="s">
        <v>76</v>
      </c>
      <c r="AZ49" t="s">
        <v>77</v>
      </c>
      <c r="BD49" s="5" t="s">
        <v>19</v>
      </c>
      <c r="BE49" s="5"/>
      <c r="BF49" s="5"/>
      <c r="BJ49" t="s">
        <v>76</v>
      </c>
      <c r="BK49" t="s">
        <v>77</v>
      </c>
      <c r="BO49" s="5" t="s">
        <v>19</v>
      </c>
      <c r="BP49" s="5"/>
      <c r="BQ49" s="5"/>
      <c r="BU49" t="s">
        <v>76</v>
      </c>
      <c r="BV49" t="s">
        <v>77</v>
      </c>
      <c r="BZ49" s="5" t="s">
        <v>19</v>
      </c>
      <c r="CA49" s="5"/>
      <c r="CB49" s="5"/>
      <c r="CF49" t="s">
        <v>76</v>
      </c>
      <c r="CG49" t="s">
        <v>77</v>
      </c>
      <c r="CK49" s="5" t="s">
        <v>19</v>
      </c>
      <c r="CL49" s="5"/>
      <c r="CM49" s="5"/>
      <c r="CQ49" t="s">
        <v>76</v>
      </c>
      <c r="CR49" t="s">
        <v>77</v>
      </c>
      <c r="CV49" s="5" t="s">
        <v>19</v>
      </c>
      <c r="CW49" s="5"/>
      <c r="CX49" s="5"/>
      <c r="DB49" t="s">
        <v>76</v>
      </c>
      <c r="DC49" t="s">
        <v>77</v>
      </c>
      <c r="DG49" s="5" t="s">
        <v>19</v>
      </c>
      <c r="DH49" s="5"/>
      <c r="DI49" s="5"/>
    </row>
    <row r="50" spans="1:124">
      <c r="A50" t="s">
        <v>0</v>
      </c>
      <c r="B50">
        <f>MMULT($P3:$T3,$B$36:$B$40)/SUM(B$36:B$40)</f>
        <v>0</v>
      </c>
      <c r="C50">
        <f>MMULT($P3:$T3,$C$36:$C$40)/SUM(C$36:C$40)</f>
        <v>0.5</v>
      </c>
      <c r="F50" t="s">
        <v>7</v>
      </c>
      <c r="G50">
        <f>MMULT($AC3:$AI3,B$50:B$56)/SUM(B$50:B$56)</f>
        <v>0</v>
      </c>
      <c r="H50">
        <f>MMULT($AC3:$AI3,C$50:C$56)/SUM(C$50:C$56)</f>
        <v>0.8</v>
      </c>
      <c r="I50" t="str">
        <f>IF(G50&gt;H50,"lib",IF(G50=H50,"Unk","cons"))</f>
        <v>cons</v>
      </c>
      <c r="J50" s="5"/>
      <c r="K50" s="5"/>
      <c r="L50" s="5" t="s">
        <v>0</v>
      </c>
      <c r="M50" s="5">
        <f>MMULT($P3:$Y3,G$50:G$59)/SUM(G$50:G$59)</f>
        <v>0</v>
      </c>
      <c r="N50" s="5">
        <f>MMULT($P3:$Y3,H$50:H$59)/SUM(H$50:H$59)</f>
        <v>0.7272727272727274</v>
      </c>
      <c r="Q50" t="s">
        <v>7</v>
      </c>
      <c r="R50">
        <f>MMULT($AC3:$AI3,M$50:M$56)/SUM(M$50:M$56)</f>
        <v>0</v>
      </c>
      <c r="S50">
        <f>MMULT($AC3:$AI3,N$50:N$56)/SUM(N$50:N$56)</f>
        <v>0.7857142857142857</v>
      </c>
      <c r="T50" t="str">
        <f>IF(R50&gt;S50,"lib",IF(R50=S50,"Unk","cons"))</f>
        <v>cons</v>
      </c>
      <c r="W50" s="5" t="s">
        <v>0</v>
      </c>
      <c r="X50" s="5">
        <f>MMULT($P3:$Y3,R$50:R$59)/SUM(R$50:R$59)</f>
        <v>0</v>
      </c>
      <c r="Y50" s="5">
        <f>MMULT($P3:$Y3,S$50:S$59)/SUM(S$50:S$59)</f>
        <v>0.796875</v>
      </c>
      <c r="AB50" t="s">
        <v>7</v>
      </c>
      <c r="AC50">
        <f>MMULT($AC3:$AI3,X$50:X$56)/SUM(X$50:X$56)</f>
        <v>0</v>
      </c>
      <c r="AD50">
        <f>MMULT($AC3:$AI3,Y$50:Y$56)/SUM(Y$50:Y$56)</f>
        <v>0.79141104294478526</v>
      </c>
      <c r="AE50" t="str">
        <f>IF(AC50&gt;AD50,"lib",IF(AC50=AD50,"Unk","cons"))</f>
        <v>cons</v>
      </c>
      <c r="AH50" s="5" t="s">
        <v>0</v>
      </c>
      <c r="AI50" s="5">
        <f>MMULT($P3:$Y3,AC$50:AC$59)/SUM(AC$50:AC$59)</f>
        <v>0</v>
      </c>
      <c r="AJ50" s="5">
        <f>MMULT($P3:$Y3,AD$50:AD$59)/SUM(AD$50:AD$59)</f>
        <v>0.81697612732095504</v>
      </c>
      <c r="AM50" t="s">
        <v>7</v>
      </c>
      <c r="AN50">
        <f>MMULT($AC3:$AI3,AI$50:AI$56)/SUM(AI$50:AI$56)</f>
        <v>0</v>
      </c>
      <c r="AO50">
        <f>MMULT($AC3:$AI3,AJ$50:AJ$56)/SUM(AJ$50:AJ$56)</f>
        <v>0.79479166666666679</v>
      </c>
      <c r="AP50" t="str">
        <f>IF(AN50&gt;AO50,"lib",IF(AN50=AO50,"Unk","cons"))</f>
        <v>cons</v>
      </c>
      <c r="AS50" s="5" t="s">
        <v>0</v>
      </c>
      <c r="AT50" s="5">
        <f>MMULT($P3:$Y3,AN$50:AN$59)/SUM(AN$50:AN$59)</f>
        <v>0</v>
      </c>
      <c r="AU50" s="5">
        <f>MMULT($P3:$Y3,AO$50:AO$59)/SUM(AO$50:AO$59)</f>
        <v>0.82271095152603224</v>
      </c>
      <c r="AX50" t="s">
        <v>7</v>
      </c>
      <c r="AY50">
        <f>MMULT($AC3:$AI3,AT$50:AT$56)/SUM(AT$50:AT$56)</f>
        <v>0</v>
      </c>
      <c r="AZ50">
        <f>MMULT($AC3:$AI3,AU$50:AU$56)/SUM(AU$50:AU$56)</f>
        <v>0.79605147188436454</v>
      </c>
      <c r="BA50" t="str">
        <f>IF(AY50&gt;AZ50,"lib",IF(AY50=AZ50,"Unk","cons"))</f>
        <v>cons</v>
      </c>
      <c r="BD50" s="5" t="s">
        <v>0</v>
      </c>
      <c r="BE50" s="5">
        <f>MMULT($P3:$Y3,AY$50:AY$59)/SUM(AY$50:AY$59)</f>
        <v>0</v>
      </c>
      <c r="BF50" s="5">
        <f>MMULT($P3:$Y3,AZ$50:AZ$59)/SUM(AZ$50:AZ$59)</f>
        <v>0.82434175582365876</v>
      </c>
      <c r="BI50" t="s">
        <v>7</v>
      </c>
      <c r="BJ50">
        <f>MMULT($AC3:$AI3,BE$50:BE$56)/SUM(BE$50:BE$56)</f>
        <v>0</v>
      </c>
      <c r="BK50">
        <f>MMULT($AC3:$AI3,BF$50:BF$56)/SUM(BF$50:BF$56)</f>
        <v>0.79645964954106563</v>
      </c>
      <c r="BL50" t="str">
        <f>IF(BJ50&gt;BK50,"lib",IF(BJ50=BK50,"Unk","cons"))</f>
        <v>cons</v>
      </c>
      <c r="BO50" s="5" t="s">
        <v>0</v>
      </c>
      <c r="BP50" s="5">
        <f>MMULT($P3:$Y3,BJ$50:BJ$59)/SUM(BJ$50:BJ$59)</f>
        <v>0</v>
      </c>
      <c r="BQ50" s="5">
        <f>MMULT($P3:$Y3,BK$50:BK$59)/SUM(BK$50:BK$59)</f>
        <v>0.82480506822612087</v>
      </c>
      <c r="BT50" t="s">
        <v>7</v>
      </c>
      <c r="BU50">
        <f>MMULT($AC3:$AI3,BP$50:BP$56)/SUM(BP$50:BP$56)</f>
        <v>0</v>
      </c>
      <c r="BV50">
        <f>MMULT($AC3:$AI3,BQ$50:BQ$56)/SUM(BQ$50:BQ$56)</f>
        <v>0.79658404645938585</v>
      </c>
      <c r="BW50" t="str">
        <f>IF(BU50&gt;BV50,"lib",IF(BU50=BV50,"Unk","cons"))</f>
        <v>cons</v>
      </c>
      <c r="BZ50" s="5" t="s">
        <v>0</v>
      </c>
      <c r="CA50" s="5">
        <f>MMULT($P3:$Y3,BU$50:BU$59)/SUM(BU$50:BU$59)</f>
        <v>0</v>
      </c>
      <c r="CB50" s="5">
        <f>MMULT($P3:$Y3,BV$50:BV$59)/SUM(BV$50:BV$59)</f>
        <v>0.82493665920375914</v>
      </c>
      <c r="CE50" t="s">
        <v>7</v>
      </c>
      <c r="CF50">
        <f>MMULT($AC3:$AI3,CA$50:CA$56)/SUM(CA$50:CA$56)</f>
        <v>0</v>
      </c>
      <c r="CG50">
        <f>MMULT($AC3:$AI3,CB$50:CB$56)/SUM(CB$50:CB$56)</f>
        <v>0.79662080260407087</v>
      </c>
      <c r="CH50" t="str">
        <f>IF(CF50&gt;CG50,"lib",IF(CF50=CG50,"Unk","cons"))</f>
        <v>cons</v>
      </c>
      <c r="CK50" s="5" t="s">
        <v>0</v>
      </c>
      <c r="CL50" s="5">
        <f>MMULT($P3:$Y3,CF$50:CF$59)/SUM(CF$50:CF$59)</f>
        <v>0</v>
      </c>
      <c r="CM50" s="5">
        <f>MMULT($P3:$Y3,CG$50:CG$59)/SUM(CG$50:CG$59)</f>
        <v>0.82497403094017518</v>
      </c>
      <c r="CP50" t="s">
        <v>7</v>
      </c>
      <c r="CQ50">
        <f>MMULT($AC3:$AI3,CL$50:CL$56)/SUM(CL$50:CL$56)</f>
        <v>0</v>
      </c>
      <c r="CR50">
        <f>MMULT($AC3:$AI3,CM$50:CM$56)/SUM(CM$50:CM$56)</f>
        <v>0.79663148203425915</v>
      </c>
      <c r="CS50" t="str">
        <f>IF(CQ50&gt;CR50,"lib",IF(CQ50=CR50,"Unk","cons"))</f>
        <v>cons</v>
      </c>
      <c r="CV50" s="5" t="s">
        <v>0</v>
      </c>
      <c r="CW50" s="5">
        <f>MMULT($P3:$Y3,CQ$50:CQ$59)/SUM(CQ$50:CQ$59)</f>
        <v>0</v>
      </c>
      <c r="CX50" s="5">
        <f>MMULT($P3:$Y3,CR$50:CR$59)/SUM(CR$50:CR$59)</f>
        <v>0.82498464423558249</v>
      </c>
      <c r="DA50" t="s">
        <v>7</v>
      </c>
      <c r="DB50">
        <f>MMULT($AC3:$AI3,CW$50:CW$56)/SUM(CW$50:CW$56)</f>
        <v>0</v>
      </c>
      <c r="DC50">
        <f>MMULT($AC3:$AI3,CX$50:CX$56)/SUM(CX$50:CX$56)</f>
        <v>0.79663455558865115</v>
      </c>
      <c r="DD50" t="str">
        <f>IF(DB50&gt;DC50,"lib",IF(DB50=DC50,"Unk","cons"))</f>
        <v>cons</v>
      </c>
      <c r="DG50" s="5" t="s">
        <v>0</v>
      </c>
      <c r="DH50" s="5">
        <f>MMULT($P3:$Y3,DB$50:DB$59)/SUM(DB$50:DB$59)</f>
        <v>0</v>
      </c>
      <c r="DI50" s="5">
        <f>MMULT($P3:$Y3,DC$50:DC$59)/SUM(DC$50:DC$59)</f>
        <v>0.82498765831211729</v>
      </c>
    </row>
    <row r="51" spans="1:124">
      <c r="A51" t="s">
        <v>1</v>
      </c>
      <c r="B51">
        <f>MMULT($P4:$T4,$B$36:$B$40)/SUM(B$36:B$40)</f>
        <v>0</v>
      </c>
      <c r="C51">
        <f>MMULT($P4:$T4,$C$36:$C$40)/SUM(C$36:C$40)</f>
        <v>0.5</v>
      </c>
      <c r="F51" t="s">
        <v>8</v>
      </c>
      <c r="G51">
        <f>MMULT($AC4:$AI4,B$50:B$56)/SUM(B$50:B$56)</f>
        <v>0</v>
      </c>
      <c r="H51">
        <f>MMULT($AC4:$AI4,C$50:C$56)/SUM(C$50:C$56)</f>
        <v>0.6</v>
      </c>
      <c r="I51" t="str">
        <f t="shared" ref="I51:I59" si="82">IF(G51&gt;H51,"lib",IF(G51=H51,"Unk","cons"))</f>
        <v>cons</v>
      </c>
      <c r="J51" s="5"/>
      <c r="K51" s="5"/>
      <c r="L51" s="5" t="s">
        <v>1</v>
      </c>
      <c r="M51" s="5">
        <f>MMULT($P4:$Y4,G$50:G$59)/SUM(G$50:G$59)</f>
        <v>0</v>
      </c>
      <c r="N51" s="5">
        <f>MMULT($P4:$Y4,H$50:H$59)/SUM(H$50:H$59)</f>
        <v>0.63636363636363635</v>
      </c>
      <c r="Q51" t="s">
        <v>8</v>
      </c>
      <c r="R51">
        <f>MMULT($AC4:$AI4,M$50:M$56)/SUM(M$50:M$56)</f>
        <v>0</v>
      </c>
      <c r="S51">
        <f>MMULT($AC4:$AI4,N$50:N$56)/SUM(N$50:N$56)</f>
        <v>0.4642857142857143</v>
      </c>
      <c r="T51" t="str">
        <f t="shared" ref="T51:T59" si="83">IF(R51&gt;S51,"lib",IF(R51=S51,"Unk","cons"))</f>
        <v>cons</v>
      </c>
      <c r="W51" s="5" t="s">
        <v>1</v>
      </c>
      <c r="X51" s="5">
        <f>MMULT($P4:$Y4,R$50:R$59)/SUM(R$50:R$59)</f>
        <v>0</v>
      </c>
      <c r="Y51" s="5">
        <f>MMULT($P4:$Y4,S$50:S$59)/SUM(S$50:S$59)</f>
        <v>0.671875</v>
      </c>
      <c r="AB51" t="s">
        <v>8</v>
      </c>
      <c r="AC51">
        <f>MMULT($AC4:$AI4,X$50:X$56)/SUM(X$50:X$56)</f>
        <v>0</v>
      </c>
      <c r="AD51">
        <f>MMULT($AC4:$AI4,Y$50:Y$56)/SUM(Y$50:Y$56)</f>
        <v>0.42331288343558282</v>
      </c>
      <c r="AE51" t="str">
        <f t="shared" ref="AE51:AE59" si="84">IF(AC51&gt;AD51,"lib",IF(AC51=AD51,"Unk","cons"))</f>
        <v>cons</v>
      </c>
      <c r="AH51" s="5" t="s">
        <v>1</v>
      </c>
      <c r="AI51" s="5">
        <f>MMULT($P4:$Y4,AC$50:AC$59)/SUM(AC$50:AC$59)</f>
        <v>0</v>
      </c>
      <c r="AJ51" s="5">
        <f>MMULT($P4:$Y4,AD$50:AD$59)/SUM(AD$50:AD$59)</f>
        <v>0.6816976127320955</v>
      </c>
      <c r="AM51" t="s">
        <v>8</v>
      </c>
      <c r="AN51">
        <f>MMULT($AC4:$AI4,AI$50:AI$56)/SUM(AI$50:AI$56)</f>
        <v>0</v>
      </c>
      <c r="AO51">
        <f>MMULT($AC4:$AI4,AJ$50:AJ$56)/SUM(AJ$50:AJ$56)</f>
        <v>0.41145833333333343</v>
      </c>
      <c r="AP51" t="str">
        <f t="shared" ref="AP51:AP59" si="85">IF(AN51&gt;AO51,"lib",IF(AN51=AO51,"Unk","cons"))</f>
        <v>cons</v>
      </c>
      <c r="AS51" s="5" t="s">
        <v>1</v>
      </c>
      <c r="AT51" s="5">
        <f>MMULT($P4:$Y4,AN$50:AN$59)/SUM(AN$50:AN$59)</f>
        <v>0</v>
      </c>
      <c r="AU51" s="5">
        <f>MMULT($P4:$Y4,AO$50:AO$59)/SUM(AO$50:AO$59)</f>
        <v>0.68447037701974867</v>
      </c>
      <c r="AX51" t="s">
        <v>8</v>
      </c>
      <c r="AY51">
        <f>MMULT($AC4:$AI4,AT$50:AT$56)/SUM(AT$50:AT$56)</f>
        <v>0</v>
      </c>
      <c r="AZ51">
        <f>MMULT($AC4:$AI4,AU$50:AU$56)/SUM(AU$50:AU$56)</f>
        <v>0.40807332980786182</v>
      </c>
      <c r="BA51" t="str">
        <f t="shared" ref="BA51:BA59" si="86">IF(AY51&gt;AZ51,"lib",IF(AY51=AZ51,"Unk","cons"))</f>
        <v>cons</v>
      </c>
      <c r="BD51" s="5" t="s">
        <v>1</v>
      </c>
      <c r="BE51" s="5">
        <f>MMULT($P4:$Y4,AY$50:AY$59)/SUM(AY$50:AY$59)</f>
        <v>0</v>
      </c>
      <c r="BF51" s="5">
        <f>MMULT($P4:$Y4,AZ$50:AZ$59)/SUM(AZ$50:AZ$59)</f>
        <v>0.68525684801578257</v>
      </c>
      <c r="BI51" t="s">
        <v>8</v>
      </c>
      <c r="BJ51">
        <f>MMULT($AC4:$AI4,BE$50:BE$56)/SUM(BE$50:BE$56)</f>
        <v>0</v>
      </c>
      <c r="BK51">
        <f>MMULT($AC4:$AI4,BF$50:BF$56)/SUM(BF$50:BF$56)</f>
        <v>0.40711050184765762</v>
      </c>
      <c r="BL51" t="str">
        <f t="shared" ref="BL51:BL59" si="87">IF(BJ51&gt;BK51,"lib",IF(BJ51=BK51,"Unk","cons"))</f>
        <v>cons</v>
      </c>
      <c r="BO51" s="5" t="s">
        <v>1</v>
      </c>
      <c r="BP51" s="5">
        <f>MMULT($P4:$Y4,BJ$50:BJ$59)/SUM(BJ$50:BJ$59)</f>
        <v>0</v>
      </c>
      <c r="BQ51" s="5">
        <f>MMULT($P4:$Y4,BK$50:BK$59)/SUM(BK$50:BK$59)</f>
        <v>0.68548014773776544</v>
      </c>
      <c r="BT51" t="s">
        <v>8</v>
      </c>
      <c r="BU51">
        <f>MMULT($AC4:$AI4,BP$50:BP$56)/SUM(BP$50:BP$56)</f>
        <v>0</v>
      </c>
      <c r="BV51">
        <f>MMULT($AC4:$AI4,BQ$50:BQ$56)/SUM(BQ$50:BQ$56)</f>
        <v>0.40683694387500691</v>
      </c>
      <c r="BW51" t="str">
        <f t="shared" ref="BW51:BW59" si="88">IF(BU51&gt;BV51,"lib",IF(BU51=BV51,"Unk","cons"))</f>
        <v>cons</v>
      </c>
      <c r="BZ51" s="5" t="s">
        <v>1</v>
      </c>
      <c r="CA51" s="5">
        <f>MMULT($P4:$Y4,BU$50:BU$59)/SUM(BU$50:BU$59)</f>
        <v>0</v>
      </c>
      <c r="CB51" s="5">
        <f>MMULT($P4:$Y4,BV$50:BV$59)/SUM(BV$50:BV$59)</f>
        <v>0.68554356047881104</v>
      </c>
      <c r="CE51" t="s">
        <v>8</v>
      </c>
      <c r="CF51">
        <f>MMULT($AC4:$AI4,CA$50:CA$56)/SUM(CA$50:CA$56)</f>
        <v>0</v>
      </c>
      <c r="CG51">
        <f>MMULT($AC4:$AI4,CB$50:CB$56)/SUM(CB$50:CB$56)</f>
        <v>0.40675924601796426</v>
      </c>
      <c r="CH51" t="str">
        <f t="shared" ref="CH51:CH59" si="89">IF(CF51&gt;CG51,"lib",IF(CF51=CG51,"Unk","cons"))</f>
        <v>cons</v>
      </c>
      <c r="CK51" s="5" t="s">
        <v>1</v>
      </c>
      <c r="CL51" s="5">
        <f>MMULT($P4:$Y4,CF$50:CF$59)/SUM(CF$50:CF$59)</f>
        <v>0</v>
      </c>
      <c r="CM51" s="5">
        <f>MMULT($P4:$Y4,CG$50:CG$59)/SUM(CG$50:CG$59)</f>
        <v>0.68556156901469945</v>
      </c>
      <c r="CP51" t="s">
        <v>8</v>
      </c>
      <c r="CQ51">
        <f>MMULT($AC4:$AI4,CL$50:CL$56)/SUM(CL$50:CL$56)</f>
        <v>0</v>
      </c>
      <c r="CR51">
        <f>MMULT($AC4:$AI4,CM$50:CM$56)/SUM(CM$50:CM$56)</f>
        <v>0.40673717978687818</v>
      </c>
      <c r="CS51" t="str">
        <f t="shared" ref="CS51:CS59" si="90">IF(CQ51&gt;CR51,"lib",IF(CQ51=CR51,"Unk","cons"))</f>
        <v>cons</v>
      </c>
      <c r="CV51" s="5" t="s">
        <v>1</v>
      </c>
      <c r="CW51" s="5">
        <f>MMULT($P4:$Y4,CQ$50:CQ$59)/SUM(CQ$50:CQ$59)</f>
        <v>0</v>
      </c>
      <c r="CX51" s="5">
        <f>MMULT($P4:$Y4,CR$50:CR$59)/SUM(CR$50:CR$59)</f>
        <v>0.68556668326197223</v>
      </c>
      <c r="DA51" t="s">
        <v>8</v>
      </c>
      <c r="DB51">
        <f>MMULT($AC4:$AI4,CW$50:CW$56)/SUM(CW$50:CW$56)</f>
        <v>0</v>
      </c>
      <c r="DC51">
        <f>MMULT($AC4:$AI4,CX$50:CX$56)/SUM(CX$50:CX$56)</f>
        <v>0.40673091313380139</v>
      </c>
      <c r="DD51" t="str">
        <f t="shared" ref="DD51:DD59" si="91">IF(DB51&gt;DC51,"lib",IF(DB51=DC51,"Unk","cons"))</f>
        <v>cons</v>
      </c>
      <c r="DG51" s="5" t="s">
        <v>1</v>
      </c>
      <c r="DH51" s="5">
        <f>MMULT($P4:$Y4,DB$50:DB$59)/SUM(DB$50:DB$59)</f>
        <v>0</v>
      </c>
      <c r="DI51" s="5">
        <f>MMULT($P4:$Y4,DC$50:DC$59)/SUM(DC$50:DC$59)</f>
        <v>0.68556813565738961</v>
      </c>
    </row>
    <row r="52" spans="1:124">
      <c r="A52" t="s">
        <v>2</v>
      </c>
      <c r="B52">
        <f>MMULT($P5:$T5,$B$36:$B$40)/SUM(B$36:B$40)</f>
        <v>0</v>
      </c>
      <c r="C52">
        <f>MMULT($P5:$T5,$C$36:$C$40)/SUM(C$36:C$40)</f>
        <v>1</v>
      </c>
      <c r="F52" t="s">
        <v>9</v>
      </c>
      <c r="G52">
        <f>MMULT($AC5:$AI5,B$50:B$56)/SUM(B$50:B$56)</f>
        <v>1</v>
      </c>
      <c r="H52">
        <f>MMULT($AC5:$AI5,C$50:C$56)/SUM(C$50:C$56)</f>
        <v>0</v>
      </c>
      <c r="I52" t="str">
        <f t="shared" si="82"/>
        <v>lib</v>
      </c>
      <c r="L52" s="5" t="s">
        <v>2</v>
      </c>
      <c r="M52" s="5">
        <f>MMULT($P5:$Y5,G$50:G$59)/SUM(G$50:G$59)</f>
        <v>0</v>
      </c>
      <c r="N52" s="5">
        <f>MMULT($P5:$Y5,H$50:H$59)/SUM(H$50:H$59)</f>
        <v>0.63636363636363635</v>
      </c>
      <c r="Q52" t="s">
        <v>9</v>
      </c>
      <c r="R52">
        <f>MMULT($AC5:$AI5,M$50:M$56)/SUM(M$50:M$56)</f>
        <v>1</v>
      </c>
      <c r="S52">
        <f>MMULT($AC5:$AI5,N$50:N$56)/SUM(N$50:N$56)</f>
        <v>0</v>
      </c>
      <c r="T52" t="str">
        <f t="shared" si="83"/>
        <v>lib</v>
      </c>
      <c r="W52" s="5" t="s">
        <v>2</v>
      </c>
      <c r="X52" s="5">
        <f>MMULT($P5:$Y5,R$50:R$59)/SUM(R$50:R$59)</f>
        <v>0</v>
      </c>
      <c r="Y52" s="5">
        <f>MMULT($P5:$Y5,S$50:S$59)/SUM(S$50:S$59)</f>
        <v>0.546875</v>
      </c>
      <c r="AB52" t="s">
        <v>9</v>
      </c>
      <c r="AC52">
        <f>MMULT($AC5:$AI5,X$50:X$56)/SUM(X$50:X$56)</f>
        <v>1</v>
      </c>
      <c r="AD52">
        <f>MMULT($AC5:$AI5,Y$50:Y$56)/SUM(Y$50:Y$56)</f>
        <v>0</v>
      </c>
      <c r="AE52" t="str">
        <f t="shared" si="84"/>
        <v>lib</v>
      </c>
      <c r="AH52" s="5" t="s">
        <v>2</v>
      </c>
      <c r="AI52" s="5">
        <f>MMULT($P5:$Y5,AC$50:AC$59)/SUM(AC$50:AC$59)</f>
        <v>0</v>
      </c>
      <c r="AJ52" s="5">
        <f>MMULT($P5:$Y5,AD$50:AD$59)/SUM(AD$50:AD$59)</f>
        <v>0.52519893899204251</v>
      </c>
      <c r="AM52" t="s">
        <v>9</v>
      </c>
      <c r="AN52">
        <f>MMULT($AC5:$AI5,AI$50:AI$56)/SUM(AI$50:AI$56)</f>
        <v>1</v>
      </c>
      <c r="AO52">
        <f>MMULT($AC5:$AI5,AJ$50:AJ$56)/SUM(AJ$50:AJ$56)</f>
        <v>0</v>
      </c>
      <c r="AP52" t="str">
        <f t="shared" si="85"/>
        <v>lib</v>
      </c>
      <c r="AS52" s="5" t="s">
        <v>2</v>
      </c>
      <c r="AT52" s="5">
        <f>MMULT($P5:$Y5,AN$50:AN$59)/SUM(AN$50:AN$59)</f>
        <v>0</v>
      </c>
      <c r="AU52" s="5">
        <f>MMULT($P5:$Y5,AO$50:AO$59)/SUM(AO$50:AO$59)</f>
        <v>0.51974865350089772</v>
      </c>
      <c r="AX52" t="s">
        <v>9</v>
      </c>
      <c r="AY52">
        <f>MMULT($AC5:$AI5,AT$50:AT$56)/SUM(AT$50:AT$56)</f>
        <v>1</v>
      </c>
      <c r="AZ52">
        <f>MMULT($AC5:$AI5,AU$50:AU$56)/SUM(AU$50:AU$56)</f>
        <v>0</v>
      </c>
      <c r="BA52" t="str">
        <f t="shared" si="86"/>
        <v>lib</v>
      </c>
      <c r="BD52" s="5" t="s">
        <v>2</v>
      </c>
      <c r="BE52" s="5">
        <f>MMULT($P5:$Y5,AY$50:AY$59)/SUM(AY$50:AY$59)</f>
        <v>0</v>
      </c>
      <c r="BF52" s="5">
        <f>MMULT($P5:$Y5,AZ$50:AZ$59)/SUM(AZ$50:AZ$59)</f>
        <v>0.51832460732984287</v>
      </c>
      <c r="BI52" t="s">
        <v>9</v>
      </c>
      <c r="BJ52">
        <f>MMULT($AC5:$AI5,BE$50:BE$56)/SUM(BE$50:BE$56)</f>
        <v>1</v>
      </c>
      <c r="BK52">
        <f>MMULT($AC5:$AI5,BF$50:BF$56)/SUM(BF$50:BF$56)</f>
        <v>0</v>
      </c>
      <c r="BL52" t="str">
        <f t="shared" si="87"/>
        <v>lib</v>
      </c>
      <c r="BO52" s="5" t="s">
        <v>2</v>
      </c>
      <c r="BP52" s="5">
        <f>MMULT($P5:$Y5,BJ$50:BJ$59)/SUM(BJ$50:BJ$59)</f>
        <v>0</v>
      </c>
      <c r="BQ52" s="5">
        <f>MMULT($P5:$Y5,BK$50:BK$59)/SUM(BK$50:BK$59)</f>
        <v>0.51794141787216585</v>
      </c>
      <c r="BT52" t="s">
        <v>9</v>
      </c>
      <c r="BU52">
        <f>MMULT($AC5:$AI5,BP$50:BP$56)/SUM(BP$50:BP$56)</f>
        <v>1</v>
      </c>
      <c r="BV52">
        <f>MMULT($AC5:$AI5,BQ$50:BQ$56)/SUM(BQ$50:BQ$56)</f>
        <v>0</v>
      </c>
      <c r="BW52" t="str">
        <f t="shared" si="88"/>
        <v>lib</v>
      </c>
      <c r="BZ52" s="5" t="s">
        <v>2</v>
      </c>
      <c r="CA52" s="5">
        <f>MMULT($P5:$Y5,BU$50:BU$59)/SUM(BU$50:BU$59)</f>
        <v>0</v>
      </c>
      <c r="CB52" s="5">
        <f>MMULT($P5:$Y5,BV$50:BV$59)/SUM(BV$50:BV$59)</f>
        <v>0.51783620471051794</v>
      </c>
      <c r="CE52" t="s">
        <v>9</v>
      </c>
      <c r="CF52">
        <f>MMULT($AC5:$AI5,CA$50:CA$56)/SUM(CA$50:CA$56)</f>
        <v>1</v>
      </c>
      <c r="CG52">
        <f>MMULT($AC5:$AI5,CB$50:CB$56)/SUM(CB$50:CB$56)</f>
        <v>0</v>
      </c>
      <c r="CH52" t="str">
        <f t="shared" si="89"/>
        <v>lib</v>
      </c>
      <c r="CK52" s="5" t="s">
        <v>2</v>
      </c>
      <c r="CL52" s="5">
        <f>MMULT($P5:$Y5,CF$50:CF$59)/SUM(CF$50:CF$59)</f>
        <v>0</v>
      </c>
      <c r="CM52" s="5">
        <f>MMULT($P5:$Y5,CG$50:CG$59)/SUM(CG$50:CG$59)</f>
        <v>0.51780693670581923</v>
      </c>
      <c r="CP52" t="s">
        <v>9</v>
      </c>
      <c r="CQ52">
        <f>MMULT($AC5:$AI5,CL$50:CL$56)/SUM(CL$50:CL$56)</f>
        <v>1</v>
      </c>
      <c r="CR52">
        <f>MMULT($AC5:$AI5,CM$50:CM$56)/SUM(CM$50:CM$56)</f>
        <v>0</v>
      </c>
      <c r="CS52" t="str">
        <f t="shared" si="90"/>
        <v>lib</v>
      </c>
      <c r="CV52" s="5" t="s">
        <v>2</v>
      </c>
      <c r="CW52" s="5">
        <f>MMULT($P5:$Y5,CQ$50:CQ$59)/SUM(CQ$50:CQ$59)</f>
        <v>0</v>
      </c>
      <c r="CX52" s="5">
        <f>MMULT($P5:$Y5,CR$50:CR$59)/SUM(CR$50:CR$59)</f>
        <v>0.51779872834524621</v>
      </c>
      <c r="DA52" t="s">
        <v>9</v>
      </c>
      <c r="DB52">
        <f>MMULT($AC5:$AI5,CW$50:CW$56)/SUM(CW$50:CW$56)</f>
        <v>1</v>
      </c>
      <c r="DC52">
        <f>MMULT($AC5:$AI5,CX$50:CX$56)/SUM(CX$50:CX$56)</f>
        <v>0</v>
      </c>
      <c r="DD52" t="str">
        <f t="shared" si="91"/>
        <v>lib</v>
      </c>
      <c r="DG52" s="5" t="s">
        <v>2</v>
      </c>
      <c r="DH52" s="5">
        <f>MMULT($P5:$Y5,DB$50:DB$59)/SUM(DB$50:DB$59)</f>
        <v>0</v>
      </c>
      <c r="DI52" s="5">
        <f>MMULT($P5:$Y5,DC$50:DC$59)/SUM(DC$50:DC$59)</f>
        <v>0.51779641474699278</v>
      </c>
    </row>
    <row r="53" spans="1:124">
      <c r="A53" t="s">
        <v>3</v>
      </c>
      <c r="B53">
        <f>MMULT($P6:$T6,$B$36:$B$40)/SUM(B$36:B$40)</f>
        <v>0</v>
      </c>
      <c r="C53">
        <f>MMULT($P6:$T6,$C$36:$C$40)/SUM(C$36:C$40)</f>
        <v>0.5</v>
      </c>
      <c r="F53" t="s">
        <v>10</v>
      </c>
      <c r="G53">
        <f>MMULT($AC6:$AI6,B$50:B$56)/SUM(B$50:B$56)</f>
        <v>0.5</v>
      </c>
      <c r="H53">
        <f>MMULT($AC6:$AI6,C$50:C$56)/SUM(C$50:C$56)</f>
        <v>0</v>
      </c>
      <c r="I53" t="str">
        <f t="shared" si="82"/>
        <v>lib</v>
      </c>
      <c r="L53" s="5" t="s">
        <v>3</v>
      </c>
      <c r="M53" s="5">
        <f>MMULT($P6:$Y6,G$50:G$59)/SUM(G$50:G$59)</f>
        <v>0</v>
      </c>
      <c r="N53" s="5">
        <f>MMULT($P6:$Y6,H$50:H$59)/SUM(H$50:H$59)</f>
        <v>0.54545454545454553</v>
      </c>
      <c r="Q53" t="s">
        <v>10</v>
      </c>
      <c r="R53">
        <f>MMULT($AC6:$AI6,M$50:M$56)/SUM(M$50:M$56)</f>
        <v>0.41818181818181815</v>
      </c>
      <c r="S53">
        <f>MMULT($AC6:$AI6,N$50:N$56)/SUM(N$50:N$56)</f>
        <v>0</v>
      </c>
      <c r="T53" t="str">
        <f t="shared" si="83"/>
        <v>lib</v>
      </c>
      <c r="W53" s="5" t="s">
        <v>3</v>
      </c>
      <c r="X53" s="5">
        <f>MMULT($P6:$Y6,R$50:R$59)/SUM(R$50:R$59)</f>
        <v>0</v>
      </c>
      <c r="Y53" s="5">
        <f>MMULT($P6:$Y6,S$50:S$59)/SUM(S$50:S$59)</f>
        <v>0.53125000000000011</v>
      </c>
      <c r="AB53" t="s">
        <v>10</v>
      </c>
      <c r="AC53">
        <f>MMULT($AC6:$AI6,X$50:X$56)/SUM(X$50:X$56)</f>
        <v>0.40243902439024387</v>
      </c>
      <c r="AD53">
        <f>MMULT($AC6:$AI6,Y$50:Y$56)/SUM(Y$50:Y$56)</f>
        <v>0</v>
      </c>
      <c r="AE53" t="str">
        <f t="shared" si="84"/>
        <v>lib</v>
      </c>
      <c r="AH53" s="5" t="s">
        <v>3</v>
      </c>
      <c r="AI53" s="5">
        <f>MMULT($P6:$Y6,AC$50:AC$59)/SUM(AC$50:AC$59)</f>
        <v>0</v>
      </c>
      <c r="AJ53" s="5">
        <f>MMULT($P6:$Y6,AD$50:AD$59)/SUM(AD$50:AD$59)</f>
        <v>0.52254641909814326</v>
      </c>
      <c r="AM53" t="s">
        <v>10</v>
      </c>
      <c r="AN53">
        <f>MMULT($AC6:$AI6,AI$50:AI$56)/SUM(AI$50:AI$56)</f>
        <v>0.39931506849315074</v>
      </c>
      <c r="AO53">
        <f>MMULT($AC6:$AI6,AJ$50:AJ$56)/SUM(AJ$50:AJ$56)</f>
        <v>0</v>
      </c>
      <c r="AP53" t="str">
        <f t="shared" si="85"/>
        <v>lib</v>
      </c>
      <c r="AS53" s="5" t="s">
        <v>3</v>
      </c>
      <c r="AT53" s="5">
        <f>MMULT($P6:$Y6,AN$50:AN$59)/SUM(AN$50:AN$59)</f>
        <v>0</v>
      </c>
      <c r="AU53" s="5">
        <f>MMULT($P6:$Y6,AO$50:AO$59)/SUM(AO$50:AO$59)</f>
        <v>0.51929982046678635</v>
      </c>
      <c r="AX53" t="s">
        <v>10</v>
      </c>
      <c r="AY53">
        <f>MMULT($AC6:$AI6,AT$50:AT$56)/SUM(AT$50:AT$56)</f>
        <v>0.39869079707354643</v>
      </c>
      <c r="AZ53">
        <f>MMULT($AC6:$AI6,AU$50:AU$56)/SUM(AU$50:AU$56)</f>
        <v>0</v>
      </c>
      <c r="BA53" t="str">
        <f t="shared" si="86"/>
        <v>lib</v>
      </c>
      <c r="BD53" s="5" t="s">
        <v>3</v>
      </c>
      <c r="BE53" s="5">
        <f>MMULT($P6:$Y6,AY$50:AY$59)/SUM(AY$50:AY$59)</f>
        <v>0</v>
      </c>
      <c r="BF53" s="5">
        <f>MMULT($P6:$Y6,AZ$50:AZ$59)/SUM(AZ$50:AZ$59)</f>
        <v>0.51824872903862196</v>
      </c>
      <c r="BI53" t="s">
        <v>10</v>
      </c>
      <c r="BJ53">
        <f>MMULT($AC6:$AI6,BE$50:BE$56)/SUM(BE$50:BE$56)</f>
        <v>0.39856578673872378</v>
      </c>
      <c r="BK53">
        <f>MMULT($AC6:$AI6,BF$50:BF$56)/SUM(BF$50:BF$56)</f>
        <v>0</v>
      </c>
      <c r="BL53" t="str">
        <f t="shared" si="87"/>
        <v>lib</v>
      </c>
      <c r="BO53" s="5" t="s">
        <v>3</v>
      </c>
      <c r="BP53" s="5">
        <f>MMULT($P6:$Y6,BJ$50:BJ$59)/SUM(BJ$50:BJ$59)</f>
        <v>0</v>
      </c>
      <c r="BQ53" s="5">
        <f>MMULT($P6:$Y6,BK$50:BK$59)/SUM(BK$50:BK$59)</f>
        <v>0.51792859341335784</v>
      </c>
      <c r="BT53" t="s">
        <v>10</v>
      </c>
      <c r="BU53">
        <f>MMULT($AC6:$AI6,BP$50:BP$56)/SUM(BP$50:BP$56)</f>
        <v>0.39854073039453464</v>
      </c>
      <c r="BV53">
        <f>MMULT($AC6:$AI6,BQ$50:BQ$56)/SUM(BQ$50:BQ$56)</f>
        <v>0</v>
      </c>
      <c r="BW53" t="str">
        <f t="shared" si="88"/>
        <v>lib</v>
      </c>
      <c r="BZ53" s="5" t="s">
        <v>3</v>
      </c>
      <c r="CA53" s="5">
        <f>MMULT($P6:$Y6,BU$50:BU$59)/SUM(BU$50:BU$59)</f>
        <v>0</v>
      </c>
      <c r="CB53" s="5">
        <f>MMULT($P6:$Y6,BV$50:BV$59)/SUM(BV$50:BV$59)</f>
        <v>0.51783403736077493</v>
      </c>
      <c r="CE53" t="s">
        <v>10</v>
      </c>
      <c r="CF53">
        <f>MMULT($AC6:$AI6,CA$50:CA$56)/SUM(CA$50:CA$56)</f>
        <v>0.39853570544800521</v>
      </c>
      <c r="CG53">
        <f>MMULT($AC6:$AI6,CB$50:CB$56)/SUM(CB$50:CB$56)</f>
        <v>0</v>
      </c>
      <c r="CH53" t="str">
        <f t="shared" si="89"/>
        <v>lib</v>
      </c>
      <c r="CK53" s="5" t="s">
        <v>3</v>
      </c>
      <c r="CL53" s="5">
        <f>MMULT($P6:$Y6,CF$50:CF$59)/SUM(CF$50:CF$59)</f>
        <v>0</v>
      </c>
      <c r="CM53" s="5">
        <f>MMULT($P6:$Y6,CG$50:CG$59)/SUM(CG$50:CG$59)</f>
        <v>0.51780657042852984</v>
      </c>
      <c r="CP53" t="s">
        <v>10</v>
      </c>
      <c r="CQ53">
        <f>MMULT($AC6:$AI6,CL$50:CL$56)/SUM(CL$50:CL$56)</f>
        <v>0.39853469732423374</v>
      </c>
      <c r="CR53">
        <f>MMULT($AC6:$AI6,CM$50:CM$56)/SUM(CM$50:CM$56)</f>
        <v>0</v>
      </c>
      <c r="CS53" t="str">
        <f t="shared" si="90"/>
        <v>lib</v>
      </c>
      <c r="CV53" s="5" t="s">
        <v>3</v>
      </c>
      <c r="CW53" s="5">
        <f>MMULT($P6:$Y6,CQ$50:CQ$59)/SUM(CQ$50:CQ$59)</f>
        <v>0</v>
      </c>
      <c r="CX53" s="5">
        <f>MMULT($P6:$Y6,CR$50:CR$59)/SUM(CR$50:CR$59)</f>
        <v>0.51779866644556094</v>
      </c>
      <c r="DA53" t="s">
        <v>10</v>
      </c>
      <c r="DB53">
        <f>MMULT($AC6:$AI6,CW$50:CW$56)/SUM(CW$50:CW$56)</f>
        <v>0.39853449501335497</v>
      </c>
      <c r="DC53">
        <f>MMULT($AC6:$AI6,CX$50:CX$56)/SUM(CX$50:CX$56)</f>
        <v>0</v>
      </c>
      <c r="DD53" t="str">
        <f t="shared" si="91"/>
        <v>lib</v>
      </c>
      <c r="DG53" s="5" t="s">
        <v>3</v>
      </c>
      <c r="DH53" s="5">
        <f>MMULT($P6:$Y6,DB$50:DB$59)/SUM(DB$50:DB$59)</f>
        <v>0</v>
      </c>
      <c r="DI53" s="5">
        <f>MMULT($P6:$Y6,DC$50:DC$59)/SUM(DC$50:DC$59)</f>
        <v>0.51779640428616214</v>
      </c>
    </row>
    <row r="54" spans="1:124">
      <c r="A54" t="s">
        <v>4</v>
      </c>
      <c r="B54">
        <f>MMULT($P7:$T7,$B$36:$B$40)/SUM(B$36:B$40)</f>
        <v>0.33333333333333331</v>
      </c>
      <c r="C54">
        <f>MMULT($P7:$T7,$C$36:$C$40)/SUM(C$36:C$40)</f>
        <v>0</v>
      </c>
      <c r="F54" t="s">
        <v>11</v>
      </c>
      <c r="G54">
        <f>MMULT($AC7:$AI7,B$50:B$56)/SUM(B$50:B$56)</f>
        <v>0.83333333333333326</v>
      </c>
      <c r="H54">
        <f>MMULT($AC7:$AI7,C$50:C$56)/SUM(C$50:C$56)</f>
        <v>0</v>
      </c>
      <c r="I54" t="str">
        <f t="shared" si="82"/>
        <v>lib</v>
      </c>
      <c r="L54" s="5" t="s">
        <v>4</v>
      </c>
      <c r="M54" s="5">
        <f>MMULT($P7:$Y7,G$50:G$59)/SUM(G$50:G$59)</f>
        <v>0.5</v>
      </c>
      <c r="N54" s="5">
        <f>MMULT($P7:$Y7,H$50:H$59)/SUM(H$50:H$59)</f>
        <v>0</v>
      </c>
      <c r="Q54" t="s">
        <v>11</v>
      </c>
      <c r="R54">
        <f>MMULT($AC7:$AI7,M$50:M$56)/SUM(M$50:M$56)</f>
        <v>0.76363636363636367</v>
      </c>
      <c r="S54">
        <f>MMULT($AC7:$AI7,N$50:N$56)/SUM(N$50:N$56)</f>
        <v>0</v>
      </c>
      <c r="T54" t="str">
        <f t="shared" si="83"/>
        <v>lib</v>
      </c>
      <c r="W54" s="5" t="s">
        <v>4</v>
      </c>
      <c r="X54" s="5">
        <f>MMULT($P7:$Y7,R$50:R$59)/SUM(R$50:R$59)</f>
        <v>0.5347826086956522</v>
      </c>
      <c r="Y54" s="5">
        <f>MMULT($P7:$Y7,S$50:S$59)/SUM(S$50:S$59)</f>
        <v>0</v>
      </c>
      <c r="AB54" t="s">
        <v>11</v>
      </c>
      <c r="AC54">
        <f>MMULT($AC7:$AI7,X$50:X$56)/SUM(X$50:X$56)</f>
        <v>0.74999999999999989</v>
      </c>
      <c r="AD54">
        <f>MMULT($AC7:$AI7,Y$50:Y$56)/SUM(Y$50:Y$56)</f>
        <v>0</v>
      </c>
      <c r="AE54" t="str">
        <f t="shared" si="84"/>
        <v>lib</v>
      </c>
      <c r="AH54" s="5" t="s">
        <v>4</v>
      </c>
      <c r="AI54" s="5">
        <f>MMULT($P7:$Y7,AC$50:AC$59)/SUM(AC$50:AC$59)</f>
        <v>0.54185022026431717</v>
      </c>
      <c r="AJ54" s="5">
        <f>MMULT($P7:$Y7,AD$50:AD$59)/SUM(AD$50:AD$59)</f>
        <v>0</v>
      </c>
      <c r="AM54" t="s">
        <v>11</v>
      </c>
      <c r="AN54">
        <f>MMULT($AC7:$AI7,AI$50:AI$56)/SUM(AI$50:AI$56)</f>
        <v>0.74726027397260286</v>
      </c>
      <c r="AO54">
        <f>MMULT($AC7:$AI7,AJ$50:AJ$56)/SUM(AJ$50:AJ$56)</f>
        <v>0</v>
      </c>
      <c r="AP54" t="str">
        <f t="shared" si="85"/>
        <v>lib</v>
      </c>
      <c r="AS54" s="5" t="s">
        <v>4</v>
      </c>
      <c r="AT54" s="5">
        <f>MMULT($P7:$Y7,AN$50:AN$59)/SUM(AN$50:AN$59)</f>
        <v>0.54327717211760806</v>
      </c>
      <c r="AU54" s="5">
        <f>MMULT($P7:$Y7,AO$50:AO$59)/SUM(AO$50:AO$59)</f>
        <v>0</v>
      </c>
      <c r="AX54" t="s">
        <v>11</v>
      </c>
      <c r="AY54">
        <f>MMULT($AC7:$AI7,AT$50:AT$56)/SUM(AT$50:AT$56)</f>
        <v>0.74670773969965354</v>
      </c>
      <c r="AZ54">
        <f>MMULT($AC7:$AI7,AU$50:AU$56)/SUM(AU$50:AU$56)</f>
        <v>0</v>
      </c>
      <c r="BA54" t="str">
        <f t="shared" si="86"/>
        <v>lib</v>
      </c>
      <c r="BD54" s="5" t="s">
        <v>4</v>
      </c>
      <c r="BE54" s="5">
        <f>MMULT($P7:$Y7,AY$50:AY$59)/SUM(AY$50:AY$59)</f>
        <v>0.54356468752322207</v>
      </c>
      <c r="BF54" s="5">
        <f>MMULT($P7:$Y7,AZ$50:AZ$59)/SUM(AZ$50:AZ$59)</f>
        <v>0</v>
      </c>
      <c r="BI54" t="s">
        <v>11</v>
      </c>
      <c r="BJ54">
        <f>MMULT($AC7:$AI7,BE$50:BE$56)/SUM(BE$50:BE$56)</f>
        <v>0.74659634171689881</v>
      </c>
      <c r="BK54">
        <f>MMULT($AC7:$AI7,BF$50:BF$56)/SUM(BF$50:BF$56)</f>
        <v>0</v>
      </c>
      <c r="BL54" t="str">
        <f t="shared" si="87"/>
        <v>lib</v>
      </c>
      <c r="BO54" s="5" t="s">
        <v>4</v>
      </c>
      <c r="BP54" s="5">
        <f>MMULT($P7:$Y7,BJ$50:BJ$59)/SUM(BJ$50:BJ$59)</f>
        <v>0.54362256250822683</v>
      </c>
      <c r="BQ54" s="5">
        <f>MMULT($P7:$Y7,BK$50:BK$59)/SUM(BK$50:BK$59)</f>
        <v>0</v>
      </c>
      <c r="BT54" t="s">
        <v>11</v>
      </c>
      <c r="BU54">
        <f>MMULT($AC7:$AI7,BP$50:BP$56)/SUM(BP$50:BP$56)</f>
        <v>0.74657390145693203</v>
      </c>
      <c r="BV54">
        <f>MMULT($AC7:$AI7,BQ$50:BQ$56)/SUM(BQ$50:BQ$56)</f>
        <v>0</v>
      </c>
      <c r="BW54" t="str">
        <f t="shared" si="88"/>
        <v>lib</v>
      </c>
      <c r="BZ54" s="5" t="s">
        <v>4</v>
      </c>
      <c r="CA54" s="5">
        <f>MMULT($P7:$Y7,BU$50:BU$59)/SUM(BU$50:BU$59)</f>
        <v>0.54363420524670691</v>
      </c>
      <c r="CB54" s="5">
        <f>MMULT($P7:$Y7,BV$50:BV$59)/SUM(BV$50:BV$59)</f>
        <v>0</v>
      </c>
      <c r="CE54" t="s">
        <v>11</v>
      </c>
      <c r="CF54">
        <f>MMULT($AC7:$AI7,CA$50:CA$56)/SUM(CA$50:CA$56)</f>
        <v>0.74656938441987697</v>
      </c>
      <c r="CG54">
        <f>MMULT($AC7:$AI7,CB$50:CB$56)/SUM(CB$50:CB$56)</f>
        <v>0</v>
      </c>
      <c r="CH54" t="str">
        <f t="shared" si="89"/>
        <v>lib</v>
      </c>
      <c r="CK54" s="5" t="s">
        <v>4</v>
      </c>
      <c r="CL54" s="5">
        <f>MMULT($P7:$Y7,CF$50:CF$59)/SUM(CF$50:CF$59)</f>
        <v>0.54363654641430259</v>
      </c>
      <c r="CM54" s="5">
        <f>MMULT($P7:$Y7,CG$50:CG$59)/SUM(CG$50:CG$59)</f>
        <v>0</v>
      </c>
      <c r="CP54" t="s">
        <v>11</v>
      </c>
      <c r="CQ54">
        <f>MMULT($AC7:$AI7,CL$50:CL$56)/SUM(CL$50:CL$56)</f>
        <v>0.74656847570202722</v>
      </c>
      <c r="CR54">
        <f>MMULT($AC7:$AI7,CM$50:CM$56)/SUM(CM$50:CM$56)</f>
        <v>0</v>
      </c>
      <c r="CS54" t="str">
        <f t="shared" si="90"/>
        <v>lib</v>
      </c>
      <c r="CV54" s="5" t="s">
        <v>4</v>
      </c>
      <c r="CW54" s="5">
        <f>MMULT($P7:$Y7,CQ$50:CQ$59)/SUM(CQ$50:CQ$59)</f>
        <v>0.54363701703781375</v>
      </c>
      <c r="CX54" s="5">
        <f>MMULT($P7:$Y7,CR$50:CR$59)/SUM(CR$50:CR$59)</f>
        <v>0</v>
      </c>
      <c r="DA54" t="s">
        <v>11</v>
      </c>
      <c r="DB54">
        <f>MMULT($AC7:$AI7,CW$50:CW$56)/SUM(CW$50:CW$56)</f>
        <v>0.7465682929688181</v>
      </c>
      <c r="DC54">
        <f>MMULT($AC7:$AI7,CX$50:CX$56)/SUM(CX$50:CX$56)</f>
        <v>0</v>
      </c>
      <c r="DD54" t="str">
        <f t="shared" si="91"/>
        <v>lib</v>
      </c>
      <c r="DG54" s="5" t="s">
        <v>4</v>
      </c>
      <c r="DH54" s="5">
        <f>MMULT($P7:$Y7,DB$50:DB$59)/SUM(DB$50:DB$59)</f>
        <v>0.5436371116210964</v>
      </c>
      <c r="DI54" s="5">
        <f>MMULT($P7:$Y7,DC$50:DC$59)/SUM(DC$50:DC$59)</f>
        <v>0</v>
      </c>
    </row>
    <row r="55" spans="1:124">
      <c r="A55" t="s">
        <v>5</v>
      </c>
      <c r="B55">
        <f>MMULT($P8:$T8,$B$36:$B$40)/SUM(B$36:B$40)</f>
        <v>0.66666666666666663</v>
      </c>
      <c r="C55">
        <f>MMULT($P8:$T8,$C$36:$C$40)/SUM(C$36:C$40)</f>
        <v>0</v>
      </c>
      <c r="E55" s="5"/>
      <c r="F55" t="s">
        <v>12</v>
      </c>
      <c r="G55">
        <f>MMULT($AC8:$AI8,B$50:B$56)/SUM(B$50:B$56)</f>
        <v>0</v>
      </c>
      <c r="H55">
        <f>MMULT($AC8:$AI8,C$50:C$56)/SUM(C$50:C$56)</f>
        <v>0.2</v>
      </c>
      <c r="I55" t="str">
        <f t="shared" si="82"/>
        <v>cons</v>
      </c>
      <c r="L55" s="5" t="s">
        <v>5</v>
      </c>
      <c r="M55" s="5">
        <f>MMULT($P8:$Y8,G$50:G$59)/SUM(G$50:G$59)</f>
        <v>0.73076923076923084</v>
      </c>
      <c r="N55" s="5">
        <f>MMULT($P8:$Y8,H$50:H$59)/SUM(H$50:H$59)</f>
        <v>0</v>
      </c>
      <c r="Q55" t="s">
        <v>12</v>
      </c>
      <c r="R55">
        <f>MMULT($AC8:$AI8,M$50:M$56)/SUM(M$50:M$56)</f>
        <v>0</v>
      </c>
      <c r="S55">
        <f>MMULT($AC8:$AI8,N$50:N$56)/SUM(N$50:N$56)</f>
        <v>0.28571428571428575</v>
      </c>
      <c r="T55" t="str">
        <f t="shared" si="83"/>
        <v>cons</v>
      </c>
      <c r="W55" s="5" t="s">
        <v>5</v>
      </c>
      <c r="X55" s="5">
        <f>MMULT($P8:$Y8,R$50:R$59)/SUM(R$50:R$59)</f>
        <v>0.74347826086956526</v>
      </c>
      <c r="Y55" s="5">
        <f>MMULT($P8:$Y8,S$50:S$59)/SUM(S$50:S$59)</f>
        <v>0</v>
      </c>
      <c r="AB55" t="s">
        <v>12</v>
      </c>
      <c r="AC55">
        <f>MMULT($AC8:$AI8,X$50:X$56)/SUM(X$50:X$56)</f>
        <v>0</v>
      </c>
      <c r="AD55">
        <f>MMULT($AC8:$AI8,Y$50:Y$56)/SUM(Y$50:Y$56)</f>
        <v>0.31288343558282211</v>
      </c>
      <c r="AE55" t="str">
        <f t="shared" si="84"/>
        <v>cons</v>
      </c>
      <c r="AH55" s="5" t="s">
        <v>5</v>
      </c>
      <c r="AI55" s="5">
        <f>MMULT($P8:$Y8,AC$50:AC$59)/SUM(AC$50:AC$59)</f>
        <v>0.74596182085168872</v>
      </c>
      <c r="AJ55" s="5">
        <f>MMULT($P8:$Y8,AD$50:AD$59)/SUM(AD$50:AD$59)</f>
        <v>0</v>
      </c>
      <c r="AM55" t="s">
        <v>12</v>
      </c>
      <c r="AN55">
        <f>MMULT($AC8:$AI8,AI$50:AI$56)/SUM(AI$50:AI$56)</f>
        <v>0</v>
      </c>
      <c r="AO55">
        <f>MMULT($AC8:$AI8,AJ$50:AJ$56)/SUM(AJ$50:AJ$56)</f>
        <v>0.32083333333333341</v>
      </c>
      <c r="AP55" t="str">
        <f t="shared" si="85"/>
        <v>cons</v>
      </c>
      <c r="AS55" s="5" t="s">
        <v>5</v>
      </c>
      <c r="AT55" s="5">
        <f>MMULT($P8:$Y8,AN$50:AN$59)/SUM(AN$50:AN$59)</f>
        <v>0.74644862900561593</v>
      </c>
      <c r="AU55" s="5">
        <f>MMULT($P8:$Y8,AO$50:AO$59)/SUM(AO$50:AO$59)</f>
        <v>0</v>
      </c>
      <c r="AX55" t="s">
        <v>12</v>
      </c>
      <c r="AY55">
        <f>MMULT($AC8:$AI8,AT$50:AT$56)/SUM(AT$50:AT$56)</f>
        <v>0</v>
      </c>
      <c r="AZ55">
        <f>MMULT($AC8:$AI8,AU$50:AU$56)/SUM(AU$50:AU$56)</f>
        <v>0.32310946589106293</v>
      </c>
      <c r="BA55" t="str">
        <f t="shared" si="86"/>
        <v>cons</v>
      </c>
      <c r="BD55" s="5" t="s">
        <v>5</v>
      </c>
      <c r="BE55" s="5">
        <f>MMULT($P8:$Y8,AY$50:AY$59)/SUM(AY$50:AY$59)</f>
        <v>0.74654454930519432</v>
      </c>
      <c r="BF55" s="5">
        <f>MMULT($P8:$Y8,AZ$50:AZ$59)/SUM(AZ$50:AZ$59)</f>
        <v>0</v>
      </c>
      <c r="BI55" t="s">
        <v>12</v>
      </c>
      <c r="BJ55">
        <f>MMULT($AC8:$AI8,BE$50:BE$56)/SUM(BE$50:BE$56)</f>
        <v>0</v>
      </c>
      <c r="BK55">
        <f>MMULT($AC8:$AI8,BF$50:BF$56)/SUM(BF$50:BF$56)</f>
        <v>0.32375730122779828</v>
      </c>
      <c r="BL55" t="str">
        <f t="shared" si="87"/>
        <v>cons</v>
      </c>
      <c r="BO55" s="5" t="s">
        <v>5</v>
      </c>
      <c r="BP55" s="5">
        <f>MMULT($P8:$Y8,BJ$50:BJ$59)/SUM(BJ$50:BJ$59)</f>
        <v>0.74656353618864346</v>
      </c>
      <c r="BQ55" s="5">
        <f>MMULT($P8:$Y8,BK$50:BK$59)/SUM(BK$50:BK$59)</f>
        <v>0</v>
      </c>
      <c r="BT55" t="s">
        <v>12</v>
      </c>
      <c r="BU55">
        <f>MMULT($AC8:$AI8,BP$50:BP$56)/SUM(BP$50:BP$56)</f>
        <v>0</v>
      </c>
      <c r="BV55">
        <f>MMULT($AC8:$AI8,BQ$50:BQ$56)/SUM(BQ$50:BQ$56)</f>
        <v>0.32394139186759274</v>
      </c>
      <c r="BW55" t="str">
        <f t="shared" si="88"/>
        <v>cons</v>
      </c>
      <c r="BZ55" s="5" t="s">
        <v>5</v>
      </c>
      <c r="CA55" s="5">
        <f>MMULT($P8:$Y8,BU$50:BU$59)/SUM(BU$50:BU$59)</f>
        <v>0.74656730811255867</v>
      </c>
      <c r="CB55" s="5">
        <f>MMULT($P8:$Y8,BV$50:BV$59)/SUM(BV$50:BV$59)</f>
        <v>0</v>
      </c>
      <c r="CE55" t="s">
        <v>12</v>
      </c>
      <c r="CF55">
        <f>MMULT($AC8:$AI8,CA$50:CA$56)/SUM(CA$50:CA$56)</f>
        <v>0</v>
      </c>
      <c r="CG55">
        <f>MMULT($AC8:$AI8,CB$50:CB$56)/SUM(CB$50:CB$56)</f>
        <v>0.32399368049738841</v>
      </c>
      <c r="CH55" t="str">
        <f t="shared" si="89"/>
        <v>cons</v>
      </c>
      <c r="CK55" s="5" t="s">
        <v>5</v>
      </c>
      <c r="CL55" s="5">
        <f>MMULT($P8:$Y8,CF$50:CF$59)/SUM(CF$50:CF$59)</f>
        <v>0.74656805950615446</v>
      </c>
      <c r="CM55" s="5">
        <f>MMULT($P8:$Y8,CG$50:CG$59)/SUM(CG$50:CG$59)</f>
        <v>0</v>
      </c>
      <c r="CP55" t="s">
        <v>12</v>
      </c>
      <c r="CQ55">
        <f>MMULT($AC8:$AI8,CL$50:CL$56)/SUM(CL$50:CL$56)</f>
        <v>0</v>
      </c>
      <c r="CR55">
        <f>MMULT($AC8:$AI8,CM$50:CM$56)/SUM(CM$50:CM$56)</f>
        <v>0.32400853062501572</v>
      </c>
      <c r="CS55" t="str">
        <f t="shared" si="90"/>
        <v>cons</v>
      </c>
      <c r="CV55" s="5" t="s">
        <v>5</v>
      </c>
      <c r="CW55" s="5">
        <f>MMULT($P8:$Y8,CQ$50:CQ$59)/SUM(CQ$50:CQ$59)</f>
        <v>0.74656820950020186</v>
      </c>
      <c r="CX55" s="5">
        <f>MMULT($P8:$Y8,CR$50:CR$59)/SUM(CR$50:CR$59)</f>
        <v>0</v>
      </c>
      <c r="DA55" t="s">
        <v>12</v>
      </c>
      <c r="DB55">
        <f>MMULT($AC8:$AI8,CW$50:CW$56)/SUM(CW$50:CW$56)</f>
        <v>0</v>
      </c>
      <c r="DC55">
        <f>MMULT($AC8:$AI8,CX$50:CX$56)/SUM(CX$50:CX$56)</f>
        <v>0.32401274796474733</v>
      </c>
      <c r="DD55" t="str">
        <f t="shared" si="91"/>
        <v>cons</v>
      </c>
      <c r="DG55" s="5" t="s">
        <v>5</v>
      </c>
      <c r="DH55" s="5">
        <f>MMULT($P8:$Y8,DB$50:DB$59)/SUM(DB$50:DB$59)</f>
        <v>0.74656823948887574</v>
      </c>
      <c r="DI55" s="5">
        <f>MMULT($P8:$Y8,DC$50:DC$59)/SUM(DC$50:DC$59)</f>
        <v>0</v>
      </c>
    </row>
    <row r="56" spans="1:124">
      <c r="A56" t="s">
        <v>6</v>
      </c>
      <c r="B56">
        <f>MMULT($P9:$T9,$B$36:$B$40)/SUM(B$36:B$40)</f>
        <v>1</v>
      </c>
      <c r="C56">
        <f>MMULT($P9:$T9,$C$36:$C$40)/SUM(C$36:C$40)</f>
        <v>0</v>
      </c>
      <c r="E56" s="5"/>
      <c r="F56" t="s">
        <v>13</v>
      </c>
      <c r="G56">
        <f>MMULT($AC9:$AI9,B$50:B$56)/SUM(B$50:B$56)</f>
        <v>0</v>
      </c>
      <c r="H56">
        <f>MMULT($AC9:$AI9,C$50:C$56)/SUM(C$50:C$56)</f>
        <v>0.6</v>
      </c>
      <c r="I56" t="str">
        <f t="shared" si="82"/>
        <v>cons</v>
      </c>
      <c r="L56" s="5" t="s">
        <v>6</v>
      </c>
      <c r="M56" s="5">
        <f>MMULT($P9:$Y9,G$50:G$59)/SUM(G$50:G$59)</f>
        <v>0.88461538461538458</v>
      </c>
      <c r="N56" s="5">
        <f>MMULT($P9:$Y9,H$50:H$59)/SUM(H$50:H$59)</f>
        <v>0</v>
      </c>
      <c r="Q56" t="s">
        <v>13</v>
      </c>
      <c r="R56">
        <f>MMULT($AC9:$AI9,M$50:M$56)/SUM(M$50:M$56)</f>
        <v>0</v>
      </c>
      <c r="S56">
        <f>MMULT($AC9:$AI9,N$50:N$56)/SUM(N$50:N$56)</f>
        <v>0.75</v>
      </c>
      <c r="T56" t="str">
        <f t="shared" si="83"/>
        <v>cons</v>
      </c>
      <c r="W56" s="5" t="s">
        <v>6</v>
      </c>
      <c r="X56" s="5">
        <f>MMULT($P9:$Y9,R$50:R$59)/SUM(R$50:R$59)</f>
        <v>0.86086956521739122</v>
      </c>
      <c r="Y56" s="5">
        <f>MMULT($P9:$Y9,S$50:S$59)/SUM(S$50:S$59)</f>
        <v>0</v>
      </c>
      <c r="AB56" t="s">
        <v>13</v>
      </c>
      <c r="AC56">
        <f>MMULT($AC9:$AI9,X$50:X$56)/SUM(X$50:X$56)</f>
        <v>0</v>
      </c>
      <c r="AD56">
        <f>MMULT($AC9:$AI9,Y$50:Y$56)/SUM(Y$50:Y$56)</f>
        <v>0.78527607361963192</v>
      </c>
      <c r="AE56" t="str">
        <f t="shared" si="84"/>
        <v>cons</v>
      </c>
      <c r="AH56" s="5" t="s">
        <v>6</v>
      </c>
      <c r="AI56" s="5">
        <f>MMULT($P9:$Y9,AC$50:AC$59)/SUM(AC$50:AC$59)</f>
        <v>0.85609397944199705</v>
      </c>
      <c r="AJ56" s="5">
        <f>MMULT($P9:$Y9,AD$50:AD$59)/SUM(AD$50:AD$59)</f>
        <v>0</v>
      </c>
      <c r="AM56" t="s">
        <v>13</v>
      </c>
      <c r="AN56">
        <f>MMULT($AC9:$AI9,AI$50:AI$56)/SUM(AI$50:AI$56)</f>
        <v>0</v>
      </c>
      <c r="AO56">
        <f>MMULT($AC9:$AI9,AJ$50:AJ$56)/SUM(AJ$50:AJ$56)</f>
        <v>0.79375000000000018</v>
      </c>
      <c r="AP56" t="str">
        <f t="shared" si="85"/>
        <v>cons</v>
      </c>
      <c r="AS56" s="5" t="s">
        <v>6</v>
      </c>
      <c r="AT56" s="5">
        <f>MMULT($P9:$Y9,AN$50:AN$59)/SUM(AN$50:AN$59)</f>
        <v>0.85513709943838778</v>
      </c>
      <c r="AU56" s="5">
        <f>MMULT($P9:$Y9,AO$50:AO$59)/SUM(AO$50:AO$59)</f>
        <v>0</v>
      </c>
      <c r="AX56" t="s">
        <v>13</v>
      </c>
      <c r="AY56">
        <f>MMULT($AC9:$AI9,AT$50:AT$56)/SUM(AT$50:AT$56)</f>
        <v>0</v>
      </c>
      <c r="AZ56">
        <f>MMULT($AC9:$AI9,AU$50:AU$56)/SUM(AU$50:AU$56)</f>
        <v>0.79587519830777365</v>
      </c>
      <c r="BA56" t="str">
        <f t="shared" si="86"/>
        <v>cons</v>
      </c>
      <c r="BD56" s="5" t="s">
        <v>6</v>
      </c>
      <c r="BE56" s="5">
        <f>MMULT($P9:$Y9,AY$50:AY$59)/SUM(AY$50:AY$59)</f>
        <v>0.8549453815857917</v>
      </c>
      <c r="BF56" s="5">
        <f>MMULT($P9:$Y9,AZ$50:AZ$59)/SUM(AZ$50:AZ$59)</f>
        <v>0</v>
      </c>
      <c r="BI56" t="s">
        <v>13</v>
      </c>
      <c r="BJ56">
        <f>MMULT($AC9:$AI9,BE$50:BE$56)/SUM(BE$50:BE$56)</f>
        <v>0</v>
      </c>
      <c r="BK56">
        <f>MMULT($AC9:$AI9,BF$50:BF$56)/SUM(BF$50:BF$56)</f>
        <v>0.79642984861127664</v>
      </c>
      <c r="BL56" t="str">
        <f t="shared" si="87"/>
        <v>cons</v>
      </c>
      <c r="BO56" s="5" t="s">
        <v>6</v>
      </c>
      <c r="BP56" s="5">
        <f>MMULT($P9:$Y9,BJ$50:BJ$59)/SUM(BJ$50:BJ$59)</f>
        <v>0.85490695065156475</v>
      </c>
      <c r="BQ56" s="5">
        <f>MMULT($P9:$Y9,BK$50:BK$59)/SUM(BK$50:BK$59)</f>
        <v>0</v>
      </c>
      <c r="BT56" t="s">
        <v>13</v>
      </c>
      <c r="BU56">
        <f>MMULT($AC9:$AI9,BP$50:BP$56)/SUM(BP$50:BP$56)</f>
        <v>0</v>
      </c>
      <c r="BV56">
        <f>MMULT($AC9:$AI9,BQ$50:BQ$56)/SUM(BQ$50:BQ$56)</f>
        <v>0.79657900966560724</v>
      </c>
      <c r="BW56" t="str">
        <f t="shared" si="88"/>
        <v>cons</v>
      </c>
      <c r="BZ56" s="5" t="s">
        <v>6</v>
      </c>
      <c r="CA56" s="5">
        <f>MMULT($P9:$Y9,BU$50:BU$59)/SUM(BU$50:BU$59)</f>
        <v>0.85489924332036726</v>
      </c>
      <c r="CB56" s="5">
        <f>MMULT($P9:$Y9,BV$50:BV$59)/SUM(BV$50:BV$59)</f>
        <v>0</v>
      </c>
      <c r="CE56" t="s">
        <v>13</v>
      </c>
      <c r="CF56">
        <f>MMULT($AC9:$AI9,CA$50:CA$56)/SUM(CA$50:CA$56)</f>
        <v>0</v>
      </c>
      <c r="CG56">
        <f>MMULT($AC9:$AI9,CB$50:CB$56)/SUM(CB$50:CB$56)</f>
        <v>0.79661995137796493</v>
      </c>
      <c r="CH56" t="str">
        <f t="shared" si="89"/>
        <v>cons</v>
      </c>
      <c r="CK56" s="5" t="s">
        <v>6</v>
      </c>
      <c r="CL56" s="5">
        <f>MMULT($P9:$Y9,CF$50:CF$59)/SUM(CF$50:CF$59)</f>
        <v>0.85489769703977148</v>
      </c>
      <c r="CM56" s="5">
        <f>MMULT($P9:$Y9,CG$50:CG$59)/SUM(CG$50:CG$59)</f>
        <v>0</v>
      </c>
      <c r="CP56" t="s">
        <v>13</v>
      </c>
      <c r="CQ56">
        <f>MMULT($AC9:$AI9,CL$50:CL$56)/SUM(CL$50:CL$56)</f>
        <v>0</v>
      </c>
      <c r="CR56">
        <f>MMULT($AC9:$AI9,CM$50:CM$56)/SUM(CM$50:CM$56)</f>
        <v>0.79663133817886256</v>
      </c>
      <c r="CS56" t="str">
        <f t="shared" si="90"/>
        <v>cons</v>
      </c>
      <c r="CV56" s="5" t="s">
        <v>6</v>
      </c>
      <c r="CW56" s="5">
        <f>MMULT($P9:$Y9,CQ$50:CQ$59)/SUM(CQ$50:CQ$59)</f>
        <v>0.85489738673099225</v>
      </c>
      <c r="CX56" s="5">
        <f>MMULT($P9:$Y9,CR$50:CR$59)/SUM(CR$50:CR$59)</f>
        <v>0</v>
      </c>
      <c r="DA56" t="s">
        <v>13</v>
      </c>
      <c r="DB56">
        <f>MMULT($AC9:$AI9,CW$50:CW$56)/SUM(CW$50:CW$56)</f>
        <v>0</v>
      </c>
      <c r="DC56">
        <f>MMULT($AC9:$AI9,CX$50:CX$56)/SUM(CX$50:CX$56)</f>
        <v>0.79663453127754746</v>
      </c>
      <c r="DD56" t="str">
        <f t="shared" si="91"/>
        <v>cons</v>
      </c>
      <c r="DG56" s="5" t="s">
        <v>6</v>
      </c>
      <c r="DH56" s="5">
        <f>MMULT($P9:$Y9,DB$50:DB$59)/SUM(DB$50:DB$59)</f>
        <v>0.8548973244450141</v>
      </c>
      <c r="DI56" s="5">
        <f>MMULT($P9:$Y9,DC$50:DC$59)/SUM(DC$50:DC$59)</f>
        <v>0</v>
      </c>
    </row>
    <row r="57" spans="1:124">
      <c r="E57" s="5"/>
      <c r="F57" t="s">
        <v>14</v>
      </c>
      <c r="G57">
        <f>MMULT($AC10:$AI10,B$50:B$56)/SUM(B$50:B$56)</f>
        <v>0.66666666666666663</v>
      </c>
      <c r="H57">
        <f>MMULT($AC10:$AI10,C$50:C$56)/SUM(C$50:C$56)</f>
        <v>0</v>
      </c>
      <c r="I57" t="str">
        <f t="shared" si="82"/>
        <v>lib</v>
      </c>
      <c r="Q57" t="s">
        <v>14</v>
      </c>
      <c r="R57">
        <f>MMULT($AC10:$AI10,M$50:M$56)/SUM(M$50:M$56)</f>
        <v>0.65454545454545454</v>
      </c>
      <c r="S57">
        <f>MMULT($AC10:$AI10,N$50:N$56)/SUM(N$50:N$56)</f>
        <v>0</v>
      </c>
      <c r="T57" t="str">
        <f t="shared" si="83"/>
        <v>lib</v>
      </c>
      <c r="AB57" t="s">
        <v>14</v>
      </c>
      <c r="AC57">
        <f>MMULT($AC10:$AI10,X$50:X$56)/SUM(X$50:X$56)</f>
        <v>0.65243902439024382</v>
      </c>
      <c r="AD57">
        <f>MMULT($AC10:$AI10,Y$50:Y$56)/SUM(Y$50:Y$56)</f>
        <v>0</v>
      </c>
      <c r="AE57" t="str">
        <f t="shared" si="84"/>
        <v>lib</v>
      </c>
      <c r="AM57" t="s">
        <v>14</v>
      </c>
      <c r="AN57">
        <f>MMULT($AC10:$AI10,AI$50:AI$56)/SUM(AI$50:AI$56)</f>
        <v>0.65205479452054804</v>
      </c>
      <c r="AO57">
        <f>MMULT($AC10:$AI10,AJ$50:AJ$56)/SUM(AJ$50:AJ$56)</f>
        <v>0</v>
      </c>
      <c r="AP57" t="str">
        <f t="shared" si="85"/>
        <v>lib</v>
      </c>
      <c r="AX57" t="s">
        <v>14</v>
      </c>
      <c r="AY57">
        <f>MMULT($AC10:$AI10,AT$50:AT$56)/SUM(AT$50:AT$56)</f>
        <v>0.65198305737389295</v>
      </c>
      <c r="AZ57">
        <f>MMULT($AC10:$AI10,AU$50:AU$56)/SUM(AU$50:AU$56)</f>
        <v>0</v>
      </c>
      <c r="BA57" t="str">
        <f t="shared" si="86"/>
        <v>lib</v>
      </c>
      <c r="BI57" t="s">
        <v>14</v>
      </c>
      <c r="BJ57">
        <f>MMULT($AC10:$AI10,BE$50:BE$56)/SUM(BE$50:BE$56)</f>
        <v>0.65196944502182508</v>
      </c>
      <c r="BK57">
        <f>MMULT($AC10:$AI10,BF$50:BF$56)/SUM(BF$50:BF$56)</f>
        <v>0</v>
      </c>
      <c r="BL57" t="str">
        <f t="shared" si="87"/>
        <v>lib</v>
      </c>
      <c r="BT57" t="s">
        <v>14</v>
      </c>
      <c r="BU57">
        <f>MMULT($AC10:$AI10,BP$50:BP$56)/SUM(BP$50:BP$56)</f>
        <v>0.6519668289376026</v>
      </c>
      <c r="BV57">
        <f>MMULT($AC10:$AI10,BQ$50:BQ$56)/SUM(BQ$50:BQ$56)</f>
        <v>0</v>
      </c>
      <c r="BW57" t="str">
        <f t="shared" si="88"/>
        <v>lib</v>
      </c>
      <c r="CE57" t="s">
        <v>14</v>
      </c>
      <c r="CF57">
        <f>MMULT($AC10:$AI10,CA$50:CA$56)/SUM(CA$50:CA$56)</f>
        <v>0.65196632102812813</v>
      </c>
      <c r="CG57">
        <f>MMULT($AC10:$AI10,CB$50:CB$56)/SUM(CB$50:CB$56)</f>
        <v>0</v>
      </c>
      <c r="CH57" t="str">
        <f t="shared" si="89"/>
        <v>lib</v>
      </c>
      <c r="CP57" t="s">
        <v>14</v>
      </c>
      <c r="CQ57">
        <f>MMULT($AC10:$AI10,CL$50:CL$56)/SUM(CL$50:CL$56)</f>
        <v>0.65196622162220652</v>
      </c>
      <c r="CR57">
        <f>MMULT($AC10:$AI10,CM$50:CM$56)/SUM(CM$50:CM$56)</f>
        <v>0</v>
      </c>
      <c r="CS57" t="str">
        <f t="shared" si="90"/>
        <v>lib</v>
      </c>
      <c r="DA57" t="s">
        <v>14</v>
      </c>
      <c r="DB57">
        <f>MMULT($AC10:$AI10,CW$50:CW$56)/SUM(CW$50:CW$56)</f>
        <v>0.65196620204453681</v>
      </c>
      <c r="DC57">
        <f>MMULT($AC10:$AI10,CX$50:CX$56)/SUM(CX$50:CX$56)</f>
        <v>0</v>
      </c>
      <c r="DD57" t="str">
        <f t="shared" si="91"/>
        <v>lib</v>
      </c>
    </row>
    <row r="58" spans="1:124">
      <c r="E58" s="5"/>
      <c r="F58" t="s">
        <v>15</v>
      </c>
      <c r="G58">
        <f>MMULT($AC11:$AI11,B$50:B$56)/SUM(B$50:B$56)</f>
        <v>0.83333333333333326</v>
      </c>
      <c r="H58">
        <f>MMULT($AC11:$AI11,C$50:C$56)/SUM(C$50:C$56)</f>
        <v>0</v>
      </c>
      <c r="I58" t="str">
        <f t="shared" si="82"/>
        <v>lib</v>
      </c>
      <c r="Q58" t="s">
        <v>15</v>
      </c>
      <c r="R58">
        <f>MMULT($AC11:$AI11,M$50:M$56)/SUM(M$50:M$56)</f>
        <v>0.76363636363636367</v>
      </c>
      <c r="S58">
        <f>MMULT($AC11:$AI11,N$50:N$56)/SUM(N$50:N$56)</f>
        <v>0</v>
      </c>
      <c r="T58" t="str">
        <f t="shared" si="83"/>
        <v>lib</v>
      </c>
      <c r="AB58" t="s">
        <v>15</v>
      </c>
      <c r="AC58">
        <f>MMULT($AC11:$AI11,X$50:X$56)/SUM(X$50:X$56)</f>
        <v>0.74999999999999989</v>
      </c>
      <c r="AD58">
        <f>MMULT($AC11:$AI11,Y$50:Y$56)/SUM(Y$50:Y$56)</f>
        <v>0</v>
      </c>
      <c r="AE58" t="str">
        <f t="shared" si="84"/>
        <v>lib</v>
      </c>
      <c r="AM58" t="s">
        <v>15</v>
      </c>
      <c r="AN58">
        <f>MMULT($AC11:$AI11,AI$50:AI$56)/SUM(AI$50:AI$56)</f>
        <v>0.74726027397260286</v>
      </c>
      <c r="AO58">
        <f>MMULT($AC11:$AI11,AJ$50:AJ$56)/SUM(AJ$50:AJ$56)</f>
        <v>0</v>
      </c>
      <c r="AP58" t="str">
        <f t="shared" si="85"/>
        <v>lib</v>
      </c>
      <c r="AX58" t="s">
        <v>15</v>
      </c>
      <c r="AY58">
        <f>MMULT($AC11:$AI11,AT$50:AT$56)/SUM(AT$50:AT$56)</f>
        <v>0.74670773969965354</v>
      </c>
      <c r="AZ58">
        <f>MMULT($AC11:$AI11,AU$50:AU$56)/SUM(AU$50:AU$56)</f>
        <v>0</v>
      </c>
      <c r="BA58" t="str">
        <f t="shared" si="86"/>
        <v>lib</v>
      </c>
      <c r="BI58" t="s">
        <v>15</v>
      </c>
      <c r="BJ58">
        <f>MMULT($AC11:$AI11,BE$50:BE$56)/SUM(BE$50:BE$56)</f>
        <v>0.74659634171689881</v>
      </c>
      <c r="BK58">
        <f>MMULT($AC11:$AI11,BF$50:BF$56)/SUM(BF$50:BF$56)</f>
        <v>0</v>
      </c>
      <c r="BL58" t="str">
        <f t="shared" si="87"/>
        <v>lib</v>
      </c>
      <c r="BT58" t="s">
        <v>15</v>
      </c>
      <c r="BU58">
        <f>MMULT($AC11:$AI11,BP$50:BP$56)/SUM(BP$50:BP$56)</f>
        <v>0.74657390145693203</v>
      </c>
      <c r="BV58">
        <f>MMULT($AC11:$AI11,BQ$50:BQ$56)/SUM(BQ$50:BQ$56)</f>
        <v>0</v>
      </c>
      <c r="BW58" t="str">
        <f t="shared" si="88"/>
        <v>lib</v>
      </c>
      <c r="CE58" t="s">
        <v>15</v>
      </c>
      <c r="CF58">
        <f>MMULT($AC11:$AI11,CA$50:CA$56)/SUM(CA$50:CA$56)</f>
        <v>0.74656938441987697</v>
      </c>
      <c r="CG58">
        <f>MMULT($AC11:$AI11,CB$50:CB$56)/SUM(CB$50:CB$56)</f>
        <v>0</v>
      </c>
      <c r="CH58" t="str">
        <f t="shared" si="89"/>
        <v>lib</v>
      </c>
      <c r="CP58" t="s">
        <v>15</v>
      </c>
      <c r="CQ58">
        <f>MMULT($AC11:$AI11,CL$50:CL$56)/SUM(CL$50:CL$56)</f>
        <v>0.74656847570202722</v>
      </c>
      <c r="CR58">
        <f>MMULT($AC11:$AI11,CM$50:CM$56)/SUM(CM$50:CM$56)</f>
        <v>0</v>
      </c>
      <c r="CS58" t="str">
        <f t="shared" si="90"/>
        <v>lib</v>
      </c>
      <c r="DA58" t="s">
        <v>15</v>
      </c>
      <c r="DB58">
        <f>MMULT($AC11:$AI11,CW$50:CW$56)/SUM(CW$50:CW$56)</f>
        <v>0.7465682929688181</v>
      </c>
      <c r="DC58">
        <f>MMULT($AC11:$AI11,CX$50:CX$56)/SUM(CX$50:CX$56)</f>
        <v>0</v>
      </c>
      <c r="DD58" t="str">
        <f t="shared" si="91"/>
        <v>lib</v>
      </c>
    </row>
    <row r="59" spans="1:124">
      <c r="E59" s="5"/>
      <c r="F59" t="s">
        <v>16</v>
      </c>
      <c r="G59">
        <f>MMULT($AC12:$AI12,B$50:B$56)/SUM(B$50:B$56)</f>
        <v>0.5</v>
      </c>
      <c r="H59">
        <f>MMULT($AC12:$AI12,C$50:C$56)/SUM(C$50:C$56)</f>
        <v>0</v>
      </c>
      <c r="I59" t="str">
        <f t="shared" si="82"/>
        <v>lib</v>
      </c>
      <c r="Q59" t="s">
        <v>16</v>
      </c>
      <c r="R59">
        <f>MMULT($AC12:$AI12,M$50:M$56)/SUM(M$50:M$56)</f>
        <v>0.58181818181818179</v>
      </c>
      <c r="S59">
        <f>MMULT($AC12:$AI12,N$50:N$56)/SUM(N$50:N$56)</f>
        <v>0</v>
      </c>
      <c r="T59" t="str">
        <f t="shared" si="83"/>
        <v>lib</v>
      </c>
      <c r="AB59" t="s">
        <v>16</v>
      </c>
      <c r="AC59">
        <f>MMULT($AC12:$AI12,X$50:X$56)/SUM(X$50:X$56)</f>
        <v>0.59756097560975618</v>
      </c>
      <c r="AD59">
        <f>MMULT($AC12:$AI12,Y$50:Y$56)/SUM(Y$50:Y$56)</f>
        <v>0</v>
      </c>
      <c r="AE59" t="str">
        <f t="shared" si="84"/>
        <v>lib</v>
      </c>
      <c r="AM59" t="s">
        <v>16</v>
      </c>
      <c r="AN59">
        <f>MMULT($AC12:$AI12,AI$50:AI$56)/SUM(AI$50:AI$56)</f>
        <v>0.60068493150684943</v>
      </c>
      <c r="AO59">
        <f>MMULT($AC12:$AI12,AJ$50:AJ$56)/SUM(AJ$50:AJ$56)</f>
        <v>0</v>
      </c>
      <c r="AP59" t="str">
        <f t="shared" si="85"/>
        <v>lib</v>
      </c>
      <c r="AX59" t="s">
        <v>16</v>
      </c>
      <c r="AY59">
        <f>MMULT($AC12:$AI12,AT$50:AT$56)/SUM(AT$50:AT$56)</f>
        <v>0.60130920292645351</v>
      </c>
      <c r="AZ59">
        <f>MMULT($AC12:$AI12,AU$50:AU$56)/SUM(AU$50:AU$56)</f>
        <v>0</v>
      </c>
      <c r="BA59" t="str">
        <f t="shared" si="86"/>
        <v>lib</v>
      </c>
      <c r="BI59" t="s">
        <v>16</v>
      </c>
      <c r="BJ59">
        <f>MMULT($AC12:$AI12,BE$50:BE$56)/SUM(BE$50:BE$56)</f>
        <v>0.60143421326127633</v>
      </c>
      <c r="BK59">
        <f>MMULT($AC12:$AI12,BF$50:BF$56)/SUM(BF$50:BF$56)</f>
        <v>0</v>
      </c>
      <c r="BL59" t="str">
        <f t="shared" si="87"/>
        <v>lib</v>
      </c>
      <c r="BT59" t="s">
        <v>16</v>
      </c>
      <c r="BU59">
        <f>MMULT($AC12:$AI12,BP$50:BP$56)/SUM(BP$50:BP$56)</f>
        <v>0.60145926960546547</v>
      </c>
      <c r="BV59">
        <f>MMULT($AC12:$AI12,BQ$50:BQ$56)/SUM(BQ$50:BQ$56)</f>
        <v>0</v>
      </c>
      <c r="BW59" t="str">
        <f t="shared" si="88"/>
        <v>lib</v>
      </c>
      <c r="CE59" t="s">
        <v>16</v>
      </c>
      <c r="CF59">
        <f>MMULT($AC12:$AI12,CA$50:CA$56)/SUM(CA$50:CA$56)</f>
        <v>0.60146429455199468</v>
      </c>
      <c r="CG59">
        <f>MMULT($AC12:$AI12,CB$50:CB$56)/SUM(CB$50:CB$56)</f>
        <v>0</v>
      </c>
      <c r="CH59" t="str">
        <f t="shared" si="89"/>
        <v>lib</v>
      </c>
      <c r="CP59" t="s">
        <v>16</v>
      </c>
      <c r="CQ59">
        <f>MMULT($AC12:$AI12,CL$50:CL$56)/SUM(CL$50:CL$56)</f>
        <v>0.60146530267576626</v>
      </c>
      <c r="CR59">
        <f>MMULT($AC12:$AI12,CM$50:CM$56)/SUM(CM$50:CM$56)</f>
        <v>0</v>
      </c>
      <c r="CS59" t="str">
        <f t="shared" si="90"/>
        <v>lib</v>
      </c>
      <c r="DA59" t="s">
        <v>16</v>
      </c>
      <c r="DB59">
        <f>MMULT($AC12:$AI12,CW$50:CW$56)/SUM(CW$50:CW$56)</f>
        <v>0.60146550498664497</v>
      </c>
      <c r="DC59">
        <f>MMULT($AC12:$AI12,CX$50:CX$56)/SUM(CX$50:CX$56)</f>
        <v>0</v>
      </c>
      <c r="DD59" t="str">
        <f t="shared" si="91"/>
        <v>lib</v>
      </c>
    </row>
    <row r="61" spans="1:124">
      <c r="A61" t="s">
        <v>17</v>
      </c>
      <c r="B61" t="s">
        <v>74</v>
      </c>
      <c r="C61" t="s">
        <v>75</v>
      </c>
    </row>
    <row r="62" spans="1:124">
      <c r="A62" t="s">
        <v>7</v>
      </c>
      <c r="B62" s="20">
        <v>0</v>
      </c>
      <c r="C62" s="21">
        <v>1</v>
      </c>
      <c r="F62" s="59" t="s">
        <v>7</v>
      </c>
      <c r="G62" s="59">
        <f>MMULT(C3:D3,B62:B63)/SUM(C62:C63)</f>
        <v>0</v>
      </c>
      <c r="H62" s="59">
        <f>MMULT(C3:D3,C62:C63)/SUM(C62:C63)</f>
        <v>1</v>
      </c>
      <c r="K62" t="s">
        <v>7</v>
      </c>
      <c r="L62">
        <f>MMULT($C3:$L3,G$62:G$71)/SUM(G$62:G$71)</f>
        <v>0</v>
      </c>
      <c r="M62">
        <f>MMULT($C3:$L3,H$62:H$71)/SUM(H$62:H$71)</f>
        <v>0.8571428571428571</v>
      </c>
      <c r="P62" t="s">
        <v>7</v>
      </c>
      <c r="Q62" s="59">
        <f>MMULT($C3:$D3,G$62:G$63)/SUM($C$62:$C$66)</f>
        <v>0</v>
      </c>
      <c r="R62" s="59">
        <f>MMULT($C3:$D3,H$62:H$63)/SUM($C$62:$C$66)</f>
        <v>1</v>
      </c>
      <c r="U62" t="s">
        <v>7</v>
      </c>
      <c r="V62">
        <f>MMULT($C3:$L3,Q$62:Q$71)/SUM(Q$62:Q$71)</f>
        <v>0</v>
      </c>
      <c r="W62">
        <f>MMULT($C3:$L3,R$62:R$71)/SUM(R$62:R$71)</f>
        <v>0.8</v>
      </c>
      <c r="Z62" t="s">
        <v>7</v>
      </c>
      <c r="AA62" s="59">
        <f>MMULT($C3:$D3,Q$62:Q$63)/SUM($B$62:$B$66)</f>
        <v>0</v>
      </c>
      <c r="AB62" s="59">
        <f>MMULT($C3:$D3,R$62:R$63)/SUM($C$62:$C$66)</f>
        <v>1</v>
      </c>
      <c r="AE62" t="s">
        <v>7</v>
      </c>
      <c r="AF62">
        <f>MMULT($C3:$L3,AA$62:AA$71)/SUM(AA$62:AA$71)</f>
        <v>0</v>
      </c>
      <c r="AG62">
        <f>MMULT($C3:$L3,AB$62:AB$71)/SUM(AB$62:AB$71)</f>
        <v>0.8</v>
      </c>
      <c r="AJ62" t="s">
        <v>7</v>
      </c>
      <c r="AK62" s="59">
        <f>MMULT($C3:$D3,AA$62:AA$63)/SUM($C$62:$C$66)</f>
        <v>0</v>
      </c>
      <c r="AL62" s="59">
        <f>MMULT($C3:$D3,AB$62:AB$63)/SUM($C$62:$C$66)</f>
        <v>1</v>
      </c>
      <c r="AO62" t="s">
        <v>7</v>
      </c>
      <c r="AP62">
        <f>MMULT($C3:$L3,AK$62:AK$71)/SUM(AK$62:AK$71)</f>
        <v>0</v>
      </c>
      <c r="AQ62">
        <f>MMULT($C3:$L3,AL$62:AL$71)/SUM(AL$62:AL$71)</f>
        <v>0.8</v>
      </c>
      <c r="AT62" t="s">
        <v>7</v>
      </c>
      <c r="AU62" s="59">
        <f>MMULT($C3:$D3,AK$62:AK$63)/SUM($C$62:$C$66)</f>
        <v>0</v>
      </c>
      <c r="AV62" s="59">
        <f>MMULT($C3:$D3,AL$62:AL$63)/SUM($C$62:$C$66)</f>
        <v>1</v>
      </c>
      <c r="AY62" t="s">
        <v>7</v>
      </c>
      <c r="AZ62">
        <f>MMULT($C3:$L3,AU$62:AU$71)/SUM(AU$62:AU$71)</f>
        <v>0</v>
      </c>
      <c r="BA62">
        <f>MMULT($C3:$L3,AV$62:AV$71)/SUM(AV$62:AV$71)</f>
        <v>0.8</v>
      </c>
      <c r="BD62" t="s">
        <v>7</v>
      </c>
      <c r="BE62" s="59">
        <f>MMULT($C3:$D3,AU$62:AU$63)/SUM($C$62:$C$66)</f>
        <v>0</v>
      </c>
      <c r="BF62" s="59">
        <f>MMULT($C3:$D3,AV$62:AV$63)/SUM($C$62:$C$66)</f>
        <v>1</v>
      </c>
      <c r="BI62" t="s">
        <v>7</v>
      </c>
      <c r="BJ62">
        <f>MMULT($C3:$L3,BE$62:BE$71)/SUM(BE$62:BE$71)</f>
        <v>0</v>
      </c>
      <c r="BK62">
        <f>MMULT($C3:$L3,BF$62:BF$71)/SUM(BF$62:BF$71)</f>
        <v>0.8</v>
      </c>
      <c r="BN62" t="s">
        <v>7</v>
      </c>
      <c r="BO62" s="59">
        <f>MMULT($C3:$D3,BE$62:BE$63)/SUM($C$62:$C$66)</f>
        <v>0</v>
      </c>
      <c r="BP62" s="59">
        <f>MMULT($C3:$D3,BF$62:BF$63)/SUM($C$62:$C$66)</f>
        <v>1</v>
      </c>
      <c r="BS62" t="s">
        <v>7</v>
      </c>
      <c r="BT62">
        <f>MMULT($C3:$L3,BO$62:BO$71)/SUM(BO$62:BO$71)</f>
        <v>0</v>
      </c>
      <c r="BU62">
        <f>MMULT($C3:$L3,BP$62:BP$71)/SUM(BP$62:BP$71)</f>
        <v>0.8</v>
      </c>
      <c r="BX62" t="s">
        <v>7</v>
      </c>
      <c r="BY62" s="59">
        <f>MMULT($C3:$D3,BO$62:BO$63)/SUM($C$62:$C$66)</f>
        <v>0</v>
      </c>
      <c r="BZ62" s="59">
        <f>MMULT($C3:$D3,BP$62:BP$63)/SUM($C$62:$C$66)</f>
        <v>1</v>
      </c>
      <c r="CC62" t="s">
        <v>7</v>
      </c>
      <c r="CD62">
        <f>MMULT($C3:$L3,BY$62:BY$71)/SUM(BY$62:BY$71)</f>
        <v>0</v>
      </c>
      <c r="CE62">
        <f>MMULT($C3:$L3,BZ$62:BZ$71)/SUM(BZ$62:BZ$71)</f>
        <v>0.8</v>
      </c>
      <c r="CH62" t="s">
        <v>7</v>
      </c>
      <c r="CI62" s="59">
        <f>MMULT($C3:$D3,BY$62:BY$63)/SUM($C$62:$C$66)</f>
        <v>0</v>
      </c>
      <c r="CJ62" s="59">
        <f>MMULT($C3:$D3,BZ$62:BZ$63)/SUM($C$62:$C$66)</f>
        <v>1</v>
      </c>
      <c r="CM62" t="s">
        <v>7</v>
      </c>
      <c r="CN62">
        <f>MMULT($C3:$L3,CI$62:CI$71)/SUM(CI$62:CI$71)</f>
        <v>0</v>
      </c>
      <c r="CO62">
        <f>MMULT($C3:$L3,CJ$62:CJ$71)/SUM(CJ$62:CJ$71)</f>
        <v>0.8</v>
      </c>
      <c r="CR62" t="s">
        <v>7</v>
      </c>
      <c r="CS62" s="59">
        <f>MMULT($C3:$D3,CI$62:CI$63)/SUM($C$62:$C$66)</f>
        <v>0</v>
      </c>
      <c r="CT62" s="59">
        <f>MMULT($C3:$D3,CJ$62:CJ$63)/SUM($C$62:$C$66)</f>
        <v>1</v>
      </c>
      <c r="CW62" t="s">
        <v>7</v>
      </c>
      <c r="CX62">
        <f>MMULT($C3:$L3,CS$62:CS$71)/SUM(CS$62:CS$71)</f>
        <v>0</v>
      </c>
      <c r="CY62">
        <f>MMULT($C3:$L3,CT$62:CT$71)/SUM(CT$62:CT$71)</f>
        <v>0.8</v>
      </c>
      <c r="DB62" t="s">
        <v>7</v>
      </c>
      <c r="DC62" s="59">
        <f>MMULT($C3:$D3,CS$62:CS$63)/SUM($C$62:$C$66)</f>
        <v>0</v>
      </c>
      <c r="DD62" s="59">
        <f>MMULT($C3:$D3,CT$62:CT$63)/SUM($C$62:$C$66)</f>
        <v>1</v>
      </c>
      <c r="DG62" t="s">
        <v>7</v>
      </c>
      <c r="DH62">
        <f>MMULT($C3:$L3,DC$62:DC$71)/SUM(DC$62:DC$71)</f>
        <v>0</v>
      </c>
      <c r="DI62">
        <f>MMULT($C3:$L3,DD$62:DD$71)/SUM(DD$62:DD$71)</f>
        <v>0.8</v>
      </c>
      <c r="DL62" t="s">
        <v>7</v>
      </c>
      <c r="DM62" s="59">
        <f>MMULT($C3:$D3,DC$62:DC$63)/SUM($C$62:$C$66)</f>
        <v>0</v>
      </c>
      <c r="DN62" s="59">
        <f>MMULT($C3:$D3,DD$62:DD$63)/SUM($C$62:$C$66)</f>
        <v>1</v>
      </c>
      <c r="DQ62" t="s">
        <v>7</v>
      </c>
      <c r="DR62">
        <f>MMULT($C3:$L3,DM$62:DM$71)/SUM(DM$62:DM$71)</f>
        <v>0</v>
      </c>
      <c r="DS62">
        <f>MMULT($C3:$L3,DN$62:DN$71)/SUM(DN$62:DN$71)</f>
        <v>0.8</v>
      </c>
      <c r="DT62" t="str">
        <f>IF(DR62&gt;DS62,"lib",IF(DR62=DS62,"Unk","cons"))</f>
        <v>cons</v>
      </c>
    </row>
    <row r="63" spans="1:124">
      <c r="A63" t="s">
        <v>8</v>
      </c>
      <c r="B63" s="22">
        <v>0</v>
      </c>
      <c r="C63" s="23">
        <v>1</v>
      </c>
      <c r="F63" s="59" t="s">
        <v>8</v>
      </c>
      <c r="G63" s="59">
        <f>MMULT(C4:D4,B62:B63)/SUM(C62:C63)</f>
        <v>0</v>
      </c>
      <c r="H63" s="59">
        <f>MMULT(C4:D4,C62:C63)/SUM(C62:C63)</f>
        <v>1</v>
      </c>
      <c r="K63" t="s">
        <v>8</v>
      </c>
      <c r="L63">
        <f t="shared" ref="L63:M63" si="92">MMULT($C4:$L4,G$62:G$71)/SUM(G$62:G$71)</f>
        <v>0.19230769230769232</v>
      </c>
      <c r="M63">
        <f t="shared" si="92"/>
        <v>1</v>
      </c>
      <c r="P63" t="s">
        <v>8</v>
      </c>
      <c r="Q63" s="59">
        <f>MMULT($C4:$D4,G$62:G$63)/SUM($B$62:$B$66)</f>
        <v>0</v>
      </c>
      <c r="R63" s="59">
        <f>MMULT($C4:$D4,H$62:H$63)/SUM($C$62:$C$66)</f>
        <v>1</v>
      </c>
      <c r="U63" t="s">
        <v>8</v>
      </c>
      <c r="V63">
        <f>MMULT($C4:$L4,Q$62:Q$71)/SUM(Q$62:Q$71)</f>
        <v>0.23809523809523808</v>
      </c>
      <c r="W63">
        <f>MMULT($C4:$L4,R$62:R$71)/SUM(R$62:R$71)</f>
        <v>1</v>
      </c>
      <c r="Z63" t="s">
        <v>8</v>
      </c>
      <c r="AA63" s="59">
        <f>MMULT($C4:$D4,Q$62:Q$63)/SUM($B$62:$B$66)</f>
        <v>0</v>
      </c>
      <c r="AB63" s="59">
        <f>MMULT($C4:$D4,R$62:R$63)/SUM($C$62:$C$66)</f>
        <v>1</v>
      </c>
      <c r="AE63" t="s">
        <v>8</v>
      </c>
      <c r="AF63">
        <f>MMULT($C4:$L4,AA$62:AA$71)/SUM(AA$62:AA$71)</f>
        <v>0.22916666666666669</v>
      </c>
      <c r="AG63">
        <f>MMULT($C4:$L4,AB$62:AB$71)/SUM(AB$62:AB$71)</f>
        <v>1</v>
      </c>
      <c r="AJ63" t="s">
        <v>8</v>
      </c>
      <c r="AK63" s="59">
        <f>MMULT($C4:$D4,AA$62:AA$63)/SUM($B$62:$B$66)</f>
        <v>0</v>
      </c>
      <c r="AL63" s="59">
        <f>MMULT($C4:$D4,AB$62:AB$63)/SUM($C$62:$C$66)</f>
        <v>1</v>
      </c>
      <c r="AO63" t="s">
        <v>8</v>
      </c>
      <c r="AP63">
        <f>MMULT($C4:$L4,AK$62:AK$71)/SUM(AK$62:AK$71)</f>
        <v>0.22522522522522523</v>
      </c>
      <c r="AQ63">
        <f>MMULT($C4:$L4,AL$62:AL$71)/SUM(AL$62:AL$71)</f>
        <v>1</v>
      </c>
      <c r="AT63" t="s">
        <v>8</v>
      </c>
      <c r="AU63" s="59">
        <f>MMULT($C4:$D4,AK$62:AK$63)/SUM($B$62:$B$66)</f>
        <v>0</v>
      </c>
      <c r="AV63" s="59">
        <f>MMULT($C4:$D4,AL$62:AL$63)/SUM($C$62:$C$66)</f>
        <v>1</v>
      </c>
      <c r="AY63" t="s">
        <v>8</v>
      </c>
      <c r="AZ63">
        <f>MMULT($C4:$L4,AU$62:AU$71)/SUM(AU$62:AU$71)</f>
        <v>0.22480620155038758</v>
      </c>
      <c r="BA63">
        <f>MMULT($C4:$L4,AV$62:AV$71)/SUM(AV$62:AV$71)</f>
        <v>1</v>
      </c>
      <c r="BD63" t="s">
        <v>8</v>
      </c>
      <c r="BE63" s="59">
        <f>MMULT($C4:$D4,AU$62:AU$63)/SUM($B$62:$B$66)</f>
        <v>0</v>
      </c>
      <c r="BF63" s="59">
        <f>MMULT($C4:$D4,AV$62:AV$63)/SUM($C$62:$C$66)</f>
        <v>1</v>
      </c>
      <c r="BI63" t="s">
        <v>8</v>
      </c>
      <c r="BJ63">
        <f>MMULT($C4:$L4,BE$62:BE$71)/SUM(BE$62:BE$71)</f>
        <v>0.22500000000000001</v>
      </c>
      <c r="BK63">
        <f>MMULT($C4:$L4,BF$62:BF$71)/SUM(BF$62:BF$71)</f>
        <v>1</v>
      </c>
      <c r="BN63" t="s">
        <v>8</v>
      </c>
      <c r="BO63" s="59">
        <f>MMULT($C4:$D4,BE$62:BE$63)/SUM($B$62:$B$66)</f>
        <v>0</v>
      </c>
      <c r="BP63" s="59">
        <f>MMULT($C4:$D4,BF$62:BF$63)/SUM($C$62:$C$66)</f>
        <v>1</v>
      </c>
      <c r="BS63" t="s">
        <v>8</v>
      </c>
      <c r="BT63">
        <f>MMULT($C4:$L4,BO$62:BO$71)/SUM(BO$62:BO$71)</f>
        <v>0.22508960573476705</v>
      </c>
      <c r="BU63">
        <f>MMULT($C4:$L4,BP$62:BP$71)/SUM(BP$62:BP$71)</f>
        <v>1</v>
      </c>
      <c r="BX63" t="s">
        <v>8</v>
      </c>
      <c r="BY63" s="59">
        <f>MMULT($C4:$D4,BO$62:BO$63)/SUM($B$62:$B$66)</f>
        <v>0</v>
      </c>
      <c r="BZ63" s="59">
        <f>MMULT($C4:$D4,BP$62:BP$63)/SUM($C$62:$C$66)</f>
        <v>1</v>
      </c>
      <c r="CC63" t="s">
        <v>8</v>
      </c>
      <c r="CD63">
        <f>MMULT($C4:$L4,BY$62:BY$71)/SUM(BY$62:BY$71)</f>
        <v>0.22510021584952206</v>
      </c>
      <c r="CE63">
        <f>MMULT($C4:$L4,BZ$62:BZ$71)/SUM(BZ$62:BZ$71)</f>
        <v>1</v>
      </c>
      <c r="CH63" t="s">
        <v>8</v>
      </c>
      <c r="CI63" s="59">
        <f>MMULT($C4:$D4,BY$62:BY$63)/SUM($B$62:$B$66)</f>
        <v>0</v>
      </c>
      <c r="CJ63" s="59">
        <f>MMULT($C4:$D4,BZ$62:BZ$63)/SUM($C$62:$C$66)</f>
        <v>1</v>
      </c>
      <c r="CM63" t="s">
        <v>8</v>
      </c>
      <c r="CN63">
        <f>MMULT($C4:$L4,CI$62:CI$71)/SUM(CI$62:CI$71)</f>
        <v>0.22509616660034487</v>
      </c>
      <c r="CO63">
        <f>MMULT($C4:$L4,CJ$62:CJ$71)/SUM(CJ$62:CJ$71)</f>
        <v>1</v>
      </c>
      <c r="CR63" t="s">
        <v>8</v>
      </c>
      <c r="CS63" s="59">
        <f>MMULT($C4:$D4,CI$62:CI$63)/SUM($B$62:$B$66)</f>
        <v>0</v>
      </c>
      <c r="CT63" s="59">
        <f>MMULT($C4:$D4,CJ$62:CJ$63)/SUM($C$62:$C$66)</f>
        <v>1</v>
      </c>
      <c r="CW63" t="s">
        <v>8</v>
      </c>
      <c r="CX63">
        <f>MMULT($C4:$L4,CS$62:CS$71)/SUM(CS$62:CS$71)</f>
        <v>0.22509414584046561</v>
      </c>
      <c r="CY63">
        <f>MMULT($C4:$L4,CT$62:CT$71)/SUM(CT$62:CT$71)</f>
        <v>1</v>
      </c>
      <c r="DB63" t="s">
        <v>8</v>
      </c>
      <c r="DC63" s="59">
        <f>MMULT($C4:$D4,CS$62:CS$63)/SUM($B$62:$B$66)</f>
        <v>0</v>
      </c>
      <c r="DD63" s="59">
        <f>MMULT($C4:$D4,CT$62:CT$63)/SUM($C$62:$C$66)</f>
        <v>1</v>
      </c>
      <c r="DG63" t="s">
        <v>8</v>
      </c>
      <c r="DH63">
        <f>MMULT($C4:$L4,DC$62:DC$71)/SUM(DC$62:DC$71)</f>
        <v>0.22509388115749945</v>
      </c>
      <c r="DI63">
        <f>MMULT($C4:$L4,DD$62:DD$71)/SUM(DD$62:DD$71)</f>
        <v>1</v>
      </c>
      <c r="DL63" t="s">
        <v>8</v>
      </c>
      <c r="DM63" s="59">
        <f>MMULT($C4:$D4,DC$62:DC$63)/SUM($B$62:$B$66)</f>
        <v>0</v>
      </c>
      <c r="DN63" s="59">
        <f>MMULT($C4:$D4,DD$62:DD$63)/SUM($C$62:$C$66)</f>
        <v>1</v>
      </c>
      <c r="DQ63" t="s">
        <v>8</v>
      </c>
      <c r="DR63">
        <f>MMULT($C4:$L4,DM$62:DM$71)/SUM(DM$62:DM$71)</f>
        <v>0.2250939651167701</v>
      </c>
      <c r="DS63">
        <f>MMULT($C4:$L4,DN$62:DN$71)/SUM(DN$62:DN$71)</f>
        <v>1</v>
      </c>
      <c r="DT63" t="str">
        <f t="shared" ref="DT63:DT71" si="93">IF(DR63&gt;DS63,"lib",IF(DR63=DS63,"Unk","cons"))</f>
        <v>cons</v>
      </c>
    </row>
    <row r="64" spans="1:124">
      <c r="A64" t="s">
        <v>9</v>
      </c>
      <c r="B64" s="22">
        <v>1</v>
      </c>
      <c r="C64" s="23">
        <v>0</v>
      </c>
      <c r="F64" s="59" t="s">
        <v>9</v>
      </c>
      <c r="G64" s="59">
        <f>MMULT(E5:G5,B64:B66)/SUM(B64:B66)</f>
        <v>1</v>
      </c>
      <c r="H64" s="59">
        <f>MMULT(E5:G5,C64:C66)/SUM(B64:B66)</f>
        <v>0</v>
      </c>
      <c r="K64" t="s">
        <v>9</v>
      </c>
      <c r="L64">
        <f t="shared" ref="L64:M64" si="94">MMULT($C5:$L5,G$62:G$71)/SUM(G$62:G$71)</f>
        <v>0.80769230769230771</v>
      </c>
      <c r="M64">
        <f t="shared" si="94"/>
        <v>0</v>
      </c>
      <c r="P64" t="s">
        <v>9</v>
      </c>
      <c r="Q64" s="59">
        <f>MMULT($E5:$G5,G$64:G$66)/SUM($B$62:$B$66)</f>
        <v>0.77777777777777768</v>
      </c>
      <c r="R64" s="59">
        <f>MMULT($E5:$G5,H$64:H$66)/SUM($C$62:$C$66)</f>
        <v>0</v>
      </c>
      <c r="U64" t="s">
        <v>9</v>
      </c>
      <c r="V64">
        <f>MMULT($C5:$L5,Q$62:Q$71)/SUM(Q$62:Q$71)</f>
        <v>0.76190476190476186</v>
      </c>
      <c r="W64">
        <f>MMULT($C5:$L5,R$62:R$71)/SUM(R$62:R$71)</f>
        <v>0</v>
      </c>
      <c r="Z64" t="s">
        <v>9</v>
      </c>
      <c r="AA64" s="59">
        <f>MMULT($E5:$G5,Q$64:Q$66)/SUM($B$62:$B$66)</f>
        <v>0.59259259259259245</v>
      </c>
      <c r="AB64" s="59">
        <f>MMULT($E5:$G5,R$64:R$66)/SUM($C$62:$C$66)</f>
        <v>0</v>
      </c>
      <c r="AE64" t="s">
        <v>9</v>
      </c>
      <c r="AF64">
        <f>MMULT($C5:$L5,AA$62:AA$71)/SUM(AA$62:AA$71)</f>
        <v>0.77083333333333326</v>
      </c>
      <c r="AG64">
        <f>MMULT($C5:$L5,AB$62:AB$71)/SUM(AB$62:AB$71)</f>
        <v>0</v>
      </c>
      <c r="AJ64" t="s">
        <v>9</v>
      </c>
      <c r="AK64" s="59">
        <f>MMULT($E5:$G5,AA$64:AA$66)/SUM($B$62:$B$66)</f>
        <v>0.45679012345678999</v>
      </c>
      <c r="AL64" s="59">
        <f>MMULT($E5:$G5,AB$64:AB$66)/SUM($C$62:$C$66)</f>
        <v>0</v>
      </c>
      <c r="AO64" t="s">
        <v>9</v>
      </c>
      <c r="AP64">
        <f>MMULT($C5:$L5,AK$62:AK$71)/SUM(AK$62:AK$71)</f>
        <v>0.77477477477477474</v>
      </c>
      <c r="AQ64">
        <f>MMULT($C5:$L5,AL$62:AL$71)/SUM(AL$62:AL$71)</f>
        <v>0</v>
      </c>
      <c r="AT64" t="s">
        <v>9</v>
      </c>
      <c r="AU64" s="59">
        <f>MMULT($E5:$G5,AK$64:AK$66)/SUM($B$62:$B$66)</f>
        <v>0.35390946502057608</v>
      </c>
      <c r="AV64" s="59">
        <f>MMULT($E5:$G5,AL$64:AL$66)/SUM($C$62:$C$66)</f>
        <v>0</v>
      </c>
      <c r="AY64" t="s">
        <v>9</v>
      </c>
      <c r="AZ64">
        <f>MMULT($C5:$L5,AU$62:AU$71)/SUM(AU$62:AU$71)</f>
        <v>0.77519379844961245</v>
      </c>
      <c r="BA64">
        <f>MMULT($C5:$L5,AV$62:AV$71)/SUM(AV$62:AV$71)</f>
        <v>0</v>
      </c>
      <c r="BD64" t="s">
        <v>9</v>
      </c>
      <c r="BE64" s="59">
        <f>MMULT($E5:$G5,AU$64:AU$66)/SUM($B$62:$B$66)</f>
        <v>0.2743484224965706</v>
      </c>
      <c r="BF64" s="59">
        <f>MMULT($E5:$G5,AV$64:AV$66)/SUM($C$62:$C$66)</f>
        <v>0</v>
      </c>
      <c r="BI64" t="s">
        <v>9</v>
      </c>
      <c r="BJ64">
        <f>MMULT($C5:$L5,BE$62:BE$71)/SUM(BE$62:BE$71)</f>
        <v>0.77500000000000002</v>
      </c>
      <c r="BK64">
        <f>MMULT($C5:$L5,BF$62:BF$71)/SUM(BF$62:BF$71)</f>
        <v>0</v>
      </c>
      <c r="BN64" t="s">
        <v>9</v>
      </c>
      <c r="BO64" s="59">
        <f>MMULT($E5:$G5,BE$64:BE$66)/SUM($B$62:$B$66)</f>
        <v>0.21262002743484221</v>
      </c>
      <c r="BP64" s="59">
        <f>MMULT($E5:$G5,BF$64:BF$66)/SUM($C$62:$C$66)</f>
        <v>0</v>
      </c>
      <c r="BS64" t="s">
        <v>9</v>
      </c>
      <c r="BT64">
        <f>MMULT($C5:$L5,BO$62:BO$71)/SUM(BO$62:BO$71)</f>
        <v>0.77491039426523289</v>
      </c>
      <c r="BU64">
        <f>MMULT($C5:$L5,BP$62:BP$71)/SUM(BP$62:BP$71)</f>
        <v>0</v>
      </c>
      <c r="BX64" t="s">
        <v>9</v>
      </c>
      <c r="BY64" s="59">
        <f>MMULT($E5:$G5,BO$64:BO$66)/SUM($B$62:$B$66)</f>
        <v>0.16476146928821822</v>
      </c>
      <c r="BZ64" s="59">
        <f>MMULT($E5:$G5,BP$64:BP$66)/SUM($C$62:$C$66)</f>
        <v>0</v>
      </c>
      <c r="CC64" t="s">
        <v>9</v>
      </c>
      <c r="CD64">
        <f>MMULT($C5:$L5,BY$62:BY$71)/SUM(BY$62:BY$71)</f>
        <v>0.77489978415047789</v>
      </c>
      <c r="CE64">
        <f>MMULT($C5:$L5,BZ$62:BZ$71)/SUM(BZ$62:BZ$71)</f>
        <v>0</v>
      </c>
      <c r="CH64" t="s">
        <v>9</v>
      </c>
      <c r="CI64" s="59">
        <f>MMULT($E5:$G5,BY$64:BY$66)/SUM($B$62:$B$66)</f>
        <v>0.12767362698775589</v>
      </c>
      <c r="CJ64" s="59">
        <f>MMULT($E5:$G5,BZ$64:BZ$66)/SUM($C$62:$C$66)</f>
        <v>0</v>
      </c>
      <c r="CM64" t="s">
        <v>9</v>
      </c>
      <c r="CN64">
        <f>MMULT($C5:$L5,CI$62:CI$71)/SUM(CI$62:CI$71)</f>
        <v>0.77490383339965518</v>
      </c>
      <c r="CO64">
        <f>MMULT($C5:$L5,CJ$62:CJ$71)/SUM(CJ$62:CJ$71)</f>
        <v>0</v>
      </c>
      <c r="CR64" t="s">
        <v>9</v>
      </c>
      <c r="CS64" s="59">
        <f>MMULT($E5:$G5,CI$64:CI$66)/SUM($B$62:$B$66)</f>
        <v>9.8934782976849711E-2</v>
      </c>
      <c r="CT64" s="59">
        <f>MMULT($E5:$G5,CJ$64:CJ$66)/SUM($C$62:$C$66)</f>
        <v>0</v>
      </c>
      <c r="CW64" t="s">
        <v>9</v>
      </c>
      <c r="CX64">
        <f>MMULT($C5:$L5,CS$62:CS$71)/SUM(CS$62:CS$71)</f>
        <v>0.77490585415953439</v>
      </c>
      <c r="CY64">
        <f>MMULT($C5:$L5,CT$62:CT$71)/SUM(CT$62:CT$71)</f>
        <v>0</v>
      </c>
      <c r="DB64" t="s">
        <v>9</v>
      </c>
      <c r="DC64" s="59">
        <f>MMULT($E5:$G5,CS$64:CS$66)/SUM($B$62:$B$66)</f>
        <v>7.6665142508763884E-2</v>
      </c>
      <c r="DD64" s="59">
        <f>MMULT($E5:$G5,CT$64:CT$66)/SUM($C$62:$C$66)</f>
        <v>0</v>
      </c>
      <c r="DG64" t="s">
        <v>9</v>
      </c>
      <c r="DH64">
        <f>MMULT($C5:$L5,DC$62:DC$71)/SUM(DC$62:DC$71)</f>
        <v>0.7749061188425006</v>
      </c>
      <c r="DI64">
        <f>MMULT($C5:$L5,DD$62:DD$71)/SUM(DD$62:DD$71)</f>
        <v>0</v>
      </c>
      <c r="DL64" t="s">
        <v>9</v>
      </c>
      <c r="DM64" s="59">
        <f>MMULT($E5:$G5,DC$64:DC$66)/SUM($B$62:$B$66)</f>
        <v>5.9408288031973427E-2</v>
      </c>
      <c r="DN64" s="59">
        <f>MMULT($E5:$G5,DD$64:DD$66)/SUM($C$62:$C$66)</f>
        <v>0</v>
      </c>
      <c r="DQ64" t="s">
        <v>9</v>
      </c>
      <c r="DR64">
        <f>MMULT($C5:$L5,DM$62:DM$71)/SUM(DM$62:DM$71)</f>
        <v>0.77490603488322984</v>
      </c>
      <c r="DS64">
        <f>MMULT($C5:$L5,DN$62:DN$71)/SUM(DN$62:DN$71)</f>
        <v>0</v>
      </c>
      <c r="DT64" t="str">
        <f t="shared" si="93"/>
        <v>lib</v>
      </c>
    </row>
    <row r="65" spans="1:124">
      <c r="A65" t="s">
        <v>10</v>
      </c>
      <c r="B65" s="22">
        <v>1</v>
      </c>
      <c r="C65" s="23">
        <v>0</v>
      </c>
      <c r="F65" s="59" t="s">
        <v>10</v>
      </c>
      <c r="G65" s="59">
        <f>MMULT(E6:G6,B64:B66)/SUM(B64:B66)</f>
        <v>0.66666666666666663</v>
      </c>
      <c r="H65" s="59">
        <f>MMULT(E6:G6,C64:C66)/SUM(B64:B66)</f>
        <v>0</v>
      </c>
      <c r="K65" t="s">
        <v>10</v>
      </c>
      <c r="L65">
        <f t="shared" ref="L65:M65" si="95">MMULT($C6:$L6,G$62:G$71)/SUM(G$62:G$71)</f>
        <v>0.57692307692307698</v>
      </c>
      <c r="M65">
        <f t="shared" si="95"/>
        <v>0</v>
      </c>
      <c r="P65" t="s">
        <v>10</v>
      </c>
      <c r="Q65" s="59">
        <f>MMULT($E6:$G6,G$64:G$66)/SUM($B$62:$B$66)</f>
        <v>0.55555555555555547</v>
      </c>
      <c r="R65" s="59">
        <f>MMULT($E6:$G6,H$64:H$66)/SUM($C$62:$C$66)</f>
        <v>0</v>
      </c>
      <c r="U65" t="s">
        <v>10</v>
      </c>
      <c r="V65">
        <f>MMULT($C6:$L6,Q$62:Q$71)/SUM(Q$62:Q$71)</f>
        <v>0.5714285714285714</v>
      </c>
      <c r="W65">
        <f>MMULT($C6:$L6,R$62:R$71)/SUM(R$62:R$71)</f>
        <v>0</v>
      </c>
      <c r="Z65" t="s">
        <v>10</v>
      </c>
      <c r="AA65" s="59">
        <f>MMULT($E6:$G6,Q$64:Q$66)/SUM($B$62:$B$66)</f>
        <v>0.44444444444444436</v>
      </c>
      <c r="AB65" s="59">
        <f>MMULT($E6:$G6,R$64:R$66)/SUM($C$62:$C$66)</f>
        <v>0</v>
      </c>
      <c r="AE65" t="s">
        <v>10</v>
      </c>
      <c r="AF65">
        <f>MMULT($C6:$L6,AA$62:AA$71)/SUM(AA$62:AA$71)</f>
        <v>0.58333333333333326</v>
      </c>
      <c r="AG65">
        <f>MMULT($C6:$L6,AB$62:AB$71)/SUM(AB$62:AB$71)</f>
        <v>0</v>
      </c>
      <c r="AJ65" t="s">
        <v>10</v>
      </c>
      <c r="AK65" s="59">
        <f>MMULT($E6:$G6,AA$64:AA$66)/SUM($B$62:$B$66)</f>
        <v>0.34567901234567894</v>
      </c>
      <c r="AL65" s="59">
        <f>MMULT($E6:$G6,AB$64:AB$66)/SUM($C$62:$C$66)</f>
        <v>0</v>
      </c>
      <c r="AO65" t="s">
        <v>10</v>
      </c>
      <c r="AP65">
        <f>MMULT($C6:$L6,AK$62:AK$71)/SUM(AK$62:AK$71)</f>
        <v>0.58558558558558549</v>
      </c>
      <c r="AQ65">
        <f>MMULT($C6:$L6,AL$62:AL$71)/SUM(AL$62:AL$71)</f>
        <v>0</v>
      </c>
      <c r="AT65" t="s">
        <v>10</v>
      </c>
      <c r="AU65" s="59">
        <f>MMULT($E6:$G6,AK$64:AK$66)/SUM($B$62:$B$66)</f>
        <v>0.26748971193415633</v>
      </c>
      <c r="AV65" s="59">
        <f>MMULT($E6:$G6,AL$64:AL$66)/SUM($C$62:$C$66)</f>
        <v>0</v>
      </c>
      <c r="AY65" t="s">
        <v>10</v>
      </c>
      <c r="AZ65">
        <f>MMULT($C6:$L6,AU$62:AU$71)/SUM(AU$62:AU$71)</f>
        <v>0.5852713178294574</v>
      </c>
      <c r="BA65">
        <f>MMULT($C6:$L6,AV$62:AV$71)/SUM(AV$62:AV$71)</f>
        <v>0</v>
      </c>
      <c r="BD65" t="s">
        <v>10</v>
      </c>
      <c r="BE65" s="59">
        <f>MMULT($E6:$G6,AU$64:AU$66)/SUM($B$62:$B$66)</f>
        <v>0.20713305898491083</v>
      </c>
      <c r="BF65" s="59">
        <f>MMULT($E6:$G6,AV$64:AV$66)/SUM($C$62:$C$66)</f>
        <v>0</v>
      </c>
      <c r="BI65" t="s">
        <v>10</v>
      </c>
      <c r="BJ65">
        <f>MMULT($C6:$L6,BE$62:BE$71)/SUM(BE$62:BE$71)</f>
        <v>0.58500000000000008</v>
      </c>
      <c r="BK65">
        <f>MMULT($C6:$L6,BF$62:BF$71)/SUM(BF$62:BF$71)</f>
        <v>0</v>
      </c>
      <c r="BN65" t="s">
        <v>10</v>
      </c>
      <c r="BO65" s="59">
        <f>MMULT($E6:$G6,BE$64:BE$66)/SUM($B$62:$B$66)</f>
        <v>0.16049382716049379</v>
      </c>
      <c r="BP65" s="59">
        <f>MMULT($E6:$G6,BF$64:BF$66)/SUM($C$62:$C$66)</f>
        <v>0</v>
      </c>
      <c r="BS65" t="s">
        <v>10</v>
      </c>
      <c r="BT65">
        <f>MMULT($C6:$L6,BO$62:BO$71)/SUM(BO$62:BO$71)</f>
        <v>0.58494623655913969</v>
      </c>
      <c r="BU65">
        <f>MMULT($C6:$L6,BP$62:BP$71)/SUM(BP$62:BP$71)</f>
        <v>0</v>
      </c>
      <c r="BX65" t="s">
        <v>10</v>
      </c>
      <c r="BY65" s="59">
        <f>MMULT($E6:$G6,BO$64:BO$66)/SUM($B$62:$B$66)</f>
        <v>0.12437128486511199</v>
      </c>
      <c r="BZ65" s="59">
        <f>MMULT($E6:$G6,BP$64:BP$66)/SUM($C$62:$C$66)</f>
        <v>0</v>
      </c>
      <c r="CC65" t="s">
        <v>10</v>
      </c>
      <c r="CD65">
        <f>MMULT($C6:$L6,BY$62:BY$71)/SUM(BY$62:BY$71)</f>
        <v>0.58495220474868947</v>
      </c>
      <c r="CE65">
        <f>MMULT($C6:$L6,BZ$62:BZ$71)/SUM(BZ$62:BZ$71)</f>
        <v>0</v>
      </c>
      <c r="CH65" t="s">
        <v>10</v>
      </c>
      <c r="CI65" s="59">
        <f>MMULT($E6:$G6,BY$64:BY$66)/SUM($B$62:$B$66)</f>
        <v>9.6377584717776743E-2</v>
      </c>
      <c r="CJ65" s="59">
        <f>MMULT($E6:$G6,BZ$64:BZ$66)/SUM($C$62:$C$66)</f>
        <v>0</v>
      </c>
      <c r="CM65" t="s">
        <v>10</v>
      </c>
      <c r="CN65">
        <f>MMULT($C6:$L6,CI$62:CI$71)/SUM(CI$62:CI$71)</f>
        <v>0.58495821727019492</v>
      </c>
      <c r="CO65">
        <f>MMULT($C6:$L6,CJ$62:CJ$71)/SUM(CJ$62:CJ$71)</f>
        <v>0</v>
      </c>
      <c r="CR65" t="s">
        <v>10</v>
      </c>
      <c r="CS65" s="59">
        <f>MMULT($E6:$G6,CI$64:CI$66)/SUM($B$62:$B$66)</f>
        <v>7.4683737235177544E-2</v>
      </c>
      <c r="CT65" s="59">
        <f>MMULT($E6:$G6,CJ$64:CJ$66)/SUM($C$62:$C$66)</f>
        <v>0</v>
      </c>
      <c r="CW65" t="s">
        <v>10</v>
      </c>
      <c r="CX65">
        <f>MMULT($C6:$L6,CS$62:CS$71)/SUM(CS$62:CS$71)</f>
        <v>0.58495948875955717</v>
      </c>
      <c r="CY65">
        <f>MMULT($C6:$L6,CT$62:CT$71)/SUM(CT$62:CT$71)</f>
        <v>0</v>
      </c>
      <c r="DB65" t="s">
        <v>10</v>
      </c>
      <c r="DC65" s="59">
        <f>MMULT($E6:$G6,CS$64:CS$66)/SUM($B$62:$B$66)</f>
        <v>5.7872840070675752E-2</v>
      </c>
      <c r="DD65" s="59">
        <f>MMULT($E6:$G6,CT$64:CT$66)/SUM($C$62:$C$66)</f>
        <v>0</v>
      </c>
      <c r="DG65" t="s">
        <v>10</v>
      </c>
      <c r="DH65">
        <f>MMULT($C6:$L6,DC$62:DC$71)/SUM(DC$62:DC$71)</f>
        <v>0.58495937952531729</v>
      </c>
      <c r="DI65">
        <f>MMULT($C6:$L6,DD$62:DD$71)/SUM(DD$62:DD$71)</f>
        <v>0</v>
      </c>
      <c r="DL65" t="s">
        <v>10</v>
      </c>
      <c r="DM65" s="59">
        <f>MMULT($E6:$G6,DC$64:DC$66)/SUM($B$62:$B$66)</f>
        <v>4.4845994193146548E-2</v>
      </c>
      <c r="DN65" s="59">
        <f>MMULT($E6:$G6,DD$64:DD$66)/SUM($C$62:$C$66)</f>
        <v>0</v>
      </c>
      <c r="DQ65" t="s">
        <v>10</v>
      </c>
      <c r="DR65">
        <f>MMULT($C6:$L6,DM$62:DM$71)/SUM(DM$62:DM$71)</f>
        <v>0.58495924658980525</v>
      </c>
      <c r="DS65">
        <f>MMULT($C6:$L6,DN$62:DN$71)/SUM(DN$62:DN$71)</f>
        <v>0</v>
      </c>
      <c r="DT65" t="str">
        <f t="shared" si="93"/>
        <v>lib</v>
      </c>
    </row>
    <row r="66" spans="1:124">
      <c r="A66" t="s">
        <v>11</v>
      </c>
      <c r="B66" s="24">
        <v>1</v>
      </c>
      <c r="C66" s="25">
        <v>0</v>
      </c>
      <c r="F66" s="59" t="s">
        <v>11</v>
      </c>
      <c r="G66" s="59">
        <f>MMULT(E7:G7,B64:B66)/SUM(B64:B66)</f>
        <v>0.66666666666666663</v>
      </c>
      <c r="H66" s="59">
        <f>MMULT(E7:G7,C64:C66)/SUM(B64:B66)</f>
        <v>0</v>
      </c>
      <c r="K66" t="s">
        <v>11</v>
      </c>
      <c r="L66">
        <f t="shared" ref="L66:M66" si="96">MMULT($C7:$L7,G$62:G$71)/SUM(G$62:G$71)</f>
        <v>0.46153846153846156</v>
      </c>
      <c r="M66">
        <f t="shared" si="96"/>
        <v>0</v>
      </c>
      <c r="P66" t="s">
        <v>11</v>
      </c>
      <c r="Q66" s="59">
        <f>MMULT($E7:$G7,G$64:G$66)/SUM($B$62:$B$66)</f>
        <v>0.44444444444444442</v>
      </c>
      <c r="R66" s="59">
        <f>MMULT($E7:$G7,H$64:H$66)/SUM(C$62:C$66)</f>
        <v>0</v>
      </c>
      <c r="U66" t="s">
        <v>11</v>
      </c>
      <c r="V66">
        <f>MMULT($C7:$L7,Q$62:Q$71)/SUM(Q$62:Q$71)</f>
        <v>0.4285714285714286</v>
      </c>
      <c r="W66">
        <f>MMULT($C7:$L7,R$62:R$71)/SUM(R$62:R$71)</f>
        <v>0</v>
      </c>
      <c r="Z66" t="s">
        <v>11</v>
      </c>
      <c r="AA66" s="59">
        <f>MMULT($E7:$G7,Q$64:Q$66)/SUM($B$62:$B$66)</f>
        <v>0.33333333333333331</v>
      </c>
      <c r="AB66" s="59">
        <f>MMULT($E7:$G7,R$64:R$66)/SUM(M$62:M$66)</f>
        <v>0</v>
      </c>
      <c r="AE66" t="s">
        <v>11</v>
      </c>
      <c r="AF66">
        <f>MMULT($C7:$L7,AA$62:AA$71)/SUM(AA$62:AA$71)</f>
        <v>0.4375</v>
      </c>
      <c r="AG66">
        <f>MMULT($C7:$L7,AB$62:AB$71)/SUM(AB$62:AB$71)</f>
        <v>0</v>
      </c>
      <c r="AJ66" t="s">
        <v>11</v>
      </c>
      <c r="AK66" s="59">
        <f>MMULT($E7:$G7,AA$64:AA$66)/SUM($B$62:$B$66)</f>
        <v>0.25925925925925924</v>
      </c>
      <c r="AL66" s="59">
        <f>MMULT($E7:$G7,AB$64:AB$66)/SUM(W$62:W$66)</f>
        <v>0</v>
      </c>
      <c r="AO66" t="s">
        <v>11</v>
      </c>
      <c r="AP66">
        <f>MMULT($C7:$L7,AK$62:AK$71)/SUM(AK$62:AK$71)</f>
        <v>0.44144144144144143</v>
      </c>
      <c r="AQ66">
        <f>MMULT($C7:$L7,AL$62:AL$71)/SUM(AL$62:AL$71)</f>
        <v>0</v>
      </c>
      <c r="AT66" t="s">
        <v>11</v>
      </c>
      <c r="AU66" s="59">
        <f>MMULT($E7:$G7,AK$64:AK$66)/SUM($B$62:$B$66)</f>
        <v>0.20164609053497939</v>
      </c>
      <c r="AV66" s="59">
        <f>MMULT($E7:$G7,AL$64:AL$66)/SUM(AG$62:AG$66)</f>
        <v>0</v>
      </c>
      <c r="AY66" t="s">
        <v>11</v>
      </c>
      <c r="AZ66">
        <f>MMULT($C7:$L7,AU$62:AU$71)/SUM(AU$62:AU$71)</f>
        <v>0.44186046511627908</v>
      </c>
      <c r="BA66">
        <f>MMULT($C7:$L7,AV$62:AV$71)/SUM(AV$62:AV$71)</f>
        <v>0</v>
      </c>
      <c r="BD66" t="s">
        <v>11</v>
      </c>
      <c r="BE66" s="59">
        <f>MMULT($E7:$G7,AU$64:AU$66)/SUM($B$62:$B$66)</f>
        <v>0.15637860082304525</v>
      </c>
      <c r="BF66" s="59">
        <f>MMULT($E7:$G7,AV$64:AV$66)/SUM(AQ$62:AQ$66)</f>
        <v>0</v>
      </c>
      <c r="BI66" t="s">
        <v>11</v>
      </c>
      <c r="BJ66">
        <f>MMULT($C7:$L7,BE$62:BE$71)/SUM(BE$62:BE$71)</f>
        <v>0.44166666666666676</v>
      </c>
      <c r="BK66">
        <f>MMULT($C7:$L7,BF$62:BF$71)/SUM(BF$62:BF$71)</f>
        <v>0</v>
      </c>
      <c r="BN66" t="s">
        <v>11</v>
      </c>
      <c r="BO66" s="59">
        <f>MMULT($E7:$G7,BE$64:BE$66)/SUM($B$62:$B$66)</f>
        <v>0.12117055326931869</v>
      </c>
      <c r="BP66" s="59">
        <f>MMULT($E7:$G7,BF$64:BF$66)/SUM(BA$62:BA$66)</f>
        <v>0</v>
      </c>
      <c r="BS66" t="s">
        <v>11</v>
      </c>
      <c r="BT66">
        <f>MMULT($C7:$L7,BO$62:BO$71)/SUM(BO$62:BO$71)</f>
        <v>0.44157706093189963</v>
      </c>
      <c r="BU66">
        <f>MMULT($C7:$L7,BP$62:BP$71)/SUM(BP$62:BP$71)</f>
        <v>0</v>
      </c>
      <c r="BX66" t="s">
        <v>11</v>
      </c>
      <c r="BY66" s="59">
        <f>MMULT($E7:$G7,BO$64:BO$66)/SUM($B$62:$B$66)</f>
        <v>9.388812680993748E-2</v>
      </c>
      <c r="BZ66" s="59">
        <f>MMULT($E7:$G7,BP$64:BP$66)/SUM(BK$62:BK$66)</f>
        <v>0</v>
      </c>
      <c r="CC66" t="s">
        <v>11</v>
      </c>
      <c r="CD66">
        <f>MMULT($C7:$L7,BY$62:BY$71)/SUM(BY$62:BY$71)</f>
        <v>0.44156645081714457</v>
      </c>
      <c r="CE66">
        <f>MMULT($C7:$L7,BZ$62:BZ$71)/SUM(BZ$62:BZ$71)</f>
        <v>0</v>
      </c>
      <c r="CH66" t="s">
        <v>11</v>
      </c>
      <c r="CI66" s="59">
        <f>MMULT($E7:$G7,BY$64:BY$66)/SUM($B$62:$B$66)</f>
        <v>7.2753137225016487E-2</v>
      </c>
      <c r="CJ66" s="59">
        <f>MMULT($E7:$G7,BZ$64:BZ$66)/SUM(BU$62:BU$66)</f>
        <v>0</v>
      </c>
      <c r="CM66" t="s">
        <v>11</v>
      </c>
      <c r="CN66">
        <f>MMULT($C7:$L7,CI$62:CI$71)/SUM(CI$62:CI$71)</f>
        <v>0.44157050006632176</v>
      </c>
      <c r="CO66">
        <f>MMULT($C7:$L7,CJ$62:CJ$71)/SUM(CJ$62:CJ$71)</f>
        <v>0</v>
      </c>
      <c r="CR66" t="s">
        <v>11</v>
      </c>
      <c r="CS66" s="59">
        <f>MMULT($E7:$G7,CI$64:CI$66)/SUM($B$62:$B$66)</f>
        <v>5.6376907314264403E-2</v>
      </c>
      <c r="CT66" s="59">
        <f>MMULT($E7:$G7,CJ$64:CJ$66)/SUM(CE$62:CE$66)</f>
        <v>0</v>
      </c>
      <c r="CW66" t="s">
        <v>11</v>
      </c>
      <c r="CX66">
        <f>MMULT($C7:$L7,CS$62:CS$71)/SUM(CS$62:CS$71)</f>
        <v>0.44157252082620102</v>
      </c>
      <c r="CY66">
        <f>MMULT($C7:$L7,CT$62:CT$71)/SUM(CT$62:CT$71)</f>
        <v>0</v>
      </c>
      <c r="DB66" t="s">
        <v>11</v>
      </c>
      <c r="DC66" s="59">
        <f>MMULT($E7:$G7,CS$64:CS$66)/SUM($B$62:$B$66)</f>
        <v>4.3686881516480647E-2</v>
      </c>
      <c r="DD66" s="59">
        <f>MMULT($E7:$G7,CT$64:CT$66)/SUM(CO$62:CO$66)</f>
        <v>0</v>
      </c>
      <c r="DG66" t="s">
        <v>11</v>
      </c>
      <c r="DH66">
        <f>MMULT($C7:$L7,DC$62:DC$71)/SUM(DC$62:DC$71)</f>
        <v>0.44157278550916723</v>
      </c>
      <c r="DI66">
        <f>MMULT($C7:$L7,DD$62:DD$71)/SUM(DD$62:DD$71)</f>
        <v>0</v>
      </c>
      <c r="DL66" t="s">
        <v>11</v>
      </c>
      <c r="DM66" s="59">
        <f>MMULT($E7:$G7,DC$64:DC$66)/SUM($B$62:$B$66)</f>
        <v>3.3853240529052135E-2</v>
      </c>
      <c r="DN66" s="59">
        <f>MMULT($E7:$G7,DD$64:DD$66)/SUM(CY$62:CY$66)</f>
        <v>0</v>
      </c>
      <c r="DQ66" t="s">
        <v>11</v>
      </c>
      <c r="DR66">
        <f>MMULT($C7:$L7,DM$62:DM$71)/SUM(DM$62:DM$71)</f>
        <v>0.44157270154989647</v>
      </c>
      <c r="DS66">
        <f>MMULT($C7:$L7,DN$62:DN$71)/SUM(DN$62:DN$71)</f>
        <v>0</v>
      </c>
      <c r="DT66" t="str">
        <f t="shared" si="93"/>
        <v>lib</v>
      </c>
    </row>
    <row r="67" spans="1:124">
      <c r="A67" t="s">
        <v>12</v>
      </c>
      <c r="B67" s="11" t="s">
        <v>63</v>
      </c>
      <c r="C67" s="11" t="s">
        <v>63</v>
      </c>
      <c r="F67" s="60" t="s">
        <v>12</v>
      </c>
      <c r="G67" s="60">
        <f>MMULT($C8:$G8,G$62:G$66)/SUM($B$62:$B$66)</f>
        <v>0.55555555555555547</v>
      </c>
      <c r="H67" s="60">
        <f>MMULT($C8:$G8,H$62:H$66)/SUM($B$62:$B$66)</f>
        <v>0.33333333333333331</v>
      </c>
      <c r="K67" t="s">
        <v>12</v>
      </c>
      <c r="L67">
        <f t="shared" ref="L67:M67" si="97">MMULT($C8:$L8,G$62:G$71)/SUM(G$62:G$71)</f>
        <v>0.76923076923076927</v>
      </c>
      <c r="M67">
        <f t="shared" si="97"/>
        <v>0.5714285714285714</v>
      </c>
      <c r="P67" t="s">
        <v>12</v>
      </c>
      <c r="Q67" s="61">
        <f>MMULT($C8:$G8,G$62:G$66)/SUM($B$62:$B$66)</f>
        <v>0.55555555555555547</v>
      </c>
      <c r="R67" s="61">
        <f>MMULT($C8:$G8,H$62:H$66)/SUM($C$62:$C$66)</f>
        <v>0.5</v>
      </c>
      <c r="U67" t="s">
        <v>12</v>
      </c>
      <c r="V67">
        <f>MMULT($C8:$L8,Q$62:Q$71)/SUM(Q$62:Q$71)</f>
        <v>0.76190476190476197</v>
      </c>
      <c r="W67">
        <f>MMULT($C8:$L8,R$62:R$71)/SUM(R$62:R$71)</f>
        <v>0.6</v>
      </c>
      <c r="Z67" t="s">
        <v>12</v>
      </c>
      <c r="AA67" s="61">
        <f>MMULT($C8:$G8,Q$62:Q$66)/SUM($B$62:$B$66)</f>
        <v>0.40740740740740738</v>
      </c>
      <c r="AB67" s="61">
        <f>MMULT($C8:$G8,R$62:R$66)/SUM($C$62:$C$66)</f>
        <v>0.5</v>
      </c>
      <c r="AE67" t="s">
        <v>12</v>
      </c>
      <c r="AF67">
        <f>MMULT($C8:$L8,AA$62:AA$71)/SUM(AA$62:AA$71)</f>
        <v>0.75000000000000011</v>
      </c>
      <c r="AG67">
        <f>MMULT($C8:$L8,AB$62:AB$71)/SUM(AB$62:AB$71)</f>
        <v>0.6</v>
      </c>
      <c r="AJ67" t="s">
        <v>12</v>
      </c>
      <c r="AK67" s="61">
        <f>MMULT($C8:$G8,AA$62:AA$66)/SUM($B$62:$B$66)</f>
        <v>0.30864197530864196</v>
      </c>
      <c r="AL67" s="61">
        <f>MMULT($C8:$G8,AB$62:AB$66)/SUM($C$62:$C$66)</f>
        <v>0.5</v>
      </c>
      <c r="AO67" t="s">
        <v>12</v>
      </c>
      <c r="AP67">
        <f>MMULT($C8:$L8,AK$62:AK$71)/SUM(AK$62:AK$71)</f>
        <v>0.74774774774774777</v>
      </c>
      <c r="AQ67">
        <f>MMULT($C8:$L8,AL$62:AL$71)/SUM(AL$62:AL$71)</f>
        <v>0.6</v>
      </c>
      <c r="AT67" t="s">
        <v>12</v>
      </c>
      <c r="AU67" s="61">
        <f>MMULT($C8:$G8,AK$62:AK$66)/SUM($B$62:$B$66)</f>
        <v>0.2386831275720164</v>
      </c>
      <c r="AV67" s="61">
        <f>MMULT($C8:$G8,AL$62:AL$66)/SUM($C$62:$C$66)</f>
        <v>0.5</v>
      </c>
      <c r="AY67" t="s">
        <v>12</v>
      </c>
      <c r="AZ67">
        <f>MMULT($C8:$L8,AU$62:AU$71)/SUM(AU$62:AU$71)</f>
        <v>0.74806201550387597</v>
      </c>
      <c r="BA67">
        <f>MMULT($C8:$L8,AV$62:AV$71)/SUM(AV$62:AV$71)</f>
        <v>0.6</v>
      </c>
      <c r="BD67" t="s">
        <v>12</v>
      </c>
      <c r="BE67" s="61">
        <f>MMULT($C8:$G8,AU$62:AU$66)/SUM($B$62:$B$66)</f>
        <v>0.18518518518518515</v>
      </c>
      <c r="BF67" s="61">
        <f>MMULT($C8:$G8,AV$62:AV$66)/SUM($C$62:$C$66)</f>
        <v>0.5</v>
      </c>
      <c r="BI67" t="s">
        <v>12</v>
      </c>
      <c r="BJ67">
        <f>MMULT($C8:$L8,BE$62:BE$71)/SUM(BE$62:BE$71)</f>
        <v>0.74833333333333341</v>
      </c>
      <c r="BK67">
        <f>MMULT($C8:$L8,BF$62:BF$71)/SUM(BF$62:BF$71)</f>
        <v>0.6</v>
      </c>
      <c r="BN67" t="s">
        <v>12</v>
      </c>
      <c r="BO67" s="61">
        <f>MMULT($C8:$G8,BE$62:BE$66)/SUM($B$62:$B$66)</f>
        <v>0.14357567443987196</v>
      </c>
      <c r="BP67" s="61">
        <f>MMULT($C8:$G8,BF$62:BF$66)/SUM($C$62:$C$66)</f>
        <v>0.5</v>
      </c>
      <c r="BS67" t="s">
        <v>12</v>
      </c>
      <c r="BT67">
        <f>MMULT($C8:$L8,BO$62:BO$71)/SUM(BO$62:BO$71)</f>
        <v>0.74838709677419357</v>
      </c>
      <c r="BU67">
        <f>MMULT($C8:$L8,BP$62:BP$71)/SUM(BP$62:BP$71)</f>
        <v>0.6</v>
      </c>
      <c r="BX67" t="s">
        <v>12</v>
      </c>
      <c r="BY67" s="61">
        <f>MMULT($C8:$G8,BO$62:BO$66)/SUM($B$62:$B$66)</f>
        <v>0.11126352690138697</v>
      </c>
      <c r="BZ67" s="61">
        <f>MMULT($C8:$G8,BP$62:BP$66)/SUM($C$62:$C$66)</f>
        <v>0.5</v>
      </c>
      <c r="CC67" t="s">
        <v>12</v>
      </c>
      <c r="CD67">
        <f>MMULT($C8:$L8,BY$62:BY$71)/SUM(BY$62:BY$71)</f>
        <v>0.74838112858464378</v>
      </c>
      <c r="CE67">
        <f>MMULT($C8:$L8,BZ$62:BZ$71)/SUM(BZ$62:BZ$71)</f>
        <v>0.6</v>
      </c>
      <c r="CH67" t="s">
        <v>12</v>
      </c>
      <c r="CI67" s="61">
        <f>MMULT($C8:$G8,BY$62:BY$66)/SUM($B$62:$B$66)</f>
        <v>8.6216532032718562E-2</v>
      </c>
      <c r="CJ67" s="61">
        <f>MMULT($C8:$G8,BZ$62:BZ$66)/SUM($C$62:$C$66)</f>
        <v>0.5</v>
      </c>
      <c r="CM67" t="s">
        <v>12</v>
      </c>
      <c r="CN67">
        <f>MMULT($C8:$L8,CI$62:CI$71)/SUM(CI$62:CI$71)</f>
        <v>0.74837511606313833</v>
      </c>
      <c r="CO67">
        <f>MMULT($C8:$L8,CJ$62:CJ$71)/SUM(CJ$62:CJ$71)</f>
        <v>0.6</v>
      </c>
      <c r="CR67" t="s">
        <v>12</v>
      </c>
      <c r="CS67" s="61">
        <f>MMULT($C8:$G8,CI$62:CI$66)/SUM($B$62:$B$66)</f>
        <v>6.6808921404257468E-2</v>
      </c>
      <c r="CT67" s="61">
        <f>MMULT($C8:$G8,CJ$62:CJ$66)/SUM($C$62:$C$66)</f>
        <v>0.5</v>
      </c>
      <c r="CW67" t="s">
        <v>12</v>
      </c>
      <c r="CX67">
        <f>MMULT($C8:$L8,CS$62:CS$71)/SUM(CS$62:CS$71)</f>
        <v>0.74837384457377598</v>
      </c>
      <c r="CY67">
        <f>MMULT($C8:$L8,CT$62:CT$71)/SUM(CT$62:CT$71)</f>
        <v>0.6</v>
      </c>
      <c r="DB67" t="s">
        <v>12</v>
      </c>
      <c r="DC67" s="61">
        <f>MMULT($C8:$G8,CS$62:CS$66)/SUM($B$62:$B$66)</f>
        <v>5.1770563430371369E-2</v>
      </c>
      <c r="DD67" s="61">
        <f>MMULT($C8:$G8,CT$62:CT$66)/SUM($C$62:$C$66)</f>
        <v>0.5</v>
      </c>
      <c r="DG67" t="s">
        <v>12</v>
      </c>
      <c r="DH67">
        <f>MMULT($C8:$L8,DC$62:DC$71)/SUM(DC$62:DC$71)</f>
        <v>0.74837395380801608</v>
      </c>
      <c r="DI67">
        <f>MMULT($C8:$L8,DD$62:DD$71)/SUM(DD$62:DD$71)</f>
        <v>0.6</v>
      </c>
      <c r="DL67" t="s">
        <v>12</v>
      </c>
      <c r="DM67" s="61">
        <f>MMULT($C8:$G8,DC$62:DC$66)/SUM($B$62:$B$66)</f>
        <v>4.0117341341748179E-2</v>
      </c>
      <c r="DN67" s="61">
        <f>MMULT($C8:$G8,DD$62:DD$66)/SUM($C$62:$C$66)</f>
        <v>0.5</v>
      </c>
      <c r="DQ67" t="s">
        <v>12</v>
      </c>
      <c r="DR67">
        <f>MMULT($C8:$L8,DM$62:DM$71)/SUM(DM$62:DM$71)</f>
        <v>0.74837408674352801</v>
      </c>
      <c r="DS67">
        <f>MMULT($C8:$L8,DN$62:DN$71)/SUM(DN$62:DN$71)</f>
        <v>0.6</v>
      </c>
      <c r="DT67" t="str">
        <f t="shared" si="93"/>
        <v>lib</v>
      </c>
    </row>
    <row r="68" spans="1:124">
      <c r="A68" t="s">
        <v>13</v>
      </c>
      <c r="B68" s="11" t="s">
        <v>63</v>
      </c>
      <c r="C68" s="11" t="s">
        <v>63</v>
      </c>
      <c r="F68" s="60" t="s">
        <v>13</v>
      </c>
      <c r="G68" s="60">
        <f>MMULT($C9:$G9,G$62:G$66)/SUM($B$62:$B$66)</f>
        <v>0</v>
      </c>
      <c r="H68" s="60">
        <f>MMULT($C9:$G9,H$62:H$66)/SUM($B$62:$B$66)</f>
        <v>0</v>
      </c>
      <c r="K68" t="s">
        <v>13</v>
      </c>
      <c r="L68">
        <f t="shared" ref="L68:M68" si="98">MMULT($C9:$L9,G$62:G$71)/SUM(G$62:G$71)</f>
        <v>0.19230769230769232</v>
      </c>
      <c r="M68">
        <f t="shared" si="98"/>
        <v>0.14285714285714285</v>
      </c>
      <c r="P68" t="s">
        <v>13</v>
      </c>
      <c r="Q68" s="61">
        <f t="shared" ref="Q68" si="99">MMULT($C9:$G9,G$62:G$66)/SUM(B$62:B$66)</f>
        <v>0</v>
      </c>
      <c r="R68" s="61">
        <f>MMULT($C9:$G9,H$62:H$66)/SUM($C$62:$C$66)</f>
        <v>0</v>
      </c>
      <c r="U68" t="s">
        <v>13</v>
      </c>
      <c r="V68">
        <f>MMULT($C9:$L9,Q$62:Q$71)/SUM(Q$62:Q$71)</f>
        <v>0.23809523809523808</v>
      </c>
      <c r="W68">
        <f>MMULT($C9:$L9,R$62:R$71)/SUM(R$62:R$71)</f>
        <v>0.2</v>
      </c>
      <c r="Z68" t="s">
        <v>13</v>
      </c>
      <c r="AA68" s="61">
        <f>MMULT($C9:$G9,Q$62:Q$66)/SUM(L$62:L$66)</f>
        <v>0</v>
      </c>
      <c r="AB68" s="61">
        <f>MMULT($C9:$G9,R$62:R$66)/SUM($C$62:$C$66)</f>
        <v>0</v>
      </c>
      <c r="AE68" t="s">
        <v>13</v>
      </c>
      <c r="AF68">
        <f>MMULT($C9:$L9,AA$62:AA$71)/SUM(AA$62:AA$71)</f>
        <v>0.22916666666666669</v>
      </c>
      <c r="AG68">
        <f>MMULT($C9:$L9,AB$62:AB$71)/SUM(AB$62:AB$71)</f>
        <v>0.2</v>
      </c>
      <c r="AJ68" t="s">
        <v>13</v>
      </c>
      <c r="AK68" s="61">
        <f>MMULT($C9:$G9,AA$62:AA$66)/SUM(V$62:V$66)</f>
        <v>0</v>
      </c>
      <c r="AL68" s="61">
        <f>MMULT($C9:$G9,AB$62:AB$66)/SUM($C$62:$C$66)</f>
        <v>0</v>
      </c>
      <c r="AO68" t="s">
        <v>13</v>
      </c>
      <c r="AP68">
        <f>MMULT($C9:$L9,AK$62:AK$71)/SUM(AK$62:AK$71)</f>
        <v>0.22522522522522523</v>
      </c>
      <c r="AQ68">
        <f>MMULT($C9:$L9,AL$62:AL$71)/SUM(AL$62:AL$71)</f>
        <v>0.2</v>
      </c>
      <c r="AT68" t="s">
        <v>13</v>
      </c>
      <c r="AU68" s="61">
        <f>MMULT($C9:$G9,AK$62:AK$66)/SUM(AF$62:AF$66)</f>
        <v>0</v>
      </c>
      <c r="AV68" s="61">
        <f>MMULT($C9:$G9,AL$62:AL$66)/SUM($C$62:$C$66)</f>
        <v>0</v>
      </c>
      <c r="AY68" t="s">
        <v>13</v>
      </c>
      <c r="AZ68">
        <f>MMULT($C9:$L9,AU$62:AU$71)/SUM(AU$62:AU$71)</f>
        <v>0.22480620155038758</v>
      </c>
      <c r="BA68">
        <f>MMULT($C9:$L9,AV$62:AV$71)/SUM(AV$62:AV$71)</f>
        <v>0.2</v>
      </c>
      <c r="BD68" t="s">
        <v>13</v>
      </c>
      <c r="BE68" s="61">
        <f>MMULT($C9:$G9,AU$62:AU$66)/SUM(AP$62:AP$66)</f>
        <v>0</v>
      </c>
      <c r="BF68" s="61">
        <f>MMULT($C9:$G9,AV$62:AV$66)/SUM($C$62:$C$66)</f>
        <v>0</v>
      </c>
      <c r="BI68" t="s">
        <v>13</v>
      </c>
      <c r="BJ68">
        <f>MMULT($C9:$L9,BE$62:BE$71)/SUM(BE$62:BE$71)</f>
        <v>0.22500000000000001</v>
      </c>
      <c r="BK68">
        <f>MMULT($C9:$L9,BF$62:BF$71)/SUM(BF$62:BF$71)</f>
        <v>0.2</v>
      </c>
      <c r="BN68" t="s">
        <v>13</v>
      </c>
      <c r="BO68" s="61">
        <f>MMULT($C9:$G9,BE$62:BE$66)/SUM(AZ$62:AZ$66)</f>
        <v>0</v>
      </c>
      <c r="BP68" s="61">
        <f>MMULT($C9:$G9,BF$62:BF$66)/SUM($C$62:$C$66)</f>
        <v>0</v>
      </c>
      <c r="BS68" t="s">
        <v>13</v>
      </c>
      <c r="BT68">
        <f>MMULT($C9:$L9,BO$62:BO$71)/SUM(BO$62:BO$71)</f>
        <v>0.22508960573476705</v>
      </c>
      <c r="BU68">
        <f>MMULT($C9:$L9,BP$62:BP$71)/SUM(BP$62:BP$71)</f>
        <v>0.2</v>
      </c>
      <c r="BX68" t="s">
        <v>13</v>
      </c>
      <c r="BY68" s="61">
        <f>MMULT($C9:$G9,BO$62:BO$66)/SUM(BJ$62:BJ$66)</f>
        <v>0</v>
      </c>
      <c r="BZ68" s="61">
        <f>MMULT($C9:$G9,BP$62:BP$66)/SUM($C$62:$C$66)</f>
        <v>0</v>
      </c>
      <c r="CC68" t="s">
        <v>13</v>
      </c>
      <c r="CD68">
        <f>MMULT($C9:$L9,BY$62:BY$71)/SUM(BY$62:BY$71)</f>
        <v>0.22510021584952206</v>
      </c>
      <c r="CE68">
        <f>MMULT($C9:$L9,BZ$62:BZ$71)/SUM(BZ$62:BZ$71)</f>
        <v>0.2</v>
      </c>
      <c r="CH68" t="s">
        <v>13</v>
      </c>
      <c r="CI68" s="61">
        <f>MMULT($C9:$G9,BY$62:BY$66)/SUM(BT$62:BT$66)</f>
        <v>0</v>
      </c>
      <c r="CJ68" s="61">
        <f>MMULT($C9:$G9,BZ$62:BZ$66)/SUM($C$62:$C$66)</f>
        <v>0</v>
      </c>
      <c r="CM68" t="s">
        <v>13</v>
      </c>
      <c r="CN68">
        <f>MMULT($C9:$L9,CI$62:CI$71)/SUM(CI$62:CI$71)</f>
        <v>0.22509616660034487</v>
      </c>
      <c r="CO68">
        <f>MMULT($C9:$L9,CJ$62:CJ$71)/SUM(CJ$62:CJ$71)</f>
        <v>0.2</v>
      </c>
      <c r="CR68" t="s">
        <v>13</v>
      </c>
      <c r="CS68" s="61">
        <f>MMULT($C9:$G9,CI$62:CI$66)/SUM(CD$62:CD$66)</f>
        <v>0</v>
      </c>
      <c r="CT68" s="61">
        <f>MMULT($C9:$G9,CJ$62:CJ$66)/SUM($C$62:$C$66)</f>
        <v>0</v>
      </c>
      <c r="CW68" t="s">
        <v>13</v>
      </c>
      <c r="CX68">
        <f>MMULT($C9:$L9,CS$62:CS$71)/SUM(CS$62:CS$71)</f>
        <v>0.22509414584046561</v>
      </c>
      <c r="CY68">
        <f>MMULT($C9:$L9,CT$62:CT$71)/SUM(CT$62:CT$71)</f>
        <v>0.2</v>
      </c>
      <c r="DB68" t="s">
        <v>13</v>
      </c>
      <c r="DC68" s="61">
        <f>MMULT($C9:$G9,CS$62:CS$66)/SUM(CN$62:CN$66)</f>
        <v>0</v>
      </c>
      <c r="DD68" s="61">
        <f>MMULT($C9:$G9,CT$62:CT$66)/SUM($C$62:$C$66)</f>
        <v>0</v>
      </c>
      <c r="DG68" t="s">
        <v>13</v>
      </c>
      <c r="DH68">
        <f>MMULT($C9:$L9,DC$62:DC$71)/SUM(DC$62:DC$71)</f>
        <v>0.22509388115749945</v>
      </c>
      <c r="DI68">
        <f>MMULT($C9:$L9,DD$62:DD$71)/SUM(DD$62:DD$71)</f>
        <v>0.2</v>
      </c>
      <c r="DL68" t="s">
        <v>13</v>
      </c>
      <c r="DM68" s="61">
        <f>MMULT($C9:$G9,DC$62:DC$66)/SUM(CX$62:CX$66)</f>
        <v>0</v>
      </c>
      <c r="DN68" s="61">
        <f>MMULT($C9:$G9,DD$62:DD$66)/SUM($C$62:$C$66)</f>
        <v>0</v>
      </c>
      <c r="DQ68" t="s">
        <v>13</v>
      </c>
      <c r="DR68">
        <f>MMULT($C9:$L9,DM$62:DM$71)/SUM(DM$62:DM$71)</f>
        <v>0.2250939651167701</v>
      </c>
      <c r="DS68">
        <f>MMULT($C9:$L9,DN$62:DN$71)/SUM(DN$62:DN$71)</f>
        <v>0.2</v>
      </c>
      <c r="DT68" t="str">
        <f t="shared" si="93"/>
        <v>lib</v>
      </c>
    </row>
    <row r="69" spans="1:124">
      <c r="A69" t="s">
        <v>14</v>
      </c>
      <c r="B69" s="11" t="s">
        <v>63</v>
      </c>
      <c r="C69" s="11" t="s">
        <v>63</v>
      </c>
      <c r="F69" s="60" t="s">
        <v>14</v>
      </c>
      <c r="G69" s="60">
        <f>MMULT($C10:$G10,G$62:G$66)/SUM($B$62:$B$66)</f>
        <v>0</v>
      </c>
      <c r="H69" s="60">
        <f>MMULT($C10:$G10,H$62:H$66)/SUM($B$62:$B$66)</f>
        <v>0</v>
      </c>
      <c r="K69" t="s">
        <v>14</v>
      </c>
      <c r="L69">
        <f t="shared" ref="L69:M69" si="100">MMULT($C10:$L10,G$62:G$71)/SUM(G$62:G$71)</f>
        <v>0</v>
      </c>
      <c r="M69">
        <f t="shared" si="100"/>
        <v>0</v>
      </c>
      <c r="P69" t="s">
        <v>14</v>
      </c>
      <c r="Q69" s="61">
        <f t="shared" ref="Q69" si="101">MMULT($C10:$G10,G$62:G$66)/SUM(B$62:B$66)</f>
        <v>0</v>
      </c>
      <c r="R69" s="61">
        <f>MMULT($C10:$G10,H$62:H$66)/SUM($C$62:$C$66)</f>
        <v>0</v>
      </c>
      <c r="U69" t="s">
        <v>14</v>
      </c>
      <c r="V69">
        <f>MMULT($C10:$L10,Q$62:Q$71)/SUM(Q$62:Q$71)</f>
        <v>0</v>
      </c>
      <c r="W69">
        <f>MMULT($C10:$L10,R$62:R$71)/SUM(R$62:R$71)</f>
        <v>0</v>
      </c>
      <c r="Z69" t="s">
        <v>14</v>
      </c>
      <c r="AA69" s="61">
        <f>MMULT($C10:$G10,Q$62:Q$66)/SUM(L$62:L$66)</f>
        <v>0</v>
      </c>
      <c r="AB69" s="61">
        <f>MMULT($C10:$G10,R$62:R$66)/SUM($C$62:$C$66)</f>
        <v>0</v>
      </c>
      <c r="AE69" t="s">
        <v>14</v>
      </c>
      <c r="AF69">
        <f>MMULT($C10:$L10,AA$62:AA$71)/SUM(AA$62:AA$71)</f>
        <v>0</v>
      </c>
      <c r="AG69">
        <f>MMULT($C10:$L10,AB$62:AB$71)/SUM(AB$62:AB$71)</f>
        <v>0</v>
      </c>
      <c r="AJ69" t="s">
        <v>14</v>
      </c>
      <c r="AK69" s="61">
        <f>MMULT($C10:$G10,AA$62:AA$66)/SUM(V$62:V$66)</f>
        <v>0</v>
      </c>
      <c r="AL69" s="61">
        <f>MMULT($C10:$G10,AB$62:AB$66)/SUM($C$62:$C$66)</f>
        <v>0</v>
      </c>
      <c r="AO69" t="s">
        <v>14</v>
      </c>
      <c r="AP69">
        <f>MMULT($C10:$L10,AK$62:AK$71)/SUM(AK$62:AK$71)</f>
        <v>0</v>
      </c>
      <c r="AQ69">
        <f>MMULT($C10:$L10,AL$62:AL$71)/SUM(AL$62:AL$71)</f>
        <v>0</v>
      </c>
      <c r="AT69" t="s">
        <v>14</v>
      </c>
      <c r="AU69" s="61">
        <f>MMULT($C10:$G10,AK$62:AK$66)/SUM(AF$62:AF$66)</f>
        <v>0</v>
      </c>
      <c r="AV69" s="61">
        <f>MMULT($C10:$G10,AL$62:AL$66)/SUM($C$62:$C$66)</f>
        <v>0</v>
      </c>
      <c r="AY69" t="s">
        <v>14</v>
      </c>
      <c r="AZ69">
        <f>MMULT($C10:$L10,AU$62:AU$71)/SUM(AU$62:AU$71)</f>
        <v>0</v>
      </c>
      <c r="BA69">
        <f>MMULT($C10:$L10,AV$62:AV$71)/SUM(AV$62:AV$71)</f>
        <v>0</v>
      </c>
      <c r="BD69" t="s">
        <v>14</v>
      </c>
      <c r="BE69" s="61">
        <f>MMULT($C10:$G10,AU$62:AU$66)/SUM(AP$62:AP$66)</f>
        <v>0</v>
      </c>
      <c r="BF69" s="61">
        <f>MMULT($C10:$G10,AV$62:AV$66)/SUM($C$62:$C$66)</f>
        <v>0</v>
      </c>
      <c r="BI69" t="s">
        <v>14</v>
      </c>
      <c r="BJ69">
        <f>MMULT($C10:$L10,BE$62:BE$71)/SUM(BE$62:BE$71)</f>
        <v>0</v>
      </c>
      <c r="BK69">
        <f>MMULT($C10:$L10,BF$62:BF$71)/SUM(BF$62:BF$71)</f>
        <v>0</v>
      </c>
      <c r="BN69" t="s">
        <v>14</v>
      </c>
      <c r="BO69" s="61">
        <f>MMULT($C10:$G10,BE$62:BE$66)/SUM(AZ$62:AZ$66)</f>
        <v>0</v>
      </c>
      <c r="BP69" s="61">
        <f>MMULT($C10:$G10,BF$62:BF$66)/SUM($C$62:$C$66)</f>
        <v>0</v>
      </c>
      <c r="BS69" t="s">
        <v>14</v>
      </c>
      <c r="BT69">
        <f>MMULT($C10:$L10,BO$62:BO$71)/SUM(BO$62:BO$71)</f>
        <v>0</v>
      </c>
      <c r="BU69">
        <f>MMULT($C10:$L10,BP$62:BP$71)/SUM(BP$62:BP$71)</f>
        <v>0</v>
      </c>
      <c r="BX69" t="s">
        <v>14</v>
      </c>
      <c r="BY69" s="61">
        <f>MMULT($C10:$G10,BO$62:BO$66)/SUM(BJ$62:BJ$66)</f>
        <v>0</v>
      </c>
      <c r="BZ69" s="61">
        <f>MMULT($C10:$G10,BP$62:BP$66)/SUM($C$62:$C$66)</f>
        <v>0</v>
      </c>
      <c r="CC69" t="s">
        <v>14</v>
      </c>
      <c r="CD69">
        <f>MMULT($C10:$L10,BY$62:BY$71)/SUM(BY$62:BY$71)</f>
        <v>0</v>
      </c>
      <c r="CE69">
        <f>MMULT($C10:$L10,BZ$62:BZ$71)/SUM(BZ$62:BZ$71)</f>
        <v>0</v>
      </c>
      <c r="CH69" t="s">
        <v>14</v>
      </c>
      <c r="CI69" s="61">
        <f>MMULT($C10:$G10,BY$62:BY$66)/SUM(BT$62:BT$66)</f>
        <v>0</v>
      </c>
      <c r="CJ69" s="61">
        <f>MMULT($C10:$G10,BZ$62:BZ$66)/SUM($C$62:$C$66)</f>
        <v>0</v>
      </c>
      <c r="CM69" t="s">
        <v>14</v>
      </c>
      <c r="CN69">
        <f>MMULT($C10:$L10,CI$62:CI$71)/SUM(CI$62:CI$71)</f>
        <v>0</v>
      </c>
      <c r="CO69">
        <f>MMULT($C10:$L10,CJ$62:CJ$71)/SUM(CJ$62:CJ$71)</f>
        <v>0</v>
      </c>
      <c r="CR69" t="s">
        <v>14</v>
      </c>
      <c r="CS69" s="61">
        <f>MMULT($C10:$G10,CI$62:CI$66)/SUM(CD$62:CD$66)</f>
        <v>0</v>
      </c>
      <c r="CT69" s="61">
        <f>MMULT($C10:$G10,CJ$62:CJ$66)/SUM($C$62:$C$66)</f>
        <v>0</v>
      </c>
      <c r="CW69" t="s">
        <v>14</v>
      </c>
      <c r="CX69">
        <f>MMULT($C10:$L10,CS$62:CS$71)/SUM(CS$62:CS$71)</f>
        <v>0</v>
      </c>
      <c r="CY69">
        <f>MMULT($C10:$L10,CT$62:CT$71)/SUM(CT$62:CT$71)</f>
        <v>0</v>
      </c>
      <c r="DB69" t="s">
        <v>14</v>
      </c>
      <c r="DC69" s="61">
        <f>MMULT($C10:$G10,CS$62:CS$66)/SUM(CN$62:CN$66)</f>
        <v>0</v>
      </c>
      <c r="DD69" s="61">
        <f>MMULT($C10:$G10,CT$62:CT$66)/SUM($C$62:$C$66)</f>
        <v>0</v>
      </c>
      <c r="DG69" t="s">
        <v>14</v>
      </c>
      <c r="DH69">
        <f>MMULT($C10:$L10,DC$62:DC$71)/SUM(DC$62:DC$71)</f>
        <v>0</v>
      </c>
      <c r="DI69">
        <f>MMULT($C10:$L10,DD$62:DD$71)/SUM(DD$62:DD$71)</f>
        <v>0</v>
      </c>
      <c r="DL69" t="s">
        <v>14</v>
      </c>
      <c r="DM69" s="61">
        <f>MMULT($C10:$G10,DC$62:DC$66)/SUM(CX$62:CX$66)</f>
        <v>0</v>
      </c>
      <c r="DN69" s="61">
        <f>MMULT($C10:$G10,DD$62:DD$66)/SUM($C$62:$C$66)</f>
        <v>0</v>
      </c>
      <c r="DQ69" t="s">
        <v>14</v>
      </c>
      <c r="DR69">
        <f>MMULT($C10:$L10,DM$62:DM$71)/SUM(DM$62:DM$71)</f>
        <v>0</v>
      </c>
      <c r="DS69">
        <f>MMULT($C10:$L10,DN$62:DN$71)/SUM(DN$62:DN$71)</f>
        <v>0</v>
      </c>
      <c r="DT69" t="str">
        <f t="shared" si="93"/>
        <v>Unk</v>
      </c>
    </row>
    <row r="70" spans="1:124">
      <c r="A70" t="s">
        <v>15</v>
      </c>
      <c r="B70" s="11" t="s">
        <v>63</v>
      </c>
      <c r="C70" s="11" t="s">
        <v>63</v>
      </c>
      <c r="F70" s="60" t="s">
        <v>15</v>
      </c>
      <c r="G70" s="60">
        <f>MMULT($C11:$G11,G$62:G$66)/SUM($B$62:$B$66)</f>
        <v>0</v>
      </c>
      <c r="H70" s="60">
        <f>MMULT($C11:$G11,H$62:H$66)/SUM($B$62:$B$66)</f>
        <v>0</v>
      </c>
      <c r="K70" t="s">
        <v>15</v>
      </c>
      <c r="L70">
        <f t="shared" ref="L70:M70" si="102">MMULT($C11:$L11,G$62:G$71)/SUM(G$62:G$71)</f>
        <v>0</v>
      </c>
      <c r="M70">
        <f t="shared" si="102"/>
        <v>0</v>
      </c>
      <c r="P70" t="s">
        <v>15</v>
      </c>
      <c r="Q70" s="61">
        <f t="shared" ref="Q70" si="103">MMULT($C11:$G11,G$62:G$66)/SUM(B$62:B$66)</f>
        <v>0</v>
      </c>
      <c r="R70" s="61">
        <f>MMULT($C11:$G11,H$62:H$66)/SUM($C$62:$C$66)</f>
        <v>0</v>
      </c>
      <c r="U70" t="s">
        <v>15</v>
      </c>
      <c r="V70">
        <f>MMULT($C11:$L11,Q$62:Q$71)/SUM(Q$62:Q$71)</f>
        <v>0</v>
      </c>
      <c r="W70">
        <f>MMULT($C11:$L11,R$62:R$71)/SUM(R$62:R$71)</f>
        <v>0</v>
      </c>
      <c r="Z70" t="s">
        <v>15</v>
      </c>
      <c r="AA70" s="61">
        <f>MMULT($C11:$G11,Q$62:Q$66)/SUM(L$62:L$66)</f>
        <v>0</v>
      </c>
      <c r="AB70" s="61">
        <f>MMULT($C11:$G11,R$62:R$66)/SUM($C$62:$C$66)</f>
        <v>0</v>
      </c>
      <c r="AE70" t="s">
        <v>15</v>
      </c>
      <c r="AF70">
        <f>MMULT($C11:$L11,AA$62:AA$71)/SUM(AA$62:AA$71)</f>
        <v>0</v>
      </c>
      <c r="AG70">
        <f>MMULT($C11:$L11,AB$62:AB$71)/SUM(AB$62:AB$71)</f>
        <v>0</v>
      </c>
      <c r="AJ70" t="s">
        <v>15</v>
      </c>
      <c r="AK70" s="61">
        <f>MMULT($C11:$G11,AA$62:AA$66)/SUM(V$62:V$66)</f>
        <v>0</v>
      </c>
      <c r="AL70" s="61">
        <f>MMULT($C11:$G11,AB$62:AB$66)/SUM($C$62:$C$66)</f>
        <v>0</v>
      </c>
      <c r="AO70" t="s">
        <v>15</v>
      </c>
      <c r="AP70">
        <f>MMULT($C11:$L11,AK$62:AK$71)/SUM(AK$62:AK$71)</f>
        <v>0</v>
      </c>
      <c r="AQ70">
        <f>MMULT($C11:$L11,AL$62:AL$71)/SUM(AL$62:AL$71)</f>
        <v>0</v>
      </c>
      <c r="AT70" t="s">
        <v>15</v>
      </c>
      <c r="AU70" s="61">
        <f>MMULT($C11:$G11,AK$62:AK$66)/SUM(AF$62:AF$66)</f>
        <v>0</v>
      </c>
      <c r="AV70" s="61">
        <f>MMULT($C11:$G11,AL$62:AL$66)/SUM($C$62:$C$66)</f>
        <v>0</v>
      </c>
      <c r="AY70" t="s">
        <v>15</v>
      </c>
      <c r="AZ70">
        <f>MMULT($C11:$L11,AU$62:AU$71)/SUM(AU$62:AU$71)</f>
        <v>0</v>
      </c>
      <c r="BA70">
        <f>MMULT($C11:$L11,AV$62:AV$71)/SUM(AV$62:AV$71)</f>
        <v>0</v>
      </c>
      <c r="BD70" t="s">
        <v>15</v>
      </c>
      <c r="BE70" s="61">
        <f>MMULT($C11:$G11,AU$62:AU$66)/SUM(AP$62:AP$66)</f>
        <v>0</v>
      </c>
      <c r="BF70" s="61">
        <f>MMULT($C11:$G11,AV$62:AV$66)/SUM($C$62:$C$66)</f>
        <v>0</v>
      </c>
      <c r="BI70" t="s">
        <v>15</v>
      </c>
      <c r="BJ70">
        <f>MMULT($C11:$L11,BE$62:BE$71)/SUM(BE$62:BE$71)</f>
        <v>0</v>
      </c>
      <c r="BK70">
        <f>MMULT($C11:$L11,BF$62:BF$71)/SUM(BF$62:BF$71)</f>
        <v>0</v>
      </c>
      <c r="BN70" t="s">
        <v>15</v>
      </c>
      <c r="BO70" s="61">
        <f>MMULT($C11:$G11,BE$62:BE$66)/SUM(AZ$62:AZ$66)</f>
        <v>0</v>
      </c>
      <c r="BP70" s="61">
        <f>MMULT($C11:$G11,BF$62:BF$66)/SUM($C$62:$C$66)</f>
        <v>0</v>
      </c>
      <c r="BS70" t="s">
        <v>15</v>
      </c>
      <c r="BT70">
        <f>MMULT($C11:$L11,BO$62:BO$71)/SUM(BO$62:BO$71)</f>
        <v>0</v>
      </c>
      <c r="BU70">
        <f>MMULT($C11:$L11,BP$62:BP$71)/SUM(BP$62:BP$71)</f>
        <v>0</v>
      </c>
      <c r="BX70" t="s">
        <v>15</v>
      </c>
      <c r="BY70" s="61">
        <f>MMULT($C11:$G11,BO$62:BO$66)/SUM(BJ$62:BJ$66)</f>
        <v>0</v>
      </c>
      <c r="BZ70" s="61">
        <f>MMULT($C11:$G11,BP$62:BP$66)/SUM($C$62:$C$66)</f>
        <v>0</v>
      </c>
      <c r="CC70" t="s">
        <v>15</v>
      </c>
      <c r="CD70">
        <f>MMULT($C11:$L11,BY$62:BY$71)/SUM(BY$62:BY$71)</f>
        <v>0</v>
      </c>
      <c r="CE70">
        <f>MMULT($C11:$L11,BZ$62:BZ$71)/SUM(BZ$62:BZ$71)</f>
        <v>0</v>
      </c>
      <c r="CH70" t="s">
        <v>15</v>
      </c>
      <c r="CI70" s="61">
        <f>MMULT($C11:$G11,BY$62:BY$66)/SUM(BT$62:BT$66)</f>
        <v>0</v>
      </c>
      <c r="CJ70" s="61">
        <f>MMULT($C11:$G11,BZ$62:BZ$66)/SUM($C$62:$C$66)</f>
        <v>0</v>
      </c>
      <c r="CM70" t="s">
        <v>15</v>
      </c>
      <c r="CN70">
        <f>MMULT($C11:$L11,CI$62:CI$71)/SUM(CI$62:CI$71)</f>
        <v>0</v>
      </c>
      <c r="CO70">
        <f>MMULT($C11:$L11,CJ$62:CJ$71)/SUM(CJ$62:CJ$71)</f>
        <v>0</v>
      </c>
      <c r="CR70" t="s">
        <v>15</v>
      </c>
      <c r="CS70" s="61">
        <f>MMULT($C11:$G11,CI$62:CI$66)/SUM(CD$62:CD$66)</f>
        <v>0</v>
      </c>
      <c r="CT70" s="61">
        <f>MMULT($C11:$G11,CJ$62:CJ$66)/SUM($C$62:$C$66)</f>
        <v>0</v>
      </c>
      <c r="CW70" t="s">
        <v>15</v>
      </c>
      <c r="CX70">
        <f>MMULT($C11:$L11,CS$62:CS$71)/SUM(CS$62:CS$71)</f>
        <v>0</v>
      </c>
      <c r="CY70">
        <f>MMULT($C11:$L11,CT$62:CT$71)/SUM(CT$62:CT$71)</f>
        <v>0</v>
      </c>
      <c r="DB70" t="s">
        <v>15</v>
      </c>
      <c r="DC70" s="61">
        <f>MMULT($C11:$G11,CS$62:CS$66)/SUM(CN$62:CN$66)</f>
        <v>0</v>
      </c>
      <c r="DD70" s="61">
        <f>MMULT($C11:$G11,CT$62:CT$66)/SUM($C$62:$C$66)</f>
        <v>0</v>
      </c>
      <c r="DG70" t="s">
        <v>15</v>
      </c>
      <c r="DH70">
        <f>MMULT($C11:$L11,DC$62:DC$71)/SUM(DC$62:DC$71)</f>
        <v>0</v>
      </c>
      <c r="DI70">
        <f>MMULT($C11:$L11,DD$62:DD$71)/SUM(DD$62:DD$71)</f>
        <v>0</v>
      </c>
      <c r="DL70" t="s">
        <v>15</v>
      </c>
      <c r="DM70" s="61">
        <f>MMULT($C11:$G11,DC$62:DC$66)/SUM(CX$62:CX$66)</f>
        <v>0</v>
      </c>
      <c r="DN70" s="61">
        <f>MMULT($C11:$G11,DD$62:DD$66)/SUM($C$62:$C$66)</f>
        <v>0</v>
      </c>
      <c r="DQ70" t="s">
        <v>15</v>
      </c>
      <c r="DR70">
        <f>MMULT($C11:$L11,DM$62:DM$71)/SUM(DM$62:DM$71)</f>
        <v>0</v>
      </c>
      <c r="DS70">
        <f>MMULT($C11:$L11,DN$62:DN$71)/SUM(DN$62:DN$71)</f>
        <v>0</v>
      </c>
      <c r="DT70" t="str">
        <f t="shared" si="93"/>
        <v>Unk</v>
      </c>
    </row>
    <row r="71" spans="1:124">
      <c r="A71" t="s">
        <v>16</v>
      </c>
      <c r="B71" s="11" t="s">
        <v>63</v>
      </c>
      <c r="C71" s="11" t="s">
        <v>63</v>
      </c>
      <c r="F71" s="60" t="s">
        <v>16</v>
      </c>
      <c r="G71" s="60">
        <f>MMULT($C12:$G12,G$62:G$66)/SUM($B$62:$B$66)</f>
        <v>0</v>
      </c>
      <c r="H71" s="60">
        <f>MMULT($C12:$G12,H$62:H$66)/SUM($B$62:$B$66)</f>
        <v>0</v>
      </c>
      <c r="K71" t="s">
        <v>16</v>
      </c>
      <c r="L71">
        <f t="shared" ref="L71:M71" si="104">MMULT($C12:$L12,G$62:G$71)/SUM(G$62:G$71)</f>
        <v>0</v>
      </c>
      <c r="M71">
        <f t="shared" si="104"/>
        <v>0</v>
      </c>
      <c r="P71" t="s">
        <v>16</v>
      </c>
      <c r="Q71" s="61">
        <f t="shared" ref="Q71" si="105">MMULT($C12:$G12,G$62:G$66)/SUM(B$62:B$66)</f>
        <v>0</v>
      </c>
      <c r="R71" s="61">
        <f>MMULT($C12:$G12,H$62:H$66)/SUM($C$62:$C$66)</f>
        <v>0</v>
      </c>
      <c r="U71" t="s">
        <v>16</v>
      </c>
      <c r="V71">
        <f>MMULT($C12:$L12,Q$62:Q$71)/SUM(Q$62:Q$71)</f>
        <v>0</v>
      </c>
      <c r="W71">
        <f>MMULT($C12:$L12,R$62:R$71)/SUM(R$62:R$71)</f>
        <v>0</v>
      </c>
      <c r="Z71" t="s">
        <v>16</v>
      </c>
      <c r="AA71" s="61">
        <f>MMULT($C12:$G12,Q$62:Q$66)/SUM(L$62:L$66)</f>
        <v>0</v>
      </c>
      <c r="AB71" s="61">
        <f>MMULT($C12:$G12,R$62:R$66)/SUM($C$62:$C$66)</f>
        <v>0</v>
      </c>
      <c r="AE71" t="s">
        <v>16</v>
      </c>
      <c r="AF71">
        <f>MMULT($C12:$L12,AA$62:AA$71)/SUM(AA$62:AA$71)</f>
        <v>0</v>
      </c>
      <c r="AG71">
        <f>MMULT($C12:$L12,AB$62:AB$71)/SUM(AB$62:AB$71)</f>
        <v>0</v>
      </c>
      <c r="AJ71" t="s">
        <v>16</v>
      </c>
      <c r="AK71" s="61">
        <f>MMULT($C12:$G12,AA$62:AA$66)/SUM(V$62:V$66)</f>
        <v>0</v>
      </c>
      <c r="AL71" s="61">
        <f>MMULT($C12:$G12,AB$62:AB$66)/SUM($C$62:$C$66)</f>
        <v>0</v>
      </c>
      <c r="AO71" t="s">
        <v>16</v>
      </c>
      <c r="AP71">
        <f>MMULT($C12:$L12,AK$62:AK$71)/SUM(AK$62:AK$71)</f>
        <v>0</v>
      </c>
      <c r="AQ71">
        <f>MMULT($C12:$L12,AL$62:AL$71)/SUM(AL$62:AL$71)</f>
        <v>0</v>
      </c>
      <c r="AT71" t="s">
        <v>16</v>
      </c>
      <c r="AU71" s="61">
        <f>MMULT($C12:$G12,AK$62:AK$66)/SUM(AF$62:AF$66)</f>
        <v>0</v>
      </c>
      <c r="AV71" s="61">
        <f>MMULT($C12:$G12,AL$62:AL$66)/SUM($C$62:$C$66)</f>
        <v>0</v>
      </c>
      <c r="AY71" t="s">
        <v>16</v>
      </c>
      <c r="AZ71">
        <f>MMULT($C12:$L12,AU$62:AU$71)/SUM(AU$62:AU$71)</f>
        <v>0</v>
      </c>
      <c r="BA71">
        <f>MMULT($C12:$L12,AV$62:AV$71)/SUM(AV$62:AV$71)</f>
        <v>0</v>
      </c>
      <c r="BD71" t="s">
        <v>16</v>
      </c>
      <c r="BE71" s="61">
        <f>MMULT($C12:$G12,AU$62:AU$66)/SUM(AP$62:AP$66)</f>
        <v>0</v>
      </c>
      <c r="BF71" s="61">
        <f>MMULT($C12:$G12,AV$62:AV$66)/SUM($C$62:$C$66)</f>
        <v>0</v>
      </c>
      <c r="BI71" t="s">
        <v>16</v>
      </c>
      <c r="BJ71">
        <f>MMULT($C12:$L12,BE$62:BE$71)/SUM(BE$62:BE$71)</f>
        <v>0</v>
      </c>
      <c r="BK71">
        <f>MMULT($C12:$L12,BF$62:BF$71)/SUM(BF$62:BF$71)</f>
        <v>0</v>
      </c>
      <c r="BN71" t="s">
        <v>16</v>
      </c>
      <c r="BO71" s="61">
        <f>MMULT($C12:$G12,BE$62:BE$66)/SUM(AZ$62:AZ$66)</f>
        <v>0</v>
      </c>
      <c r="BP71" s="61">
        <f>MMULT($C12:$G12,BF$62:BF$66)/SUM($C$62:$C$66)</f>
        <v>0</v>
      </c>
      <c r="BS71" t="s">
        <v>16</v>
      </c>
      <c r="BT71">
        <f>MMULT($C12:$L12,BO$62:BO$71)/SUM(BO$62:BO$71)</f>
        <v>0</v>
      </c>
      <c r="BU71">
        <f>MMULT($C12:$L12,BP$62:BP$71)/SUM(BP$62:BP$71)</f>
        <v>0</v>
      </c>
      <c r="BX71" t="s">
        <v>16</v>
      </c>
      <c r="BY71" s="61">
        <f>MMULT($C12:$G12,BO$62:BO$66)/SUM(BJ$62:BJ$66)</f>
        <v>0</v>
      </c>
      <c r="BZ71" s="61">
        <f>MMULT($C12:$G12,BP$62:BP$66)/SUM($C$62:$C$66)</f>
        <v>0</v>
      </c>
      <c r="CC71" t="s">
        <v>16</v>
      </c>
      <c r="CD71">
        <f>MMULT($C12:$L12,BY$62:BY$71)/SUM(BY$62:BY$71)</f>
        <v>0</v>
      </c>
      <c r="CE71">
        <f>MMULT($C12:$L12,BZ$62:BZ$71)/SUM(BZ$62:BZ$71)</f>
        <v>0</v>
      </c>
      <c r="CH71" t="s">
        <v>16</v>
      </c>
      <c r="CI71" s="61">
        <f>MMULT($C12:$G12,BY$62:BY$66)/SUM(BT$62:BT$66)</f>
        <v>0</v>
      </c>
      <c r="CJ71" s="61">
        <f>MMULT($C12:$G12,BZ$62:BZ$66)/SUM($C$62:$C$66)</f>
        <v>0</v>
      </c>
      <c r="CM71" t="s">
        <v>16</v>
      </c>
      <c r="CN71">
        <f>MMULT($C12:$L12,CI$62:CI$71)/SUM(CI$62:CI$71)</f>
        <v>0</v>
      </c>
      <c r="CO71">
        <f>MMULT($C12:$L12,CJ$62:CJ$71)/SUM(CJ$62:CJ$71)</f>
        <v>0</v>
      </c>
      <c r="CR71" t="s">
        <v>16</v>
      </c>
      <c r="CS71" s="61">
        <f>MMULT($C12:$G12,CI$62:CI$66)/SUM(CD$62:CD$66)</f>
        <v>0</v>
      </c>
      <c r="CT71" s="61">
        <f>MMULT($C12:$G12,CJ$62:CJ$66)/SUM($C$62:$C$66)</f>
        <v>0</v>
      </c>
      <c r="CW71" t="s">
        <v>16</v>
      </c>
      <c r="CX71">
        <f>MMULT($C12:$L12,CS$62:CS$71)/SUM(CS$62:CS$71)</f>
        <v>0</v>
      </c>
      <c r="CY71">
        <f>MMULT($C12:$L12,CT$62:CT$71)/SUM(CT$62:CT$71)</f>
        <v>0</v>
      </c>
      <c r="DB71" t="s">
        <v>16</v>
      </c>
      <c r="DC71" s="61">
        <f>MMULT($C12:$G12,CS$62:CS$66)/SUM(CN$62:CN$66)</f>
        <v>0</v>
      </c>
      <c r="DD71" s="61">
        <f>MMULT($C12:$G12,CT$62:CT$66)/SUM($C$62:$C$66)</f>
        <v>0</v>
      </c>
      <c r="DG71" t="s">
        <v>16</v>
      </c>
      <c r="DH71">
        <f>MMULT($C12:$L12,DC$62:DC$71)/SUM(DC$62:DC$71)</f>
        <v>0</v>
      </c>
      <c r="DI71">
        <f>MMULT($C12:$L12,DD$62:DD$71)/SUM(DD$62:DD$71)</f>
        <v>0</v>
      </c>
      <c r="DL71" t="s">
        <v>16</v>
      </c>
      <c r="DM71" s="61">
        <f>MMULT($C12:$G12,DC$62:DC$66)/SUM(CX$62:CX$66)</f>
        <v>0</v>
      </c>
      <c r="DN71" s="61">
        <f>MMULT($C12:$G12,DD$62:DD$66)/SUM($C$62:$C$66)</f>
        <v>0</v>
      </c>
      <c r="DQ71" t="s">
        <v>16</v>
      </c>
      <c r="DR71">
        <f>MMULT($C12:$L12,DM$62:DM$71)/SUM(DM$62:DM$71)</f>
        <v>0</v>
      </c>
      <c r="DS71">
        <f>MMULT($C12:$L12,DN$62:DN$71)/SUM(DN$62:DN$71)</f>
        <v>0</v>
      </c>
      <c r="DT71" t="str">
        <f t="shared" si="93"/>
        <v>Unk</v>
      </c>
    </row>
    <row r="72" spans="1:124">
      <c r="A72" s="6"/>
      <c r="B72" s="5"/>
      <c r="C72" s="5"/>
      <c r="D72" s="5"/>
      <c r="E72" s="5"/>
      <c r="F72" s="5"/>
    </row>
    <row r="81" spans="1:203">
      <c r="A81" t="s">
        <v>97</v>
      </c>
    </row>
    <row r="82" spans="1:203">
      <c r="A82" t="s">
        <v>17</v>
      </c>
      <c r="B82" t="s">
        <v>74</v>
      </c>
      <c r="C82" t="s">
        <v>75</v>
      </c>
      <c r="L82" s="5" t="s">
        <v>19</v>
      </c>
      <c r="M82" s="5"/>
      <c r="N82" s="5"/>
      <c r="V82" t="s">
        <v>18</v>
      </c>
      <c r="AA82" s="5" t="s">
        <v>19</v>
      </c>
      <c r="AB82" s="5"/>
      <c r="AC82" s="5"/>
      <c r="AF82" t="s">
        <v>101</v>
      </c>
      <c r="AK82" t="s">
        <v>18</v>
      </c>
      <c r="AP82" s="5" t="s">
        <v>19</v>
      </c>
      <c r="AQ82" s="5"/>
      <c r="AR82" s="5"/>
      <c r="AU82" t="s">
        <v>101</v>
      </c>
      <c r="AZ82" t="s">
        <v>18</v>
      </c>
      <c r="BE82" s="5" t="s">
        <v>19</v>
      </c>
      <c r="BF82" s="5"/>
      <c r="BG82" s="5"/>
      <c r="BJ82" t="s">
        <v>101</v>
      </c>
      <c r="BO82" t="s">
        <v>18</v>
      </c>
      <c r="BT82" s="5" t="s">
        <v>19</v>
      </c>
      <c r="BU82" s="5"/>
      <c r="BV82" s="5"/>
      <c r="BY82" t="s">
        <v>101</v>
      </c>
      <c r="CD82" t="s">
        <v>18</v>
      </c>
      <c r="CI82" s="5" t="s">
        <v>19</v>
      </c>
      <c r="CJ82" s="5"/>
      <c r="CK82" s="5"/>
      <c r="CN82" t="s">
        <v>101</v>
      </c>
      <c r="CS82" t="s">
        <v>18</v>
      </c>
      <c r="CX82" s="5" t="s">
        <v>19</v>
      </c>
      <c r="CY82" s="5"/>
      <c r="CZ82" s="5"/>
      <c r="DC82" t="s">
        <v>101</v>
      </c>
      <c r="DH82" t="s">
        <v>18</v>
      </c>
      <c r="DM82" s="5" t="s">
        <v>19</v>
      </c>
      <c r="DN82" s="5"/>
      <c r="DO82" s="5"/>
      <c r="DR82" t="s">
        <v>101</v>
      </c>
      <c r="DW82" t="s">
        <v>18</v>
      </c>
      <c r="EB82" s="5" t="s">
        <v>19</v>
      </c>
      <c r="EC82" s="5"/>
      <c r="ED82" s="5"/>
      <c r="EG82" t="s">
        <v>101</v>
      </c>
      <c r="EL82" t="s">
        <v>18</v>
      </c>
      <c r="EQ82" s="5" t="s">
        <v>19</v>
      </c>
      <c r="ER82" s="5"/>
      <c r="ES82" s="5"/>
      <c r="EV82" t="s">
        <v>101</v>
      </c>
      <c r="FA82" t="s">
        <v>18</v>
      </c>
      <c r="FF82" s="5" t="s">
        <v>19</v>
      </c>
      <c r="FG82" s="5"/>
      <c r="FH82" s="5"/>
      <c r="FK82" t="s">
        <v>101</v>
      </c>
      <c r="FP82" t="s">
        <v>18</v>
      </c>
      <c r="FU82" s="5" t="s">
        <v>19</v>
      </c>
      <c r="FV82" s="5"/>
      <c r="FW82" s="5"/>
      <c r="FZ82" t="s">
        <v>101</v>
      </c>
      <c r="GE82" t="s">
        <v>18</v>
      </c>
      <c r="GJ82" s="5" t="s">
        <v>19</v>
      </c>
      <c r="GK82" s="5"/>
      <c r="GL82" s="5"/>
      <c r="GO82" t="s">
        <v>101</v>
      </c>
      <c r="GT82" t="s">
        <v>18</v>
      </c>
    </row>
    <row r="83" spans="1:203">
      <c r="A83" t="s">
        <v>7</v>
      </c>
      <c r="B83" s="20">
        <v>0</v>
      </c>
      <c r="C83" s="21">
        <v>1</v>
      </c>
      <c r="D83" s="5"/>
      <c r="F83" t="s">
        <v>7</v>
      </c>
      <c r="G83">
        <v>0</v>
      </c>
      <c r="H83">
        <v>0.5</v>
      </c>
      <c r="I83" t="s">
        <v>98</v>
      </c>
      <c r="L83" s="5" t="s">
        <v>0</v>
      </c>
      <c r="M83" s="5">
        <f>MMULT($P3:$Y3,G$83:G$92)/SUM(G$83:G$92)</f>
        <v>0</v>
      </c>
      <c r="N83" s="5">
        <f>MMULT($P3:$Y3,H$83:H$92)/SUM(H$83:H$92)</f>
        <v>0.8</v>
      </c>
      <c r="Q83" t="s">
        <v>7</v>
      </c>
      <c r="R83">
        <f>MMULT($AC3:$AI3,M$83:M$89)/SUM(M$83:M$89)</f>
        <v>0</v>
      </c>
      <c r="S83">
        <f>MMULT($AC3:$AI3,N$83:N$89)/SUM(N$83:N$89)</f>
        <v>0.8</v>
      </c>
      <c r="T83" t="str">
        <f>IF(R83&gt;S83,"lib",IF(R83=S83,"Unk","cons"))</f>
        <v>cons</v>
      </c>
      <c r="V83">
        <f>MMULT($C3:$L3,R$83:R$92)/SUM(R$83:R$92)</f>
        <v>0</v>
      </c>
      <c r="W83">
        <f>MMULT($C3:$L3,S$83:S$92)/SUM(S$83:S$92)</f>
        <v>0.5</v>
      </c>
      <c r="AA83" s="5" t="s">
        <v>0</v>
      </c>
      <c r="AB83" s="5">
        <f>MMULT($P3:$Y3,V$83:V$92)/SUM(V$83:V$92)</f>
        <v>0.15827338129496404</v>
      </c>
      <c r="AC83" s="5">
        <f>MMULT($P3:$Y3,W$83:W$92)/SUM(W$83:W$92)</f>
        <v>0.6</v>
      </c>
      <c r="AF83" t="s">
        <v>7</v>
      </c>
      <c r="AG83">
        <f>MMULT($AC3:$AI3,AB$83:AB$89)/SUM(AB$83:AB$89)</f>
        <v>8.6274509803921567E-2</v>
      </c>
      <c r="AH83">
        <f>MMULT($AC3:$AI3,AC$83:AC$89)/SUM(AC$83:AC$89)</f>
        <v>0.66666666666666674</v>
      </c>
      <c r="AI83" t="str">
        <f>IF(AG83&gt;AH83,"lib",IF(AG83=AH83,"Unk","cons"))</f>
        <v>cons</v>
      </c>
      <c r="AK83">
        <f>MMULT($C3:$L3,AG$83:AG$92)/SUM(AG$83:AG$92)</f>
        <v>2.1052631578947371E-2</v>
      </c>
      <c r="AL83">
        <f>MMULT($C3:$L3,AH$83:AH$92)/SUM(AH$83:AH$92)</f>
        <v>0.43373493975903621</v>
      </c>
      <c r="AP83" s="5" t="s">
        <v>0</v>
      </c>
      <c r="AQ83" s="5">
        <f>MMULT($P3:$Y3,AK$83:AK$92)/SUM(AK$83:AK$92)</f>
        <v>0.19550561797752808</v>
      </c>
      <c r="AR83" s="5">
        <f>MMULT($P3:$Y3,AL$83:AL$92)/SUM(AL$83:AL$92)</f>
        <v>0.50241545893719797</v>
      </c>
      <c r="AU83" t="s">
        <v>7</v>
      </c>
      <c r="AV83">
        <f>MMULT($AC3:$AI3,AQ$83:AQ$89)/SUM(AQ$83:AQ$89)</f>
        <v>0.13148371531966224</v>
      </c>
      <c r="AW83">
        <f>MMULT($AC3:$AI3,AR$83:AR$89)/SUM(AR$83:AR$89)</f>
        <v>0.57013574660633481</v>
      </c>
      <c r="AX83" t="str">
        <f>IF(AV83&gt;AW83,"lib",IF(AV83=AW83,"Unk","cons"))</f>
        <v>cons</v>
      </c>
      <c r="AZ83">
        <f>MMULT($C3:$L3,AV$83:AV$92)/SUM(AV$83:AV$92)</f>
        <v>4.0961168001622222E-2</v>
      </c>
      <c r="BA83">
        <f>MMULT($C3:$L3,AW$83:AW$92)/SUM(AW$83:AW$92)</f>
        <v>0.33198051948051949</v>
      </c>
      <c r="BE83" s="5" t="s">
        <v>0</v>
      </c>
      <c r="BF83" s="5">
        <f>MMULT($P3:$Y3,AZ$83:AZ$92)/SUM(AZ$83:AZ$92)</f>
        <v>0.21188717928302714</v>
      </c>
      <c r="BG83" s="5">
        <f>MMULT($P3:$Y3,BA$83:BA$92)/SUM(BA$83:BA$92)</f>
        <v>0.42183462532299743</v>
      </c>
      <c r="BJ83" t="s">
        <v>7</v>
      </c>
      <c r="BK83">
        <f>MMULT($AC3:$AI3,BF$83:BF$89)/SUM(BF$83:BF$89)</f>
        <v>0.15685920960522687</v>
      </c>
      <c r="BL83">
        <f>MMULT($AC3:$AI3,BG$83:BG$89)/SUM(BG$83:BG$89)</f>
        <v>0.46760563380281683</v>
      </c>
      <c r="BM83" t="str">
        <f>IF(BK83&gt;BL83,"lib",IF(BK83=BL83,"Unk","cons"))</f>
        <v>cons</v>
      </c>
      <c r="BO83">
        <f>MMULT($C3:$L3,BK$83:BK$92)/SUM(BK$83:BK$92)</f>
        <v>5.2962266256870387E-2</v>
      </c>
      <c r="BP83">
        <f>MMULT($C3:$L3,BL$83:BL$92)/SUM(BL$83:BL$92)</f>
        <v>0.24377042483660127</v>
      </c>
      <c r="BT83" s="5" t="s">
        <v>0</v>
      </c>
      <c r="BU83" s="5">
        <f>MMULT($P3:$Y3,BO$83:BO$92)/SUM(BO$83:BO$92)</f>
        <v>0.22061924041696307</v>
      </c>
      <c r="BV83" s="5">
        <f>MMULT($P3:$Y3,BP$83:BP$92)/SUM(BP$83:BP$92)</f>
        <v>0.3573437468385165</v>
      </c>
      <c r="BY83" t="s">
        <v>7</v>
      </c>
      <c r="BZ83">
        <f>MMULT($AC3:$AI3,BU$83:BU$89)/SUM(BU$83:BU$89)</f>
        <v>0.17091337420526795</v>
      </c>
      <c r="CA83">
        <f>MMULT($AC3:$AI3,BV$83:BV$89)/SUM(BV$83:BV$89)</f>
        <v>0.37841353717074738</v>
      </c>
      <c r="CB83" t="str">
        <f>IF(BZ83&gt;CA83,"lib",IF(BZ83=CA83,"Unk","cons"))</f>
        <v>cons</v>
      </c>
      <c r="CD83">
        <f>MMULT($C3:$L3,BZ$83:BZ$92)/SUM(BZ$83:BZ$92)</f>
        <v>5.9814905705014368E-2</v>
      </c>
      <c r="CE83">
        <f>MMULT($C3:$L3,CA$83:CA$92)/SUM(CA$83:CA$92)</f>
        <v>0.17916830740208242</v>
      </c>
      <c r="CI83" s="5" t="s">
        <v>0</v>
      </c>
      <c r="CJ83" s="5">
        <f>MMULT($P3:$Y3,CD$83:CD$92)/SUM(CD$83:CD$92)</f>
        <v>0.22550376135683306</v>
      </c>
      <c r="CK83" s="5">
        <f>MMULT($P3:$Y3,CE$83:CE$92)/SUM(CE$83:CE$92)</f>
        <v>0.3107836077872298</v>
      </c>
      <c r="CN83" t="s">
        <v>7</v>
      </c>
      <c r="CO83">
        <f>MMULT($AC3:$AI3,CJ$83:CJ$89)/SUM(CJ$83:CJ$89)</f>
        <v>0.17878275864338913</v>
      </c>
      <c r="CP83">
        <f>MMULT($AC3:$AI3,CK$83:CK$89)/SUM(CK$83:CK$89)</f>
        <v>0.31064732797811756</v>
      </c>
      <c r="CQ83" t="str">
        <f>IF(CO83&gt;CP83,"lib",IF(CO83=CP83,"Unk","cons"))</f>
        <v>cons</v>
      </c>
      <c r="CS83">
        <f>MMULT($C3:$L3,CO$83:CO$92)/SUM(CO$83:CO$92)</f>
        <v>6.3711810991128465E-2</v>
      </c>
      <c r="CT83">
        <f>MMULT($C3:$L3,CP$83:CP$92)/SUM(CP$83:CP$92)</f>
        <v>0.13600955723791316</v>
      </c>
      <c r="CX83" s="5" t="s">
        <v>0</v>
      </c>
      <c r="CY83" s="5">
        <f>MMULT($P3:$Y3,CS$83:CS$92)/SUM(CS$83:CS$92)</f>
        <v>0.22827470310299872</v>
      </c>
      <c r="CZ83" s="5">
        <f>MMULT($P3:$Y3,CT$83:CT$92)/SUM(CT$83:CT$92)</f>
        <v>0.27984329101375599</v>
      </c>
      <c r="DC83" t="s">
        <v>7</v>
      </c>
      <c r="DD83">
        <f>MMULT($AC3:$AI3,CY$83:CY$89)/SUM(CY$83:CY$89)</f>
        <v>0.18323422024611477</v>
      </c>
      <c r="DE83">
        <f>MMULT($AC3:$AI3,CZ$83:CZ$89)/SUM(CZ$83:CZ$89)</f>
        <v>0.26400307507964449</v>
      </c>
      <c r="DF83" t="str">
        <f>IF(DD83&gt;DE83,"lib",IF(DD83=DE83,"Unk","cons"))</f>
        <v>cons</v>
      </c>
      <c r="DH83">
        <f>MMULT($C3:$L3,DD$83:DD$92)/SUM(DD$83:DD$92)</f>
        <v>6.5935114780836482E-2</v>
      </c>
      <c r="DI83">
        <f>MMULT($C3:$L3,DE$83:DE$92)/SUM(DE$83:DE$92)</f>
        <v>0.10882135582432013</v>
      </c>
      <c r="DM83" s="5" t="s">
        <v>0</v>
      </c>
      <c r="DN83" s="5">
        <f>MMULT($P3:$Y3,DH$83:DH$92)/SUM(DH$83:DH$92)</f>
        <v>0.22985565094401122</v>
      </c>
      <c r="DO83" s="5">
        <f>MMULT($P3:$Y3,DI$83:DI$92)/SUM(DI$83:DI$92)</f>
        <v>0.26041224329723323</v>
      </c>
      <c r="DR83" t="s">
        <v>7</v>
      </c>
      <c r="DS83">
        <f>MMULT($AC3:$AI3,DN$83:DN$89)/SUM(DN$83:DN$89)</f>
        <v>0.18576880351166888</v>
      </c>
      <c r="DT83">
        <f>MMULT($AC3:$AI3,DO$83:DO$89)/SUM(DO$83:DO$89)</f>
        <v>0.23402408878634534</v>
      </c>
      <c r="DU83" t="str">
        <f>IF(DS83&gt;DT83,"lib",IF(DS83=DT83,"Unk","cons"))</f>
        <v>cons</v>
      </c>
      <c r="DW83">
        <f>MMULT($C3:$L3,DS$83:DS$92)/SUM(DS$83:DS$92)</f>
        <v>6.7207200718363988E-2</v>
      </c>
      <c r="DX83">
        <f>MMULT($C3:$L3,DT$83:DT$92)/SUM(DT$83:DT$92)</f>
        <v>9.2317401144746083E-2</v>
      </c>
      <c r="EB83" s="5" t="s">
        <v>0</v>
      </c>
      <c r="EC83" s="5">
        <f>MMULT($P3:$Y3,DW$83:DW$92)/SUM(DW$83:DW$92)</f>
        <v>0.23076035376556361</v>
      </c>
      <c r="ED83" s="5">
        <f>MMULT($P3:$Y3,DX$83:DX$92)/SUM(DX$83:DX$92)</f>
        <v>0.24863952697965488</v>
      </c>
      <c r="EG83" t="s">
        <v>7</v>
      </c>
      <c r="EH83">
        <f>MMULT($AC3:$AI3,EC$83:EC$89)/SUM(EC$83:EC$89)</f>
        <v>0.18721750435964596</v>
      </c>
      <c r="EI83">
        <f>MMULT($AC3:$AI3,ED$83:ED$89)/SUM(ED$83:ED$89)</f>
        <v>0.21559578349638436</v>
      </c>
      <c r="EJ83" t="str">
        <f>IF(EH83&gt;EI83,"lib",IF(EH83=EI83,"Unk","cons"))</f>
        <v>cons</v>
      </c>
      <c r="EL83">
        <f>MMULT($C3:$L3,EH$83:EH$92)/SUM(EH$83:EH$92)</f>
        <v>6.7936319186377311E-2</v>
      </c>
      <c r="EM83">
        <f>MMULT($C3:$L3,EI$83:EI$92)/SUM(EI$83:EI$92)</f>
        <v>8.2523484528679455E-2</v>
      </c>
      <c r="EN83" t="str">
        <f>IF(EL83&gt;EM83,"lib",IF(EL83=EM83,"Unk","cons"))</f>
        <v>cons</v>
      </c>
      <c r="EQ83" s="5" t="s">
        <v>0</v>
      </c>
      <c r="ER83" s="5">
        <f>MMULT($P3:$Y3,EL$83:EL$92)/SUM(EL$83:EL$92)</f>
        <v>0.23127895038913682</v>
      </c>
      <c r="ES83" s="5">
        <f>MMULT($P3:$Y3,EM$83:EM$92)/SUM(EM$83:EM$92)</f>
        <v>0.24166129652720639</v>
      </c>
      <c r="EV83" t="s">
        <v>7</v>
      </c>
      <c r="EW83">
        <f>MMULT($AC3:$AI3,ER$83:ER$89)/SUM(ER$83:ER$89)</f>
        <v>0.18804737200973853</v>
      </c>
      <c r="EX83">
        <f>MMULT($AC3:$AI3,ES$83:ES$89)/SUM(ES$83:ES$89)</f>
        <v>0.20457640276861647</v>
      </c>
      <c r="EY83" t="str">
        <f>IF(EW83&gt;EX83,"lib",IF(EW83=EX83,"Unk","cons"))</f>
        <v>cons</v>
      </c>
      <c r="FA83">
        <f>MMULT($C3:$L3,EW$83:EW$92)/SUM(EW$83:EW$92)</f>
        <v>6.8354651509594633E-2</v>
      </c>
      <c r="FB83">
        <f>MMULT($C3:$L3,EX$83:EX$92)/SUM(EX$83:EX$92)</f>
        <v>7.6789477529885852E-2</v>
      </c>
      <c r="FF83" s="5" t="s">
        <v>0</v>
      </c>
      <c r="FG83" s="5">
        <f>MMULT($P3:$Y3,FA$83:FA$92)/SUM(FA$83:FA$92)</f>
        <v>0.23157651129488746</v>
      </c>
      <c r="FH83" s="5">
        <f>MMULT($P3:$Y3,FB$83:FB$92)/SUM(FB$83:FB$92)</f>
        <v>0.23757855901805591</v>
      </c>
      <c r="FK83" t="s">
        <v>7</v>
      </c>
      <c r="FL83">
        <f>MMULT($AC3:$AI3,FG$83:FG$89)/SUM(FG$83:FG$89)</f>
        <v>0.18852335068537782</v>
      </c>
      <c r="FM83">
        <f>MMULT($AC3:$AI3,FH$83:FH$89)/SUM(FH$83:FH$89)</f>
        <v>0.19809579983412848</v>
      </c>
      <c r="FN83" t="str">
        <f>IF(FL83&gt;FM83,"lib",IF(FL83=FM83,"Unk","cons"))</f>
        <v>cons</v>
      </c>
      <c r="FP83">
        <f>MMULT($C3:$L3,FL$83:FL$92)/SUM(FL$83:FL$92)</f>
        <v>6.8594809875409779E-2</v>
      </c>
      <c r="FQ83">
        <f>MMULT($C3:$L3,FM$83:FM$92)/SUM(FM$83:FM$92)</f>
        <v>7.3458932185098053E-2</v>
      </c>
      <c r="FU83" s="5" t="s">
        <v>0</v>
      </c>
      <c r="FV83" s="5">
        <f>MMULT($P3:$Y3,FP$83:FP$92)/SUM(FP$83:FP$92)</f>
        <v>0.23174734158976962</v>
      </c>
      <c r="FW83" s="5">
        <f>MMULT($P3:$Y3,FQ$83:FQ$92)/SUM(FQ$83:FQ$92)</f>
        <v>0.23520808117049702</v>
      </c>
      <c r="FZ83" t="s">
        <v>7</v>
      </c>
      <c r="GA83">
        <f>MMULT($AC3:$AI3,FV$83:FV$89)/SUM(FV$83:FV$89)</f>
        <v>0.18879655060201186</v>
      </c>
      <c r="GB83">
        <f>MMULT($AC3:$AI3,FW$83:FW$89)/SUM(FW$83:FW$89)</f>
        <v>0.19432167118576774</v>
      </c>
      <c r="GC83" t="str">
        <f>IF(GA83&gt;GB83,"lib",IF(GA83=GB83,"Unk","cons"))</f>
        <v>cons</v>
      </c>
      <c r="GE83">
        <f>MMULT($C3:$L3,GA$83:GA$92)/SUM(GA$83:GA$92)</f>
        <v>6.8732727260766416E-2</v>
      </c>
      <c r="GF83">
        <f>MMULT($C3:$L3,GB$83:GB$92)/SUM(GB$83:GB$92)</f>
        <v>7.1533322527731591E-2</v>
      </c>
      <c r="GJ83" s="5" t="s">
        <v>0</v>
      </c>
      <c r="GK83" s="5">
        <f>MMULT($P3:$Y3,GE$83:GE$92)/SUM(GE$83:GE$92)</f>
        <v>0.23184544710237553</v>
      </c>
      <c r="GL83" s="5">
        <f>MMULT($P3:$Y3,GF$83:GF$92)/SUM(GF$83:GF$92)</f>
        <v>0.23383786633497253</v>
      </c>
      <c r="GO83" t="s">
        <v>7</v>
      </c>
      <c r="GP83">
        <f>MMULT($AC3:$AI3,GK$83:GK$89)/SUM(GK$83:GK$89)</f>
        <v>0.18895342570492837</v>
      </c>
      <c r="GQ83">
        <f>MMULT($AC3:$AI3,GL$83:GL$89)/SUM(GL$83:GL$89)</f>
        <v>0.19213625691018107</v>
      </c>
      <c r="GR83" t="str">
        <f>IF(GP83&gt;GQ83,"lib",IF(GP83=GQ83,"Unk","cons"))</f>
        <v>cons</v>
      </c>
      <c r="GT83">
        <f>MMULT($C3:$L3,GP$83:GP$92)/SUM(GP$83:GP$92)</f>
        <v>6.8811945197059396E-2</v>
      </c>
      <c r="GU83">
        <f>MMULT($C3:$L3,GQ$83:GQ$92)/SUM(GQ$83:GQ$92)</f>
        <v>7.0422969094281043E-2</v>
      </c>
    </row>
    <row r="84" spans="1:203">
      <c r="A84" t="s">
        <v>8</v>
      </c>
      <c r="B84" s="22">
        <v>0</v>
      </c>
      <c r="C84" s="23">
        <v>1</v>
      </c>
      <c r="F84" t="s">
        <v>8</v>
      </c>
      <c r="G84">
        <v>0</v>
      </c>
      <c r="H84">
        <v>0.5</v>
      </c>
      <c r="I84" t="s">
        <v>98</v>
      </c>
      <c r="L84" s="5" t="s">
        <v>1</v>
      </c>
      <c r="M84" s="5">
        <f t="shared" ref="M84:N84" si="106">MMULT($P4:$Y4,G$83:G$92)/SUM(G$83:G$92)</f>
        <v>0</v>
      </c>
      <c r="N84" s="5">
        <f t="shared" si="106"/>
        <v>0.4</v>
      </c>
      <c r="Q84" t="s">
        <v>8</v>
      </c>
      <c r="R84">
        <f t="shared" ref="R84:S84" si="107">MMULT($AC4:$AI4,M$83:M$89)/SUM(M$83:M$89)</f>
        <v>0</v>
      </c>
      <c r="S84">
        <f t="shared" si="107"/>
        <v>0.4</v>
      </c>
      <c r="T84" t="str">
        <f t="shared" ref="T84:T92" si="108">IF(R84&gt;S84,"lib",IF(R84=S84,"Unk","cons"))</f>
        <v>cons</v>
      </c>
      <c r="V84">
        <f t="shared" ref="V84:W84" si="109">MMULT($C4:$L4,R$83:R$92)/SUM(R$83:R$92)</f>
        <v>0</v>
      </c>
      <c r="W84">
        <f t="shared" si="109"/>
        <v>0.66666666666666663</v>
      </c>
      <c r="AA84" s="5" t="s">
        <v>1</v>
      </c>
      <c r="AB84" s="5">
        <f>MMULT($P4:$Y4,V$83:V$92)/SUM(V$83:V$92)</f>
        <v>0</v>
      </c>
      <c r="AC84" s="5">
        <f>MMULT($P4:$Y4,W$83:W$92)/SUM(W$83:W$92)</f>
        <v>0.4</v>
      </c>
      <c r="AF84" t="s">
        <v>8</v>
      </c>
      <c r="AG84">
        <f>MMULT($AC4:$AI4,AB$83:AB$89)/SUM(AB$83:AB$89)</f>
        <v>0</v>
      </c>
      <c r="AH84">
        <f>MMULT($AC4:$AI4,AC$83:AC$89)/SUM(AC$83:AC$89)</f>
        <v>0.42424242424242425</v>
      </c>
      <c r="AI84" t="str">
        <f t="shared" ref="AI84:AI92" si="110">IF(AG84&gt;AH84,"lib",IF(AG84=AH84,"Unk","cons"))</f>
        <v>cons</v>
      </c>
      <c r="AK84">
        <f>MMULT($C4:$L4,AG$83:AG$92)/SUM(AG$83:AG$92)</f>
        <v>4.2105263157894743E-2</v>
      </c>
      <c r="AL84">
        <f>MMULT($C4:$L4,AH$83:AH$92)/SUM(AH$83:AH$92)</f>
        <v>0.54216867469879526</v>
      </c>
      <c r="AP84" s="5" t="s">
        <v>1</v>
      </c>
      <c r="AQ84" s="5">
        <f>MMULT($P4:$Y4,AK$83:AK$92)/SUM(AK$83:AK$92)</f>
        <v>2.4719101123595506E-2</v>
      </c>
      <c r="AR84" s="5">
        <f>MMULT($P4:$Y4,AL$83:AL$92)/SUM(AL$83:AL$92)</f>
        <v>0.32367149758454106</v>
      </c>
      <c r="AU84" t="s">
        <v>8</v>
      </c>
      <c r="AV84">
        <f>MMULT($AC4:$AI4,AQ$83:AQ$89)/SUM(AQ$83:AQ$89)</f>
        <v>3.0960997185363891E-2</v>
      </c>
      <c r="AW84">
        <f>MMULT($AC4:$AI4,AR$83:AR$89)/SUM(AR$83:AR$89)</f>
        <v>0.35520361990950233</v>
      </c>
      <c r="AX84" t="str">
        <f t="shared" ref="AX84:AX92" si="111">IF(AV84&gt;AW84,"lib",IF(AV84=AW84,"Unk","cons"))</f>
        <v>cons</v>
      </c>
      <c r="AZ84">
        <f>MMULT($C4:$L4,AV$83:AV$92)/SUM(AV$83:AV$92)</f>
        <v>6.7423704755145489E-2</v>
      </c>
      <c r="BA84">
        <f>MMULT($C4:$L4,AW$83:AW$92)/SUM(AW$83:AW$92)</f>
        <v>0.41639610389610393</v>
      </c>
      <c r="BE84" s="5" t="s">
        <v>1</v>
      </c>
      <c r="BF84" s="5">
        <f>MMULT($P4:$Y4,AZ$83:AZ$92)/SUM(AZ$83:AZ$92)</f>
        <v>3.9929138716933057E-2</v>
      </c>
      <c r="BG84" s="5">
        <f>MMULT($P4:$Y4,BA$83:BA$92)/SUM(BA$83:BA$92)</f>
        <v>0.2454780361757106</v>
      </c>
      <c r="BJ84" t="s">
        <v>8</v>
      </c>
      <c r="BK84">
        <f>MMULT($AC4:$AI4,BF$83:BF$89)/SUM(BF$83:BF$89)</f>
        <v>4.9489828387178879E-2</v>
      </c>
      <c r="BL84">
        <f>MMULT($AC4:$AI4,BG$83:BG$89)/SUM(BG$83:BG$89)</f>
        <v>0.27949921752738649</v>
      </c>
      <c r="BM84" t="str">
        <f t="shared" ref="BM84:BM92" si="112">IF(BK84&gt;BL84,"lib",IF(BK84=BL84,"Unk","cons"))</f>
        <v>cons</v>
      </c>
      <c r="BO84">
        <f>MMULT($C4:$L4,BK$83:BK$92)/SUM(BK$83:BK$92)</f>
        <v>8.194110585103051E-2</v>
      </c>
      <c r="BP84">
        <f>MMULT($C4:$L4,BL$83:BL$92)/SUM(BL$83:BL$92)</f>
        <v>0.31045751633986923</v>
      </c>
      <c r="BT84" s="5" t="s">
        <v>1</v>
      </c>
      <c r="BU84" s="5">
        <f>MMULT($P4:$Y4,BO$83:BO$92)/SUM(BO$83:BO$92)</f>
        <v>4.843424916163469E-2</v>
      </c>
      <c r="BV84" s="5">
        <f>MMULT($P4:$Y4,BP$83:BP$92)/SUM(BP$83:BP$92)</f>
        <v>0.18230378568682598</v>
      </c>
      <c r="BY84" t="s">
        <v>8</v>
      </c>
      <c r="BZ84">
        <f>MMULT($AC4:$AI4,BU$83:BU$89)/SUM(BU$83:BU$89)</f>
        <v>5.9876816530426889E-2</v>
      </c>
      <c r="CA84">
        <f>MMULT($AC4:$AI4,BV$83:BV$89)/SUM(BV$83:BV$89)</f>
        <v>0.21348473236255086</v>
      </c>
      <c r="CB84" t="str">
        <f t="shared" ref="CB84:CB92" si="113">IF(BZ84&gt;CA84,"lib",IF(BZ84=CA84,"Unk","cons"))</f>
        <v>cons</v>
      </c>
      <c r="CD84">
        <f>MMULT($C4:$L4,BZ$83:BZ$92)/SUM(BZ$83:BZ$92)</f>
        <v>9.0158876722679901E-2</v>
      </c>
      <c r="CE84">
        <f>MMULT($C4:$L4,CA$83:CA$92)/SUM(CA$83:CA$92)</f>
        <v>0.23307905750052657</v>
      </c>
      <c r="CI84" s="5" t="s">
        <v>1</v>
      </c>
      <c r="CJ84" s="5">
        <f>MMULT($P4:$Y4,CD$83:CD$92)/SUM(CD$83:CD$92)</f>
        <v>5.3216923367577176E-2</v>
      </c>
      <c r="CK84" s="5">
        <f>MMULT($P4:$Y4,CE$83:CE$92)/SUM(CE$83:CE$92)</f>
        <v>0.13670590193474622</v>
      </c>
      <c r="CN84" t="s">
        <v>8</v>
      </c>
      <c r="CO84">
        <f>MMULT($AC4:$AI4,CJ$83:CJ$89)/SUM(CJ$83:CJ$89)</f>
        <v>6.5702019754349708E-2</v>
      </c>
      <c r="CP84">
        <f>MMULT($AC4:$AI4,CK$83:CK$89)/SUM(CK$83:CK$89)</f>
        <v>0.16331750831458028</v>
      </c>
      <c r="CQ84" t="str">
        <f t="shared" ref="CQ84:CQ92" si="114">IF(CO84&gt;CP84,"lib",IF(CO84=CP84,"Unk","cons"))</f>
        <v>cons</v>
      </c>
      <c r="CS84">
        <f>MMULT($C4:$L4,CO$83:CO$92)/SUM(CO$83:CO$92)</f>
        <v>9.4825849969893239E-2</v>
      </c>
      <c r="CT84">
        <f>MMULT($C4:$L4,CP$83:CP$92)/SUM(CP$83:CP$92)</f>
        <v>0.18139851053927866</v>
      </c>
      <c r="CX84" s="5" t="s">
        <v>1</v>
      </c>
      <c r="CY84" s="5">
        <f>MMULT($P4:$Y4,CS$83:CS$92)/SUM(CS$83:CS$92)</f>
        <v>5.5930125872338796E-2</v>
      </c>
      <c r="CZ84" s="5">
        <f>MMULT($P4:$Y4,CT$83:CT$92)/SUM(CT$83:CT$92)</f>
        <v>0.10641379355859239</v>
      </c>
      <c r="DC84" t="s">
        <v>8</v>
      </c>
      <c r="DD84">
        <f>MMULT($AC4:$AI4,CY$83:CY$89)/SUM(CY$83:CY$89)</f>
        <v>6.8997387230582616E-2</v>
      </c>
      <c r="DE84">
        <f>MMULT($AC4:$AI4,CZ$83:CZ$89)/SUM(CZ$83:CZ$89)</f>
        <v>0.12878782255264243</v>
      </c>
      <c r="DF84" t="str">
        <f t="shared" ref="DF84:DF92" si="115">IF(DD84&gt;DE84,"lib",IF(DD84=DE84,"Unk","cons"))</f>
        <v>cons</v>
      </c>
      <c r="DH84">
        <f>MMULT($C4:$L4,DD$83:DD$92)/SUM(DD$83:DD$92)</f>
        <v>9.7488137626641824E-2</v>
      </c>
      <c r="DI84">
        <f>MMULT($C4:$L4,DE$83:DE$92)/SUM(DE$83:DE$92)</f>
        <v>0.14884221599893765</v>
      </c>
      <c r="DM84" s="5" t="s">
        <v>1</v>
      </c>
      <c r="DN84" s="5">
        <f>MMULT($P4:$Y4,DH$83:DH$92)/SUM(DH$83:DH$92)</f>
        <v>5.747788562967629E-2</v>
      </c>
      <c r="DO84" s="5">
        <f>MMULT($P4:$Y4,DI$83:DI$92)/SUM(DI$83:DI$92)</f>
        <v>8.7391374765276961E-2</v>
      </c>
      <c r="DR84" t="s">
        <v>8</v>
      </c>
      <c r="DS84">
        <f>MMULT($AC4:$AI4,DN$83:DN$89)/SUM(DN$83:DN$89)</f>
        <v>7.0873668449784252E-2</v>
      </c>
      <c r="DT84">
        <f>MMULT($AC4:$AI4,DO$83:DO$89)/SUM(DO$83:DO$89)</f>
        <v>0.10659536097374731</v>
      </c>
      <c r="DU84" t="str">
        <f t="shared" ref="DU84:DU92" si="116">IF(DS84&gt;DT84,"lib",IF(DS84=DT84,"Unk","cons"))</f>
        <v>cons</v>
      </c>
      <c r="DW84">
        <f>MMULT($C4:$L4,DS$83:DS$92)/SUM(DS$83:DS$92)</f>
        <v>9.9011390252689596E-2</v>
      </c>
      <c r="DX84">
        <f>MMULT($C4:$L4,DT$83:DT$92)/SUM(DT$83:DT$92)</f>
        <v>0.12907959373528732</v>
      </c>
      <c r="EB84" s="5" t="s">
        <v>1</v>
      </c>
      <c r="EC84" s="5">
        <f>MMULT($P4:$Y4,DW$83:DW$92)/SUM(DW$83:DW$92)</f>
        <v>5.836355561868483E-2</v>
      </c>
      <c r="ED84" s="5">
        <f>MMULT($P4:$Y4,DX$83:DX$92)/SUM(DX$83:DX$92)</f>
        <v>7.5866416636986386E-2</v>
      </c>
      <c r="EG84" t="s">
        <v>8</v>
      </c>
      <c r="EH84">
        <f>MMULT($AC4:$AI4,EC$83:EC$89)/SUM(EC$83:EC$89)</f>
        <v>7.1946092578980991E-2</v>
      </c>
      <c r="EI84">
        <f>MMULT($AC4:$AI4,ED$83:ED$89)/SUM(ED$83:ED$89)</f>
        <v>9.2953530576592877E-2</v>
      </c>
      <c r="EJ84" t="str">
        <f t="shared" ref="EJ84:EJ92" si="117">IF(EH84&gt;EI84,"lib",IF(EH84=EI84,"Unk","cons"))</f>
        <v>cons</v>
      </c>
      <c r="EL84">
        <f>MMULT($C4:$L4,EH$83:EH$92)/SUM(EH$83:EH$92)</f>
        <v>9.9884472145529049E-2</v>
      </c>
      <c r="EM84">
        <f>MMULT($C4:$L4,EI$83:EI$92)/SUM(EI$83:EI$92)</f>
        <v>0.11735187266602491</v>
      </c>
      <c r="EN84" t="str">
        <f t="shared" ref="EN84:EN92" si="118">IF(EL84&gt;EM84,"lib",IF(EL84=EM84,"Unk","cons"))</f>
        <v>cons</v>
      </c>
      <c r="EQ84" s="5" t="s">
        <v>1</v>
      </c>
      <c r="ER84" s="5">
        <f>MMULT($P4:$Y4,EL$83:EL$92)/SUM(EL$83:EL$92)</f>
        <v>5.8871237704557725E-2</v>
      </c>
      <c r="ES84" s="5">
        <f>MMULT($P4:$Y4,EM$83:EM$92)/SUM(EM$83:EM$92)</f>
        <v>6.9035059843177149E-2</v>
      </c>
      <c r="EV84" t="s">
        <v>8</v>
      </c>
      <c r="EW84">
        <f>MMULT($AC4:$AI4,ER$83:ER$89)/SUM(ER$83:ER$89)</f>
        <v>7.2560414451192018E-2</v>
      </c>
      <c r="EX84">
        <f>MMULT($AC4:$AI4,ES$83:ES$89)/SUM(ES$83:ES$89)</f>
        <v>8.4796271915555221E-2</v>
      </c>
      <c r="EY84" t="str">
        <f t="shared" ref="EY84:EY92" si="119">IF(EW84&gt;EX84,"lib",IF(EW84=EX84,"Unk","cons"))</f>
        <v>cons</v>
      </c>
      <c r="FA84">
        <f>MMULT($C4:$L4,EW$83:EW$92)/SUM(EW$83:EW$92)</f>
        <v>0.1003854040771608</v>
      </c>
      <c r="FB84">
        <f>MMULT($C4:$L4,EX$83:EX$92)/SUM(EX$83:EX$92)</f>
        <v>0.11048568639440595</v>
      </c>
      <c r="FF84" s="5" t="s">
        <v>1</v>
      </c>
      <c r="FG84" s="5">
        <f>MMULT($P4:$Y4,FA$83:FA$92)/SUM(FA$83:FA$92)</f>
        <v>5.9162535686760165E-2</v>
      </c>
      <c r="FH84" s="5">
        <f>MMULT($P4:$Y4,FB$83:FB$92)/SUM(FB$83:FB$92)</f>
        <v>6.5038254367723938E-2</v>
      </c>
      <c r="FK84" t="s">
        <v>8</v>
      </c>
      <c r="FL84">
        <f>MMULT($AC4:$AI4,FG$83:FG$89)/SUM(FG$83:FG$89)</f>
        <v>7.2912764656799495E-2</v>
      </c>
      <c r="FM84">
        <f>MMULT($AC4:$AI4,FH$83:FH$89)/SUM(FH$83:FH$89)</f>
        <v>7.9998910533037731E-2</v>
      </c>
      <c r="FN84" t="str">
        <f t="shared" ref="FN84:FN92" si="120">IF(FL84&gt;FM84,"lib",IF(FL84=FM84,"Unk","cons"))</f>
        <v>cons</v>
      </c>
      <c r="FP84">
        <f>MMULT($C4:$L4,FL$83:FL$92)/SUM(FL$83:FL$92)</f>
        <v>0.10067298170203245</v>
      </c>
      <c r="FQ84">
        <f>MMULT($C4:$L4,FM$83:FM$92)/SUM(FM$83:FM$92)</f>
        <v>0.1064975249201274</v>
      </c>
      <c r="FU84" s="5" t="s">
        <v>1</v>
      </c>
      <c r="FV84" s="5">
        <f>MMULT($P4:$Y4,FP$83:FP$92)/SUM(FP$83:FP$92)</f>
        <v>5.9329770404278878E-2</v>
      </c>
      <c r="FW84" s="5">
        <f>MMULT($P4:$Y4,FQ$83:FQ$92)/SUM(FQ$83:FQ$92)</f>
        <v>6.2717669531495213E-2</v>
      </c>
      <c r="FZ84" t="s">
        <v>8</v>
      </c>
      <c r="GA84">
        <f>MMULT($AC4:$AI4,FV$83:FV$89)/SUM(FV$83:FV$89)</f>
        <v>7.3115004902145786E-2</v>
      </c>
      <c r="GB84">
        <f>MMULT($AC4:$AI4,FW$83:FW$89)/SUM(FW$83:FW$89)</f>
        <v>7.7205056449196632E-2</v>
      </c>
      <c r="GC84" t="str">
        <f t="shared" ref="GC84:GC92" si="121">IF(GA84&gt;GB84,"lib",IF(GA84=GB84,"Unk","cons"))</f>
        <v>cons</v>
      </c>
      <c r="GE84">
        <f>MMULT($C4:$L4,GA$83:GA$92)/SUM(GA$83:GA$92)</f>
        <v>0.10083813087354052</v>
      </c>
      <c r="GF84">
        <f>MMULT($C4:$L4,GB$83:GB$92)/SUM(GB$83:GB$92)</f>
        <v>0.10419170365241795</v>
      </c>
      <c r="GJ84" s="5" t="s">
        <v>1</v>
      </c>
      <c r="GK84" s="5">
        <f>MMULT($P4:$Y4,GE$83:GE$92)/SUM(GE$83:GE$92)</f>
        <v>5.9425811025596929E-2</v>
      </c>
      <c r="GL84" s="5">
        <f>MMULT($P4:$Y4,GF$83:GF$92)/SUM(GF$83:GF$92)</f>
        <v>6.1376294506469822E-2</v>
      </c>
      <c r="GO84" t="s">
        <v>8</v>
      </c>
      <c r="GP84">
        <f>MMULT($AC4:$AI4,GK$83:GK$89)/SUM(GK$83:GK$89)</f>
        <v>7.3231133997858022E-2</v>
      </c>
      <c r="GQ84">
        <f>MMULT($AC4:$AI4,GL$83:GL$89)/SUM(GL$83:GL$89)</f>
        <v>7.5587271479246501E-2</v>
      </c>
      <c r="GR84" t="str">
        <f t="shared" ref="GR84:GR92" si="122">IF(GP84&gt;GQ84,"lib",IF(GP84=GQ84,"Unk","cons"))</f>
        <v>cons</v>
      </c>
      <c r="GT84">
        <f>MMULT($C4:$L4,GP$83:GP$92)/SUM(GP$83:GP$92)</f>
        <v>0.10093299039068691</v>
      </c>
      <c r="GU84">
        <f>MMULT($C4:$L4,GQ$83:GQ$92)/SUM(GQ$83:GQ$92)</f>
        <v>0.10286211094279389</v>
      </c>
    </row>
    <row r="85" spans="1:203">
      <c r="A85" t="s">
        <v>9</v>
      </c>
      <c r="B85" s="22">
        <v>1</v>
      </c>
      <c r="C85" s="23">
        <v>0</v>
      </c>
      <c r="F85" t="s">
        <v>9</v>
      </c>
      <c r="G85">
        <v>0.66666666666666663</v>
      </c>
      <c r="H85">
        <v>0</v>
      </c>
      <c r="I85" t="s">
        <v>99</v>
      </c>
      <c r="L85" s="5" t="s">
        <v>2</v>
      </c>
      <c r="M85" s="5">
        <f t="shared" ref="M85:N85" si="123">MMULT($P5:$Y5,G$83:G$92)/SUM(G$83:G$92)</f>
        <v>0</v>
      </c>
      <c r="N85" s="5">
        <f t="shared" si="123"/>
        <v>0.4</v>
      </c>
      <c r="Q85" t="s">
        <v>9</v>
      </c>
      <c r="R85">
        <f t="shared" ref="R85:S85" si="124">MMULT($AC5:$AI5,M$83:M$89)/SUM(M$83:M$89)</f>
        <v>1</v>
      </c>
      <c r="S85">
        <f t="shared" si="124"/>
        <v>0</v>
      </c>
      <c r="T85" t="str">
        <f t="shared" si="108"/>
        <v>lib</v>
      </c>
      <c r="V85">
        <f t="shared" ref="V85:W85" si="125">MMULT($C5:$L5,R$83:R$92)/SUM(R$83:R$92)</f>
        <v>0.5185185185185186</v>
      </c>
      <c r="W85">
        <f t="shared" si="125"/>
        <v>0</v>
      </c>
      <c r="AA85" s="5" t="s">
        <v>2</v>
      </c>
      <c r="AB85" s="5">
        <f>MMULT($P5:$Y5,V$83:V$92)/SUM(V$83:V$92)</f>
        <v>0</v>
      </c>
      <c r="AC85" s="5">
        <f>MMULT($P5:$Y5,W$83:W$92)/SUM(W$83:W$92)</f>
        <v>0.46666666666666662</v>
      </c>
      <c r="AF85" t="s">
        <v>9</v>
      </c>
      <c r="AG85">
        <f>MMULT($AC5:$AI5,AB$83:AB$89)/SUM(AB$83:AB$89)</f>
        <v>0.91372549019607852</v>
      </c>
      <c r="AH85">
        <f>MMULT($AC5:$AI5,AC$83:AC$89)/SUM(AC$83:AC$89)</f>
        <v>0.12121212121212123</v>
      </c>
      <c r="AI85" t="str">
        <f t="shared" si="110"/>
        <v>lib</v>
      </c>
      <c r="AK85">
        <f>MMULT($C5:$L5,AG$83:AG$92)/SUM(AG$83:AG$92)</f>
        <v>0.49090909090909096</v>
      </c>
      <c r="AL85">
        <f>MMULT($C5:$L5,AH$83:AH$92)/SUM(AH$83:AH$92)</f>
        <v>9.6385542168674718E-2</v>
      </c>
      <c r="AP85" s="5" t="s">
        <v>2</v>
      </c>
      <c r="AQ85" s="5">
        <f>MMULT($P5:$Y5,AK$83:AK$92)/SUM(AK$83:AK$92)</f>
        <v>2.4719101123595506E-2</v>
      </c>
      <c r="AR85" s="5">
        <f>MMULT($P5:$Y5,AL$83:AL$92)/SUM(AL$83:AL$92)</f>
        <v>0.39130434782608697</v>
      </c>
      <c r="AU85" t="s">
        <v>9</v>
      </c>
      <c r="AV85">
        <f>MMULT($AC5:$AI5,AQ$83:AQ$89)/SUM(AQ$83:AQ$89)</f>
        <v>0.85082428628870121</v>
      </c>
      <c r="AW85">
        <f>MMULT($AC5:$AI5,AR$83:AR$89)/SUM(AR$83:AR$89)</f>
        <v>0.25791855203619912</v>
      </c>
      <c r="AX85" t="str">
        <f t="shared" si="111"/>
        <v>lib</v>
      </c>
      <c r="AZ85">
        <f>MMULT($C5:$L5,AV$83:AV$92)/SUM(AV$83:AV$92)</f>
        <v>0.46922842948392984</v>
      </c>
      <c r="BA85">
        <f>MMULT($C5:$L5,AW$83:AW$92)/SUM(AW$83:AW$92)</f>
        <v>0.19805194805194806</v>
      </c>
      <c r="BE85" s="5" t="s">
        <v>2</v>
      </c>
      <c r="BF85" s="5">
        <f>MMULT($P5:$Y5,AZ$83:AZ$92)/SUM(AZ$83:AZ$92)</f>
        <v>4.2556579549752178E-2</v>
      </c>
      <c r="BG85" s="5">
        <f>MMULT($P5:$Y5,BA$83:BA$92)/SUM(BA$83:BA$92)</f>
        <v>0.29780361757105939</v>
      </c>
      <c r="BJ85" t="s">
        <v>9</v>
      </c>
      <c r="BK85">
        <f>MMULT($AC5:$AI5,BF$83:BF$89)/SUM(BF$83:BF$89)</f>
        <v>0.8163276129059629</v>
      </c>
      <c r="BL85">
        <f>MMULT($AC5:$AI5,BG$83:BG$89)/SUM(BG$83:BG$89)</f>
        <v>0.39718309859154921</v>
      </c>
      <c r="BM85" t="str">
        <f t="shared" si="112"/>
        <v>lib</v>
      </c>
      <c r="BO85">
        <f>MMULT($C5:$L5,BK$83:BK$92)/SUM(BK$83:BK$92)</f>
        <v>0.4576941609475767</v>
      </c>
      <c r="BP85">
        <f>MMULT($C5:$L5,BL$83:BL$92)/SUM(BL$83:BL$92)</f>
        <v>0.28073937908496727</v>
      </c>
      <c r="BT85" s="5" t="s">
        <v>2</v>
      </c>
      <c r="BU85" s="5">
        <f>MMULT($P5:$Y5,BO$83:BO$92)/SUM(BO$83:BO$92)</f>
        <v>5.3008220526177853E-2</v>
      </c>
      <c r="BV85" s="5">
        <f>MMULT($P5:$Y5,BP$83:BP$92)/SUM(BP$83:BP$92)</f>
        <v>0.21961434959431844</v>
      </c>
      <c r="BY85" t="s">
        <v>9</v>
      </c>
      <c r="BZ85">
        <f>MMULT($AC5:$AI5,BU$83:BU$89)/SUM(BU$83:BU$89)</f>
        <v>0.79734048592188911</v>
      </c>
      <c r="CA85">
        <f>MMULT($AC5:$AI5,BV$83:BV$89)/SUM(BV$83:BV$89)</f>
        <v>0.51755677463595651</v>
      </c>
      <c r="CB85" t="str">
        <f t="shared" si="113"/>
        <v>lib</v>
      </c>
      <c r="CD85">
        <f>MMULT($C5:$L5,BZ$83:BZ$92)/SUM(BZ$83:BZ$92)</f>
        <v>0.45130725935446508</v>
      </c>
      <c r="CE85">
        <f>MMULT($C5:$L5,CA$83:CA$92)/SUM(CA$83:CA$92)</f>
        <v>0.34068688052698892</v>
      </c>
      <c r="CI85" s="5" t="s">
        <v>2</v>
      </c>
      <c r="CJ85" s="5">
        <f>MMULT($P5:$Y5,CD$83:CD$92)/SUM(CD$83:CD$92)</f>
        <v>5.8948288926285848E-2</v>
      </c>
      <c r="CK85" s="5">
        <f>MMULT($P5:$Y5,CE$83:CE$92)/SUM(CE$83:CE$92)</f>
        <v>0.16288847800207698</v>
      </c>
      <c r="CN85" t="s">
        <v>9</v>
      </c>
      <c r="CO85">
        <f>MMULT($AC5:$AI5,CJ$83:CJ$89)/SUM(CJ$83:CJ$89)</f>
        <v>0.78672607760009694</v>
      </c>
      <c r="CP85">
        <f>MMULT($AC5:$AI5,CK$83:CK$89)/SUM(CK$83:CK$89)</f>
        <v>0.60893604065151452</v>
      </c>
      <c r="CQ85" t="str">
        <f t="shared" si="114"/>
        <v>lib</v>
      </c>
      <c r="CS85">
        <f>MMULT($C5:$L5,CO$83:CO$92)/SUM(CO$83:CO$92)</f>
        <v>0.44769350553446302</v>
      </c>
      <c r="CT85">
        <f>MMULT($C5:$L5,CP$83:CP$92)/SUM(CP$83:CP$92)</f>
        <v>0.38068848188658921</v>
      </c>
      <c r="CX85" s="5" t="s">
        <v>2</v>
      </c>
      <c r="CY85" s="5">
        <f>MMULT($P5:$Y5,CS$83:CS$92)/SUM(CS$83:CS$92)</f>
        <v>6.2325026919804051E-2</v>
      </c>
      <c r="CZ85" s="5">
        <f>MMULT($P5:$Y5,CT$83:CT$92)/SUM(CT$83:CT$92)</f>
        <v>0.1251776071069936</v>
      </c>
      <c r="DC85" t="s">
        <v>9</v>
      </c>
      <c r="DD85">
        <f>MMULT($AC5:$AI5,CY$83:CY$89)/SUM(CY$83:CY$89)</f>
        <v>0.78072393016368447</v>
      </c>
      <c r="DE85">
        <f>MMULT($AC5:$AI5,CZ$83:CZ$89)/SUM(CZ$83:CZ$89)</f>
        <v>0.67182590241083129</v>
      </c>
      <c r="DF85" t="str">
        <f t="shared" si="115"/>
        <v>lib</v>
      </c>
      <c r="DH85">
        <f>MMULT($C5:$L5,DD$83:DD$92)/SUM(DD$83:DD$92)</f>
        <v>0.44563292192578374</v>
      </c>
      <c r="DI85">
        <f>MMULT($C5:$L5,DE$83:DE$92)/SUM(DE$83:DE$92)</f>
        <v>0.4058860766699639</v>
      </c>
      <c r="DM85" s="5" t="s">
        <v>2</v>
      </c>
      <c r="DN85" s="5">
        <f>MMULT($P5:$Y5,DH$83:DH$92)/SUM(DH$83:DH$92)</f>
        <v>6.4251929072773828E-2</v>
      </c>
      <c r="DO85" s="5">
        <f>MMULT($P5:$Y5,DI$83:DI$92)/SUM(DI$83:DI$92)</f>
        <v>0.10149458611475584</v>
      </c>
      <c r="DR85" t="s">
        <v>9</v>
      </c>
      <c r="DS85">
        <f>MMULT($AC5:$AI5,DN$83:DN$89)/SUM(DN$83:DN$89)</f>
        <v>0.77730661056167971</v>
      </c>
      <c r="DT85">
        <f>MMULT($AC5:$AI5,DO$83:DO$89)/SUM(DO$83:DO$89)</f>
        <v>0.71224561360188288</v>
      </c>
      <c r="DU85" t="str">
        <f t="shared" si="116"/>
        <v>lib</v>
      </c>
      <c r="DW85">
        <f>MMULT($C5:$L5,DS$83:DS$92)/SUM(DS$83:DS$92)</f>
        <v>0.44445396676602134</v>
      </c>
      <c r="DX85">
        <f>MMULT($C5:$L5,DT$83:DT$92)/SUM(DT$83:DT$92)</f>
        <v>0.42118184900915184</v>
      </c>
      <c r="EB85" s="5" t="s">
        <v>2</v>
      </c>
      <c r="EC85" s="5">
        <f>MMULT($P5:$Y5,DW$83:DW$92)/SUM(DW$83:DW$92)</f>
        <v>6.5354596753311581E-2</v>
      </c>
      <c r="ED85" s="5">
        <f>MMULT($P5:$Y5,DX$83:DX$92)/SUM(DX$83:DX$92)</f>
        <v>8.714586746505365E-2</v>
      </c>
      <c r="EG85" t="s">
        <v>9</v>
      </c>
      <c r="EH85">
        <f>MMULT($AC5:$AI5,EC$83:EC$89)/SUM(EC$83:EC$89)</f>
        <v>0.77535337458640496</v>
      </c>
      <c r="EI85">
        <f>MMULT($AC5:$AI5,ED$83:ED$89)/SUM(ED$83:ED$89)</f>
        <v>0.73709188333905518</v>
      </c>
      <c r="EJ85" t="str">
        <f t="shared" si="117"/>
        <v>lib</v>
      </c>
      <c r="EL85">
        <f>MMULT($C5:$L5,EH$83:EH$92)/SUM(EH$83:EH$92)</f>
        <v>0.44377822228123004</v>
      </c>
      <c r="EM85">
        <f>MMULT($C5:$L5,EI$83:EI$92)/SUM(EI$83:EI$92)</f>
        <v>0.4302588393185468</v>
      </c>
      <c r="EN85" t="str">
        <f t="shared" si="118"/>
        <v>lib</v>
      </c>
      <c r="EQ85" s="5" t="s">
        <v>2</v>
      </c>
      <c r="ER85" s="5">
        <f>MMULT($P5:$Y5,EL$83:EL$92)/SUM(EL$83:EL$92)</f>
        <v>6.5986667265775983E-2</v>
      </c>
      <c r="ES85" s="5">
        <f>MMULT($P5:$Y5,EM$83:EM$92)/SUM(EM$83:EM$92)</f>
        <v>7.8640745409177648E-2</v>
      </c>
      <c r="EV85" t="s">
        <v>9</v>
      </c>
      <c r="EW85">
        <f>MMULT($AC5:$AI5,ER$83:ER$89)/SUM(ER$83:ER$89)</f>
        <v>0.77423449166972091</v>
      </c>
      <c r="EX85">
        <f>MMULT($AC5:$AI5,ES$83:ES$89)/SUM(ES$83:ES$89)</f>
        <v>0.75194894797474732</v>
      </c>
      <c r="EY85" t="str">
        <f t="shared" si="119"/>
        <v>lib</v>
      </c>
      <c r="FA85">
        <f>MMULT($C5:$L5,EW$83:EW$92)/SUM(EW$83:EW$92)</f>
        <v>0.44339051217778191</v>
      </c>
      <c r="FB85">
        <f>MMULT($C5:$L5,EX$83:EX$92)/SUM(EX$83:EX$92)</f>
        <v>0.43557311579651958</v>
      </c>
      <c r="FF85" s="5" t="s">
        <v>2</v>
      </c>
      <c r="FG85" s="5">
        <f>MMULT($P5:$Y5,FA$83:FA$92)/SUM(FA$83:FA$92)</f>
        <v>6.6349336741914261E-2</v>
      </c>
      <c r="FH85" s="5">
        <f>MMULT($P5:$Y5,FB$83:FB$92)/SUM(FB$83:FB$92)</f>
        <v>7.3664675397257726E-2</v>
      </c>
      <c r="FK85" t="s">
        <v>9</v>
      </c>
      <c r="FL85">
        <f>MMULT($AC5:$AI5,FG$83:FG$89)/SUM(FG$83:FG$89)</f>
        <v>0.7735927454342667</v>
      </c>
      <c r="FM85">
        <f>MMULT($AC5:$AI5,FH$83:FH$89)/SUM(FH$83:FH$89)</f>
        <v>0.7606865298143175</v>
      </c>
      <c r="FN85" t="str">
        <f t="shared" si="120"/>
        <v>lib</v>
      </c>
      <c r="FP85">
        <f>MMULT($C5:$L5,FL$83:FL$92)/SUM(FL$83:FL$92)</f>
        <v>0.44316793343599309</v>
      </c>
      <c r="FQ85">
        <f>MMULT($C5:$L5,FM$83:FM$92)/SUM(FM$83:FM$92)</f>
        <v>0.438659865044978</v>
      </c>
      <c r="FU85" s="5" t="s">
        <v>2</v>
      </c>
      <c r="FV85" s="5">
        <f>MMULT($P5:$Y5,FP$83:FP$92)/SUM(FP$83:FP$92)</f>
        <v>6.6557545933779438E-2</v>
      </c>
      <c r="FW85" s="5">
        <f>MMULT($P5:$Y5,FQ$83:FQ$92)/SUM(FQ$83:FQ$92)</f>
        <v>7.0775520049733642E-2</v>
      </c>
      <c r="FZ85" t="s">
        <v>9</v>
      </c>
      <c r="GA85">
        <f>MMULT($AC5:$AI5,FV$83:FV$89)/SUM(FV$83:FV$89)</f>
        <v>0.77322439905248486</v>
      </c>
      <c r="GB85">
        <f>MMULT($AC5:$AI5,FW$83:FW$89)/SUM(FW$83:FW$89)</f>
        <v>0.76577506225869496</v>
      </c>
      <c r="GC85" t="str">
        <f t="shared" si="121"/>
        <v>lib</v>
      </c>
      <c r="GE85">
        <f>MMULT($C5:$L5,GA$83:GA$92)/SUM(GA$83:GA$92)</f>
        <v>0.44304011160925016</v>
      </c>
      <c r="GF85">
        <f>MMULT($C5:$L5,GB$83:GB$92)/SUM(GB$83:GB$92)</f>
        <v>0.44044452000923301</v>
      </c>
      <c r="GJ85" s="5" t="s">
        <v>2</v>
      </c>
      <c r="GK85" s="5">
        <f>MMULT($P5:$Y5,GE$83:GE$92)/SUM(GE$83:GE$92)</f>
        <v>6.667711763351028E-2</v>
      </c>
      <c r="GL85" s="5">
        <f>MMULT($P5:$Y5,GF$83:GF$92)/SUM(GF$83:GF$92)</f>
        <v>6.9105492423045117E-2</v>
      </c>
      <c r="GO85" t="s">
        <v>9</v>
      </c>
      <c r="GP85">
        <f>MMULT($AC5:$AI5,GK$83:GK$89)/SUM(GK$83:GK$89)</f>
        <v>0.773012889555588</v>
      </c>
      <c r="GQ85">
        <f>MMULT($AC5:$AI5,GL$83:GL$89)/SUM(GL$83:GL$89)</f>
        <v>0.76872158382761635</v>
      </c>
      <c r="GR85" t="str">
        <f t="shared" si="122"/>
        <v>lib</v>
      </c>
      <c r="GT85">
        <f>MMULT($C5:$L5,GP$83:GP$92)/SUM(GP$83:GP$92)</f>
        <v>0.44296669242856568</v>
      </c>
      <c r="GU85">
        <f>MMULT($C5:$L5,GQ$83:GQ$92)/SUM(GQ$83:GQ$92)</f>
        <v>0.44147359553447435</v>
      </c>
    </row>
    <row r="86" spans="1:203">
      <c r="A86" t="s">
        <v>10</v>
      </c>
      <c r="B86" s="22">
        <v>1</v>
      </c>
      <c r="C86" s="23">
        <v>0</v>
      </c>
      <c r="F86" t="s">
        <v>10</v>
      </c>
      <c r="G86">
        <v>0.33333333333333331</v>
      </c>
      <c r="H86">
        <v>0</v>
      </c>
      <c r="I86" t="s">
        <v>99</v>
      </c>
      <c r="L86" s="5" t="s">
        <v>3</v>
      </c>
      <c r="M86" s="5">
        <f t="shared" ref="M86:N86" si="126">MMULT($P6:$Y6,G$83:G$92)/SUM(G$83:G$92)</f>
        <v>0</v>
      </c>
      <c r="N86" s="5">
        <f t="shared" si="126"/>
        <v>0.4</v>
      </c>
      <c r="Q86" t="s">
        <v>10</v>
      </c>
      <c r="R86">
        <f t="shared" ref="R86:S86" si="127">MMULT($AC6:$AI6,M$83:M$89)/SUM(M$83:M$89)</f>
        <v>0.46153846153846156</v>
      </c>
      <c r="S86">
        <f t="shared" si="127"/>
        <v>0</v>
      </c>
      <c r="T86" t="str">
        <f t="shared" si="108"/>
        <v>lib</v>
      </c>
      <c r="V86">
        <f t="shared" ref="V86:W86" si="128">MMULT($C6:$L6,R$83:R$92)/SUM(R$83:R$92)</f>
        <v>0.53703703703703698</v>
      </c>
      <c r="W86">
        <f t="shared" si="128"/>
        <v>0</v>
      </c>
      <c r="AA86" s="5" t="s">
        <v>3</v>
      </c>
      <c r="AB86" s="5">
        <f>MMULT($P6:$Y6,V$83:V$92)/SUM(V$83:V$92)</f>
        <v>0</v>
      </c>
      <c r="AC86" s="5">
        <f>MMULT($P6:$Y6,W$83:W$92)/SUM(W$83:W$92)</f>
        <v>0.46666666666666662</v>
      </c>
      <c r="AF86" t="s">
        <v>10</v>
      </c>
      <c r="AG86">
        <f>MMULT($AC6:$AI6,AB$83:AB$89)/SUM(AB$83:AB$89)</f>
        <v>0.396078431372549</v>
      </c>
      <c r="AH86">
        <f>MMULT($AC6:$AI6,AC$83:AC$89)/SUM(AC$83:AC$89)</f>
        <v>6.0606060606060615E-2</v>
      </c>
      <c r="AI86" t="str">
        <f t="shared" si="110"/>
        <v>lib</v>
      </c>
      <c r="AK86">
        <f>MMULT($C6:$L6,AG$83:AG$92)/SUM(AG$83:AG$92)</f>
        <v>0.46794258373205749</v>
      </c>
      <c r="AL86">
        <f>MMULT($C6:$L6,AH$83:AH$92)/SUM(AH$83:AH$92)</f>
        <v>0.1204819277108434</v>
      </c>
      <c r="AP86" s="5" t="s">
        <v>3</v>
      </c>
      <c r="AQ86" s="5">
        <f>MMULT($P6:$Y6,AK$83:AK$92)/SUM(AK$83:AK$92)</f>
        <v>3.2958801498127341E-2</v>
      </c>
      <c r="AR86" s="5">
        <f>MMULT($P6:$Y6,AL$83:AL$92)/SUM(AL$83:AL$92)</f>
        <v>0.36714975845410625</v>
      </c>
      <c r="AU86" t="s">
        <v>10</v>
      </c>
      <c r="AV86">
        <f>MMULT($AC6:$AI6,AQ$83:AQ$89)/SUM(AQ$83:AQ$89)</f>
        <v>0.36047446722959392</v>
      </c>
      <c r="AW86">
        <f>MMULT($AC6:$AI6,AR$83:AR$89)/SUM(AR$83:AR$89)</f>
        <v>0.12217194570135748</v>
      </c>
      <c r="AX86" t="str">
        <f t="shared" si="111"/>
        <v>lib</v>
      </c>
      <c r="AZ86">
        <f>MMULT($C6:$L6,AV$83:AV$92)/SUM(AV$83:AV$92)</f>
        <v>0.44707492649295349</v>
      </c>
      <c r="BA86">
        <f>MMULT($C6:$L6,AW$83:AW$92)/SUM(AW$83:AW$92)</f>
        <v>0.21103896103896105</v>
      </c>
      <c r="BE86" s="5" t="s">
        <v>3</v>
      </c>
      <c r="BF86" s="5">
        <f>MMULT($P6:$Y6,AZ$83:AZ$92)/SUM(AZ$83:AZ$92)</f>
        <v>5.0319472919445052E-2</v>
      </c>
      <c r="BG86" s="5">
        <f>MMULT($P6:$Y6,BA$83:BA$92)/SUM(BA$83:BA$92)</f>
        <v>0.27906976744186046</v>
      </c>
      <c r="BJ86" t="s">
        <v>10</v>
      </c>
      <c r="BK86">
        <f>MMULT($AC6:$AI6,BF$83:BF$89)/SUM(BF$83:BF$89)</f>
        <v>0.3457075581765342</v>
      </c>
      <c r="BL86">
        <f>MMULT($AC6:$AI6,BG$83:BG$89)/SUM(BG$83:BG$89)</f>
        <v>0.17856025039123627</v>
      </c>
      <c r="BM86" t="str">
        <f t="shared" si="112"/>
        <v>lib</v>
      </c>
      <c r="BO86">
        <f>MMULT($C6:$L6,BK$83:BK$92)/SUM(BK$83:BK$92)</f>
        <v>0.4370618805075448</v>
      </c>
      <c r="BP86">
        <f>MMULT($C6:$L6,BL$83:BL$92)/SUM(BL$83:BL$92)</f>
        <v>0.28283292483660127</v>
      </c>
      <c r="BT86" s="5" t="s">
        <v>3</v>
      </c>
      <c r="BU86" s="5">
        <f>MMULT($P6:$Y6,BO$83:BO$92)/SUM(BO$83:BO$92)</f>
        <v>5.9821041765835345E-2</v>
      </c>
      <c r="BV86" s="5">
        <f>MMULT($P6:$Y6,BP$83:BP$92)/SUM(BP$83:BP$92)</f>
        <v>0.20872872953887864</v>
      </c>
      <c r="BY86" t="s">
        <v>10</v>
      </c>
      <c r="BZ86">
        <f>MMULT($AC6:$AI6,BU$83:BU$89)/SUM(BU$83:BU$89)</f>
        <v>0.33808356039963666</v>
      </c>
      <c r="CA86">
        <f>MMULT($AC6:$AI6,BV$83:BV$89)/SUM(BV$83:BV$89)</f>
        <v>0.22655399136783505</v>
      </c>
      <c r="CB86" t="str">
        <f t="shared" si="113"/>
        <v>lib</v>
      </c>
      <c r="CD86">
        <f>MMULT($C6:$L6,BZ$83:BZ$92)/SUM(BZ$83:BZ$92)</f>
        <v>0.43151122677052473</v>
      </c>
      <c r="CE86">
        <f>MMULT($C6:$L6,CA$83:CA$92)/SUM(CA$83:CA$92)</f>
        <v>0.33504275069674011</v>
      </c>
      <c r="CI86" s="5" t="s">
        <v>3</v>
      </c>
      <c r="CJ86" s="5">
        <f>MMULT($P6:$Y6,CD$83:CD$92)/SUM(CD$83:CD$92)</f>
        <v>6.5143842471471716E-2</v>
      </c>
      <c r="CK86" s="5">
        <f>MMULT($P6:$Y6,CE$83:CE$92)/SUM(CE$83:CE$92)</f>
        <v>0.15800728741130457</v>
      </c>
      <c r="CN86" t="s">
        <v>10</v>
      </c>
      <c r="CO86">
        <f>MMULT($AC6:$AI6,CJ$83:CJ$89)/SUM(CJ$83:CJ$89)</f>
        <v>0.3338522451555242</v>
      </c>
      <c r="CP86">
        <f>MMULT($AC6:$AI6,CK$83:CK$89)/SUM(CK$83:CK$89)</f>
        <v>0.26297154320328342</v>
      </c>
      <c r="CQ86" t="str">
        <f t="shared" si="114"/>
        <v>lib</v>
      </c>
      <c r="CS86">
        <f>MMULT($C6:$L6,CO$83:CO$92)/SUM(CO$83:CO$92)</f>
        <v>0.42836194586891374</v>
      </c>
      <c r="CT86">
        <f>MMULT($C6:$L6,CP$83:CP$92)/SUM(CP$83:CP$92)</f>
        <v>0.36992267332093942</v>
      </c>
      <c r="CX86" s="5" t="s">
        <v>3</v>
      </c>
      <c r="CY86" s="5">
        <f>MMULT($P6:$Y6,CS$83:CS$92)/SUM(CS$83:CS$92)</f>
        <v>6.8161814577599303E-2</v>
      </c>
      <c r="CZ86" s="5">
        <f>MMULT($P6:$Y6,CT$83:CT$92)/SUM(CT$83:CT$92)</f>
        <v>0.1243140334710332</v>
      </c>
      <c r="DC86" t="s">
        <v>10</v>
      </c>
      <c r="DD86">
        <f>MMULT($AC6:$AI6,CY$83:CY$89)/SUM(CY$83:CY$89)</f>
        <v>0.33145977340286004</v>
      </c>
      <c r="DE86">
        <f>MMULT($AC6:$AI6,CZ$83:CZ$89)/SUM(CZ$83:CZ$89)</f>
        <v>0.28804275189792539</v>
      </c>
      <c r="DF86" t="str">
        <f t="shared" si="115"/>
        <v>lib</v>
      </c>
      <c r="DH86">
        <f>MMULT($C6:$L6,DD$83:DD$92)/SUM(DD$83:DD$92)</f>
        <v>0.42656498640508339</v>
      </c>
      <c r="DI86">
        <f>MMULT($C6:$L6,DE$83:DE$92)/SUM(DE$83:DE$92)</f>
        <v>0.3918987676692488</v>
      </c>
      <c r="DM86" s="5" t="s">
        <v>3</v>
      </c>
      <c r="DN86" s="5">
        <f>MMULT($P6:$Y6,DH$83:DH$92)/SUM(DH$83:DH$92)</f>
        <v>6.988335765433859E-2</v>
      </c>
      <c r="DO86" s="5">
        <f>MMULT($P6:$Y6,DI$83:DI$92)/SUM(DI$83:DI$92)</f>
        <v>0.10315573218156532</v>
      </c>
      <c r="DR86" t="s">
        <v>10</v>
      </c>
      <c r="DS86">
        <f>MMULT($AC6:$AI6,DN$83:DN$89)/SUM(DN$83:DN$89)</f>
        <v>0.33009738022127089</v>
      </c>
      <c r="DT86">
        <f>MMULT($AC6:$AI6,DO$83:DO$89)/SUM(DO$83:DO$89)</f>
        <v>0.30415769093350159</v>
      </c>
      <c r="DU86" t="str">
        <f t="shared" si="116"/>
        <v>lib</v>
      </c>
      <c r="DW86">
        <f>MMULT($C6:$L6,DS$83:DS$92)/SUM(DS$83:DS$92)</f>
        <v>0.42553674501350292</v>
      </c>
      <c r="DX86">
        <f>MMULT($C6:$L6,DT$83:DT$92)/SUM(DT$83:DT$92)</f>
        <v>0.40523935203259831</v>
      </c>
      <c r="EB86" s="5" t="s">
        <v>3</v>
      </c>
      <c r="EC86" s="5">
        <f>MMULT($P6:$Y6,DW$83:DW$92)/SUM(DW$83:DW$92)</f>
        <v>7.0868474412297489E-2</v>
      </c>
      <c r="ED86" s="5">
        <f>MMULT($P6:$Y6,DX$83:DX$92)/SUM(DX$83:DX$92)</f>
        <v>9.0336681533562918E-2</v>
      </c>
      <c r="EG86" t="s">
        <v>10</v>
      </c>
      <c r="EH86">
        <f>MMULT($AC6:$AI6,EC$83:EC$89)/SUM(EC$83:EC$89)</f>
        <v>0.3293186368371821</v>
      </c>
      <c r="EI86">
        <f>MMULT($AC6:$AI6,ED$83:ED$89)/SUM(ED$83:ED$89)</f>
        <v>0.31406383486008616</v>
      </c>
      <c r="EJ86" t="str">
        <f t="shared" si="117"/>
        <v>lib</v>
      </c>
      <c r="EL86">
        <f>MMULT($C6:$L6,EH$83:EH$92)/SUM(EH$83:EH$92)</f>
        <v>0.42494737711808328</v>
      </c>
      <c r="EM86">
        <f>MMULT($C6:$L6,EI$83:EI$92)/SUM(EI$83:EI$92)</f>
        <v>0.41315609007769633</v>
      </c>
      <c r="EN86" t="str">
        <f t="shared" si="118"/>
        <v>lib</v>
      </c>
      <c r="EQ86" s="5" t="s">
        <v>3</v>
      </c>
      <c r="ER86" s="5">
        <f>MMULT($P6:$Y6,EL$83:EL$92)/SUM(EL$83:EL$92)</f>
        <v>7.1433162376348114E-2</v>
      </c>
      <c r="ES86" s="5">
        <f>MMULT($P6:$Y6,EM$83:EM$92)/SUM(EM$83:EM$92)</f>
        <v>8.2738251887271588E-2</v>
      </c>
      <c r="EV86" t="s">
        <v>10</v>
      </c>
      <c r="EW86">
        <f>MMULT($AC6:$AI6,ER$83:ER$89)/SUM(ER$83:ER$89)</f>
        <v>0.32887254045991837</v>
      </c>
      <c r="EX86">
        <f>MMULT($AC6:$AI6,ES$83:ES$89)/SUM(ES$83:ES$89)</f>
        <v>0.31998732454751971</v>
      </c>
      <c r="EY86" t="str">
        <f t="shared" si="119"/>
        <v>lib</v>
      </c>
      <c r="FA86">
        <f>MMULT($C6:$L6,EW$83:EW$92)/SUM(EW$83:EW$92)</f>
        <v>0.42460922546983587</v>
      </c>
      <c r="FB86">
        <f>MMULT($C6:$L6,EX$83:EX$92)/SUM(EX$83:EX$92)</f>
        <v>0.41779107695758627</v>
      </c>
      <c r="FF86" s="5" t="s">
        <v>3</v>
      </c>
      <c r="FG86" s="5">
        <f>MMULT($P6:$Y6,FA$83:FA$92)/SUM(FA$83:FA$92)</f>
        <v>7.1757169372356697E-2</v>
      </c>
      <c r="FH86" s="5">
        <f>MMULT($P6:$Y6,FB$83:FB$92)/SUM(FB$83:FB$92)</f>
        <v>7.8292656265492602E-2</v>
      </c>
      <c r="FK86" t="s">
        <v>10</v>
      </c>
      <c r="FL86">
        <f>MMULT($AC6:$AI6,FG$83:FG$89)/SUM(FG$83:FG$89)</f>
        <v>0.32861667714596793</v>
      </c>
      <c r="FM86">
        <f>MMULT($AC6:$AI6,FH$83:FH$89)/SUM(FH$83:FH$89)</f>
        <v>0.32347098652065398</v>
      </c>
      <c r="FN86" t="str">
        <f t="shared" si="120"/>
        <v>lib</v>
      </c>
      <c r="FP86">
        <f>MMULT($C6:$L6,FL$83:FL$92)/SUM(FL$83:FL$92)</f>
        <v>0.42441509753683904</v>
      </c>
      <c r="FQ86">
        <f>MMULT($C6:$L6,FM$83:FM$92)/SUM(FM$83:FM$92)</f>
        <v>0.42048326678876546</v>
      </c>
      <c r="FU86" s="5" t="s">
        <v>3</v>
      </c>
      <c r="FV86" s="5">
        <f>MMULT($P6:$Y6,FP$83:FP$92)/SUM(FP$83:FP$92)</f>
        <v>7.1943182412110854E-2</v>
      </c>
      <c r="FW86" s="5">
        <f>MMULT($P6:$Y6,FQ$83:FQ$92)/SUM(FQ$83:FQ$92)</f>
        <v>7.5711499373153926E-2</v>
      </c>
      <c r="FZ86" t="s">
        <v>10</v>
      </c>
      <c r="GA86">
        <f>MMULT($AC6:$AI6,FV$83:FV$89)/SUM(FV$83:FV$89)</f>
        <v>0.32846981794442204</v>
      </c>
      <c r="GB86">
        <f>MMULT($AC6:$AI6,FW$83:FW$89)/SUM(FW$83:FW$89)</f>
        <v>0.32549977749616099</v>
      </c>
      <c r="GC86" t="str">
        <f t="shared" si="121"/>
        <v>lib</v>
      </c>
      <c r="GE86">
        <f>MMULT($C6:$L6,GA$83:GA$92)/SUM(GA$83:GA$92)</f>
        <v>0.42430361435793013</v>
      </c>
      <c r="GF86">
        <f>MMULT($C6:$L6,GB$83:GB$92)/SUM(GB$83:GB$92)</f>
        <v>0.42203980068933794</v>
      </c>
      <c r="GJ86" s="5" t="s">
        <v>3</v>
      </c>
      <c r="GK86" s="5">
        <f>MMULT($P6:$Y6,GE$83:GE$92)/SUM(GE$83:GE$92)</f>
        <v>7.2050007169398633E-2</v>
      </c>
      <c r="GL86" s="5">
        <f>MMULT($P6:$Y6,GF$83:GF$92)/SUM(GF$83:GF$92)</f>
        <v>7.4219505052059584E-2</v>
      </c>
      <c r="GO86" t="s">
        <v>10</v>
      </c>
      <c r="GP86">
        <f>MMULT($AC6:$AI6,GK$83:GK$89)/SUM(GK$83:GK$89)</f>
        <v>0.32838548939539425</v>
      </c>
      <c r="GQ86">
        <f>MMULT($AC6:$AI6,GL$83:GL$89)/SUM(GL$83:GL$89)</f>
        <v>0.3266745516393505</v>
      </c>
      <c r="GR86" t="str">
        <f t="shared" si="122"/>
        <v>lib</v>
      </c>
      <c r="GT86">
        <f>MMULT($C6:$L6,GP$83:GP$92)/SUM(GP$83:GP$92)</f>
        <v>0.424239579883048</v>
      </c>
      <c r="GU86">
        <f>MMULT($C6:$L6,GQ$83:GQ$92)/SUM(GQ$83:GQ$92)</f>
        <v>0.42293733604913231</v>
      </c>
    </row>
    <row r="87" spans="1:203">
      <c r="A87" t="s">
        <v>11</v>
      </c>
      <c r="B87" s="24">
        <v>1</v>
      </c>
      <c r="C87" s="25">
        <v>0</v>
      </c>
      <c r="F87" t="s">
        <v>11</v>
      </c>
      <c r="G87">
        <v>0.33333333333333331</v>
      </c>
      <c r="H87">
        <v>0</v>
      </c>
      <c r="I87" t="s">
        <v>99</v>
      </c>
      <c r="L87" s="5" t="s">
        <v>4</v>
      </c>
      <c r="M87" s="5">
        <f t="shared" ref="M87:N87" si="129">MMULT($P7:$Y7,G$83:G$92)/SUM(G$83:G$92)</f>
        <v>0.66666666666666663</v>
      </c>
      <c r="N87" s="5">
        <f t="shared" si="129"/>
        <v>0</v>
      </c>
      <c r="Q87" t="s">
        <v>11</v>
      </c>
      <c r="R87">
        <f t="shared" ref="R87:S87" si="130">MMULT($AC7:$AI7,M$83:M$89)/SUM(M$83:M$89)</f>
        <v>0.6923076923076924</v>
      </c>
      <c r="S87">
        <f t="shared" si="130"/>
        <v>0</v>
      </c>
      <c r="T87" t="str">
        <f t="shared" si="108"/>
        <v>lib</v>
      </c>
      <c r="V87">
        <f t="shared" ref="V87:W87" si="131">MMULT($C7:$L7,R$83:R$92)/SUM(R$83:R$92)</f>
        <v>0.27777777777777779</v>
      </c>
      <c r="W87">
        <f t="shared" si="131"/>
        <v>0</v>
      </c>
      <c r="AA87" s="5" t="s">
        <v>4</v>
      </c>
      <c r="AB87" s="5">
        <f>MMULT($P7:$Y7,V$83:V$92)/SUM(V$83:V$92)</f>
        <v>0.38848920863309355</v>
      </c>
      <c r="AC87" s="5">
        <f>MMULT($P7:$Y7,W$83:W$92)/SUM(W$83:W$92)</f>
        <v>0.13333333333333333</v>
      </c>
      <c r="AF87" t="s">
        <v>11</v>
      </c>
      <c r="AG87">
        <f>MMULT($AC7:$AI7,AB$83:AB$89)/SUM(AB$83:AB$89)</f>
        <v>0.70196078431372544</v>
      </c>
      <c r="AH87">
        <f>MMULT($AC7:$AI7,AC$83:AC$89)/SUM(AC$83:AC$89)</f>
        <v>6.0606060606060615E-2</v>
      </c>
      <c r="AI87" t="str">
        <f t="shared" si="110"/>
        <v>lib</v>
      </c>
      <c r="AK87">
        <f>MMULT($C7:$L7,AG$83:AG$92)/SUM(AG$83:AG$92)</f>
        <v>0.26794258373205743</v>
      </c>
      <c r="AL87">
        <f>MMULT($C7:$L7,AH$83:AH$92)/SUM(AH$83:AH$92)</f>
        <v>4.8192771084337359E-2</v>
      </c>
      <c r="AP87" s="5" t="s">
        <v>4</v>
      </c>
      <c r="AQ87" s="5">
        <f>MMULT($P7:$Y7,AK$83:AK$92)/SUM(AK$83:AK$92)</f>
        <v>0.37490636704119851</v>
      </c>
      <c r="AR87" s="5">
        <f>MMULT($P7:$Y7,AL$83:AL$92)/SUM(AL$83:AL$92)</f>
        <v>0.18357487922705312</v>
      </c>
      <c r="AU87" t="s">
        <v>11</v>
      </c>
      <c r="AV87">
        <f>MMULT($AC7:$AI7,AQ$83:AQ$89)/SUM(AQ$83:AQ$89)</f>
        <v>0.64957780458383596</v>
      </c>
      <c r="AW87">
        <f>MMULT($AC7:$AI7,AR$83:AR$89)/SUM(AR$83:AR$89)</f>
        <v>0.17194570135746606</v>
      </c>
      <c r="AX87" t="str">
        <f t="shared" si="111"/>
        <v>lib</v>
      </c>
      <c r="AZ87">
        <f>MMULT($C7:$L7,AV$83:AV$92)/SUM(AV$83:AV$92)</f>
        <v>0.25468924262394815</v>
      </c>
      <c r="BA87">
        <f>MMULT($C7:$L7,AW$83:AW$92)/SUM(AW$83:AW$92)</f>
        <v>0.10551948051948053</v>
      </c>
      <c r="BE87" s="5" t="s">
        <v>4</v>
      </c>
      <c r="BF87" s="5">
        <f>MMULT($P7:$Y7,AZ$83:AZ$92)/SUM(AZ$83:AZ$92)</f>
        <v>0.36616970879197436</v>
      </c>
      <c r="BG87" s="5">
        <f>MMULT($P7:$Y7,BA$83:BA$92)/SUM(BA$83:BA$92)</f>
        <v>0.23223514211886306</v>
      </c>
      <c r="BJ87" t="s">
        <v>11</v>
      </c>
      <c r="BK87">
        <f>MMULT($AC7:$AI7,BF$83:BF$89)/SUM(BF$83:BF$89)</f>
        <v>0.62121083557837131</v>
      </c>
      <c r="BL87">
        <f>MMULT($AC7:$AI7,BG$83:BG$89)/SUM(BG$83:BG$89)</f>
        <v>0.28466353677621281</v>
      </c>
      <c r="BM87" t="str">
        <f t="shared" si="112"/>
        <v>lib</v>
      </c>
      <c r="BO87">
        <f>MMULT($C7:$L7,BK$83:BK$92)/SUM(BK$83:BK$92)</f>
        <v>0.24817265889360449</v>
      </c>
      <c r="BP87">
        <f>MMULT($C7:$L7,BL$83:BL$92)/SUM(BL$83:BL$92)</f>
        <v>0.15114379084967317</v>
      </c>
      <c r="BT87" s="5" t="s">
        <v>4</v>
      </c>
      <c r="BU87" s="5">
        <f>MMULT($P7:$Y7,BO$83:BO$92)/SUM(BO$83:BO$92)</f>
        <v>0.36073722662872848</v>
      </c>
      <c r="BV87" s="5">
        <f>MMULT($P7:$Y7,BP$83:BP$92)/SUM(BP$83:BP$92)</f>
        <v>0.27323311009044371</v>
      </c>
      <c r="BY87" t="s">
        <v>11</v>
      </c>
      <c r="BZ87">
        <f>MMULT($AC7:$AI7,BU$83:BU$89)/SUM(BU$83:BU$89)</f>
        <v>0.60590258855585821</v>
      </c>
      <c r="CA87">
        <f>MMULT($AC7:$AI7,BV$83:BV$89)/SUM(BV$83:BV$89)</f>
        <v>0.38137832277842759</v>
      </c>
      <c r="CB87" t="str">
        <f t="shared" si="113"/>
        <v>lib</v>
      </c>
      <c r="CD87">
        <f>MMULT($C7:$L7,BZ$83:BZ$92)/SUM(BZ$83:BZ$92)</f>
        <v>0.24465702942841572</v>
      </c>
      <c r="CE87">
        <f>MMULT($C7:$L7,CA$83:CA$92)/SUM(CA$83:CA$92)</f>
        <v>0.18402183170175551</v>
      </c>
      <c r="CI87" s="5" t="s">
        <v>4</v>
      </c>
      <c r="CJ87" s="5">
        <f>MMULT($P7:$Y7,CD$83:CD$92)/SUM(CD$83:CD$92)</f>
        <v>0.3576196888801273</v>
      </c>
      <c r="CK87" s="5">
        <f>MMULT($P7:$Y7,CE$83:CE$92)/SUM(CE$83:CE$92)</f>
        <v>0.3030282197223258</v>
      </c>
      <c r="CN87" t="s">
        <v>11</v>
      </c>
      <c r="CO87">
        <f>MMULT($AC7:$AI7,CJ$83:CJ$89)/SUM(CJ$83:CJ$89)</f>
        <v>0.59738018113843694</v>
      </c>
      <c r="CP87">
        <f>MMULT($AC7:$AI7,CK$83:CK$89)/SUM(CK$83:CK$89)</f>
        <v>0.45471208655757356</v>
      </c>
      <c r="CQ87" t="str">
        <f t="shared" si="114"/>
        <v>lib</v>
      </c>
      <c r="CS87">
        <f>MMULT($C7:$L7,CO$83:CO$92)/SUM(CO$83:CO$92)</f>
        <v>0.24267565744452718</v>
      </c>
      <c r="CT87">
        <f>MMULT($C7:$L7,CP$83:CP$92)/SUM(CP$83:CP$92)</f>
        <v>0.2059474147579847</v>
      </c>
      <c r="CX87" s="5" t="s">
        <v>4</v>
      </c>
      <c r="CY87" s="5">
        <f>MMULT($P7:$Y7,CS$83:CS$92)/SUM(CS$83:CS$92)</f>
        <v>0.35584606790437917</v>
      </c>
      <c r="CZ87" s="5">
        <f>MMULT($P7:$Y7,CT$83:CT$92)/SUM(CT$83:CT$92)</f>
        <v>0.32283544757546717</v>
      </c>
      <c r="DC87" t="s">
        <v>11</v>
      </c>
      <c r="DD87">
        <f>MMULT($AC7:$AI7,CY$83:CY$89)/SUM(CY$83:CY$89)</f>
        <v>0.59256358648514396</v>
      </c>
      <c r="DE87">
        <f>MMULT($AC7:$AI7,CZ$83:CZ$89)/SUM(CZ$83:CZ$89)</f>
        <v>0.50517793681276491</v>
      </c>
      <c r="DF87" t="str">
        <f t="shared" si="115"/>
        <v>lib</v>
      </c>
      <c r="DH87">
        <f>MMULT($C7:$L7,DD$83:DD$92)/SUM(DD$83:DD$92)</f>
        <v>0.24154619995441443</v>
      </c>
      <c r="DI87">
        <f>MMULT($C7:$L7,DE$83:DE$92)/SUM(DE$83:DE$92)</f>
        <v>0.21975904058297854</v>
      </c>
      <c r="DM87" s="5" t="s">
        <v>4</v>
      </c>
      <c r="DN87" s="5">
        <f>MMULT($P7:$Y7,DH$83:DH$92)/SUM(DH$83:DH$92)</f>
        <v>0.35483401115994728</v>
      </c>
      <c r="DO87" s="5">
        <f>MMULT($P7:$Y7,DI$83:DI$92)/SUM(DI$83:DI$92)</f>
        <v>0.33527404124009291</v>
      </c>
      <c r="DR87" t="s">
        <v>11</v>
      </c>
      <c r="DS87">
        <f>MMULT($AC7:$AI7,DN$83:DN$89)/SUM(DN$83:DN$89)</f>
        <v>0.58982135835642258</v>
      </c>
      <c r="DT87">
        <f>MMULT($AC7:$AI7,DO$83:DO$89)/SUM(DO$83:DO$89)</f>
        <v>0.53761281679690875</v>
      </c>
      <c r="DU87" t="str">
        <f t="shared" si="116"/>
        <v>lib</v>
      </c>
      <c r="DW87">
        <f>MMULT($C7:$L7,DS$83:DS$92)/SUM(DS$83:DS$92)</f>
        <v>0.24089996809827019</v>
      </c>
      <c r="DX87">
        <f>MMULT($C7:$L7,DT$83:DT$92)/SUM(DT$83:DT$92)</f>
        <v>0.22814335966046023</v>
      </c>
      <c r="EB87" s="5" t="s">
        <v>4</v>
      </c>
      <c r="EC87" s="5">
        <f>MMULT($P7:$Y7,DW$83:DW$92)/SUM(DW$83:DW$92)</f>
        <v>0.35425488163124136</v>
      </c>
      <c r="ED87" s="5">
        <f>MMULT($P7:$Y7,DX$83:DX$92)/SUM(DX$83:DX$92)</f>
        <v>0.34281004734540815</v>
      </c>
      <c r="EG87" t="s">
        <v>11</v>
      </c>
      <c r="EH87">
        <f>MMULT($AC7:$AI7,EC$83:EC$89)/SUM(EC$83:EC$89)</f>
        <v>0.58825397730874496</v>
      </c>
      <c r="EI87">
        <f>MMULT($AC7:$AI7,ED$83:ED$89)/SUM(ED$83:ED$89)</f>
        <v>0.55755082762583674</v>
      </c>
      <c r="EJ87" t="str">
        <f t="shared" si="117"/>
        <v>lib</v>
      </c>
      <c r="EL87">
        <f>MMULT($C7:$L7,EH$83:EH$92)/SUM(EH$83:EH$92)</f>
        <v>0.24052956019922178</v>
      </c>
      <c r="EM87">
        <f>MMULT($C7:$L7,EI$83:EI$92)/SUM(EI$83:EI$92)</f>
        <v>0.23311890785022082</v>
      </c>
      <c r="EN87" t="str">
        <f t="shared" si="118"/>
        <v>lib</v>
      </c>
      <c r="EQ87" s="5" t="s">
        <v>4</v>
      </c>
      <c r="ER87" s="5">
        <f>MMULT($P7:$Y7,EL$83:EL$92)/SUM(EL$83:EL$92)</f>
        <v>0.35392291602190107</v>
      </c>
      <c r="ES87" s="5">
        <f>MMULT($P7:$Y7,EM$83:EM$92)/SUM(EM$83:EM$92)</f>
        <v>0.34727696121109219</v>
      </c>
      <c r="EV87" t="s">
        <v>11</v>
      </c>
      <c r="EW87">
        <f>MMULT($AC7:$AI7,ER$83:ER$89)/SUM(ER$83:ER$89)</f>
        <v>0.58735612384461988</v>
      </c>
      <c r="EX87">
        <f>MMULT($AC7:$AI7,ES$83:ES$89)/SUM(ES$83:ES$89)</f>
        <v>0.56947296208936826</v>
      </c>
      <c r="EY87" t="str">
        <f t="shared" si="119"/>
        <v>lib</v>
      </c>
      <c r="FA87">
        <f>MMULT($C7:$L7,EW$83:EW$92)/SUM(EW$83:EW$92)</f>
        <v>0.24031703696246678</v>
      </c>
      <c r="FB87">
        <f>MMULT($C7:$L7,EX$83:EX$92)/SUM(EX$83:EX$92)</f>
        <v>0.23603192930699035</v>
      </c>
      <c r="FF87" s="5" t="s">
        <v>4</v>
      </c>
      <c r="FG87" s="5">
        <f>MMULT($P7:$Y7,FA$83:FA$92)/SUM(FA$83:FA$92)</f>
        <v>0.35373244103346502</v>
      </c>
      <c r="FH87" s="5">
        <f>MMULT($P7:$Y7,FB$83:FB$92)/SUM(FB$83:FB$92)</f>
        <v>0.34989040618039546</v>
      </c>
      <c r="FK87" t="s">
        <v>11</v>
      </c>
      <c r="FL87">
        <f>MMULT($AC7:$AI7,FG$83:FG$89)/SUM(FG$83:FG$89)</f>
        <v>0.58684115095682798</v>
      </c>
      <c r="FM87">
        <f>MMULT($AC7:$AI7,FH$83:FH$89)/SUM(FH$83:FH$89)</f>
        <v>0.57648448444992673</v>
      </c>
      <c r="FN87" t="str">
        <f t="shared" si="120"/>
        <v>lib</v>
      </c>
      <c r="FP87">
        <f>MMULT($C7:$L7,FL$83:FL$92)/SUM(FL$83:FL$92)</f>
        <v>0.24019503038238443</v>
      </c>
      <c r="FQ87">
        <f>MMULT($C7:$L7,FM$83:FM$92)/SUM(FM$83:FM$92)</f>
        <v>0.23772393162153882</v>
      </c>
      <c r="FU87" s="5" t="s">
        <v>4</v>
      </c>
      <c r="FV87" s="5">
        <f>MMULT($P7:$Y7,FP$83:FP$92)/SUM(FP$83:FP$92)</f>
        <v>0.35362308902382356</v>
      </c>
      <c r="FW87" s="5">
        <f>MMULT($P7:$Y7,FQ$83:FQ$92)/SUM(FQ$83:FQ$92)</f>
        <v>0.35140779806820216</v>
      </c>
      <c r="FZ87" t="s">
        <v>11</v>
      </c>
      <c r="GA87">
        <f>MMULT($AC7:$AI7,FV$83:FV$89)/SUM(FV$83:FV$89)</f>
        <v>0.58654556929991919</v>
      </c>
      <c r="GB87">
        <f>MMULT($AC7:$AI7,FW$83:FW$89)/SUM(FW$83:FW$89)</f>
        <v>0.58056780639787631</v>
      </c>
      <c r="GC87" t="str">
        <f t="shared" si="121"/>
        <v>lib</v>
      </c>
      <c r="GE87">
        <f>MMULT($C7:$L7,GA$83:GA$92)/SUM(GA$83:GA$92)</f>
        <v>0.24012496481802426</v>
      </c>
      <c r="GF87">
        <f>MMULT($C7:$L7,GB$83:GB$92)/SUM(GB$83:GB$92)</f>
        <v>0.23870219066518369</v>
      </c>
      <c r="GJ87" s="5" t="s">
        <v>4</v>
      </c>
      <c r="GK87" s="5">
        <f>MMULT($P7:$Y7,GE$83:GE$92)/SUM(GE$83:GE$92)</f>
        <v>0.35356028965676578</v>
      </c>
      <c r="GL87" s="5">
        <f>MMULT($P7:$Y7,GF$83:GF$92)/SUM(GF$83:GF$92)</f>
        <v>0.35228490091266124</v>
      </c>
      <c r="GO87" t="s">
        <v>11</v>
      </c>
      <c r="GP87">
        <f>MMULT($AC7:$AI7,GK$83:GK$89)/SUM(GK$83:GK$89)</f>
        <v>0.58637584229492701</v>
      </c>
      <c r="GQ87">
        <f>MMULT($AC7:$AI7,GL$83:GL$89)/SUM(GL$83:GL$89)</f>
        <v>0.58293225947789795</v>
      </c>
      <c r="GR87" t="str">
        <f t="shared" si="122"/>
        <v>lib</v>
      </c>
      <c r="GT87">
        <f>MMULT($C7:$L7,GP$83:GP$92)/SUM(GP$83:GP$92)</f>
        <v>0.24008472007665094</v>
      </c>
      <c r="GU87">
        <f>MMULT($C7:$L7,GQ$83:GQ$92)/SUM(GQ$83:GQ$92)</f>
        <v>0.23926627865923172</v>
      </c>
    </row>
    <row r="88" spans="1:203">
      <c r="A88" t="s">
        <v>12</v>
      </c>
      <c r="B88" s="11" t="s">
        <v>63</v>
      </c>
      <c r="C88" s="11" t="s">
        <v>63</v>
      </c>
      <c r="F88" t="s">
        <v>12</v>
      </c>
      <c r="G88">
        <v>0</v>
      </c>
      <c r="H88">
        <v>1</v>
      </c>
      <c r="I88" t="s">
        <v>98</v>
      </c>
      <c r="L88" s="5" t="s">
        <v>5</v>
      </c>
      <c r="M88" s="5">
        <f t="shared" ref="M88:N88" si="132">MMULT($P8:$Y8,G$83:G$92)/SUM(G$83:G$92)</f>
        <v>0.5</v>
      </c>
      <c r="N88" s="5">
        <f t="shared" si="132"/>
        <v>0</v>
      </c>
      <c r="Q88" t="s">
        <v>12</v>
      </c>
      <c r="R88">
        <f t="shared" ref="R88:S88" si="133">MMULT($AC8:$AI8,M$83:M$89)/SUM(M$83:M$89)</f>
        <v>0</v>
      </c>
      <c r="S88">
        <f t="shared" si="133"/>
        <v>0.4</v>
      </c>
      <c r="T88" t="str">
        <f t="shared" si="108"/>
        <v>cons</v>
      </c>
      <c r="V88">
        <f t="shared" ref="V88:W88" si="134">MMULT($C8:$L8,R$83:R$92)/SUM(R$83:R$92)</f>
        <v>0.40740740740740744</v>
      </c>
      <c r="W88">
        <f t="shared" si="134"/>
        <v>0.5</v>
      </c>
      <c r="AA88" s="5" t="s">
        <v>5</v>
      </c>
      <c r="AB88" s="5">
        <f>MMULT($P8:$Y8,V$83:V$92)/SUM(V$83:V$92)</f>
        <v>0.56115107913669071</v>
      </c>
      <c r="AC88" s="5">
        <f>MMULT($P8:$Y8,W$83:W$92)/SUM(W$83:W$92)</f>
        <v>0</v>
      </c>
      <c r="AF88" t="s">
        <v>12</v>
      </c>
      <c r="AG88">
        <f>MMULT($AC8:$AI8,AB$83:AB$89)/SUM(AB$83:AB$89)</f>
        <v>8.6274509803921567E-2</v>
      </c>
      <c r="AH88">
        <f>MMULT($AC8:$AI8,AC$83:AC$89)/SUM(AC$83:AC$89)</f>
        <v>0.27272727272727276</v>
      </c>
      <c r="AI88" t="str">
        <f t="shared" si="110"/>
        <v>cons</v>
      </c>
      <c r="AK88">
        <f>MMULT($C8:$L8,AG$83:AG$92)/SUM(AG$83:AG$92)</f>
        <v>0.43636363636363634</v>
      </c>
      <c r="AL88">
        <f>MMULT($C8:$L8,AH$83:AH$92)/SUM(AH$83:AH$92)</f>
        <v>0.44578313253012053</v>
      </c>
      <c r="AP88" s="5" t="s">
        <v>5</v>
      </c>
      <c r="AQ88" s="5">
        <f>MMULT($P8:$Y8,AK$83:AK$92)/SUM(AK$83:AK$92)</f>
        <v>0.53857677902621726</v>
      </c>
      <c r="AR88" s="5">
        <f>MMULT($P8:$Y8,AL$83:AL$92)/SUM(AL$83:AL$92)</f>
        <v>0.10628019323671496</v>
      </c>
      <c r="AU88" t="s">
        <v>12</v>
      </c>
      <c r="AV88">
        <f>MMULT($AC8:$AI8,AQ$83:AQ$89)/SUM(AQ$83:AQ$89)</f>
        <v>0.10494571773220747</v>
      </c>
      <c r="AW88">
        <f>MMULT($AC8:$AI8,AR$83:AR$89)/SUM(AR$83:AR$89)</f>
        <v>0.23529411764705882</v>
      </c>
      <c r="AX88" t="str">
        <f t="shared" si="111"/>
        <v>cons</v>
      </c>
      <c r="AZ88">
        <f>MMULT($C8:$L8,AV$83:AV$92)/SUM(AV$83:AV$92)</f>
        <v>0.43794991381932474</v>
      </c>
      <c r="BA88">
        <f>MMULT($C8:$L8,AW$83:AW$92)/SUM(AW$83:AW$92)</f>
        <v>0.44318181818181823</v>
      </c>
      <c r="BE88" s="5" t="s">
        <v>5</v>
      </c>
      <c r="BF88" s="5">
        <f>MMULT($P8:$Y8,AZ$83:AZ$92)/SUM(AZ$83:AZ$92)</f>
        <v>0.51702860327633904</v>
      </c>
      <c r="BG88" s="5">
        <f>MMULT($P8:$Y8,BA$83:BA$92)/SUM(BA$83:BA$92)</f>
        <v>0.2189922480620155</v>
      </c>
      <c r="BJ88" t="s">
        <v>12</v>
      </c>
      <c r="BK88">
        <f>MMULT($AC8:$AI8,BF$83:BF$89)/SUM(BF$83:BF$89)</f>
        <v>0.11290596296217729</v>
      </c>
      <c r="BL88">
        <f>MMULT($AC8:$AI8,BG$83:BG$89)/SUM(BG$83:BG$89)</f>
        <v>0.20438184663536776</v>
      </c>
      <c r="BM88" t="str">
        <f t="shared" si="112"/>
        <v>cons</v>
      </c>
      <c r="BO88">
        <f>MMULT($C8:$L8,BK$83:BK$92)/SUM(BK$83:BK$92)</f>
        <v>0.43820252247935815</v>
      </c>
      <c r="BP88">
        <f>MMULT($C8:$L8,BL$83:BL$92)/SUM(BL$83:BL$92)</f>
        <v>0.4417381535947712</v>
      </c>
      <c r="BT88" s="5" t="s">
        <v>5</v>
      </c>
      <c r="BU88" s="5">
        <f>MMULT($P8:$Y8,BO$83:BO$92)/SUM(BO$83:BO$92)</f>
        <v>0.50466649908274541</v>
      </c>
      <c r="BV88" s="5">
        <f>MMULT($P8:$Y8,BP$83:BP$92)/SUM(BP$83:BP$92)</f>
        <v>0.31064484147057037</v>
      </c>
      <c r="BY88" t="s">
        <v>12</v>
      </c>
      <c r="BZ88">
        <f>MMULT($AC8:$AI8,BU$83:BU$89)/SUM(BU$83:BU$89)</f>
        <v>0.11707935967302453</v>
      </c>
      <c r="CA88">
        <f>MMULT($AC8:$AI8,BV$83:BV$89)/SUM(BV$83:BV$89)</f>
        <v>0.17809890686136096</v>
      </c>
      <c r="CB88" t="str">
        <f t="shared" si="113"/>
        <v>cons</v>
      </c>
      <c r="CD88">
        <f>MMULT($C8:$L8,BZ$83:BZ$92)/SUM(BZ$83:BZ$92)</f>
        <v>0.43832500020597426</v>
      </c>
      <c r="CE88">
        <f>MMULT($C8:$L8,CA$83:CA$92)/SUM(CA$83:CA$92)</f>
        <v>0.44056569504604742</v>
      </c>
      <c r="CI88" s="5" t="s">
        <v>5</v>
      </c>
      <c r="CJ88" s="5">
        <f>MMULT($P8:$Y8,CD$83:CD$92)/SUM(CD$83:CD$92)</f>
        <v>0.49772812740367062</v>
      </c>
      <c r="CK88" s="5">
        <f>MMULT($P8:$Y8,CE$83:CE$92)/SUM(CE$83:CE$92)</f>
        <v>0.37674300236038799</v>
      </c>
      <c r="CN88" t="s">
        <v>12</v>
      </c>
      <c r="CO88">
        <f>MMULT($AC8:$AI8,CJ$83:CJ$89)/SUM(CJ$83:CJ$89)</f>
        <v>0.11939558468744733</v>
      </c>
      <c r="CP88">
        <f>MMULT($AC8:$AI8,CK$83:CK$89)/SUM(CK$83:CK$89)</f>
        <v>0.15817100105213663</v>
      </c>
      <c r="CQ88" t="str">
        <f t="shared" si="114"/>
        <v>cons</v>
      </c>
      <c r="CS88">
        <f>MMULT($C8:$L8,CO$83:CO$92)/SUM(CO$83:CO$92)</f>
        <v>0.43839702129006142</v>
      </c>
      <c r="CT88">
        <f>MMULT($C8:$L8,CP$83:CP$92)/SUM(CP$83:CP$92)</f>
        <v>0.43975853952665472</v>
      </c>
      <c r="CX88" s="5" t="s">
        <v>5</v>
      </c>
      <c r="CY88" s="5">
        <f>MMULT($P8:$Y8,CS$83:CS$92)/SUM(CS$83:CS$92)</f>
        <v>0.49379568183031219</v>
      </c>
      <c r="CZ88" s="5">
        <f>MMULT($P8:$Y8,CT$83:CT$92)/SUM(CT$83:CT$92)</f>
        <v>0.42064080623362482</v>
      </c>
      <c r="DC88" t="s">
        <v>12</v>
      </c>
      <c r="DD88">
        <f>MMULT($AC8:$AI8,CY$83:CY$89)/SUM(CY$83:CY$89)</f>
        <v>0.12070456993364582</v>
      </c>
      <c r="DE88">
        <f>MMULT($AC8:$AI8,CZ$83:CZ$89)/SUM(CZ$83:CZ$89)</f>
        <v>0.14445537342304537</v>
      </c>
      <c r="DF88" t="str">
        <f t="shared" si="115"/>
        <v>cons</v>
      </c>
      <c r="DH88">
        <f>MMULT($C8:$L8,DD$83:DD$92)/SUM(DD$83:DD$92)</f>
        <v>0.43843874350441292</v>
      </c>
      <c r="DI88">
        <f>MMULT($C8:$L8,DE$83:DE$92)/SUM(DE$83:DE$92)</f>
        <v>0.43924682776182766</v>
      </c>
      <c r="DM88" s="5" t="s">
        <v>5</v>
      </c>
      <c r="DN88" s="5">
        <f>MMULT($P8:$Y8,DH$83:DH$92)/SUM(DH$83:DH$92)</f>
        <v>0.49155280147165725</v>
      </c>
      <c r="DO88" s="5">
        <f>MMULT($P8:$Y8,DI$83:DI$92)/SUM(DI$83:DI$92)</f>
        <v>0.44820586355179748</v>
      </c>
      <c r="DR88" t="s">
        <v>12</v>
      </c>
      <c r="DS88">
        <f>MMULT($AC8:$AI8,DN$83:DN$89)/SUM(DN$83:DN$89)</f>
        <v>0.12144987045397942</v>
      </c>
      <c r="DT88">
        <f>MMULT($AC8:$AI8,DO$83:DO$89)/SUM(DO$83:DO$89)</f>
        <v>0.13563984315948596</v>
      </c>
      <c r="DU88" t="str">
        <f t="shared" si="116"/>
        <v>cons</v>
      </c>
      <c r="DW88">
        <f>MMULT($C8:$L8,DS$83:DS$92)/SUM(DS$83:DS$92)</f>
        <v>0.43846269886813016</v>
      </c>
      <c r="DX88">
        <f>MMULT($C8:$L8,DT$83:DT$92)/SUM(DT$83:DT$92)</f>
        <v>0.43893587313572185</v>
      </c>
      <c r="EB88" s="5" t="s">
        <v>5</v>
      </c>
      <c r="EC88" s="5">
        <f>MMULT($P8:$Y8,DW$83:DW$92)/SUM(DW$83:DW$92)</f>
        <v>0.49026939543140513</v>
      </c>
      <c r="ED88" s="5">
        <f>MMULT($P8:$Y8,DX$83:DX$92)/SUM(DX$83:DX$92)</f>
        <v>0.46490640921341436</v>
      </c>
      <c r="EG88" t="s">
        <v>12</v>
      </c>
      <c r="EH88">
        <f>MMULT($AC8:$AI8,EC$83:EC$89)/SUM(EC$83:EC$89)</f>
        <v>0.1218758734002693</v>
      </c>
      <c r="EI88">
        <f>MMULT($AC8:$AI8,ED$83:ED$89)/SUM(ED$83:ED$89)</f>
        <v>0.13022081328025717</v>
      </c>
      <c r="EJ88" t="str">
        <f t="shared" si="117"/>
        <v>cons</v>
      </c>
      <c r="EL88">
        <f>MMULT($C8:$L8,EH$83:EH$92)/SUM(EH$83:EH$92)</f>
        <v>0.43847643733715952</v>
      </c>
      <c r="EM88">
        <f>MMULT($C8:$L8,EI$83:EI$92)/SUM(EI$83:EI$92)</f>
        <v>0.4387513182749056</v>
      </c>
      <c r="EN88" t="str">
        <f t="shared" si="118"/>
        <v>cons</v>
      </c>
      <c r="EQ88" s="5" t="s">
        <v>5</v>
      </c>
      <c r="ER88" s="5">
        <f>MMULT($P8:$Y8,EL$83:EL$92)/SUM(EL$83:EL$92)</f>
        <v>0.48953372527805245</v>
      </c>
      <c r="ES88" s="5">
        <f>MMULT($P8:$Y8,EM$83:EM$92)/SUM(EM$83:EM$92)</f>
        <v>0.47480556770778476</v>
      </c>
      <c r="EV88" t="s">
        <v>12</v>
      </c>
      <c r="EW88">
        <f>MMULT($AC8:$AI8,ER$83:ER$89)/SUM(ER$83:ER$89)</f>
        <v>0.12211990465841951</v>
      </c>
      <c r="EX88">
        <f>MMULT($AC8:$AI8,ES$83:ES$89)/SUM(ES$83:ES$89)</f>
        <v>0.1269804457524504</v>
      </c>
      <c r="EY88" t="str">
        <f t="shared" si="119"/>
        <v>cons</v>
      </c>
      <c r="FA88">
        <f>MMULT($C8:$L8,EW$83:EW$92)/SUM(EW$83:EW$92)</f>
        <v>0.43848432036653884</v>
      </c>
      <c r="FB88">
        <f>MMULT($C8:$L8,EX$83:EX$92)/SUM(EX$83:EX$92)</f>
        <v>0.43864326643243506</v>
      </c>
      <c r="FF88" s="5" t="s">
        <v>5</v>
      </c>
      <c r="FG88" s="5">
        <f>MMULT($P8:$Y8,FA$83:FA$92)/SUM(FA$83:FA$92)</f>
        <v>0.48911161219955523</v>
      </c>
      <c r="FH88" s="5">
        <f>MMULT($P8:$Y8,FB$83:FB$92)/SUM(FB$83:FB$92)</f>
        <v>0.48059724518514862</v>
      </c>
      <c r="FK88" t="s">
        <v>12</v>
      </c>
      <c r="FL88">
        <f>MMULT($AC8:$AI8,FG$83:FG$89)/SUM(FG$83:FG$89)</f>
        <v>0.12225987133521464</v>
      </c>
      <c r="FM88">
        <f>MMULT($AC8:$AI8,FH$83:FH$89)/SUM(FH$83:FH$89)</f>
        <v>0.12507475407395871</v>
      </c>
      <c r="FN88" t="str">
        <f t="shared" si="120"/>
        <v>cons</v>
      </c>
      <c r="FP88">
        <f>MMULT($C8:$L8,FL$83:FL$92)/SUM(FL$83:FL$92)</f>
        <v>0.43848884591916049</v>
      </c>
      <c r="FQ88">
        <f>MMULT($C8:$L8,FM$83:FM$92)/SUM(FM$83:FM$92)</f>
        <v>0.43858050553870193</v>
      </c>
      <c r="FU88" s="5" t="s">
        <v>5</v>
      </c>
      <c r="FV88" s="5">
        <f>MMULT($P8:$Y8,FP$83:FP$92)/SUM(FP$83:FP$92)</f>
        <v>0.48886927627218452</v>
      </c>
      <c r="FW88" s="5">
        <f>MMULT($P8:$Y8,FQ$83:FQ$92)/SUM(FQ$83:FQ$92)</f>
        <v>0.48395995058264107</v>
      </c>
      <c r="FZ88" t="s">
        <v>12</v>
      </c>
      <c r="GA88">
        <f>MMULT($AC8:$AI8,FV$83:FV$89)/SUM(FV$83:FV$89)</f>
        <v>0.1223402087394008</v>
      </c>
      <c r="GB88">
        <f>MMULT($AC8:$AI8,FW$83:FW$89)/SUM(FW$83:FW$89)</f>
        <v>0.12396493051477975</v>
      </c>
      <c r="GC88" t="str">
        <f t="shared" si="121"/>
        <v>cons</v>
      </c>
      <c r="GE88">
        <f>MMULT($C8:$L8,GA$83:GA$92)/SUM(GA$83:GA$92)</f>
        <v>0.43849144483789571</v>
      </c>
      <c r="GF88">
        <f>MMULT($C8:$L8,GB$83:GB$92)/SUM(GB$83:GB$92)</f>
        <v>0.43854421930907311</v>
      </c>
      <c r="GJ88" s="5" t="s">
        <v>5</v>
      </c>
      <c r="GK88" s="5">
        <f>MMULT($P8:$Y8,GE$83:GE$92)/SUM(GE$83:GE$92)</f>
        <v>0.48873010604597289</v>
      </c>
      <c r="GL88" s="5">
        <f>MMULT($P8:$Y8,GF$83:GF$92)/SUM(GF$83:GF$92)</f>
        <v>0.48590370587751847</v>
      </c>
      <c r="GO88" t="s">
        <v>12</v>
      </c>
      <c r="GP88">
        <f>MMULT($AC8:$AI8,GK$83:GK$89)/SUM(GK$83:GK$89)</f>
        <v>0.12238633956890999</v>
      </c>
      <c r="GQ88">
        <f>MMULT($AC8:$AI8,GL$83:GL$89)/SUM(GL$83:GL$89)</f>
        <v>0.12332228568752965</v>
      </c>
      <c r="GR88" t="str">
        <f t="shared" si="122"/>
        <v>cons</v>
      </c>
      <c r="GT88">
        <f>MMULT($C8:$L8,GP$83:GP$92)/SUM(GP$83:GP$92)</f>
        <v>0.43849293762230868</v>
      </c>
      <c r="GU88">
        <f>MMULT($C8:$L8,GQ$83:GQ$92)/SUM(GQ$83:GQ$92)</f>
        <v>0.43852329578737231</v>
      </c>
    </row>
    <row r="89" spans="1:203">
      <c r="A89" t="s">
        <v>13</v>
      </c>
      <c r="B89" s="11" t="s">
        <v>63</v>
      </c>
      <c r="C89" s="11" t="s">
        <v>63</v>
      </c>
      <c r="F89" t="s">
        <v>13</v>
      </c>
      <c r="G89">
        <v>0</v>
      </c>
      <c r="H89">
        <v>0.5</v>
      </c>
      <c r="I89" t="s">
        <v>98</v>
      </c>
      <c r="L89" s="5" t="s">
        <v>6</v>
      </c>
      <c r="M89" s="5">
        <f t="shared" ref="M89:N89" si="135">MMULT($P9:$Y9,G$83:G$92)/SUM(G$83:G$92)</f>
        <v>1</v>
      </c>
      <c r="N89" s="5">
        <f t="shared" si="135"/>
        <v>0</v>
      </c>
      <c r="Q89" t="s">
        <v>13</v>
      </c>
      <c r="R89">
        <f t="shared" ref="R89:S89" si="136">MMULT($AC9:$AI9,M$83:M$89)/SUM(M$83:M$89)</f>
        <v>0</v>
      </c>
      <c r="S89">
        <f t="shared" si="136"/>
        <v>0.8</v>
      </c>
      <c r="T89" t="str">
        <f t="shared" si="108"/>
        <v>cons</v>
      </c>
      <c r="V89">
        <f t="shared" ref="V89:W89" si="137">MMULT($C9:$L9,R$83:R$92)/SUM(R$83:R$92)</f>
        <v>0</v>
      </c>
      <c r="W89">
        <f t="shared" si="137"/>
        <v>0.5</v>
      </c>
      <c r="AA89" s="5" t="s">
        <v>6</v>
      </c>
      <c r="AB89" s="5">
        <f>MMULT($P9:$Y9,V$83:V$92)/SUM(V$83:V$92)</f>
        <v>0.72661870503597126</v>
      </c>
      <c r="AC89" s="5">
        <f>MMULT($P9:$Y9,W$83:W$92)/SUM(W$83:W$92)</f>
        <v>0.13333333333333333</v>
      </c>
      <c r="AF89" t="s">
        <v>13</v>
      </c>
      <c r="AG89">
        <f>MMULT($AC9:$AI9,AB$83:AB$89)/SUM(AB$83:AB$89)</f>
        <v>8.6274509803921567E-2</v>
      </c>
      <c r="AH89">
        <f>MMULT($AC9:$AI9,AC$83:AC$89)/SUM(AC$83:AC$89)</f>
        <v>0.66666666666666674</v>
      </c>
      <c r="AI89" t="str">
        <f t="shared" si="110"/>
        <v>cons</v>
      </c>
      <c r="AK89">
        <f>MMULT($C9:$L9,AG$83:AG$92)/SUM(AG$83:AG$92)</f>
        <v>4.2105263157894743E-2</v>
      </c>
      <c r="AL89">
        <f>MMULT($C9:$L9,AH$83:AH$92)/SUM(AH$83:AH$92)</f>
        <v>0.37349397590361449</v>
      </c>
      <c r="AP89" s="5" t="s">
        <v>6</v>
      </c>
      <c r="AQ89" s="5">
        <f>MMULT($P9:$Y9,AK$83:AK$92)/SUM(AK$83:AK$92)</f>
        <v>0.67153558052434459</v>
      </c>
      <c r="AR89" s="5">
        <f>MMULT($P9:$Y9,AL$83:AL$92)/SUM(AL$83:AL$92)</f>
        <v>0.2608695652173913</v>
      </c>
      <c r="AU89" t="s">
        <v>13</v>
      </c>
      <c r="AV89">
        <f>MMULT($AC9:$AI9,AQ$83:AQ$89)/SUM(AQ$83:AQ$89)</f>
        <v>0.13590671491757136</v>
      </c>
      <c r="AW89">
        <f>MMULT($AC9:$AI9,AR$83:AR$89)/SUM(AR$83:AR$89)</f>
        <v>0.55882352941176472</v>
      </c>
      <c r="AX89" t="str">
        <f t="shared" si="111"/>
        <v>cons</v>
      </c>
      <c r="AZ89">
        <f>MMULT($C9:$L9,AV$83:AV$92)/SUM(AV$83:AV$92)</f>
        <v>6.0732028794484444E-2</v>
      </c>
      <c r="BA89">
        <f>MMULT($C9:$L9,AW$83:AW$92)/SUM(AW$83:AW$92)</f>
        <v>0.28490259740259744</v>
      </c>
      <c r="BE89" s="5" t="s">
        <v>6</v>
      </c>
      <c r="BF89" s="5">
        <f>MMULT($P9:$Y9,AZ$83:AZ$92)/SUM(AZ$83:AZ$92)</f>
        <v>0.64877883715838292</v>
      </c>
      <c r="BG89" s="5">
        <f>MMULT($P9:$Y9,BA$83:BA$92)/SUM(BA$83:BA$92)</f>
        <v>0.36854005167958653</v>
      </c>
      <c r="BJ89" t="s">
        <v>13</v>
      </c>
      <c r="BK89">
        <f>MMULT($AC9:$AI9,BF$83:BF$89)/SUM(BF$83:BF$89)</f>
        <v>0.16099573619566832</v>
      </c>
      <c r="BL89">
        <f>MMULT($AC9:$AI9,BG$83:BG$89)/SUM(BG$83:BG$89)</f>
        <v>0.45852895148669792</v>
      </c>
      <c r="BM89" t="str">
        <f t="shared" si="112"/>
        <v>cons</v>
      </c>
      <c r="BO89">
        <f>MMULT($C9:$L9,BK$83:BK$92)/SUM(BK$83:BK$92)</f>
        <v>7.0300568687608381E-2</v>
      </c>
      <c r="BP89">
        <f>MMULT($C9:$L9,BL$83:BL$92)/SUM(BL$83:BL$92)</f>
        <v>0.21629901960784312</v>
      </c>
      <c r="BT89" s="5" t="s">
        <v>6</v>
      </c>
      <c r="BU89" s="5">
        <f>MMULT($P9:$Y9,BO$83:BO$92)/SUM(BO$83:BO$92)</f>
        <v>0.63706991993410733</v>
      </c>
      <c r="BV89" s="5">
        <f>MMULT($P9:$Y9,BP$83:BP$92)/SUM(BP$83:BP$92)</f>
        <v>0.45456568803998137</v>
      </c>
      <c r="BY89" t="s">
        <v>13</v>
      </c>
      <c r="BZ89">
        <f>MMULT($AC9:$AI9,BU$83:BU$89)/SUM(BU$83:BU$89)</f>
        <v>0.1745288374205268</v>
      </c>
      <c r="CA89">
        <f>MMULT($AC9:$AI9,BV$83:BV$89)/SUM(BV$83:BV$89)</f>
        <v>0.37298818119478838</v>
      </c>
      <c r="CB89" t="str">
        <f t="shared" si="113"/>
        <v>cons</v>
      </c>
      <c r="CD89">
        <f>MMULT($C9:$L9,BZ$83:BZ$92)/SUM(BZ$83:BZ$92)</f>
        <v>7.55773750884218E-2</v>
      </c>
      <c r="CE89">
        <f>MMULT($C9:$L9,CA$83:CA$92)/SUM(CA$83:CA$92)</f>
        <v>0.16681471442046172</v>
      </c>
      <c r="CI89" s="5" t="s">
        <v>6</v>
      </c>
      <c r="CJ89" s="5">
        <f>MMULT($P9:$Y9,CD$83:CD$92)/SUM(CD$83:CD$92)</f>
        <v>0.63055042794986493</v>
      </c>
      <c r="CK89" s="5">
        <f>MMULT($P9:$Y9,CE$83:CE$92)/SUM(CE$83:CE$92)</f>
        <v>0.5167018252299781</v>
      </c>
      <c r="CN89" t="s">
        <v>13</v>
      </c>
      <c r="CO89">
        <f>MMULT($AC9:$AI9,CJ$83:CJ$89)/SUM(CJ$83:CJ$89)</f>
        <v>0.18206306640206699</v>
      </c>
      <c r="CP89">
        <f>MMULT($AC9:$AI9,CK$83:CK$89)/SUM(CK$83:CK$89)</f>
        <v>0.30816308240427337</v>
      </c>
      <c r="CQ89" t="str">
        <f t="shared" si="114"/>
        <v>cons</v>
      </c>
      <c r="CS89">
        <f>MMULT($C9:$L9,CO$83:CO$92)/SUM(CO$83:CO$92)</f>
        <v>7.8558987294537072E-2</v>
      </c>
      <c r="CT89">
        <f>MMULT($C9:$L9,CP$83:CP$92)/SUM(CP$83:CP$92)</f>
        <v>0.13381982661828862</v>
      </c>
      <c r="CX89" s="5" t="s">
        <v>6</v>
      </c>
      <c r="CY89" s="5">
        <f>MMULT($P9:$Y9,CS$83:CS$92)/SUM(CS$83:CS$92)</f>
        <v>0.62685183672597766</v>
      </c>
      <c r="CZ89" s="5">
        <f>MMULT($P9:$Y9,CT$83:CT$92)/SUM(CT$83:CT$92)</f>
        <v>0.55800507612626349</v>
      </c>
      <c r="DC89" t="s">
        <v>13</v>
      </c>
      <c r="DD89">
        <f>MMULT($AC9:$AI9,CY$83:CY$89)/SUM(CY$83:CY$89)</f>
        <v>0.18632053219593384</v>
      </c>
      <c r="DE89">
        <f>MMULT($AC9:$AI9,CZ$83:CZ$89)/SUM(CZ$83:CZ$89)</f>
        <v>0.26355729754605045</v>
      </c>
      <c r="DF89" t="str">
        <f t="shared" si="115"/>
        <v>cons</v>
      </c>
      <c r="DH89">
        <f>MMULT($C9:$L9,DD$83:DD$92)/SUM(DD$83:DD$92)</f>
        <v>8.0258519350641308E-2</v>
      </c>
      <c r="DI89">
        <f>MMULT($C9:$L9,DE$83:DE$92)/SUM(DE$83:DE$92)</f>
        <v>0.11303849533174511</v>
      </c>
      <c r="DM89" s="5" t="s">
        <v>6</v>
      </c>
      <c r="DN89" s="5">
        <f>MMULT($P9:$Y9,DH$83:DH$92)/SUM(DH$83:DH$92)</f>
        <v>0.62474128561894138</v>
      </c>
      <c r="DO89" s="5">
        <f>MMULT($P9:$Y9,DI$83:DI$92)/SUM(DI$83:DI$92)</f>
        <v>0.5839463152354758</v>
      </c>
      <c r="DR89" t="s">
        <v>13</v>
      </c>
      <c r="DS89">
        <f>MMULT($AC9:$AI9,DN$83:DN$89)/SUM(DN$83:DN$89)</f>
        <v>0.18874430691518745</v>
      </c>
      <c r="DT89">
        <f>MMULT($AC9:$AI9,DO$83:DO$89)/SUM(DO$83:DO$89)</f>
        <v>0.23488932303614155</v>
      </c>
      <c r="DU89" t="str">
        <f t="shared" si="116"/>
        <v>cons</v>
      </c>
      <c r="DW89">
        <f>MMULT($C9:$L9,DS$83:DS$92)/SUM(DS$83:DS$92)</f>
        <v>8.1230835180112343E-2</v>
      </c>
      <c r="DX89">
        <f>MMULT($C9:$L9,DT$83:DT$92)/SUM(DT$83:DT$92)</f>
        <v>0.10042377114871871</v>
      </c>
      <c r="EB89" s="5" t="s">
        <v>6</v>
      </c>
      <c r="EC89" s="5">
        <f>MMULT($P9:$Y9,DW$83:DW$92)/SUM(DW$83:DW$92)</f>
        <v>0.62353346087260442</v>
      </c>
      <c r="ED89" s="5">
        <f>MMULT($P9:$Y9,DX$83:DX$92)/SUM(DX$83:DX$92)</f>
        <v>0.5996636127050462</v>
      </c>
      <c r="EG89" t="s">
        <v>13</v>
      </c>
      <c r="EH89">
        <f>MMULT($AC9:$AI9,EC$83:EC$89)/SUM(EC$83:EC$89)</f>
        <v>0.19012965388856309</v>
      </c>
      <c r="EI89">
        <f>MMULT($AC9:$AI9,ED$83:ED$89)/SUM(ED$83:ED$89)</f>
        <v>0.21726691924891242</v>
      </c>
      <c r="EJ89" t="str">
        <f t="shared" si="117"/>
        <v>cons</v>
      </c>
      <c r="EL89">
        <f>MMULT($C9:$L9,EH$83:EH$92)/SUM(EH$83:EH$92)</f>
        <v>8.178813436837605E-2</v>
      </c>
      <c r="EM89">
        <f>MMULT($C9:$L9,EI$83:EI$92)/SUM(EI$83:EI$92)</f>
        <v>9.2937813216121698E-2</v>
      </c>
      <c r="EN89" t="str">
        <f t="shared" si="118"/>
        <v>cons</v>
      </c>
      <c r="EQ89" s="5" t="s">
        <v>6</v>
      </c>
      <c r="ER89" s="5">
        <f>MMULT($P9:$Y9,EL$83:EL$92)/SUM(EL$83:EL$92)</f>
        <v>0.6228411018017842</v>
      </c>
      <c r="ES89" s="5">
        <f>MMULT($P9:$Y9,EM$83:EM$92)/SUM(EM$83:EM$92)</f>
        <v>0.60897999896124433</v>
      </c>
      <c r="EV89" t="s">
        <v>13</v>
      </c>
      <c r="EW89">
        <f>MMULT($AC9:$AI9,ER$83:ER$89)/SUM(ER$83:ER$89)</f>
        <v>0.19092323019962792</v>
      </c>
      <c r="EX89">
        <f>MMULT($AC9:$AI9,ES$83:ES$89)/SUM(ES$83:ES$89)</f>
        <v>0.20672942936633376</v>
      </c>
      <c r="EY89" t="str">
        <f t="shared" si="119"/>
        <v>cons</v>
      </c>
      <c r="FA89">
        <f>MMULT($C9:$L9,EW$83:EW$92)/SUM(EW$83:EW$92)</f>
        <v>8.2107885881992956E-2</v>
      </c>
      <c r="FB89">
        <f>MMULT($C9:$L9,EX$83:EX$92)/SUM(EX$83:EX$92)</f>
        <v>8.8555033694536198E-2</v>
      </c>
      <c r="FF89" s="5" t="s">
        <v>6</v>
      </c>
      <c r="FG89" s="5">
        <f>MMULT($P9:$Y9,FA$83:FA$92)/SUM(FA$83:FA$92)</f>
        <v>0.62244383881387655</v>
      </c>
      <c r="FH89" s="5">
        <f>MMULT($P9:$Y9,FB$83:FB$92)/SUM(FB$83:FB$92)</f>
        <v>0.61443071729953957</v>
      </c>
      <c r="FK89" t="s">
        <v>13</v>
      </c>
      <c r="FL89">
        <f>MMULT($AC9:$AI9,FG$83:FG$89)/SUM(FG$83:FG$89)</f>
        <v>0.19137839378928898</v>
      </c>
      <c r="FM89">
        <f>MMULT($AC9:$AI9,FH$83:FH$89)/SUM(FH$83:FH$89)</f>
        <v>0.20053223000419895</v>
      </c>
      <c r="FN89" t="str">
        <f t="shared" si="120"/>
        <v>cons</v>
      </c>
      <c r="FP89">
        <f>MMULT($C9:$L9,FL$83:FL$92)/SUM(FL$83:FL$92)</f>
        <v>8.229145058137978E-2</v>
      </c>
      <c r="FQ89">
        <f>MMULT($C9:$L9,FM$83:FM$92)/SUM(FM$83:FM$92)</f>
        <v>8.600933592304566E-2</v>
      </c>
      <c r="FU89" s="5" t="s">
        <v>6</v>
      </c>
      <c r="FV89" s="5">
        <f>MMULT($P9:$Y9,FP$83:FP$92)/SUM(FP$83:FP$92)</f>
        <v>0.62221576933258593</v>
      </c>
      <c r="FW89" s="5">
        <f>MMULT($P9:$Y9,FQ$83:FQ$92)/SUM(FQ$83:FQ$92)</f>
        <v>0.61759545839593599</v>
      </c>
      <c r="FZ89" t="s">
        <v>13</v>
      </c>
      <c r="GA89">
        <f>MMULT($AC9:$AI9,FV$83:FV$89)/SUM(FV$83:FV$89)</f>
        <v>0.19163964639087283</v>
      </c>
      <c r="GB89">
        <f>MMULT($AC9:$AI9,FW$83:FW$89)/SUM(FW$83:FW$89)</f>
        <v>0.19692314784764586</v>
      </c>
      <c r="GC89" t="str">
        <f t="shared" si="121"/>
        <v>cons</v>
      </c>
      <c r="GE89">
        <f>MMULT($C9:$L9,GA$83:GA$92)/SUM(GA$83:GA$92)</f>
        <v>8.2396867547531588E-2</v>
      </c>
      <c r="GF89">
        <f>MMULT($C9:$L9,GB$83:GB$92)/SUM(GB$83:GB$92)</f>
        <v>8.4537498774936798E-2</v>
      </c>
      <c r="GJ89" s="5" t="s">
        <v>6</v>
      </c>
      <c r="GK89" s="5">
        <f>MMULT($P9:$Y9,GE$83:GE$92)/SUM(GE$83:GE$92)</f>
        <v>0.62208479213433554</v>
      </c>
      <c r="GL89" s="5">
        <f>MMULT($P9:$Y9,GF$83:GF$92)/SUM(GF$83:GF$92)</f>
        <v>0.61942478373155851</v>
      </c>
      <c r="GO89" t="s">
        <v>13</v>
      </c>
      <c r="GP89">
        <f>MMULT($AC9:$AI9,GK$83:GK$89)/SUM(GK$83:GK$89)</f>
        <v>0.19178966118603796</v>
      </c>
      <c r="GQ89">
        <f>MMULT($AC9:$AI9,GL$83:GL$89)/SUM(GL$83:GL$89)</f>
        <v>0.19483330395533982</v>
      </c>
      <c r="GR89" t="str">
        <f t="shared" si="122"/>
        <v>cons</v>
      </c>
      <c r="GT89">
        <f>MMULT($C9:$L9,GP$83:GP$92)/SUM(GP$83:GP$92)</f>
        <v>8.2457417670545638E-2</v>
      </c>
      <c r="GU89">
        <f>MMULT($C9:$L9,GQ$83:GQ$92)/SUM(GQ$83:GQ$92)</f>
        <v>8.3688801620759423E-2</v>
      </c>
    </row>
    <row r="90" spans="1:203">
      <c r="A90" t="s">
        <v>14</v>
      </c>
      <c r="B90" s="11" t="s">
        <v>63</v>
      </c>
      <c r="C90" s="11" t="s">
        <v>63</v>
      </c>
      <c r="F90" t="s">
        <v>14</v>
      </c>
      <c r="G90">
        <v>0.66666666666666663</v>
      </c>
      <c r="H90">
        <v>0</v>
      </c>
      <c r="I90" t="s">
        <v>99</v>
      </c>
      <c r="Q90" t="s">
        <v>14</v>
      </c>
      <c r="R90">
        <f t="shared" ref="R90:S90" si="138">MMULT($AC10:$AI10,M$83:M$89)/SUM(M$83:M$89)</f>
        <v>0.76923076923076916</v>
      </c>
      <c r="S90">
        <f t="shared" si="138"/>
        <v>0</v>
      </c>
      <c r="T90" t="str">
        <f t="shared" si="108"/>
        <v>lib</v>
      </c>
      <c r="V90">
        <f t="shared" ref="V90:W90" si="139">MMULT($C10:$L10,R$83:R$92)/SUM(R$83:R$92)</f>
        <v>0.18518518518518515</v>
      </c>
      <c r="W90">
        <f t="shared" si="139"/>
        <v>0.33333333333333331</v>
      </c>
      <c r="AF90" t="s">
        <v>14</v>
      </c>
      <c r="AG90">
        <f>MMULT($AC10:$AI10,AB$83:AB$89)/SUM(AB$83:AB$89)</f>
        <v>0.60784313725490202</v>
      </c>
      <c r="AH90">
        <f>MMULT($AC10:$AI10,AC$83:AC$89)/SUM(AC$83:AC$89)</f>
        <v>0.12121212121212123</v>
      </c>
      <c r="AI90" t="str">
        <f t="shared" si="110"/>
        <v>lib</v>
      </c>
      <c r="AK90">
        <f>MMULT($C10:$L10,AG$83:AG$92)/SUM(AG$83:AG$92)</f>
        <v>0.16937799043062204</v>
      </c>
      <c r="AL90">
        <f>MMULT($C10:$L10,AH$83:AH$92)/SUM(AH$83:AH$92)</f>
        <v>0.31325301204819278</v>
      </c>
      <c r="AU90" t="s">
        <v>14</v>
      </c>
      <c r="AV90">
        <f>MMULT($AC10:$AI10,AQ$83:AQ$89)/SUM(AQ$83:AQ$89)</f>
        <v>0.56172094893445923</v>
      </c>
      <c r="AW90">
        <f>MMULT($AC10:$AI10,AR$83:AR$89)/SUM(AR$83:AR$89)</f>
        <v>0.20814479638009051</v>
      </c>
      <c r="AX90" t="str">
        <f t="shared" si="111"/>
        <v>lib</v>
      </c>
      <c r="AZ90">
        <f>MMULT($C10:$L10,AV$83:AV$92)/SUM(AV$83:AV$92)</f>
        <v>0.17590996654162022</v>
      </c>
      <c r="BA90">
        <f>MMULT($C10:$L10,AW$83:AW$92)/SUM(AW$83:AW$92)</f>
        <v>0.27516233766233772</v>
      </c>
      <c r="BJ90" t="s">
        <v>14</v>
      </c>
      <c r="BK90">
        <f>MMULT($AC10:$AI10,BF$83:BF$89)/SUM(BF$83:BF$89)</f>
        <v>0.5408243355041259</v>
      </c>
      <c r="BL90">
        <f>MMULT($AC10:$AI10,BG$83:BG$89)/SUM(BG$83:BG$89)</f>
        <v>0.29107981220657275</v>
      </c>
      <c r="BM90" t="str">
        <f t="shared" si="112"/>
        <v>lib</v>
      </c>
      <c r="BO90">
        <f>MMULT($C10:$L10,BK$83:BK$92)/SUM(BK$83:BK$92)</f>
        <v>0.18013159578261922</v>
      </c>
      <c r="BP90">
        <f>MMULT($C10:$L10,BL$83:BL$92)/SUM(BL$83:BL$92)</f>
        <v>0.24458741830065359</v>
      </c>
      <c r="BY90" t="s">
        <v>14</v>
      </c>
      <c r="BZ90">
        <f>MMULT($AC10:$AI10,BU$83:BU$89)/SUM(BU$83:BU$89)</f>
        <v>0.5295214577656675</v>
      </c>
      <c r="CA90">
        <f>MMULT($AC10:$AI10,BV$83:BV$89)/SUM(BV$83:BV$89)</f>
        <v>0.36273244322536391</v>
      </c>
      <c r="CB90" t="str">
        <f t="shared" si="113"/>
        <v>lib</v>
      </c>
      <c r="CD90">
        <f>MMULT($C10:$L10,BZ$83:BZ$92)/SUM(BZ$83:BZ$92)</f>
        <v>0.18247180213295106</v>
      </c>
      <c r="CE90">
        <f>MMULT($C10:$L10,CA$83:CA$92)/SUM(CA$83:CA$92)</f>
        <v>0.22270350461084806</v>
      </c>
      <c r="CN90" t="s">
        <v>14</v>
      </c>
      <c r="CO90">
        <f>MMULT($AC10:$AI10,CJ$83:CJ$89)/SUM(CJ$83:CJ$89)</f>
        <v>0.52319814161718425</v>
      </c>
      <c r="CP90">
        <f>MMULT($AC10:$AI10,CK$83:CK$89)/SUM(CK$83:CK$89)</f>
        <v>0.41719549729722438</v>
      </c>
      <c r="CQ90" t="str">
        <f t="shared" si="114"/>
        <v>lib</v>
      </c>
      <c r="CS90">
        <f>MMULT($C10:$L10,CO$83:CO$92)/SUM(CO$83:CO$92)</f>
        <v>0.18378841038356047</v>
      </c>
      <c r="CT90">
        <f>MMULT($C10:$L10,CP$83:CP$92)/SUM(CP$83:CP$92)</f>
        <v>0.208149828235353</v>
      </c>
      <c r="DC90" t="s">
        <v>14</v>
      </c>
      <c r="DD90">
        <f>MMULT($AC10:$AI10,CY$83:CY$89)/SUM(CY$83:CY$89)</f>
        <v>0.51962011708140043</v>
      </c>
      <c r="DE90">
        <f>MMULT($AC10:$AI10,CZ$83:CZ$89)/SUM(CZ$83:CZ$89)</f>
        <v>0.45469071749599188</v>
      </c>
      <c r="DF90" t="str">
        <f t="shared" si="115"/>
        <v>lib</v>
      </c>
      <c r="DH90">
        <f>MMULT($C10:$L10,DD$83:DD$92)/SUM(DD$83:DD$92)</f>
        <v>0.18453784679963028</v>
      </c>
      <c r="DI90">
        <f>MMULT($C10:$L10,DE$83:DE$92)/SUM(DE$83:DE$92)</f>
        <v>0.19898812137997215</v>
      </c>
      <c r="DR90" t="s">
        <v>14</v>
      </c>
      <c r="DS90">
        <f>MMULT($AC10:$AI10,DN$83:DN$89)/SUM(DN$83:DN$89)</f>
        <v>0.51758263242652802</v>
      </c>
      <c r="DT90">
        <f>MMULT($AC10:$AI10,DO$83:DO$89)/SUM(DO$83:DO$89)</f>
        <v>0.47879048773847582</v>
      </c>
      <c r="DU90" t="str">
        <f t="shared" si="116"/>
        <v>lib</v>
      </c>
      <c r="DW90">
        <f>MMULT($C10:$L10,DS$83:DS$92)/SUM(DS$83:DS$92)</f>
        <v>0.18496648673278157</v>
      </c>
      <c r="DX90">
        <f>MMULT($C10:$L10,DT$83:DT$92)/SUM(DT$83:DT$92)</f>
        <v>0.19342719691019242</v>
      </c>
      <c r="EG90" t="s">
        <v>14</v>
      </c>
      <c r="EH90">
        <f>MMULT($AC10:$AI10,EC$83:EC$89)/SUM(EC$83:EC$89)</f>
        <v>0.51641803411484222</v>
      </c>
      <c r="EI90">
        <f>MMULT($AC10:$AI10,ED$83:ED$89)/SUM(ED$83:ED$89)</f>
        <v>0.4936048905733047</v>
      </c>
      <c r="EJ90" t="str">
        <f t="shared" si="117"/>
        <v>lib</v>
      </c>
      <c r="EL90">
        <f>MMULT($C10:$L10,EH$83:EH$92)/SUM(EH$83:EH$92)</f>
        <v>0.18521215872753649</v>
      </c>
      <c r="EM90">
        <f>MMULT($C10:$L10,EI$83:EI$92)/SUM(EI$83:EI$92)</f>
        <v>0.19012720535772487</v>
      </c>
      <c r="EN90" t="str">
        <f t="shared" si="118"/>
        <v>cons</v>
      </c>
      <c r="EV90" t="s">
        <v>14</v>
      </c>
      <c r="EW90">
        <f>MMULT($AC10:$AI10,ER$83:ER$89)/SUM(ER$83:ER$89)</f>
        <v>0.51575090828501924</v>
      </c>
      <c r="EX90">
        <f>MMULT($AC10:$AI10,ES$83:ES$89)/SUM(ES$83:ES$89)</f>
        <v>0.50246331043289882</v>
      </c>
      <c r="EY90" t="str">
        <f t="shared" si="119"/>
        <v>lib</v>
      </c>
      <c r="FA90">
        <f>MMULT($C10:$L10,EW$83:EW$92)/SUM(EW$83:EW$92)</f>
        <v>0.18535311290172338</v>
      </c>
      <c r="FB90">
        <f>MMULT($C10:$L10,EX$83:EX$92)/SUM(EX$83:EX$92)</f>
        <v>0.18819517086956714</v>
      </c>
      <c r="FK90" t="s">
        <v>14</v>
      </c>
      <c r="FL90">
        <f>MMULT($AC10:$AI10,FG$83:FG$89)/SUM(FG$83:FG$89)</f>
        <v>0.51536827162340659</v>
      </c>
      <c r="FM90">
        <f>MMULT($AC10:$AI10,FH$83:FH$89)/SUM(FH$83:FH$89)</f>
        <v>0.50767303188504465</v>
      </c>
      <c r="FN90" t="str">
        <f t="shared" si="120"/>
        <v>lib</v>
      </c>
      <c r="FP90">
        <f>MMULT($C10:$L10,FL$83:FL$92)/SUM(FL$83:FL$92)</f>
        <v>0.18543403263398547</v>
      </c>
      <c r="FQ90">
        <f>MMULT($C10:$L10,FM$83:FM$92)/SUM(FM$83:FM$92)</f>
        <v>0.18707296603220061</v>
      </c>
      <c r="FZ90" t="s">
        <v>14</v>
      </c>
      <c r="GA90">
        <f>MMULT($AC10:$AI10,FV$83:FV$89)/SUM(FV$83:FV$89)</f>
        <v>0.51514864769698776</v>
      </c>
      <c r="GB90">
        <f>MMULT($AC10:$AI10,FW$83:FW$89)/SUM(FW$83:FW$89)</f>
        <v>0.51070703335697964</v>
      </c>
      <c r="GC90" t="str">
        <f t="shared" si="121"/>
        <v>lib</v>
      </c>
      <c r="GE90">
        <f>MMULT($C10:$L10,GA$83:GA$92)/SUM(GA$83:GA$92)</f>
        <v>0.1854805029702942</v>
      </c>
      <c r="GF90">
        <f>MMULT($C10:$L10,GB$83:GB$92)/SUM(GB$83:GB$92)</f>
        <v>0.18642414477339805</v>
      </c>
      <c r="GO90" t="s">
        <v>14</v>
      </c>
      <c r="GP90">
        <f>MMULT($AC10:$AI10,GK$83:GK$89)/SUM(GK$83:GK$89)</f>
        <v>0.51502253665605513</v>
      </c>
      <c r="GQ90">
        <f>MMULT($AC10:$AI10,GL$83:GL$89)/SUM(GL$83:GL$89)</f>
        <v>0.51246387598906873</v>
      </c>
      <c r="GR90" t="str">
        <f t="shared" si="122"/>
        <v>lib</v>
      </c>
      <c r="GT90">
        <f>MMULT($C10:$L10,GP$83:GP$92)/SUM(GP$83:GP$92)</f>
        <v>0.18550719492276155</v>
      </c>
      <c r="GU90">
        <f>MMULT($C10:$L10,GQ$83:GQ$92)/SUM(GQ$83:GQ$92)</f>
        <v>0.18605001862684331</v>
      </c>
    </row>
    <row r="91" spans="1:203">
      <c r="A91" t="s">
        <v>15</v>
      </c>
      <c r="B91" s="11" t="s">
        <v>63</v>
      </c>
      <c r="C91" s="11" t="s">
        <v>63</v>
      </c>
      <c r="F91" t="s">
        <v>15</v>
      </c>
      <c r="G91">
        <v>0</v>
      </c>
      <c r="H91">
        <v>0</v>
      </c>
      <c r="I91" t="s">
        <v>100</v>
      </c>
      <c r="Q91" t="s">
        <v>15</v>
      </c>
      <c r="R91">
        <f t="shared" ref="R91:S91" si="140">MMULT($AC11:$AI11,M$83:M$89)/SUM(M$83:M$89)</f>
        <v>0.6923076923076924</v>
      </c>
      <c r="S91">
        <f t="shared" si="140"/>
        <v>0</v>
      </c>
      <c r="T91" t="str">
        <f t="shared" si="108"/>
        <v>lib</v>
      </c>
      <c r="V91">
        <f t="shared" ref="V91:W91" si="141">MMULT($C11:$L11,R$83:R$92)/SUM(R$83:R$92)</f>
        <v>0.35185185185185186</v>
      </c>
      <c r="W91">
        <f t="shared" si="141"/>
        <v>0</v>
      </c>
      <c r="AF91" t="s">
        <v>15</v>
      </c>
      <c r="AG91">
        <f>MMULT($AC11:$AI11,AB$83:AB$89)/SUM(AB$83:AB$89)</f>
        <v>0.70196078431372544</v>
      </c>
      <c r="AH91">
        <f>MMULT($AC11:$AI11,AC$83:AC$89)/SUM(AC$83:AC$89)</f>
        <v>6.0606060606060615E-2</v>
      </c>
      <c r="AI91" t="str">
        <f t="shared" si="110"/>
        <v>lib</v>
      </c>
      <c r="AK91">
        <f>MMULT($C11:$L11,AG$83:AG$92)/SUM(AG$83:AG$92)</f>
        <v>0.3196172248803828</v>
      </c>
      <c r="AL91">
        <f>MMULT($C11:$L11,AH$83:AH$92)/SUM(AH$83:AH$92)</f>
        <v>7.2289156626506035E-2</v>
      </c>
      <c r="AU91" t="s">
        <v>15</v>
      </c>
      <c r="AV91">
        <f>MMULT($AC11:$AI11,AQ$83:AQ$89)/SUM(AQ$83:AQ$89)</f>
        <v>0.64957780458383596</v>
      </c>
      <c r="AW91">
        <f>MMULT($AC11:$AI11,AR$83:AR$89)/SUM(AR$83:AR$89)</f>
        <v>0.17194570135746606</v>
      </c>
      <c r="AX91" t="str">
        <f t="shared" si="111"/>
        <v>lib</v>
      </c>
      <c r="AZ91">
        <f>MMULT($C11:$L11,AV$83:AV$92)/SUM(AV$83:AV$92)</f>
        <v>0.30543445199229446</v>
      </c>
      <c r="BA91">
        <f>MMULT($C11:$L11,AW$83:AW$92)/SUM(AW$83:AW$92)</f>
        <v>0.13636363636363635</v>
      </c>
      <c r="BJ91" t="s">
        <v>15</v>
      </c>
      <c r="BK91">
        <f>MMULT($AC11:$AI11,BF$83:BF$89)/SUM(BF$83:BF$89)</f>
        <v>0.62121083557837131</v>
      </c>
      <c r="BL91">
        <f>MMULT($AC11:$AI11,BG$83:BG$89)/SUM(BG$83:BG$89)</f>
        <v>0.28466353677621281</v>
      </c>
      <c r="BM91" t="str">
        <f t="shared" si="112"/>
        <v>lib</v>
      </c>
      <c r="BO91">
        <f>MMULT($C11:$L11,BK$83:BK$92)/SUM(BK$83:BK$92)</f>
        <v>0.29825201381837385</v>
      </c>
      <c r="BP91">
        <f>MMULT($C11:$L11,BL$83:BL$92)/SUM(BL$83:BL$92)</f>
        <v>0.18785743464052287</v>
      </c>
      <c r="BY91" t="s">
        <v>15</v>
      </c>
      <c r="BZ91">
        <f>MMULT($AC11:$AI11,BU$83:BU$89)/SUM(BU$83:BU$89)</f>
        <v>0.60590258855585821</v>
      </c>
      <c r="CA91">
        <f>MMULT($AC11:$AI11,BV$83:BV$89)/SUM(BV$83:BV$89)</f>
        <v>0.38137832277842759</v>
      </c>
      <c r="CB91" t="str">
        <f t="shared" si="113"/>
        <v>lib</v>
      </c>
      <c r="CD91">
        <f>MMULT($C11:$L11,BZ$83:BZ$92)/SUM(BZ$83:BZ$92)</f>
        <v>0.29427282870832994</v>
      </c>
      <c r="CE91">
        <f>MMULT($C11:$L11,CA$83:CA$92)/SUM(CA$83:CA$92)</f>
        <v>0.22524321040790971</v>
      </c>
      <c r="CN91" t="s">
        <v>15</v>
      </c>
      <c r="CO91">
        <f>MMULT($AC11:$AI11,CJ$83:CJ$89)/SUM(CJ$83:CJ$89)</f>
        <v>0.59738018113843694</v>
      </c>
      <c r="CP91">
        <f>MMULT($AC11:$AI11,CK$83:CK$89)/SUM(CK$83:CK$89)</f>
        <v>0.45471208655757356</v>
      </c>
      <c r="CQ91" t="str">
        <f t="shared" si="114"/>
        <v>lib</v>
      </c>
      <c r="CS91">
        <f>MMULT($C11:$L11,CO$83:CO$92)/SUM(CO$83:CO$92)</f>
        <v>0.29201848380112561</v>
      </c>
      <c r="CT91">
        <f>MMULT($C11:$L11,CP$83:CP$92)/SUM(CP$83:CP$92)</f>
        <v>0.25020371840250955</v>
      </c>
      <c r="DC91" t="s">
        <v>15</v>
      </c>
      <c r="DD91">
        <f>MMULT($AC11:$AI11,CY$83:CY$89)/SUM(CY$83:CY$89)</f>
        <v>0.59256358648514396</v>
      </c>
      <c r="DE91">
        <f>MMULT($AC11:$AI11,CZ$83:CZ$89)/SUM(CZ$83:CZ$89)</f>
        <v>0.50517793681276491</v>
      </c>
      <c r="DF91" t="str">
        <f t="shared" si="115"/>
        <v>lib</v>
      </c>
      <c r="DH91">
        <f>MMULT($C11:$L11,DD$83:DD$92)/SUM(DD$83:DD$92)</f>
        <v>0.29073263611028904</v>
      </c>
      <c r="DI91">
        <f>MMULT($C11:$L11,DE$83:DE$92)/SUM(DE$83:DE$92)</f>
        <v>0.26592828144640429</v>
      </c>
      <c r="DR91" t="s">
        <v>15</v>
      </c>
      <c r="DS91">
        <f>MMULT($AC11:$AI11,DN$83:DN$89)/SUM(DN$83:DN$89)</f>
        <v>0.58982135835642258</v>
      </c>
      <c r="DT91">
        <f>MMULT($AC11:$AI11,DO$83:DO$89)/SUM(DO$83:DO$89)</f>
        <v>0.53761281679690875</v>
      </c>
      <c r="DU91" t="str">
        <f t="shared" si="116"/>
        <v>lib</v>
      </c>
      <c r="DW91">
        <f>MMULT($C11:$L11,DS$83:DS$92)/SUM(DS$83:DS$92)</f>
        <v>0.28999690392650807</v>
      </c>
      <c r="DX91">
        <f>MMULT($C11:$L11,DT$83:DT$92)/SUM(DT$83:DT$92)</f>
        <v>0.27547373368058342</v>
      </c>
      <c r="EG91" t="s">
        <v>15</v>
      </c>
      <c r="EH91">
        <f>MMULT($AC11:$AI11,EC$83:EC$89)/SUM(EC$83:EC$89)</f>
        <v>0.58825397730874496</v>
      </c>
      <c r="EI91">
        <f>MMULT($AC11:$AI11,ED$83:ED$89)/SUM(ED$83:ED$89)</f>
        <v>0.55755082762583674</v>
      </c>
      <c r="EJ91" t="str">
        <f t="shared" si="117"/>
        <v>lib</v>
      </c>
      <c r="EL91">
        <f>MMULT($C11:$L11,EH$83:EH$92)/SUM(EH$83:EH$92)</f>
        <v>0.28957519979977114</v>
      </c>
      <c r="EM91">
        <f>MMULT($C11:$L11,EI$83:EI$92)/SUM(EI$83:EI$92)</f>
        <v>0.28113830979874777</v>
      </c>
      <c r="EN91" t="str">
        <f t="shared" si="118"/>
        <v>lib</v>
      </c>
      <c r="EV91" t="s">
        <v>15</v>
      </c>
      <c r="EW91">
        <f>MMULT($AC11:$AI11,ER$83:ER$89)/SUM(ER$83:ER$89)</f>
        <v>0.58735612384461988</v>
      </c>
      <c r="EX91">
        <f>MMULT($AC11:$AI11,ES$83:ES$89)/SUM(ES$83:ES$89)</f>
        <v>0.56947296208936826</v>
      </c>
      <c r="EY91" t="str">
        <f t="shared" si="119"/>
        <v>lib</v>
      </c>
      <c r="FA91">
        <f>MMULT($C11:$L11,EW$83:EW$92)/SUM(EW$83:EW$92)</f>
        <v>0.28933324588253923</v>
      </c>
      <c r="FB91">
        <f>MMULT($C11:$L11,EX$83:EX$92)/SUM(EX$83:EX$92)</f>
        <v>0.28445473091803525</v>
      </c>
      <c r="FK91" t="s">
        <v>15</v>
      </c>
      <c r="FL91">
        <f>MMULT($AC11:$AI11,FG$83:FG$89)/SUM(FG$83:FG$89)</f>
        <v>0.58684115095682798</v>
      </c>
      <c r="FM91">
        <f>MMULT($AC11:$AI11,FH$83:FH$89)/SUM(FH$83:FH$89)</f>
        <v>0.57648448444992673</v>
      </c>
      <c r="FN91" t="str">
        <f t="shared" si="120"/>
        <v>lib</v>
      </c>
      <c r="FP91">
        <f>MMULT($C11:$L11,FL$83:FL$92)/SUM(FL$83:FL$92)</f>
        <v>0.28919434365761071</v>
      </c>
      <c r="FQ91">
        <f>MMULT($C11:$L11,FM$83:FM$92)/SUM(FM$83:FM$92)</f>
        <v>0.28638104394458119</v>
      </c>
      <c r="FZ91" t="s">
        <v>15</v>
      </c>
      <c r="GA91">
        <f>MMULT($AC11:$AI11,FV$83:FV$89)/SUM(FV$83:FV$89)</f>
        <v>0.58654556929991919</v>
      </c>
      <c r="GB91">
        <f>MMULT($AC11:$AI11,FW$83:FW$89)/SUM(FW$83:FW$89)</f>
        <v>0.58056780639787631</v>
      </c>
      <c r="GC91" t="str">
        <f t="shared" si="121"/>
        <v>lib</v>
      </c>
      <c r="GE91">
        <f>MMULT($C11:$L11,GA$83:GA$92)/SUM(GA$83:GA$92)</f>
        <v>0.28911457532239343</v>
      </c>
      <c r="GF91">
        <f>MMULT($C11:$L11,GB$83:GB$92)/SUM(GB$83:GB$92)</f>
        <v>0.2874947735661903</v>
      </c>
      <c r="GO91" t="s">
        <v>15</v>
      </c>
      <c r="GP91">
        <f>MMULT($AC11:$AI11,GK$83:GK$89)/SUM(GK$83:GK$89)</f>
        <v>0.58637584229492701</v>
      </c>
      <c r="GQ91">
        <f>MMULT($AC11:$AI11,GL$83:GL$89)/SUM(GL$83:GL$89)</f>
        <v>0.58293225947789795</v>
      </c>
      <c r="GR91" t="str">
        <f t="shared" si="122"/>
        <v>lib</v>
      </c>
      <c r="GT91">
        <f>MMULT($C11:$L11,GP$83:GP$92)/SUM(GP$83:GP$92)</f>
        <v>0.28906875743720456</v>
      </c>
      <c r="GU91">
        <f>MMULT($C11:$L11,GQ$83:GQ$92)/SUM(GQ$83:GQ$92)</f>
        <v>0.28813697719453552</v>
      </c>
    </row>
    <row r="92" spans="1:203">
      <c r="A92" t="s">
        <v>16</v>
      </c>
      <c r="B92" s="11" t="s">
        <v>63</v>
      </c>
      <c r="C92" s="11" t="s">
        <v>63</v>
      </c>
      <c r="F92" t="s">
        <v>16</v>
      </c>
      <c r="G92">
        <v>0</v>
      </c>
      <c r="H92">
        <v>0</v>
      </c>
      <c r="I92" t="s">
        <v>100</v>
      </c>
      <c r="Q92" t="s">
        <v>16</v>
      </c>
      <c r="R92">
        <f t="shared" ref="R92:S92" si="142">MMULT($AC12:$AI12,M$83:M$89)/SUM(M$83:M$89)</f>
        <v>0.53846153846153844</v>
      </c>
      <c r="S92">
        <f t="shared" si="142"/>
        <v>0</v>
      </c>
      <c r="T92" t="str">
        <f t="shared" si="108"/>
        <v>lib</v>
      </c>
      <c r="V92">
        <f t="shared" ref="V92:W92" si="143">MMULT($C12:$L12,R$83:R$92)/SUM(R$83:R$92)</f>
        <v>0.29629629629629628</v>
      </c>
      <c r="W92">
        <f t="shared" si="143"/>
        <v>0</v>
      </c>
      <c r="AF92" t="s">
        <v>16</v>
      </c>
      <c r="AG92">
        <f>MMULT($AC12:$AI12,AB$83:AB$89)/SUM(AB$83:AB$89)</f>
        <v>0.51764705882352946</v>
      </c>
      <c r="AH92">
        <f>MMULT($AC12:$AI12,AC$83:AC$89)/SUM(AC$83:AC$89)</f>
        <v>6.0606060606060615E-2</v>
      </c>
      <c r="AI92" t="str">
        <f t="shared" si="110"/>
        <v>lib</v>
      </c>
      <c r="AK92">
        <f>MMULT($C12:$L12,AG$83:AG$92)/SUM(AG$83:AG$92)</f>
        <v>0.29760765550239238</v>
      </c>
      <c r="AL92">
        <f>MMULT($C12:$L12,AH$83:AH$92)/SUM(AH$83:AH$92)</f>
        <v>4.8192771084337359E-2</v>
      </c>
      <c r="AU92" t="s">
        <v>16</v>
      </c>
      <c r="AV92">
        <f>MMULT($AC12:$AI12,AQ$83:AQ$89)/SUM(AQ$83:AQ$89)</f>
        <v>0.49034981905910735</v>
      </c>
      <c r="AW92">
        <f>MMULT($AC12:$AI12,AR$83:AR$89)/SUM(AR$83:AR$89)</f>
        <v>0.13574660633484162</v>
      </c>
      <c r="AX92" t="str">
        <f t="shared" si="111"/>
        <v>lib</v>
      </c>
      <c r="AZ92">
        <f>MMULT($C12:$L12,AV$83:AV$92)/SUM(AV$83:AV$92)</f>
        <v>0.28743789921930446</v>
      </c>
      <c r="BA92">
        <f>MMULT($C12:$L12,AW$83:AW$92)/SUM(AW$83:AW$92)</f>
        <v>0.1103896103896104</v>
      </c>
      <c r="BJ92" t="s">
        <v>16</v>
      </c>
      <c r="BK92">
        <f>MMULT($AC12:$AI12,BF$83:BF$89)/SUM(BF$83:BF$89)</f>
        <v>0.47062005472942869</v>
      </c>
      <c r="BL92">
        <f>MMULT($AC12:$AI12,BG$83:BG$89)/SUM(BG$83:BG$89)</f>
        <v>0.21862284820031297</v>
      </c>
      <c r="BM92" t="str">
        <f t="shared" si="112"/>
        <v>lib</v>
      </c>
      <c r="BO92">
        <f>MMULT($C12:$L12,BK$83:BK$92)/SUM(BK$83:BK$92)</f>
        <v>0.28023313741877348</v>
      </c>
      <c r="BP92">
        <f>MMULT($C12:$L12,BL$83:BL$92)/SUM(BL$83:BL$92)</f>
        <v>0.1642156862745098</v>
      </c>
      <c r="BY92" t="s">
        <v>16</v>
      </c>
      <c r="BZ92">
        <f>MMULT($AC12:$AI12,BU$83:BU$89)/SUM(BU$83:BU$89)</f>
        <v>0.4592569255222525</v>
      </c>
      <c r="CA92">
        <f>MMULT($AC12:$AI12,BV$83:BV$89)/SUM(BV$83:BV$89)</f>
        <v>0.2910027832681214</v>
      </c>
      <c r="CB92" t="str">
        <f t="shared" si="113"/>
        <v>lib</v>
      </c>
      <c r="CD92">
        <f>MMULT($C12:$L12,BZ$83:BZ$92)/SUM(BZ$83:BZ$92)</f>
        <v>0.276062061789904</v>
      </c>
      <c r="CE92">
        <f>MMULT($C12:$L12,CA$83:CA$92)/SUM(CA$83:CA$92)</f>
        <v>0.20353055736163639</v>
      </c>
      <c r="CN92" t="s">
        <v>16</v>
      </c>
      <c r="CO92">
        <f>MMULT($AC12:$AI12,CJ$83:CJ$89)/SUM(CJ$83:CJ$89)</f>
        <v>0.4528738324445728</v>
      </c>
      <c r="CP92">
        <f>MMULT($AC12:$AI12,CK$83:CK$89)/SUM(CK$83:CK$89)</f>
        <v>0.3459644974482311</v>
      </c>
      <c r="CQ92" t="str">
        <f t="shared" si="114"/>
        <v>lib</v>
      </c>
      <c r="CS92">
        <f>MMULT($C12:$L12,CO$83:CO$92)/SUM(CO$83:CO$92)</f>
        <v>0.27369223411208338</v>
      </c>
      <c r="CT92">
        <f>MMULT($C12:$L12,CP$83:CP$92)/SUM(CP$83:CP$92)</f>
        <v>0.22976317933877924</v>
      </c>
      <c r="DC92" t="s">
        <v>16</v>
      </c>
      <c r="DD92">
        <f>MMULT($AC12:$AI12,CY$83:CY$89)/SUM(CY$83:CY$89)</f>
        <v>0.44926415676082437</v>
      </c>
      <c r="DE92">
        <f>MMULT($AC12:$AI12,CZ$83:CZ$89)/SUM(CZ$83:CZ$89)</f>
        <v>0.3837831505129059</v>
      </c>
      <c r="DF92" t="str">
        <f t="shared" si="115"/>
        <v>lib</v>
      </c>
      <c r="DH92">
        <f>MMULT($C12:$L12,DD$83:DD$92)/SUM(DD$83:DD$92)</f>
        <v>0.27234109364794429</v>
      </c>
      <c r="DI92">
        <f>MMULT($C12:$L12,DE$83:DE$92)/SUM(DE$83:DE$92)</f>
        <v>0.2462835859511262</v>
      </c>
      <c r="DR92" t="s">
        <v>16</v>
      </c>
      <c r="DS92">
        <f>MMULT($AC12:$AI12,DN$83:DN$89)/SUM(DN$83:DN$89)</f>
        <v>0.44720923034040888</v>
      </c>
      <c r="DT92">
        <f>MMULT($AC12:$AI12,DO$83:DO$89)/SUM(DO$83:DO$89)</f>
        <v>0.40808792266838129</v>
      </c>
      <c r="DU92" t="str">
        <f t="shared" si="116"/>
        <v>lib</v>
      </c>
      <c r="DW92">
        <f>MMULT($C12:$L12,DS$83:DS$92)/SUM(DS$83:DS$92)</f>
        <v>0.27156815624850755</v>
      </c>
      <c r="DX92">
        <f>MMULT($C12:$L12,DT$83:DT$92)/SUM(DT$83:DT$92)</f>
        <v>0.25631136034536833</v>
      </c>
      <c r="EG92" t="s">
        <v>16</v>
      </c>
      <c r="EH92">
        <f>MMULT($AC12:$AI12,EC$83:EC$89)/SUM(EC$83:EC$89)</f>
        <v>0.44603473774922286</v>
      </c>
      <c r="EI92">
        <f>MMULT($AC12:$AI12,ED$83:ED$89)/SUM(ED$83:ED$89)</f>
        <v>0.42302804847896902</v>
      </c>
      <c r="EJ92" t="str">
        <f t="shared" si="117"/>
        <v>lib</v>
      </c>
      <c r="EL92">
        <f>MMULT($C12:$L12,EH$83:EH$92)/SUM(EH$83:EH$92)</f>
        <v>0.27112514684570427</v>
      </c>
      <c r="EM92">
        <f>MMULT($C12:$L12,EI$83:EI$92)/SUM(EI$83:EI$92)</f>
        <v>0.26226208265770334</v>
      </c>
      <c r="EN92" t="str">
        <f t="shared" si="118"/>
        <v>lib</v>
      </c>
      <c r="EV92" t="s">
        <v>16</v>
      </c>
      <c r="EW92">
        <f>MMULT($AC12:$AI12,ER$83:ER$89)/SUM(ER$83:ER$89)</f>
        <v>0.44536195120980249</v>
      </c>
      <c r="EX92">
        <f>MMULT($AC12:$AI12,ES$83:ES$89)/SUM(ES$83:ES$89)</f>
        <v>0.43196162342722755</v>
      </c>
      <c r="EY92" t="str">
        <f t="shared" si="119"/>
        <v>lib</v>
      </c>
      <c r="FA92">
        <f>MMULT($C12:$L12,EW$83:EW$92)/SUM(EW$83:EW$92)</f>
        <v>0.27087097084333367</v>
      </c>
      <c r="FB92">
        <f>MMULT($C12:$L12,EX$83:EX$92)/SUM(EX$83:EX$92)</f>
        <v>0.26574602693950733</v>
      </c>
      <c r="FK92" t="s">
        <v>16</v>
      </c>
      <c r="FL92">
        <f>MMULT($AC12:$AI12,FG$83:FG$89)/SUM(FG$83:FG$89)</f>
        <v>0.44497606828829883</v>
      </c>
      <c r="FM92">
        <f>MMULT($AC12:$AI12,FH$83:FH$89)/SUM(FH$83:FH$89)</f>
        <v>0.43721554329366347</v>
      </c>
      <c r="FN92" t="str">
        <f t="shared" si="120"/>
        <v>lib</v>
      </c>
      <c r="FP92">
        <f>MMULT($C12:$L12,FL$83:FL$92)/SUM(FL$83:FL$92)</f>
        <v>0.27072505222798887</v>
      </c>
      <c r="FQ92">
        <f>MMULT($C12:$L12,FM$83:FM$92)/SUM(FM$83:FM$92)</f>
        <v>0.26776964400269404</v>
      </c>
      <c r="FZ92" t="s">
        <v>16</v>
      </c>
      <c r="GA92">
        <f>MMULT($AC12:$AI12,FV$83:FV$89)/SUM(FV$83:FV$89)</f>
        <v>0.44475458110806287</v>
      </c>
      <c r="GB92">
        <f>MMULT($AC12:$AI12,FW$83:FW$89)/SUM(FW$83:FW$89)</f>
        <v>0.44027528476253397</v>
      </c>
      <c r="GC92" t="str">
        <f t="shared" si="121"/>
        <v>lib</v>
      </c>
      <c r="GE92">
        <f>MMULT($C12:$L12,GA$83:GA$92)/SUM(GA$83:GA$92)</f>
        <v>0.27064125454691507</v>
      </c>
      <c r="GF92">
        <f>MMULT($C12:$L12,GB$83:GB$92)/SUM(GB$83:GB$92)</f>
        <v>0.26893963156495104</v>
      </c>
      <c r="GO92" t="s">
        <v>16</v>
      </c>
      <c r="GP92">
        <f>MMULT($AC12:$AI12,GK$83:GK$89)/SUM(GK$83:GK$89)</f>
        <v>0.44462740016019364</v>
      </c>
      <c r="GQ92">
        <f>MMULT($AC12:$AI12,GL$83:GL$89)/SUM(GL$83:GL$89)</f>
        <v>0.4420470321882658</v>
      </c>
      <c r="GR92" t="str">
        <f t="shared" si="122"/>
        <v>lib</v>
      </c>
      <c r="GT92">
        <f>MMULT($C12:$L12,GP$83:GP$92)/SUM(GP$83:GP$92)</f>
        <v>0.27059312225798593</v>
      </c>
      <c r="GU92">
        <f>MMULT($C12:$L12,GQ$83:GQ$92)/SUM(GQ$83:GQ$92)</f>
        <v>0.26961427489588841</v>
      </c>
    </row>
    <row r="99" spans="1:14">
      <c r="A99" t="str">
        <f>GJ82</f>
        <v>Words</v>
      </c>
      <c r="F99" t="str">
        <f t="shared" ref="F99:K99" si="144">GO82</f>
        <v>Probs due to words</v>
      </c>
      <c r="K99" t="str">
        <f t="shared" si="144"/>
        <v>Network</v>
      </c>
      <c r="N99" s="49" t="str">
        <f>IF(ABS(GU83-GF83)&lt;0.0001,"converge","not converged")</f>
        <v>not converged</v>
      </c>
    </row>
    <row r="100" spans="1:14">
      <c r="A100" t="str">
        <f t="shared" ref="A100:A106" si="145">GJ83</f>
        <v>w1</v>
      </c>
      <c r="B100">
        <f t="shared" ref="B100:B106" si="146">GK83</f>
        <v>0.23184544710237553</v>
      </c>
      <c r="C100">
        <f t="shared" ref="C100:C106" si="147">GL83</f>
        <v>0.23383786633497253</v>
      </c>
      <c r="F100" t="str">
        <f t="shared" ref="F100:F109" si="148">GO83</f>
        <v>u1</v>
      </c>
      <c r="G100">
        <f t="shared" ref="G100:G109" si="149">GP83</f>
        <v>0.18895342570492837</v>
      </c>
      <c r="H100">
        <f t="shared" ref="H100:H109" si="150">GQ83</f>
        <v>0.19213625691018107</v>
      </c>
      <c r="I100" t="str">
        <f t="shared" ref="I100:I109" si="151">GR83</f>
        <v>cons</v>
      </c>
      <c r="K100">
        <f t="shared" ref="K100:K109" si="152">GT83</f>
        <v>6.8811945197059396E-2</v>
      </c>
      <c r="L100">
        <f t="shared" ref="L100:L109" si="153">GU83</f>
        <v>7.0422969094281043E-2</v>
      </c>
      <c r="M100" t="str">
        <f>IF(K100&gt;L100,"lib",IF(K100=L100,"Unk","cons"))</f>
        <v>cons</v>
      </c>
    </row>
    <row r="101" spans="1:14">
      <c r="A101" t="str">
        <f t="shared" si="145"/>
        <v>w2</v>
      </c>
      <c r="B101">
        <f t="shared" si="146"/>
        <v>5.9425811025596929E-2</v>
      </c>
      <c r="C101">
        <f t="shared" si="147"/>
        <v>6.1376294506469822E-2</v>
      </c>
      <c r="F101" t="str">
        <f t="shared" si="148"/>
        <v>u2</v>
      </c>
      <c r="G101">
        <f t="shared" si="149"/>
        <v>7.3231133997858022E-2</v>
      </c>
      <c r="H101">
        <f t="shared" si="150"/>
        <v>7.5587271479246501E-2</v>
      </c>
      <c r="I101" t="str">
        <f t="shared" si="151"/>
        <v>cons</v>
      </c>
      <c r="K101">
        <f t="shared" si="152"/>
        <v>0.10093299039068691</v>
      </c>
      <c r="L101">
        <f t="shared" si="153"/>
        <v>0.10286211094279389</v>
      </c>
      <c r="M101" t="str">
        <f t="shared" ref="M101:M109" si="154">IF(K101&gt;L101,"lib",IF(K101=L101,"Unk","cons"))</f>
        <v>cons</v>
      </c>
    </row>
    <row r="102" spans="1:14">
      <c r="A102" t="str">
        <f t="shared" si="145"/>
        <v>w3</v>
      </c>
      <c r="B102">
        <f t="shared" si="146"/>
        <v>6.667711763351028E-2</v>
      </c>
      <c r="C102">
        <f t="shared" si="147"/>
        <v>6.9105492423045117E-2</v>
      </c>
      <c r="F102" t="str">
        <f t="shared" si="148"/>
        <v>u3</v>
      </c>
      <c r="G102">
        <f t="shared" si="149"/>
        <v>0.773012889555588</v>
      </c>
      <c r="H102">
        <f t="shared" si="150"/>
        <v>0.76872158382761635</v>
      </c>
      <c r="I102" t="str">
        <f t="shared" si="151"/>
        <v>lib</v>
      </c>
      <c r="K102">
        <f t="shared" si="152"/>
        <v>0.44296669242856568</v>
      </c>
      <c r="L102">
        <f t="shared" si="153"/>
        <v>0.44147359553447435</v>
      </c>
      <c r="M102" t="str">
        <f t="shared" si="154"/>
        <v>lib</v>
      </c>
    </row>
    <row r="103" spans="1:14">
      <c r="A103" t="str">
        <f t="shared" si="145"/>
        <v>w4</v>
      </c>
      <c r="B103">
        <f t="shared" si="146"/>
        <v>7.2050007169398633E-2</v>
      </c>
      <c r="C103">
        <f t="shared" si="147"/>
        <v>7.4219505052059584E-2</v>
      </c>
      <c r="F103" t="str">
        <f t="shared" si="148"/>
        <v>u4</v>
      </c>
      <c r="G103">
        <f t="shared" si="149"/>
        <v>0.32838548939539425</v>
      </c>
      <c r="H103">
        <f t="shared" si="150"/>
        <v>0.3266745516393505</v>
      </c>
      <c r="I103" t="str">
        <f t="shared" si="151"/>
        <v>lib</v>
      </c>
      <c r="K103">
        <f t="shared" si="152"/>
        <v>0.424239579883048</v>
      </c>
      <c r="L103">
        <f t="shared" si="153"/>
        <v>0.42293733604913231</v>
      </c>
      <c r="M103" t="str">
        <f t="shared" si="154"/>
        <v>lib</v>
      </c>
    </row>
    <row r="104" spans="1:14">
      <c r="A104" t="str">
        <f t="shared" si="145"/>
        <v>w5</v>
      </c>
      <c r="B104">
        <f t="shared" si="146"/>
        <v>0.35356028965676578</v>
      </c>
      <c r="C104">
        <f t="shared" si="147"/>
        <v>0.35228490091266124</v>
      </c>
      <c r="F104" t="str">
        <f t="shared" si="148"/>
        <v>u5</v>
      </c>
      <c r="G104">
        <f t="shared" si="149"/>
        <v>0.58637584229492701</v>
      </c>
      <c r="H104">
        <f t="shared" si="150"/>
        <v>0.58293225947789795</v>
      </c>
      <c r="I104" t="str">
        <f t="shared" si="151"/>
        <v>lib</v>
      </c>
      <c r="K104">
        <f t="shared" si="152"/>
        <v>0.24008472007665094</v>
      </c>
      <c r="L104">
        <f t="shared" si="153"/>
        <v>0.23926627865923172</v>
      </c>
      <c r="M104" t="str">
        <f t="shared" si="154"/>
        <v>lib</v>
      </c>
    </row>
    <row r="105" spans="1:14">
      <c r="A105" t="str">
        <f t="shared" si="145"/>
        <v>w6</v>
      </c>
      <c r="B105">
        <f t="shared" si="146"/>
        <v>0.48873010604597289</v>
      </c>
      <c r="C105">
        <f t="shared" si="147"/>
        <v>0.48590370587751847</v>
      </c>
      <c r="F105" t="str">
        <f t="shared" si="148"/>
        <v>u6</v>
      </c>
      <c r="G105">
        <f t="shared" si="149"/>
        <v>0.12238633956890999</v>
      </c>
      <c r="H105">
        <f t="shared" si="150"/>
        <v>0.12332228568752965</v>
      </c>
      <c r="I105" t="str">
        <f t="shared" si="151"/>
        <v>cons</v>
      </c>
      <c r="K105">
        <f t="shared" si="152"/>
        <v>0.43849293762230868</v>
      </c>
      <c r="L105">
        <f t="shared" si="153"/>
        <v>0.43852329578737231</v>
      </c>
      <c r="M105" t="str">
        <f t="shared" si="154"/>
        <v>cons</v>
      </c>
    </row>
    <row r="106" spans="1:14">
      <c r="A106" t="str">
        <f t="shared" si="145"/>
        <v>w7</v>
      </c>
      <c r="B106">
        <f t="shared" si="146"/>
        <v>0.62208479213433554</v>
      </c>
      <c r="C106">
        <f t="shared" si="147"/>
        <v>0.61942478373155851</v>
      </c>
      <c r="F106" t="str">
        <f t="shared" si="148"/>
        <v>u7</v>
      </c>
      <c r="G106">
        <f t="shared" si="149"/>
        <v>0.19178966118603796</v>
      </c>
      <c r="H106">
        <f t="shared" si="150"/>
        <v>0.19483330395533982</v>
      </c>
      <c r="I106" t="str">
        <f t="shared" si="151"/>
        <v>cons</v>
      </c>
      <c r="K106">
        <f t="shared" si="152"/>
        <v>8.2457417670545638E-2</v>
      </c>
      <c r="L106">
        <f t="shared" si="153"/>
        <v>8.3688801620759423E-2</v>
      </c>
      <c r="M106" t="str">
        <f t="shared" si="154"/>
        <v>cons</v>
      </c>
    </row>
    <row r="107" spans="1:14">
      <c r="F107" t="str">
        <f t="shared" si="148"/>
        <v>u8</v>
      </c>
      <c r="G107">
        <f t="shared" si="149"/>
        <v>0.51502253665605513</v>
      </c>
      <c r="H107">
        <f t="shared" si="150"/>
        <v>0.51246387598906873</v>
      </c>
      <c r="I107" t="str">
        <f t="shared" si="151"/>
        <v>lib</v>
      </c>
      <c r="K107">
        <f t="shared" si="152"/>
        <v>0.18550719492276155</v>
      </c>
      <c r="L107">
        <f t="shared" si="153"/>
        <v>0.18605001862684331</v>
      </c>
      <c r="M107" t="str">
        <f t="shared" si="154"/>
        <v>cons</v>
      </c>
    </row>
    <row r="108" spans="1:14">
      <c r="F108" t="str">
        <f t="shared" si="148"/>
        <v>u9</v>
      </c>
      <c r="G108">
        <f t="shared" si="149"/>
        <v>0.58637584229492701</v>
      </c>
      <c r="H108">
        <f t="shared" si="150"/>
        <v>0.58293225947789795</v>
      </c>
      <c r="I108" t="str">
        <f t="shared" si="151"/>
        <v>lib</v>
      </c>
      <c r="K108">
        <f t="shared" si="152"/>
        <v>0.28906875743720456</v>
      </c>
      <c r="L108">
        <f t="shared" si="153"/>
        <v>0.28813697719453552</v>
      </c>
      <c r="M108" t="str">
        <f t="shared" si="154"/>
        <v>lib</v>
      </c>
    </row>
    <row r="109" spans="1:14">
      <c r="F109" t="str">
        <f t="shared" si="148"/>
        <v>u10</v>
      </c>
      <c r="G109">
        <f t="shared" si="149"/>
        <v>0.44462740016019364</v>
      </c>
      <c r="H109">
        <f t="shared" si="150"/>
        <v>0.4420470321882658</v>
      </c>
      <c r="I109" t="str">
        <f t="shared" si="151"/>
        <v>lib</v>
      </c>
      <c r="K109">
        <f t="shared" si="152"/>
        <v>0.27059312225798593</v>
      </c>
      <c r="L109">
        <f t="shared" si="153"/>
        <v>0.26961427489588841</v>
      </c>
      <c r="M109" t="str">
        <f t="shared" si="154"/>
        <v>lib</v>
      </c>
    </row>
    <row r="113" spans="1:243">
      <c r="A113" t="s">
        <v>102</v>
      </c>
    </row>
    <row r="114" spans="1:243">
      <c r="A114" t="s">
        <v>17</v>
      </c>
      <c r="B114" t="s">
        <v>74</v>
      </c>
      <c r="C114" t="s">
        <v>75</v>
      </c>
      <c r="O114" t="s">
        <v>19</v>
      </c>
      <c r="T114" t="s">
        <v>76</v>
      </c>
      <c r="U114" t="s">
        <v>77</v>
      </c>
      <c r="AF114" t="s">
        <v>19</v>
      </c>
      <c r="AK114" t="s">
        <v>76</v>
      </c>
      <c r="AL114" t="s">
        <v>77</v>
      </c>
      <c r="AW114" t="s">
        <v>19</v>
      </c>
      <c r="BB114" t="s">
        <v>76</v>
      </c>
      <c r="BC114" t="s">
        <v>77</v>
      </c>
      <c r="BN114" t="s">
        <v>19</v>
      </c>
      <c r="BS114" t="s">
        <v>76</v>
      </c>
      <c r="BT114" t="s">
        <v>77</v>
      </c>
      <c r="CE114" t="s">
        <v>19</v>
      </c>
      <c r="CJ114" t="s">
        <v>76</v>
      </c>
      <c r="CK114" t="s">
        <v>77</v>
      </c>
      <c r="CV114" t="s">
        <v>19</v>
      </c>
      <c r="DA114" t="s">
        <v>76</v>
      </c>
      <c r="DB114" t="s">
        <v>77</v>
      </c>
      <c r="DM114" t="s">
        <v>19</v>
      </c>
      <c r="DR114" t="s">
        <v>76</v>
      </c>
      <c r="DS114" t="s">
        <v>77</v>
      </c>
      <c r="ED114" t="s">
        <v>19</v>
      </c>
      <c r="EI114" t="s">
        <v>76</v>
      </c>
      <c r="EJ114" t="s">
        <v>77</v>
      </c>
      <c r="EU114" t="s">
        <v>19</v>
      </c>
      <c r="EZ114" t="s">
        <v>76</v>
      </c>
      <c r="FA114" t="s">
        <v>77</v>
      </c>
      <c r="FL114" t="s">
        <v>19</v>
      </c>
      <c r="FQ114" t="s">
        <v>76</v>
      </c>
      <c r="FR114" t="s">
        <v>77</v>
      </c>
      <c r="GC114" t="s">
        <v>19</v>
      </c>
      <c r="GH114" t="s">
        <v>76</v>
      </c>
      <c r="GI114" t="s">
        <v>77</v>
      </c>
      <c r="GT114" t="s">
        <v>19</v>
      </c>
      <c r="GY114" t="s">
        <v>76</v>
      </c>
      <c r="GZ114" t="s">
        <v>77</v>
      </c>
      <c r="HK114" t="s">
        <v>19</v>
      </c>
      <c r="HP114" t="s">
        <v>76</v>
      </c>
      <c r="HQ114" t="s">
        <v>77</v>
      </c>
      <c r="IB114" t="s">
        <v>19</v>
      </c>
      <c r="IG114" t="s">
        <v>76</v>
      </c>
      <c r="IH114" t="s">
        <v>77</v>
      </c>
    </row>
    <row r="115" spans="1:243">
      <c r="A115" t="s">
        <v>7</v>
      </c>
      <c r="B115" s="20">
        <v>0</v>
      </c>
      <c r="C115" s="21">
        <v>1</v>
      </c>
      <c r="F115" s="59" t="s">
        <v>7</v>
      </c>
      <c r="G115" s="59">
        <f>MMULT($C3:$D3,B$115:B$116)/SUM($B$115:$B$119)</f>
        <v>0</v>
      </c>
      <c r="H115" s="59">
        <f>MMULT(C3:D3,C115:C116)/SUM(C115:C119)</f>
        <v>1</v>
      </c>
      <c r="K115" t="s">
        <v>7</v>
      </c>
      <c r="L115">
        <f>MMULT($C3:$L3,G$62:G$71)/SUM(G$62:G$71)</f>
        <v>0</v>
      </c>
      <c r="M115">
        <f>MMULT($C3:$L3,H$62:H$71)/SUM(H$62:H$71)</f>
        <v>0.8571428571428571</v>
      </c>
      <c r="O115">
        <f>MMULT($P3:$Y3,L$115:L$124)/SUM($P$11:$Q$11)</f>
        <v>0.19230769230769232</v>
      </c>
      <c r="P115">
        <f>MMULT($P3:$Y3,M$115:M$124)/SUM($R$11:$T$11)</f>
        <v>0.26190476190476186</v>
      </c>
      <c r="S115" t="s">
        <v>7</v>
      </c>
      <c r="T115">
        <f>MMULT($AC3:$AI3,O$115:O$121)/SUM(O$115:O$121)</f>
        <v>0.23809523809523814</v>
      </c>
      <c r="U115">
        <f>MMULT($AC3:$AI3,P$115:P$121)/SUM(P$115:P$121)</f>
        <v>0.79487179487179482</v>
      </c>
      <c r="V115" t="str">
        <f>IF(T115&gt;U115,"lib",IF(T115=U115,"Unk","cons"))</f>
        <v>cons</v>
      </c>
      <c r="Y115" s="59" t="s">
        <v>7</v>
      </c>
      <c r="Z115" s="59">
        <f>MMULT($C3:$D3,T$115:T$116)/SUM($B$115:$B$119)</f>
        <v>0.11337868480725626</v>
      </c>
      <c r="AA115" s="59">
        <f>MMULT($C3:$D3,U$115:U$116)/SUM($C$115:$C$119)</f>
        <v>0.66666666666666674</v>
      </c>
      <c r="AC115">
        <f>MMULT($C3:$L3,Z$115:Z$124)/SUM(Z$115:Z$124)</f>
        <v>8.5260478512809226E-2</v>
      </c>
      <c r="AD115">
        <f>MMULT($C3:$L3,AA$115:AA$124)/SUM(AA$115:AA$124)</f>
        <v>0.53055141579731746</v>
      </c>
      <c r="AF115">
        <f>MMULT($P3:$Y3,AC$115:AC$124)/SUM($P$11:$Q$11)</f>
        <v>0.16230215693508732</v>
      </c>
      <c r="AG115">
        <f>MMULT($P3:$Y3,AD$115:AD$124)/SUM($R$11:$T$11)</f>
        <v>0.22280178837555886</v>
      </c>
      <c r="AJ115" t="s">
        <v>7</v>
      </c>
      <c r="AK115">
        <f>MMULT($AC3:$AI3,AF$115:AF$121)/SUM(AF$115:AF$121)</f>
        <v>0.28496424340913756</v>
      </c>
      <c r="AL115">
        <f>MMULT($AC3:$AI3,AG$115:AG$121)/SUM(AG$115:AG$121)</f>
        <v>0.63623940967477455</v>
      </c>
      <c r="AM115" t="str">
        <f>IF(AK115&gt;AL115,"lib",IF(AK115=AL115,"Unk","cons"))</f>
        <v>cons</v>
      </c>
      <c r="AP115" s="59" t="s">
        <v>7</v>
      </c>
      <c r="AQ115" s="59">
        <f>MMULT($C3:$D3,AK$115:AK$116)/SUM($B$115:$B$119)</f>
        <v>0.14752102321119145</v>
      </c>
      <c r="AR115" s="59">
        <f>MMULT($C3:$D3,AL$115:AL$116)/SUM($C$115:$C$119)</f>
        <v>0.53088275485105219</v>
      </c>
      <c r="AT115">
        <f>MMULT($C3:$L3,AQ$115:AQ$124)/SUM(AQ$115:AQ$124)</f>
        <v>0.1150914521751724</v>
      </c>
      <c r="AU115">
        <f>MMULT($C3:$L3,AR$115:AR$124)/SUM(AR$115:AR$124)</f>
        <v>0.42062563324037017</v>
      </c>
      <c r="AW115">
        <f>MMULT($P3:$Y3,AT$115:AT$124)/SUM($P$11:$Q$11)</f>
        <v>0.16823709958259037</v>
      </c>
      <c r="AX115">
        <f>MMULT($P3:$Y3,AU$115:AU$124)/SUM($R$11:$T$11)</f>
        <v>0.18929583651382978</v>
      </c>
      <c r="BA115" t="s">
        <v>7</v>
      </c>
      <c r="BB115">
        <f>MMULT($AC3:$AI3,AW$115:AW$121)/SUM(AW$115:AW$121)</f>
        <v>0.31175572766244564</v>
      </c>
      <c r="BC115">
        <f>MMULT($AC3:$AI3,AX$115:AX$121)/SUM(AX$115:AX$121)</f>
        <v>0.53124344882938834</v>
      </c>
      <c r="BD115" t="str">
        <f>IF(BB115&gt;BC115,"lib",IF(BB115=BC115,"Unk","cons"))</f>
        <v>cons</v>
      </c>
      <c r="BG115" s="59" t="s">
        <v>7</v>
      </c>
      <c r="BH115" s="59">
        <f>MMULT($C3:$D3,BB$115:BB$116)/SUM($B$115:$B$119)</f>
        <v>0.16373686647263633</v>
      </c>
      <c r="BI115" s="59">
        <f>MMULT($C3:$D3,BC$115:BC$116)/SUM($C$115:$C$119)</f>
        <v>0.43905690506333472</v>
      </c>
      <c r="BK115">
        <f>MMULT($C3:$L3,BH$115:BH$124)/SUM(BH$115:BH$124)</f>
        <v>0.1291957789624725</v>
      </c>
      <c r="BL115">
        <f>MMULT($C3:$L3,BI$115:BI$124)/SUM(BI$115:BI$124)</f>
        <v>0.3563167040373143</v>
      </c>
      <c r="BN115">
        <f>MMULT($P3:$Y3,BK$115:BK$124)/SUM($P$11:$Q$11)</f>
        <v>0.1716045599300601</v>
      </c>
      <c r="BO115">
        <f>MMULT($P3:$Y3,BL$115:BL$124)/SUM($R$11:$T$11)</f>
        <v>0.17243761005674499</v>
      </c>
      <c r="BR115" t="s">
        <v>7</v>
      </c>
      <c r="BS115">
        <f>MMULT($AC3:$AI3,BN$115:BN$121)/SUM(BN$115:BN$121)</f>
        <v>0.32459688951707849</v>
      </c>
      <c r="BT115">
        <f>MMULT($AC3:$AI3,BO$115:BO$121)/SUM(BO$115:BO$121)</f>
        <v>0.47120701377961005</v>
      </c>
      <c r="BU115" t="str">
        <f>IF(BS115&gt;BT115,"lib",IF(BS115=BT115,"Unk","cons"))</f>
        <v>cons</v>
      </c>
      <c r="BX115" s="59" t="s">
        <v>7</v>
      </c>
      <c r="BY115" s="59">
        <f>MMULT($C3:$D3,BS$115:BS$116)/SUM($B$115:$B$119)</f>
        <v>0.17140212272631414</v>
      </c>
      <c r="BZ115" s="59">
        <f>MMULT($C3:$D3,BT$115:BT$116)/SUM($C$115:$C$119)</f>
        <v>0.38606148858603939</v>
      </c>
      <c r="CB115">
        <f>MMULT($C3:$L3,BY$115:BY$124)/SUM(BY$115:BY$124)</f>
        <v>0.13595168845504119</v>
      </c>
      <c r="CC115">
        <f>MMULT($C3:$L3,BZ$115:BZ$124)/SUM(BZ$115:BZ$124)</f>
        <v>0.3241186426244263</v>
      </c>
      <c r="CE115">
        <f>MMULT($P3:$Y3,CB$115:CB$124)/SUM($P$11:$Q$11)</f>
        <v>0.17323989202230158</v>
      </c>
      <c r="CF115">
        <f>MMULT($P3:$Y3,CC$115:CC$124)/SUM($R$11:$T$11)</f>
        <v>0.16441307335179065</v>
      </c>
      <c r="CI115" t="s">
        <v>7</v>
      </c>
      <c r="CJ115">
        <f>MMULT($AC3:$AI3,CE$115:CE$121)/SUM(CE$115:CE$121)</f>
        <v>0.33073143166666741</v>
      </c>
      <c r="CK115">
        <f>MMULT($AC3:$AI3,CF$115:CF$121)/SUM(CF$115:CF$121)</f>
        <v>0.44102344261506871</v>
      </c>
      <c r="CL115" t="str">
        <f>IF(CJ115&gt;CK115,"lib",IF(CJ115=CK115,"Unk","cons"))</f>
        <v>cons</v>
      </c>
      <c r="CO115" s="59" t="s">
        <v>7</v>
      </c>
      <c r="CP115" s="59">
        <f>MMULT($C3:$D3,CJ$115:CJ$116)/SUM($B$115:$B$119)</f>
        <v>0.17506016722872697</v>
      </c>
      <c r="CQ115" s="59">
        <f>MMULT($C3:$D3,CK$115:CK$116)/SUM($C$115:$C$119)</f>
        <v>0.35935761099144142</v>
      </c>
      <c r="CS115">
        <f>MMULT($C3:$L3,CP$115:CP$124)/SUM(CP$115:CP$124)</f>
        <v>0.13919883112589254</v>
      </c>
      <c r="CT115">
        <f>MMULT($C3:$L3,CQ$115:CQ$124)/SUM(CQ$115:CQ$124)</f>
        <v>0.30895154629250959</v>
      </c>
      <c r="CV115">
        <f>MMULT($P3:$Y3,CS$115:CS$124)/SUM($P$11:$Q$11)</f>
        <v>0.17402903731511754</v>
      </c>
      <c r="CW115">
        <f>MMULT($P3:$Y3,CT$115:CT$124)/SUM($R$11:$T$11)</f>
        <v>0.1607064938701224</v>
      </c>
      <c r="CZ115" t="s">
        <v>7</v>
      </c>
      <c r="DA115">
        <f>MMULT($AC3:$AI3,CV$115:CV$121)/SUM(CV$115:CV$121)</f>
        <v>0.33367514648645252</v>
      </c>
      <c r="DB115">
        <f>MMULT($AC3:$AI3,CW$115:CW$121)/SUM(CW$115:CW$121)</f>
        <v>0.42670221303769268</v>
      </c>
      <c r="DC115" t="str">
        <f>IF(DA115&gt;DB115,"lib",IF(DA115=DB115,"Unk","cons"))</f>
        <v>cons</v>
      </c>
      <c r="DF115" s="59" t="s">
        <v>7</v>
      </c>
      <c r="DG115" s="59">
        <f>MMULT($C3:$D3,DA$115:DA$116)/SUM($B$115:$B$119)</f>
        <v>0.17681492327501006</v>
      </c>
      <c r="DH115" s="59">
        <f>MMULT($C3:$D3,DB$115:DB$116)/SUM($C$115:$C$119)</f>
        <v>0.3466713858917817</v>
      </c>
      <c r="DJ115">
        <f>MMULT($C3:$L3,DG$115:DG$124)/SUM(DG$115:DG$124)</f>
        <v>0.14076193480940921</v>
      </c>
      <c r="DK115">
        <f>MMULT($C3:$L3,DH$115:DH$124)/SUM(DH$115:DH$124)</f>
        <v>0.30196693901045163</v>
      </c>
      <c r="DM115">
        <f>MMULT($P3:$Y3,DJ$115:DJ$124)/SUM($P$11:$Q$11)</f>
        <v>0.17440968496647608</v>
      </c>
      <c r="DN115">
        <f>MMULT($P3:$Y3,DK$115:DK$124)/SUM($R$11:$T$11)</f>
        <v>0.15901568271882557</v>
      </c>
      <c r="DQ115" t="s">
        <v>7</v>
      </c>
      <c r="DR115">
        <f>MMULT($AC3:$AI3,DM$115:DM$121)/SUM(DM$115:DM$121)</f>
        <v>0.33509131102860085</v>
      </c>
      <c r="DS115">
        <f>MMULT($AC3:$AI3,DN$115:DN$121)/SUM(DN$115:DN$121)</f>
        <v>0.42008527804071077</v>
      </c>
      <c r="DT115" t="str">
        <f>IF(DR115&gt;DS115,"lib",IF(DR115=DS115,"Unk","cons"))</f>
        <v>cons</v>
      </c>
      <c r="DW115" s="59" t="s">
        <v>7</v>
      </c>
      <c r="DX115" s="59">
        <f>MMULT($C3:$D3,DR$115:DR$116)/SUM($B$115:$B$119)</f>
        <v>0.1776589755419391</v>
      </c>
      <c r="DY115" s="59">
        <f>MMULT($C3:$D3,DS$115:DS$116)/SUM($C$115:$C$119)</f>
        <v>0.34080595531846025</v>
      </c>
      <c r="EA115">
        <f>MMULT($C3:$L3,DX$115:DX$124)/SUM(DX$115:DX$124)</f>
        <v>0.14151507702820112</v>
      </c>
      <c r="EB115">
        <f>MMULT($C3:$L3,DY$115:DY$124)/SUM(DY$115:DY$124)</f>
        <v>0.29878390665993304</v>
      </c>
      <c r="ED115">
        <f>MMULT($P3:$Y3,EA$115:EA$124)/SUM($P$11:$Q$11)</f>
        <v>0.1745932720370309</v>
      </c>
      <c r="EE115">
        <f>MMULT($P3:$Y3,EB$115:EB$124)/SUM($R$11:$T$11)</f>
        <v>0.15824857347484811</v>
      </c>
      <c r="EH115" t="s">
        <v>7</v>
      </c>
      <c r="EI115">
        <f>MMULT($AC3:$AI3,ED$115:ED$121)/SUM(ED$115:ED$121)</f>
        <v>0.33577346726105367</v>
      </c>
      <c r="EJ115">
        <f>MMULT($AC3:$AI3,EE$115:EE$121)/SUM(EE$115:EE$121)</f>
        <v>0.41706566568141307</v>
      </c>
      <c r="EK115" t="str">
        <f>IF(EI115&gt;EJ115,"lib",IF(EI115=EJ115,"Unk","cons"))</f>
        <v>cons</v>
      </c>
      <c r="EN115" s="59" t="s">
        <v>7</v>
      </c>
      <c r="EO115" s="59">
        <f>MMULT($C3:$D3,EI$115:EI$116)/SUM($B$115:$B$119)</f>
        <v>0.17806552087256886</v>
      </c>
      <c r="EP115" s="59">
        <f>MMULT($C3:$D3,EJ$115:EJ$116)/SUM($C$115:$C$119)</f>
        <v>0.33812845020663573</v>
      </c>
      <c r="ER115">
        <f>MMULT($C3:$L3,EO$115:EO$124)/SUM(EO$115:EO$124)</f>
        <v>0.14187813163253071</v>
      </c>
      <c r="ES115">
        <f>MMULT($C3:$L3,EP$115:EP$124)/SUM(EP$115:EP$124)</f>
        <v>0.29734047842646494</v>
      </c>
      <c r="EU115">
        <f>MMULT($P3:$Y3,ER$115:ER$124)/SUM($P$11:$Q$11)</f>
        <v>0.17468181282222131</v>
      </c>
      <c r="EV115">
        <f>MMULT($P3:$Y3,ES$115:ES$124)/SUM($R$11:$T$11)</f>
        <v>0.15790141632158877</v>
      </c>
      <c r="EY115" t="s">
        <v>7</v>
      </c>
      <c r="EZ115">
        <f>MMULT($AC3:$AI3,EU$115:EU$121)/SUM(EU$115:EU$121)</f>
        <v>0.33610225931933407</v>
      </c>
      <c r="FA115">
        <f>MMULT($AC3:$AI3,EV$115:EV$121)/SUM(EV$115:EV$121)</f>
        <v>0.41569553557962857</v>
      </c>
      <c r="FB115" t="str">
        <f>IF(EZ115&gt;FA115,"lib",IF(EZ115=FA115,"Unk","cons"))</f>
        <v>cons</v>
      </c>
      <c r="FE115" s="59" t="s">
        <v>7</v>
      </c>
      <c r="FF115" s="59">
        <f>MMULT($C3:$D3,EZ$115:EZ$116)/SUM($B$115:$B$119)</f>
        <v>0.17826146483392499</v>
      </c>
      <c r="FG115" s="59">
        <f>MMULT($C3:$D3,FA$115:FA$116)/SUM($C$115:$C$119)</f>
        <v>0.33691337646349506</v>
      </c>
      <c r="FI115">
        <f>MMULT($C3:$L3,FF$115:FF$124)/SUM(FF$115:FF$124)</f>
        <v>0.14205318321706142</v>
      </c>
      <c r="FJ115">
        <f>MMULT($C3:$L3,FG$115:FG$124)/SUM(FG$115:FG$124)</f>
        <v>0.29668740981353015</v>
      </c>
      <c r="FL115">
        <f>MMULT($P3:$Y3,FI$115:FI$124)/SUM($P$11:$Q$11)</f>
        <v>0.1747245136908569</v>
      </c>
      <c r="FM115">
        <f>MMULT($P3:$Y3,FJ$115:FJ$124)/SUM($R$11:$T$11)</f>
        <v>0.15774449265117058</v>
      </c>
      <c r="FP115" t="s">
        <v>7</v>
      </c>
      <c r="FQ115">
        <f>MMULT($AC3:$AI3,FL$115:FL$121)/SUM(FL$115:FL$121)</f>
        <v>0.33626078054812281</v>
      </c>
      <c r="FR115">
        <f>MMULT($AC3:$AI3,FM$115:FM$121)/SUM(FM$115:FM$121)</f>
        <v>0.41507546807932488</v>
      </c>
      <c r="FS115" t="str">
        <f>IF(FQ115&gt;FR115,"lib",IF(FQ115=FR115,"Unk","cons"))</f>
        <v>cons</v>
      </c>
      <c r="FV115" s="59" t="s">
        <v>7</v>
      </c>
      <c r="FW115" s="59">
        <f>MMULT($C3:$D3,FQ$115:FQ$116)/SUM($B$115:$B$119)</f>
        <v>0.17835593419508258</v>
      </c>
      <c r="FX115" s="59">
        <f>MMULT($C3:$D3,FR$115:FR$116)/SUM($C$115:$C$119)</f>
        <v>0.3363634461119287</v>
      </c>
      <c r="FZ115">
        <f>MMULT($C3:$L3,FW$115:FW$124)/SUM(FW$115:FW$124)</f>
        <v>0.14213759588854022</v>
      </c>
      <c r="GA115">
        <f>MMULT($C3:$L3,FX$115:FX$124)/SUM(FX$115:FX$124)</f>
        <v>0.29639224072562836</v>
      </c>
      <c r="GC115">
        <f>MMULT($P3:$Y3,FZ$115:FZ$124)/SUM($P$11:$Q$11)</f>
        <v>0.17474510700027548</v>
      </c>
      <c r="GD115">
        <f>MMULT($P3:$Y3,GA$115:GA$124)/SUM($R$11:$T$11)</f>
        <v>0.15767359709625506</v>
      </c>
      <c r="GG115" t="s">
        <v>7</v>
      </c>
      <c r="GH115">
        <f>MMULT($AC3:$AI3,GC$115:GC$121)/SUM(GC$115:GC$121)</f>
        <v>0.33633721963198049</v>
      </c>
      <c r="GI115">
        <f>MMULT($AC3:$AI3,GD$115:GD$121)/SUM(GD$115:GD$121)</f>
        <v>0.41479518178746311</v>
      </c>
      <c r="GJ115" t="str">
        <f>IF(GH115&gt;GI115,"lib",IF(GH115=GI115,"Unk","cons"))</f>
        <v>cons</v>
      </c>
      <c r="GM115" s="59" t="s">
        <v>7</v>
      </c>
      <c r="GN115" s="59">
        <f>MMULT($C3:$D3,GH$115:GH$116)/SUM($B$115:$B$119)</f>
        <v>0.17840148705369729</v>
      </c>
      <c r="GO115" s="59">
        <f>MMULT($C3:$D3,GI$115:GI$116)/SUM($C$115:$C$119)</f>
        <v>0.33611485638284289</v>
      </c>
      <c r="GQ115">
        <f>MMULT($C3:$L3,GN$115:GN$124)/SUM(GN$115:GN$124)</f>
        <v>0.14217830316796903</v>
      </c>
      <c r="GR115">
        <f>MMULT($C3:$L3,GO$115:GO$124)/SUM(GO$115:GO$124)</f>
        <v>0.2962588952847966</v>
      </c>
      <c r="GT115">
        <f>MMULT($P3:$Y3,GQ$115:GQ$124)/SUM($P$11:$Q$11)</f>
        <v>0.1747550384728539</v>
      </c>
      <c r="GU115">
        <f>MMULT($P3:$Y3,GR$115:GR$124)/SUM($R$11:$T$11)</f>
        <v>0.15764157540465959</v>
      </c>
      <c r="GX115" t="s">
        <v>7</v>
      </c>
      <c r="GY115">
        <f>MMULT($AC3:$AI3,GT$115:GT$121)/SUM(GT$115:GT$121)</f>
        <v>0.33637408116212142</v>
      </c>
      <c r="GZ115">
        <f>MMULT($AC3:$AI3,GU$115:GU$121)/SUM(GU$115:GU$121)</f>
        <v>0.41466855312609341</v>
      </c>
      <c r="HA115" t="str">
        <f>IF(GY115&gt;GZ115,"lib",IF(GY115=GZ115,"Unk","cons"))</f>
        <v>cons</v>
      </c>
      <c r="HD115" s="59" t="s">
        <v>7</v>
      </c>
      <c r="HE115" s="59">
        <f>MMULT($C3:$D3,GY$115:GY$116)/SUM($B$115:$B$119)</f>
        <v>0.1784234541112634</v>
      </c>
      <c r="HF115" s="59">
        <f>MMULT($C3:$D3,GZ$115:GZ$116)/SUM($C$115:$C$119)</f>
        <v>0.33600254622654924</v>
      </c>
      <c r="HH115">
        <f>MMULT($C3:$L3,HE$115:HE$124)/SUM(HE$115:HE$124)</f>
        <v>0.14219793439793407</v>
      </c>
      <c r="HI115">
        <f>MMULT($C3:$L3,HF$115:HF$124)/SUM(HF$115:HF$124)</f>
        <v>0.29619866806345807</v>
      </c>
      <c r="HK115">
        <f>MMULT($P3:$Y3,HH$115:HH$124)/SUM($P$11:$Q$11)</f>
        <v>0.1747598280834482</v>
      </c>
      <c r="HL115">
        <f>MMULT($P3:$Y3,HI$115:HI$124)/SUM($R$11:$T$11)</f>
        <v>0.15762711362077644</v>
      </c>
      <c r="HO115" t="s">
        <v>7</v>
      </c>
      <c r="HP115">
        <f>MMULT($AC3:$AI3,HK$115:HK$121)/SUM(HK$115:HK$121)</f>
        <v>0.33639185763651241</v>
      </c>
      <c r="HQ115">
        <f>MMULT($AC3:$AI3,HL$115:HL$121)/SUM(HL$115:HL$121)</f>
        <v>0.41461135826953971</v>
      </c>
      <c r="HR115" t="str">
        <f>IF(HP115&gt;HQ115,"lib",IF(HP115=HQ115,"Unk","cons"))</f>
        <v>cons</v>
      </c>
      <c r="HU115" s="59" t="s">
        <v>7</v>
      </c>
      <c r="HV115" s="59">
        <f>MMULT($C3:$D3,HP$115:HP$116)/SUM($B$115:$B$119)</f>
        <v>0.17843404770643931</v>
      </c>
      <c r="HW115" s="59">
        <f>MMULT($C3:$D3,HQ$115:HQ$116)/SUM($C$115:$C$119)</f>
        <v>0.33595181836417415</v>
      </c>
      <c r="HY115">
        <f>MMULT($C3:$L3,HV$115:HV$124)/SUM(HV$115:HV$124)</f>
        <v>0.14220740174382229</v>
      </c>
      <c r="HZ115">
        <f>MMULT($C3:$L3,HW$115:HW$124)/SUM(HW$115:HW$124)</f>
        <v>0.2961714682697405</v>
      </c>
      <c r="IB115">
        <f>MMULT($P3:$Y3,HY$115:HY$124)/SUM($P$11:$Q$11)</f>
        <v>0.17476213794688883</v>
      </c>
      <c r="IC115">
        <f>MMULT($P3:$Y3,HZ$115:HZ$124)/SUM($R$11:$T$11)</f>
        <v>0.15762058264740911</v>
      </c>
      <c r="IF115" t="s">
        <v>7</v>
      </c>
      <c r="IG115">
        <f>MMULT($AC3:$AI3,IB$115:IB$121)/SUM(IB$115:IB$121)</f>
        <v>0.33640043047893481</v>
      </c>
      <c r="IH115">
        <f>MMULT($AC3:$AI3,IC$115:IC$121)/SUM(IC$115:IC$121)</f>
        <v>0.41458552767468365</v>
      </c>
      <c r="II115" t="str">
        <f>IF(IG115&gt;IH115,"lib",IF(IG115=IH115,"Unk","cons"))</f>
        <v>cons</v>
      </c>
    </row>
    <row r="116" spans="1:243">
      <c r="A116" t="s">
        <v>8</v>
      </c>
      <c r="B116" s="22">
        <v>0</v>
      </c>
      <c r="C116" s="23">
        <v>1</v>
      </c>
      <c r="F116" s="59" t="s">
        <v>8</v>
      </c>
      <c r="G116" s="59">
        <f>MMULT(C4:D4,B115:B116)/SUM(C115:C116)</f>
        <v>0</v>
      </c>
      <c r="H116" s="59">
        <f>MMULT(C4:D4,C115:C116)/SUM(C115:C116)</f>
        <v>1</v>
      </c>
      <c r="K116" t="s">
        <v>8</v>
      </c>
      <c r="L116">
        <f t="shared" ref="L116:M116" si="155">MMULT($C4:$L4,G$62:G$71)/SUM(G$62:G$71)</f>
        <v>0.19230769230769232</v>
      </c>
      <c r="M116">
        <f t="shared" si="155"/>
        <v>1</v>
      </c>
      <c r="O116">
        <f>MMULT($P4:$Y4,L$115:L$124)/SUM($P$11:$Q$11)</f>
        <v>3.8461538461538464E-2</v>
      </c>
      <c r="P116">
        <f>MMULT($P4:$Y4,M$115:M$124)/SUM($R$11:$T$11)</f>
        <v>0.16666666666666666</v>
      </c>
      <c r="S116" t="s">
        <v>8</v>
      </c>
      <c r="T116">
        <f t="shared" ref="T116:U116" si="156">MMULT($AC4:$AI4,O$115:O$121)/SUM(O$115:O$121)</f>
        <v>0.10204081632653061</v>
      </c>
      <c r="U116">
        <f t="shared" si="156"/>
        <v>0.53846153846153855</v>
      </c>
      <c r="V116" t="str">
        <f t="shared" ref="V116:V124" si="157">IF(T116&gt;U116,"lib",IF(T116=U116,"Unk","cons"))</f>
        <v>cons</v>
      </c>
      <c r="Y116" s="59" t="s">
        <v>8</v>
      </c>
      <c r="Z116" s="59">
        <f>MMULT($C4:$D4,T$115:T$116)/SUM($B$115:$B$119)</f>
        <v>0.11337868480725626</v>
      </c>
      <c r="AA116" s="59">
        <f>MMULT($C4:$D4,$U115:$U116)/SUM($C$115:$C$119)</f>
        <v>0.66666666666666674</v>
      </c>
      <c r="AC116">
        <f t="shared" ref="AC116:AD116" si="158">MMULT($C4:$L4,Z$115:Z$124)/SUM(Z$115:Z$124)</f>
        <v>0.25138354503768517</v>
      </c>
      <c r="AD116">
        <f t="shared" si="158"/>
        <v>0.71833084947839054</v>
      </c>
      <c r="AF116">
        <f>MMULT($P4:$Y4,AC$115:AC$124)/SUM($P$11:$Q$11)</f>
        <v>5.9163951249608569E-2</v>
      </c>
      <c r="AG116">
        <f>MMULT($P4:$Y4,AD$115:AD$124)/SUM($R$11:$T$11)</f>
        <v>0.14729259811227025</v>
      </c>
      <c r="AJ116" t="s">
        <v>8</v>
      </c>
      <c r="AK116">
        <f>MMULT($AC4:$AI4,AF$115:AF$121)/SUM(AF$115:AF$121)</f>
        <v>0.15759882622443683</v>
      </c>
      <c r="AL116">
        <f>MMULT($AC4:$AI4,AG$115:AG$121)/SUM(AG$115:AG$121)</f>
        <v>0.42552610002732993</v>
      </c>
      <c r="AM116" t="str">
        <f t="shared" ref="AM116:AM124" si="159">IF(AK116&gt;AL116,"lib",IF(AK116=AL116,"Unk","cons"))</f>
        <v>cons</v>
      </c>
      <c r="AP116" s="59" t="s">
        <v>8</v>
      </c>
      <c r="AQ116" s="59">
        <f>MMULT($C4:$D4,AK$115:AK$116)/SUM($B$115:$B$119)</f>
        <v>0.14752102321119145</v>
      </c>
      <c r="AR116" s="59">
        <f>MMULT($C4:$D4,$U115:$U116)/SUM($C$115:$C$119)</f>
        <v>0.66666666666666674</v>
      </c>
      <c r="AT116">
        <f>MMULT($C4:$L4,AQ$115:AQ$124)/SUM(AQ$115:AQ$124)</f>
        <v>0.28582916627366001</v>
      </c>
      <c r="AU116">
        <f>MMULT($C4:$L4,AR$115:AR$124)/SUM(AR$115:AR$124)</f>
        <v>0.57656900139098077</v>
      </c>
      <c r="AW116">
        <f>MMULT($P4:$Y4,AT$115:AT$124)/SUM($P$11:$Q$11)</f>
        <v>6.7549426002515095E-2</v>
      </c>
      <c r="AX116">
        <f>MMULT($P4:$Y4,AU$115:AU$124)/SUM($R$11:$T$11)</f>
        <v>0.11504475928800369</v>
      </c>
      <c r="BA116" t="s">
        <v>8</v>
      </c>
      <c r="BB116">
        <f>MMULT($AC4:$AI4,AW$115:AW$121)/SUM(AW$115:AW$121)</f>
        <v>0.17945487175546337</v>
      </c>
      <c r="BC116">
        <f>MMULT($AC4:$AI4,AX$115:AX$121)/SUM(AX$115:AX$121)</f>
        <v>0.34687036129728105</v>
      </c>
      <c r="BD116" t="str">
        <f t="shared" ref="BD116:BD124" si="160">IF(BB116&gt;BC116,"lib",IF(BB116=BC116,"Unk","cons"))</f>
        <v>cons</v>
      </c>
      <c r="BG116" s="59" t="s">
        <v>8</v>
      </c>
      <c r="BH116" s="59">
        <f>MMULT($C4:$D4,BB$115:BB$116)/SUM($B$115:$B$119)</f>
        <v>0.16373686647263633</v>
      </c>
      <c r="BI116" s="59">
        <f>MMULT($C4:$D4,$U115:$U116)/SUM($C$115:$C$119)</f>
        <v>0.66666666666666674</v>
      </c>
      <c r="BK116">
        <f>MMULT($C4:$L4,BH$115:BH$124)/SUM(BH$115:BH$124)</f>
        <v>0.30189141538116343</v>
      </c>
      <c r="BL116">
        <f>MMULT($C4:$L4,BI$115:BI$124)/SUM(BI$115:BI$124)</f>
        <v>0.49890953129397386</v>
      </c>
      <c r="BN116">
        <f>MMULT($P4:$Y4,BK$115:BK$124)/SUM($P$11:$Q$11)</f>
        <v>7.1771796766556942E-2</v>
      </c>
      <c r="BO116">
        <f>MMULT($P4:$Y4,BL$115:BL$124)/SUM($R$11:$T$11)</f>
        <v>9.6410687131204917E-2</v>
      </c>
      <c r="BR116" t="s">
        <v>8</v>
      </c>
      <c r="BS116">
        <f>MMULT($AC4:$AI4,BN$115:BN$121)/SUM(BN$115:BN$121)</f>
        <v>0.18960947866186392</v>
      </c>
      <c r="BT116">
        <f>MMULT($AC4:$AI4,BO$115:BO$121)/SUM(BO$115:BO$121)</f>
        <v>0.30091596339246868</v>
      </c>
      <c r="BU116" t="str">
        <f t="shared" ref="BU116:BU124" si="161">IF(BS116&gt;BT116,"lib",IF(BS116=BT116,"Unk","cons"))</f>
        <v>cons</v>
      </c>
      <c r="BX116" s="59" t="s">
        <v>8</v>
      </c>
      <c r="BY116" s="59">
        <f>MMULT($C4:$D4,BS$115:BS$116)/SUM($B$115:$B$119)</f>
        <v>0.17140212272631414</v>
      </c>
      <c r="BZ116" s="59">
        <f>MMULT($C4:$D4,$U115:$U116)/SUM($C$115:$C$119)</f>
        <v>0.66666666666666674</v>
      </c>
      <c r="CB116">
        <f>MMULT($C4:$L4,BY$115:BY$124)/SUM(BY$115:BY$124)</f>
        <v>0.30955958823907409</v>
      </c>
      <c r="CC116">
        <f>MMULT($C4:$L4,BZ$115:BZ$124)/SUM(BZ$115:BZ$124)</f>
        <v>0.4603256886249702</v>
      </c>
      <c r="CE116">
        <f>MMULT($P4:$Y4,CB$115:CB$124)/SUM($P$11:$Q$11)</f>
        <v>7.3815511691506658E-2</v>
      </c>
      <c r="CF116">
        <f>MMULT($P4:$Y4,CC$115:CC$124)/SUM($R$11:$T$11)</f>
        <v>8.7492584061004894E-2</v>
      </c>
      <c r="CI116" t="s">
        <v>8</v>
      </c>
      <c r="CJ116">
        <f>MMULT($AC4:$AI4,CE$115:CE$121)/SUM(CE$115:CE$121)</f>
        <v>0.1944490700195135</v>
      </c>
      <c r="CK116">
        <f>MMULT($AC4:$AI4,CF$115:CF$121)/SUM(CF$115:CF$121)</f>
        <v>0.27769177936781414</v>
      </c>
      <c r="CL116" t="str">
        <f t="shared" ref="CL116:CL124" si="162">IF(CJ116&gt;CK116,"lib",IF(CJ116=CK116,"Unk","cons"))</f>
        <v>cons</v>
      </c>
      <c r="CO116" s="59" t="s">
        <v>8</v>
      </c>
      <c r="CP116" s="59">
        <f>MMULT($C4:$D4,CJ$115:CJ$116)/SUM($B$115:$B$119)</f>
        <v>0.17506016722872697</v>
      </c>
      <c r="CQ116" s="59">
        <f>MMULT($C4:$D4,$U115:$U116)/SUM($C$115:$C$119)</f>
        <v>0.66666666666666674</v>
      </c>
      <c r="CS116">
        <f>MMULT($C4:$L4,CP$115:CP$124)/SUM(CP$115:CP$124)</f>
        <v>0.3132408853068071</v>
      </c>
      <c r="CT116">
        <f>MMULT($C4:$L4,CQ$115:CQ$124)/SUM(CQ$115:CQ$124)</f>
        <v>0.44211681422520921</v>
      </c>
      <c r="CV116">
        <f>MMULT($P4:$Y4,CS$115:CS$124)/SUM($P$11:$Q$11)</f>
        <v>7.4800688007794075E-2</v>
      </c>
      <c r="CW116">
        <f>MMULT($P4:$Y4,CT$115:CT$124)/SUM($R$11:$T$11)</f>
        <v>8.3370017087694481E-2</v>
      </c>
      <c r="CZ116" t="s">
        <v>8</v>
      </c>
      <c r="DA116">
        <f>MMULT($AC4:$AI4,CV$115:CV$121)/SUM(CV$115:CV$121)</f>
        <v>0.19676962333857764</v>
      </c>
      <c r="DB116">
        <f>MMULT($AC4:$AI4,CW$115:CW$121)/SUM(CW$115:CW$121)</f>
        <v>0.26664055874587078</v>
      </c>
      <c r="DC116" t="str">
        <f t="shared" ref="DC116:DC124" si="163">IF(DA116&gt;DB116,"lib",IF(DA116=DB116,"Unk","cons"))</f>
        <v>cons</v>
      </c>
      <c r="DF116" s="59" t="s">
        <v>8</v>
      </c>
      <c r="DG116" s="59">
        <f>MMULT($C4:$D4,DA$115:DA$116)/SUM($B$115:$B$119)</f>
        <v>0.17681492327501006</v>
      </c>
      <c r="DH116" s="59">
        <f>MMULT($C4:$D4,$U115:$U116)/SUM($C$115:$C$119)</f>
        <v>0.66666666666666674</v>
      </c>
      <c r="DJ116">
        <f>MMULT($C4:$L4,DG$115:DG$124)/SUM(DG$115:DG$124)</f>
        <v>0.31501232831565129</v>
      </c>
      <c r="DK116">
        <f>MMULT($C4:$L4,DH$115:DH$124)/SUM(DH$115:DH$124)</f>
        <v>0.43372154382374667</v>
      </c>
      <c r="DM116">
        <f>MMULT($P4:$Y4,DJ$115:DJ$124)/SUM($P$11:$Q$11)</f>
        <v>7.5275624203671468E-2</v>
      </c>
      <c r="DN116">
        <f>MMULT($P4:$Y4,DK$115:DK$124)/SUM($R$11:$T$11)</f>
        <v>8.1487280692343414E-2</v>
      </c>
      <c r="DQ116" t="s">
        <v>8</v>
      </c>
      <c r="DR116">
        <f>MMULT($AC4:$AI4,DM$115:DM$121)/SUM(DM$115:DM$121)</f>
        <v>0.1978856155972164</v>
      </c>
      <c r="DS116">
        <f>MMULT($AC4:$AI4,DN$115:DN$121)/SUM(DN$115:DN$121)</f>
        <v>0.26152663259620967</v>
      </c>
      <c r="DT116" t="str">
        <f t="shared" ref="DT116:DT124" si="164">IF(DR116&gt;DS116,"lib",IF(DR116=DS116,"Unk","cons"))</f>
        <v>cons</v>
      </c>
      <c r="DW116" s="59" t="s">
        <v>8</v>
      </c>
      <c r="DX116" s="59">
        <f>MMULT($C4:$D4,DR$115:DR$116)/SUM($B$115:$B$119)</f>
        <v>0.1776589755419391</v>
      </c>
      <c r="DY116" s="59">
        <f>MMULT($C4:$D4,$U115:$U116)/SUM($C$115:$C$119)</f>
        <v>0.66666666666666674</v>
      </c>
      <c r="EA116">
        <f>MMULT($C4:$L4,DX$115:DX$124)/SUM(DX$115:DX$124)</f>
        <v>0.31586572101420385</v>
      </c>
      <c r="EB116">
        <f>MMULT($C4:$L4,DY$115:DY$124)/SUM(DY$115:DY$124)</f>
        <v>0.42989368171875109</v>
      </c>
      <c r="ED116">
        <f>MMULT($P4:$Y4,EA$115:EA$124)/SUM($P$11:$Q$11)</f>
        <v>7.5504628997766832E-2</v>
      </c>
      <c r="EE116">
        <f>MMULT($P4:$Y4,EB$115:EB$124)/SUM($R$11:$T$11)</f>
        <v>8.0632556349152132E-2</v>
      </c>
      <c r="EH116" t="s">
        <v>8</v>
      </c>
      <c r="EI116">
        <f>MMULT($AC4:$AI4,ED$115:ED$121)/SUM(ED$115:ED$121)</f>
        <v>0.19842309535665284</v>
      </c>
      <c r="EJ116">
        <f>MMULT($AC4:$AI4,EE$115:EE$121)/SUM(EE$115:EE$121)</f>
        <v>0.25919123473185846</v>
      </c>
      <c r="EK116" t="str">
        <f t="shared" ref="EK116:EK124" si="165">IF(EI116&gt;EJ116,"lib",IF(EI116=EJ116,"Unk","cons"))</f>
        <v>cons</v>
      </c>
      <c r="EN116" s="59" t="s">
        <v>8</v>
      </c>
      <c r="EO116" s="59">
        <f>MMULT($C4:$D4,EI$115:EI$116)/SUM($B$115:$B$119)</f>
        <v>0.17806552087256886</v>
      </c>
      <c r="EP116" s="59">
        <f>MMULT($C4:$D4,$U115:$U116)/SUM($C$115:$C$119)</f>
        <v>0.66666666666666674</v>
      </c>
      <c r="ER116">
        <f>MMULT($C4:$L4,EO$115:EO$124)/SUM(EO$115:EO$124)</f>
        <v>0.3162770709592016</v>
      </c>
      <c r="ES116">
        <f>MMULT($C4:$L4,EP$115:EP$124)/SUM(EP$115:EP$124)</f>
        <v>0.42815744632972236</v>
      </c>
      <c r="EU116">
        <f>MMULT($P4:$Y4,ER$115:ER$124)/SUM($P$11:$Q$11)</f>
        <v>7.5615061079157969E-2</v>
      </c>
      <c r="EV116">
        <f>MMULT($P4:$Y4,ES$115:ES$124)/SUM($R$11:$T$11)</f>
        <v>8.0245635896842749E-2</v>
      </c>
      <c r="EY116" t="s">
        <v>8</v>
      </c>
      <c r="EZ116">
        <f>MMULT($AC4:$AI4,EU$115:EU$121)/SUM(EU$115:EU$121)</f>
        <v>0.19868213518244091</v>
      </c>
      <c r="FA116">
        <f>MMULT($AC4:$AI4,EV$115:EV$121)/SUM(EV$115:EV$121)</f>
        <v>0.2581312173473615</v>
      </c>
      <c r="FB116" t="str">
        <f t="shared" ref="FB116:FB124" si="166">IF(EZ116&gt;FA116,"lib",IF(EZ116=FA116,"Unk","cons"))</f>
        <v>cons</v>
      </c>
      <c r="FE116" s="59" t="s">
        <v>8</v>
      </c>
      <c r="FF116" s="59">
        <f>MMULT($C4:$D4,EZ$115:EZ$116)/SUM($B$115:$B$119)</f>
        <v>0.17826146483392499</v>
      </c>
      <c r="FG116" s="59">
        <f>MMULT($C4:$D4,$U115:$U116)/SUM($C$115:$C$119)</f>
        <v>0.66666666666666674</v>
      </c>
      <c r="FI116">
        <f>MMULT($C4:$L4,FF$115:FF$124)/SUM(FF$115:FF$124)</f>
        <v>0.31647540157208981</v>
      </c>
      <c r="FJ116">
        <f>MMULT($C4:$L4,FG$115:FG$124)/SUM(FG$115:FG$124)</f>
        <v>0.4273718195380663</v>
      </c>
      <c r="FL116">
        <f>MMULT($P4:$Y4,FI$115:FI$124)/SUM($P$11:$Q$11)</f>
        <v>7.5668316573046138E-2</v>
      </c>
      <c r="FM116">
        <f>MMULT($P4:$Y4,FJ$115:FJ$124)/SUM($R$11:$T$11)</f>
        <v>8.0070715094187075E-2</v>
      </c>
      <c r="FP116" t="s">
        <v>8</v>
      </c>
      <c r="FQ116">
        <f>MMULT($AC4:$AI4,FL$115:FL$121)/SUM(FL$115:FL$121)</f>
        <v>0.19880702203712497</v>
      </c>
      <c r="FR116">
        <f>MMULT($AC4:$AI4,FM$115:FM$121)/SUM(FM$115:FM$121)</f>
        <v>0.25765142414453251</v>
      </c>
      <c r="FS116" t="str">
        <f t="shared" ref="FS116:FS124" si="167">IF(FQ116&gt;FR116,"lib",IF(FQ116=FR116,"Unk","cons"))</f>
        <v>cons</v>
      </c>
      <c r="FV116" s="59" t="s">
        <v>8</v>
      </c>
      <c r="FW116" s="59">
        <f>MMULT($C4:$D4,FQ$115:FQ$116)/SUM($B$115:$B$119)</f>
        <v>0.17835593419508258</v>
      </c>
      <c r="FX116" s="59">
        <f>MMULT($C4:$D4,$U115:$U116)/SUM($C$115:$C$119)</f>
        <v>0.66666666666666674</v>
      </c>
      <c r="FZ116">
        <f>MMULT($C4:$L4,FW$115:FW$124)/SUM(FW$115:FW$124)</f>
        <v>0.31657103808047832</v>
      </c>
      <c r="GA116">
        <f>MMULT($C4:$L4,FX$115:FX$124)/SUM(FX$115:FX$124)</f>
        <v>0.4270167215586107</v>
      </c>
      <c r="GC116">
        <f>MMULT($P4:$Y4,FZ$115:FZ$124)/SUM($P$11:$Q$11)</f>
        <v>7.5693999362315995E-2</v>
      </c>
      <c r="GD116">
        <f>MMULT($P4:$Y4,GA$115:GA$124)/SUM($R$11:$T$11)</f>
        <v>7.99916839958104E-2</v>
      </c>
      <c r="GG116" t="s">
        <v>8</v>
      </c>
      <c r="GH116">
        <f>MMULT($AC4:$AI4,GC$115:GC$121)/SUM(GC$115:GC$121)</f>
        <v>0.19886724152911139</v>
      </c>
      <c r="GI116">
        <f>MMULT($AC4:$AI4,GD$115:GD$121)/SUM(GD$115:GD$121)</f>
        <v>0.25743453097822266</v>
      </c>
      <c r="GJ116" t="str">
        <f t="shared" ref="GJ116:GJ124" si="168">IF(GH116&gt;GI116,"lib",IF(GH116=GI116,"Unk","cons"))</f>
        <v>cons</v>
      </c>
      <c r="GM116" s="59" t="s">
        <v>8</v>
      </c>
      <c r="GN116" s="59">
        <f>MMULT($C4:$D4,GH$115:GH$116)/SUM($B$115:$B$119)</f>
        <v>0.17840148705369729</v>
      </c>
      <c r="GO116" s="59">
        <f>MMULT($C4:$D4,$U115:$U116)/SUM($C$115:$C$119)</f>
        <v>0.66666666666666674</v>
      </c>
      <c r="GQ116">
        <f>MMULT($C4:$L4,GN$115:GN$124)/SUM(GN$115:GN$124)</f>
        <v>0.31661715756633418</v>
      </c>
      <c r="GR116">
        <f>MMULT($C4:$L4,GO$115:GO$124)/SUM(GO$115:GO$124)</f>
        <v>0.42685629936357705</v>
      </c>
      <c r="GT116">
        <f>MMULT($P4:$Y4,GQ$115:GQ$124)/SUM($P$11:$Q$11)</f>
        <v>7.5706385162325085E-2</v>
      </c>
      <c r="GU116">
        <f>MMULT($P4:$Y4,GR$115:GR$124)/SUM($R$11:$T$11)</f>
        <v>7.9955986722466968E-2</v>
      </c>
      <c r="GX116" t="s">
        <v>8</v>
      </c>
      <c r="GY116">
        <f>MMULT($AC4:$AI4,GT$115:GT$121)/SUM(GT$115:GT$121)</f>
        <v>0.1988962811716688</v>
      </c>
      <c r="GZ116">
        <f>MMULT($AC4:$AI4,GU$115:GU$121)/SUM(GU$115:GU$121)</f>
        <v>0.25733653932700512</v>
      </c>
      <c r="HA116" t="str">
        <f t="shared" ref="HA116:HA124" si="169">IF(GY116&gt;GZ116,"lib",IF(GY116=GZ116,"Unk","cons"))</f>
        <v>cons</v>
      </c>
      <c r="HD116" s="59" t="s">
        <v>8</v>
      </c>
      <c r="HE116" s="59">
        <f>MMULT($C4:$D4,GY$115:GY$116)/SUM($B$115:$B$119)</f>
        <v>0.1784234541112634</v>
      </c>
      <c r="HF116" s="59">
        <f>MMULT($C4:$D4,$U115:$U116)/SUM($C$115:$C$119)</f>
        <v>0.66666666666666674</v>
      </c>
      <c r="HH116">
        <f>MMULT($C4:$L4,HE$115:HE$124)/SUM(HE$115:HE$124)</f>
        <v>0.316639398760934</v>
      </c>
      <c r="HI116">
        <f>MMULT($C4:$L4,HF$115:HF$124)/SUM(HF$115:HF$124)</f>
        <v>0.42678384189594443</v>
      </c>
      <c r="HK116">
        <f>MMULT($P4:$Y4,HH$115:HH$124)/SUM($P$11:$Q$11)</f>
        <v>7.5712358374019018E-2</v>
      </c>
      <c r="HL116">
        <f>MMULT($P4:$Y4,HI$115:HI$124)/SUM($R$11:$T$11)</f>
        <v>7.9939864758101969E-2</v>
      </c>
      <c r="HO116" t="s">
        <v>8</v>
      </c>
      <c r="HP116">
        <f>MMULT($AC4:$AI4,HK$115:HK$121)/SUM(HK$115:HK$121)</f>
        <v>0.19891028548280551</v>
      </c>
      <c r="HQ116">
        <f>MMULT($AC4:$AI4,HL$115:HL$121)/SUM(HL$115:HL$121)</f>
        <v>0.25729227845880859</v>
      </c>
      <c r="HR116" t="str">
        <f t="shared" ref="HR116:HR124" si="170">IF(HP116&gt;HQ116,"lib",IF(HP116=HQ116,"Unk","cons"))</f>
        <v>cons</v>
      </c>
      <c r="HU116" s="59" t="s">
        <v>8</v>
      </c>
      <c r="HV116" s="59">
        <f>MMULT($C4:$D4,HP$115:HP$116)/SUM($B$115:$B$119)</f>
        <v>0.17843404770643931</v>
      </c>
      <c r="HW116" s="59">
        <f>MMULT($C4:$D4,$U115:$U116)/SUM($C$115:$C$119)</f>
        <v>0.66666666666666674</v>
      </c>
      <c r="HY116">
        <f>MMULT($C4:$L4,HV$115:HV$124)/SUM(HV$115:HV$124)</f>
        <v>0.31665012476569848</v>
      </c>
      <c r="HZ116">
        <f>MMULT($C4:$L4,HW$115:HW$124)/SUM(HW$115:HW$124)</f>
        <v>0.42675111854578102</v>
      </c>
      <c r="IB116">
        <f>MMULT($P4:$Y4,HY$115:HY$124)/SUM($P$11:$Q$11)</f>
        <v>7.5715239038626758E-2</v>
      </c>
      <c r="IC116">
        <f>MMULT($P4:$Y4,HZ$115:HZ$124)/SUM($R$11:$T$11)</f>
        <v>7.9932584003329601E-2</v>
      </c>
      <c r="IF116" t="s">
        <v>8</v>
      </c>
      <c r="IG116">
        <f>MMULT($AC4:$AI4,IB$115:IB$121)/SUM(IB$115:IB$121)</f>
        <v>0.19891703915688047</v>
      </c>
      <c r="IH116">
        <f>MMULT($AC4:$AI4,IC$115:IC$121)/SUM(IC$115:IC$121)</f>
        <v>0.25727228904665306</v>
      </c>
      <c r="II116" t="str">
        <f t="shared" ref="II116:II124" si="171">IF(IG116&gt;IH116,"lib",IF(IG116=IH116,"Unk","cons"))</f>
        <v>cons</v>
      </c>
    </row>
    <row r="117" spans="1:243">
      <c r="A117" t="s">
        <v>9</v>
      </c>
      <c r="B117" s="22">
        <v>1</v>
      </c>
      <c r="C117" s="23">
        <v>0</v>
      </c>
      <c r="F117" s="59" t="s">
        <v>9</v>
      </c>
      <c r="G117" s="59">
        <f>MMULT(E5:G5,B117:B119)/SUM(B115:B119)</f>
        <v>1</v>
      </c>
      <c r="H117" s="59">
        <f>MMULT(E5:G5,C117:C119)/SUM(B117:B119)</f>
        <v>0</v>
      </c>
      <c r="K117" t="s">
        <v>9</v>
      </c>
      <c r="L117">
        <f t="shared" ref="L117:M117" si="172">MMULT($C5:$L5,G$62:G$71)/SUM(G$62:G$71)</f>
        <v>0.80769230769230771</v>
      </c>
      <c r="M117">
        <f t="shared" si="172"/>
        <v>0</v>
      </c>
      <c r="O117">
        <f>MMULT($P5:$Y5,L$115:L$124)/SUM($P$11:$Q$11)</f>
        <v>3.8461538461538464E-2</v>
      </c>
      <c r="P117">
        <f>MMULT($P5:$Y5,M$115:M$124)/SUM($R$11:$T$11)</f>
        <v>0.30952380952380953</v>
      </c>
      <c r="S117" t="s">
        <v>9</v>
      </c>
      <c r="T117">
        <f t="shared" ref="T117:U117" si="173">MMULT($AC5:$AI5,O$115:O$121)/SUM(O$115:O$121)</f>
        <v>0.69387755102040816</v>
      </c>
      <c r="U117">
        <f t="shared" si="173"/>
        <v>0</v>
      </c>
      <c r="V117" t="str">
        <f t="shared" si="157"/>
        <v>lib</v>
      </c>
      <c r="Y117" s="59" t="s">
        <v>9</v>
      </c>
      <c r="Z117" s="59">
        <f>MMULT($E5:$G5,T$117:T$119)/SUM($B$115:$B$119)</f>
        <v>0.52380952380952384</v>
      </c>
      <c r="AA117" s="59">
        <f>MMULT($E5:$G5,U$117:U$119)/SUM($C$115:$C$119)</f>
        <v>0</v>
      </c>
      <c r="AC117">
        <f t="shared" ref="AC117:AD117" si="174">MMULT($C5:$L5,Z$115:Z$124)/SUM(Z$115:Z$124)</f>
        <v>0.43482844041532703</v>
      </c>
      <c r="AD117">
        <f t="shared" si="174"/>
        <v>0</v>
      </c>
      <c r="AF117">
        <f>MMULT($P5:$Y5,AC$115:AC$124)/SUM($P$11:$Q$11)</f>
        <v>6.7328804710098875E-2</v>
      </c>
      <c r="AG117">
        <f>MMULT($P5:$Y5,AD$115:AD$124)/SUM($R$11:$T$11)</f>
        <v>0.20814704421261801</v>
      </c>
      <c r="AJ117" t="s">
        <v>9</v>
      </c>
      <c r="AK117">
        <f>MMULT($AC5:$AI5,AF$115:AF$121)/SUM(AF$115:AF$121)</f>
        <v>0.62387266395167851</v>
      </c>
      <c r="AL117">
        <f>MMULT($AC5:$AI5,AG$115:AG$121)/SUM(AG$115:AG$121)</f>
        <v>0.16725881388357475</v>
      </c>
      <c r="AM117" t="str">
        <f t="shared" si="159"/>
        <v>lib</v>
      </c>
      <c r="AP117" s="59" t="s">
        <v>9</v>
      </c>
      <c r="AQ117" s="59">
        <f>MMULT($E5:$G5,AK$117:AK$119)/SUM($B$115:$B$119)</f>
        <v>0.4566647128214667</v>
      </c>
      <c r="AR117" s="59">
        <f>MMULT($E5:$G5,AL$117:AL$119)/SUM($C$115:$C$119)</f>
        <v>0.18857611369226568</v>
      </c>
      <c r="AT117">
        <f>MMULT($C5:$L5,AQ$115:AQ$124)/SUM(AQ$115:AQ$124)</f>
        <v>0.3913818712993184</v>
      </c>
      <c r="AU117">
        <f>MMULT($C5:$L5,AR$115:AR$124)/SUM(AR$115:AR$124)</f>
        <v>0.14902924094306222</v>
      </c>
      <c r="AW117">
        <f>MMULT($P5:$Y5,AT$115:AT$124)/SUM($P$11:$Q$11)</f>
        <v>8.018412368976649E-2</v>
      </c>
      <c r="AX117">
        <f>MMULT($P5:$Y5,AU$115:AU$124)/SUM($R$11:$T$11)</f>
        <v>0.16619910577189181</v>
      </c>
      <c r="BA117" t="s">
        <v>9</v>
      </c>
      <c r="BB117">
        <f>MMULT($AC5:$AI5,AW$115:AW$121)/SUM(AW$115:AW$121)</f>
        <v>0.58790390025238282</v>
      </c>
      <c r="BC117">
        <f>MMULT($AC5:$AI5,AX$115:AX$121)/SUM(AX$115:AX$121)</f>
        <v>0.30952643754494252</v>
      </c>
      <c r="BD117" t="str">
        <f t="shared" si="160"/>
        <v>lib</v>
      </c>
      <c r="BG117" s="59" t="s">
        <v>9</v>
      </c>
      <c r="BH117" s="59">
        <f>MMULT($E5:$G5,BB$117:BB$119)/SUM($B$115:$B$119)</f>
        <v>0.42986650335959481</v>
      </c>
      <c r="BI117" s="59">
        <f>MMULT($E5:$G5,BC$117:BC$119)/SUM($C$115:$C$119)</f>
        <v>0.34438706110789791</v>
      </c>
      <c r="BK117">
        <f>MMULT($C5:$L5,BH$115:BH$124)/SUM(BH$115:BH$124)</f>
        <v>0.37268174149820527</v>
      </c>
      <c r="BL117">
        <f>MMULT($C5:$L5,BI$115:BI$124)/SUM(BI$115:BI$124)</f>
        <v>0.24602725152567329</v>
      </c>
      <c r="BN117">
        <f>MMULT($P5:$Y5,BK$115:BK$124)/SUM($P$11:$Q$11)</f>
        <v>8.6217438868727195E-2</v>
      </c>
      <c r="BO117">
        <f>MMULT($P5:$Y5,BL$115:BL$124)/SUM($R$11:$T$11)</f>
        <v>0.14253770588854803</v>
      </c>
      <c r="BR117" t="s">
        <v>9</v>
      </c>
      <c r="BS117">
        <f>MMULT($AC5:$AI5,BN$115:BN$121)/SUM(BN$115:BN$121)</f>
        <v>0.570703945229458</v>
      </c>
      <c r="BT117">
        <f>MMULT($AC5:$AI5,BO$115:BO$121)/SUM(BO$115:BO$121)</f>
        <v>0.39114161190109309</v>
      </c>
      <c r="BU117" t="str">
        <f t="shared" si="161"/>
        <v>lib</v>
      </c>
      <c r="BX117" s="59" t="s">
        <v>9</v>
      </c>
      <c r="BY117" s="59">
        <f>MMULT($E5:$G5,BS$117:BS$119)/SUM($B$115:$B$119)</f>
        <v>0.41728899529796087</v>
      </c>
      <c r="BZ117" s="59">
        <f>MMULT($E5:$G5,BT$117:BT$119)/SUM($C$115:$C$119)</f>
        <v>0.43306304864674411</v>
      </c>
      <c r="CB117">
        <f>MMULT($C5:$L5,BY$115:BY$124)/SUM(BY$115:BY$124)</f>
        <v>0.36376250210588251</v>
      </c>
      <c r="CC117">
        <f>MMULT($C5:$L5,BZ$115:BZ$124)/SUM(BZ$115:BZ$124)</f>
        <v>0.29429973093491629</v>
      </c>
      <c r="CE117">
        <f>MMULT($P5:$Y5,CB$115:CB$124)/SUM($P$11:$Q$11)</f>
        <v>8.9102255338823058E-2</v>
      </c>
      <c r="CF117">
        <f>MMULT($P5:$Y5,CC$115:CC$124)/SUM($R$11:$T$11)</f>
        <v>0.13074072187489941</v>
      </c>
      <c r="CI117" t="s">
        <v>9</v>
      </c>
      <c r="CJ117">
        <f>MMULT($AC5:$AI5,CE$115:CE$121)/SUM(CE$115:CE$121)</f>
        <v>0.56248347287857547</v>
      </c>
      <c r="CK117">
        <f>MMULT($AC5:$AI5,CF$115:CF$121)/SUM(CF$115:CF$121)</f>
        <v>0.43197148609098485</v>
      </c>
      <c r="CL117" t="str">
        <f t="shared" si="162"/>
        <v>lib</v>
      </c>
      <c r="CO117" s="59" t="s">
        <v>9</v>
      </c>
      <c r="CP117" s="59">
        <f>MMULT($E5:$G5,CJ$117:CJ$119)/SUM($B$115:$B$119)</f>
        <v>0.41129833641286434</v>
      </c>
      <c r="CQ117" s="59">
        <f>MMULT($E5:$G5,CK$117:CK$119)/SUM($C$115:$C$119)</f>
        <v>0.47769441805589569</v>
      </c>
      <c r="CS117">
        <f>MMULT($C5:$L5,CP$115:CP$124)/SUM(CP$115:CP$124)</f>
        <v>0.35948361430666637</v>
      </c>
      <c r="CT117">
        <f>MMULT($C5:$L5,CQ$115:CQ$124)/SUM(CQ$115:CQ$124)</f>
        <v>0.31705801166713787</v>
      </c>
      <c r="CV117">
        <f>MMULT($P5:$Y5,CS$115:CS$124)/SUM($P$11:$Q$11)</f>
        <v>9.0487943286539932E-2</v>
      </c>
      <c r="CW117">
        <f>MMULT($P5:$Y5,CT$115:CT$124)/SUM($R$11:$T$11)</f>
        <v>0.12517806008628649</v>
      </c>
      <c r="CZ117" t="s">
        <v>9</v>
      </c>
      <c r="DA117">
        <f>MMULT($AC5:$AI5,CV$115:CV$121)/SUM(CV$115:CV$121)</f>
        <v>0.5585384471560646</v>
      </c>
      <c r="DB117">
        <f>MMULT($AC5:$AI5,CW$115:CW$121)/SUM(CW$115:CW$121)</f>
        <v>0.45131015725547602</v>
      </c>
      <c r="DC117" t="str">
        <f t="shared" si="163"/>
        <v>lib</v>
      </c>
      <c r="DF117" s="59" t="s">
        <v>9</v>
      </c>
      <c r="DG117" s="59">
        <f>MMULT($E5:$G5,DA$117:DA$119)/SUM($B$115:$B$119)</f>
        <v>0.40842663598989226</v>
      </c>
      <c r="DH117" s="59">
        <f>MMULT($E5:$G5,DB$117:DB$119)/SUM($C$115:$C$119)</f>
        <v>0.49892879336451151</v>
      </c>
      <c r="DJ117">
        <f>MMULT($C5:$L5,DG$115:DG$124)/SUM(DG$115:DG$124)</f>
        <v>0.35742534612170951</v>
      </c>
      <c r="DK117">
        <f>MMULT($C5:$L5,DH$115:DH$124)/SUM(DH$115:DH$124)</f>
        <v>0.32755293572412292</v>
      </c>
      <c r="DM117">
        <f>MMULT($P5:$Y5,DJ$115:DJ$124)/SUM($P$11:$Q$11)</f>
        <v>9.1154852625012106E-2</v>
      </c>
      <c r="DN117">
        <f>MMULT($P5:$Y5,DK$115:DK$124)/SUM($R$11:$T$11)</f>
        <v>0.12261474713903305</v>
      </c>
      <c r="DQ117" t="s">
        <v>9</v>
      </c>
      <c r="DR117">
        <f>MMULT($AC5:$AI5,DM$115:DM$121)/SUM(DM$115:DM$121)</f>
        <v>0.55664044390897138</v>
      </c>
      <c r="DS117">
        <f>MMULT($AC5:$AI5,DN$115:DN$121)/SUM(DN$115:DN$121)</f>
        <v>0.46023919892682219</v>
      </c>
      <c r="DT117" t="str">
        <f t="shared" si="164"/>
        <v>lib</v>
      </c>
      <c r="DW117" s="59" t="s">
        <v>9</v>
      </c>
      <c r="DX117" s="59">
        <f>MMULT($E5:$G5,DR$117:DR$119)/SUM($B$115:$B$119)</f>
        <v>0.40704568406083669</v>
      </c>
      <c r="DY117" s="59">
        <f>MMULT($E5:$G5,DS$117:DS$119)/SUM($C$115:$C$119)</f>
        <v>0.50875441456308923</v>
      </c>
      <c r="EA117">
        <f>MMULT($C5:$L5,DX$115:DX$124)/SUM(DX$115:DX$124)</f>
        <v>0.35643390977539202</v>
      </c>
      <c r="EB117">
        <f>MMULT($C5:$L5,DY$115:DY$124)/SUM(DY$115:DY$124)</f>
        <v>0.33233896503204091</v>
      </c>
      <c r="ED117">
        <f>MMULT($P5:$Y5,EA$115:EA$124)/SUM($P$11:$Q$11)</f>
        <v>9.1476159608480989E-2</v>
      </c>
      <c r="EE117">
        <f>MMULT($P5:$Y5,EB$115:EB$124)/SUM($R$11:$T$11)</f>
        <v>0.12144626472978069</v>
      </c>
      <c r="EH117" t="s">
        <v>9</v>
      </c>
      <c r="EI117">
        <f>MMULT($AC5:$AI5,ED$115:ED$121)/SUM(ED$115:ED$121)</f>
        <v>0.55572615348555932</v>
      </c>
      <c r="EJ117">
        <f>MMULT($AC5:$AI5,EE$115:EE$121)/SUM(EE$115:EE$121)</f>
        <v>0.46431267050922775</v>
      </c>
      <c r="EK117" t="str">
        <f t="shared" si="165"/>
        <v>lib</v>
      </c>
      <c r="EN117" s="59" t="s">
        <v>9</v>
      </c>
      <c r="EO117" s="59">
        <f>MMULT($E5:$G5,EI$117:EI$119)/SUM($B$115:$B$119)</f>
        <v>0.40638061321838775</v>
      </c>
      <c r="EP117" s="59">
        <f>MMULT($E5:$G5,EJ$117:EJ$119)/SUM($C$115:$C$119)</f>
        <v>0.51324132776802622</v>
      </c>
      <c r="ER117">
        <f>MMULT($C5:$L5,EO$115:EO$124)/SUM(EO$115:EO$124)</f>
        <v>0.35595604842020084</v>
      </c>
      <c r="ES117">
        <f>MMULT($C5:$L5,EP$115:EP$124)/SUM(EP$115:EP$124)</f>
        <v>0.33450997913688102</v>
      </c>
      <c r="EU117">
        <f>MMULT($P5:$Y5,ER$115:ER$124)/SUM($P$11:$Q$11)</f>
        <v>9.163104051834646E-2</v>
      </c>
      <c r="EV117">
        <f>MMULT($P5:$Y5,ES$115:ES$124)/SUM($R$11:$T$11)</f>
        <v>0.12091632079269787</v>
      </c>
      <c r="EY117" t="s">
        <v>9</v>
      </c>
      <c r="EZ117">
        <f>MMULT($AC5:$AI5,EU$115:EU$121)/SUM(EU$115:EU$121)</f>
        <v>0.55528546655143241</v>
      </c>
      <c r="FA117">
        <f>MMULT($AC5:$AI5,EV$115:EV$121)/SUM(EV$115:EV$121)</f>
        <v>0.46616072145871051</v>
      </c>
      <c r="FB117" t="str">
        <f t="shared" si="166"/>
        <v>lib</v>
      </c>
      <c r="FE117" s="59" t="s">
        <v>9</v>
      </c>
      <c r="FF117" s="59">
        <f>MMULT($E5:$G5,EZ$117:EZ$119)/SUM($B$115:$B$119)</f>
        <v>0.4060600847018036</v>
      </c>
      <c r="FG117" s="59">
        <f>MMULT($E5:$G5,FA$117:FA$119)/SUM($C$115:$C$119)</f>
        <v>0.51527785479237032</v>
      </c>
      <c r="FI117">
        <f>MMULT($C5:$L5,FF$115:FF$124)/SUM(FF$115:FF$124)</f>
        <v>0.35572565603179962</v>
      </c>
      <c r="FJ117">
        <f>MMULT($C5:$L5,FG$115:FG$124)/SUM(FG$115:FG$124)</f>
        <v>0.33549237431493278</v>
      </c>
      <c r="FL117">
        <f>MMULT($P5:$Y5,FI$115:FI$124)/SUM($P$11:$Q$11)</f>
        <v>9.1705716957830252E-2</v>
      </c>
      <c r="FM117">
        <f>MMULT($P5:$Y5,FJ$115:FJ$124)/SUM($R$11:$T$11)</f>
        <v>0.12067653822526607</v>
      </c>
      <c r="FP117" t="s">
        <v>9</v>
      </c>
      <c r="FQ117">
        <f>MMULT($AC5:$AI5,FL$115:FL$121)/SUM(FL$115:FL$121)</f>
        <v>0.55507299519188524</v>
      </c>
      <c r="FR117">
        <f>MMULT($AC5:$AI5,FM$115:FM$121)/SUM(FM$115:FM$121)</f>
        <v>0.46699702374644064</v>
      </c>
      <c r="FS117" t="str">
        <f t="shared" si="167"/>
        <v>lib</v>
      </c>
      <c r="FV117" s="59" t="s">
        <v>9</v>
      </c>
      <c r="FW117" s="59">
        <f>MMULT($E5:$G5,FQ$117:FQ$119)/SUM($B$115:$B$119)</f>
        <v>0.40590555425202623</v>
      </c>
      <c r="FX117" s="59">
        <f>MMULT($E5:$G5,FR$117:FR$119)/SUM($C$115:$C$119)</f>
        <v>0.51619963381325551</v>
      </c>
      <c r="FZ117">
        <f>MMULT($C5:$L5,FW$115:FW$124)/SUM(FW$115:FW$124)</f>
        <v>0.35561456059200391</v>
      </c>
      <c r="GA117">
        <f>MMULT($C5:$L5,FX$115:FX$124)/SUM(FX$115:FX$124)</f>
        <v>0.33593641766445947</v>
      </c>
      <c r="GC117">
        <f>MMULT($P5:$Y5,FZ$115:FZ$124)/SUM($P$11:$Q$11)</f>
        <v>9.1741726793803699E-2</v>
      </c>
      <c r="GD117">
        <f>MMULT($P5:$Y5,GA$115:GA$124)/SUM($R$11:$T$11)</f>
        <v>0.1205681603807065</v>
      </c>
      <c r="GG117" t="s">
        <v>9</v>
      </c>
      <c r="GH117">
        <f>MMULT($AC5:$AI5,GC$115:GC$121)/SUM(GC$115:GC$121)</f>
        <v>0.55497054083839703</v>
      </c>
      <c r="GI117">
        <f>MMULT($AC5:$AI5,GD$115:GD$121)/SUM(GD$115:GD$121)</f>
        <v>0.46737504271802677</v>
      </c>
      <c r="GJ117" t="str">
        <f t="shared" si="168"/>
        <v>lib</v>
      </c>
      <c r="GM117" s="59" t="s">
        <v>9</v>
      </c>
      <c r="GN117" s="59">
        <f>MMULT($E5:$G5,GH$117:GH$119)/SUM($B$115:$B$119)</f>
        <v>0.40583104107671436</v>
      </c>
      <c r="GO117" s="59">
        <f>MMULT($E5:$G5,GI$117:GI$119)/SUM($C$115:$C$119)</f>
        <v>0.51661632715288208</v>
      </c>
      <c r="GQ117">
        <f>MMULT($C5:$L5,GN$115:GN$124)/SUM(GN$115:GN$124)</f>
        <v>0.3555609865826328</v>
      </c>
      <c r="GR117">
        <f>MMULT($C5:$L5,GO$115:GO$124)/SUM(GO$115:GO$124)</f>
        <v>0.33613702411939894</v>
      </c>
      <c r="GT117">
        <f>MMULT($P5:$Y5,GQ$115:GQ$124)/SUM($P$11:$Q$11)</f>
        <v>9.1759092146860649E-2</v>
      </c>
      <c r="GU117">
        <f>MMULT($P5:$Y5,GR$115:GR$124)/SUM($R$11:$T$11)</f>
        <v>0.12051919910806226</v>
      </c>
      <c r="GX117" t="s">
        <v>9</v>
      </c>
      <c r="GY117">
        <f>MMULT($AC5:$AI5,GT$115:GT$121)/SUM(GT$115:GT$121)</f>
        <v>0.55492113375064911</v>
      </c>
      <c r="GZ117">
        <f>MMULT($AC5:$AI5,GU$115:GU$121)/SUM(GU$115:GU$121)</f>
        <v>0.46754582313567211</v>
      </c>
      <c r="HA117" t="str">
        <f t="shared" si="169"/>
        <v>lib</v>
      </c>
      <c r="HD117" s="59" t="s">
        <v>9</v>
      </c>
      <c r="HE117" s="59">
        <f>MMULT($E5:$G5,GY$117:GY$119)/SUM($B$115:$B$119)</f>
        <v>0.40579510864623147</v>
      </c>
      <c r="HF117" s="59">
        <f>MMULT($E5:$G5,GZ$117:GZ$119)/SUM($C$115:$C$119)</f>
        <v>0.51680458749329161</v>
      </c>
      <c r="HH117">
        <f>MMULT($C5:$L5,HE$115:HE$124)/SUM(HE$115:HE$124)</f>
        <v>0.35553515051353024</v>
      </c>
      <c r="HI117">
        <f>MMULT($C5:$L5,HF$115:HF$124)/SUM(HF$115:HF$124)</f>
        <v>0.33622763181479481</v>
      </c>
      <c r="HK117">
        <f>MMULT($P5:$Y5,HH$115:HH$124)/SUM($P$11:$Q$11)</f>
        <v>9.1767466631773625E-2</v>
      </c>
      <c r="HL117">
        <f>MMULT($P5:$Y5,HI$115:HI$124)/SUM($R$11:$T$11)</f>
        <v>0.12049708499323375</v>
      </c>
      <c r="HO117" t="s">
        <v>9</v>
      </c>
      <c r="HP117">
        <f>MMULT($AC5:$AI5,HK$115:HK$121)/SUM(HK$115:HK$121)</f>
        <v>0.5548973071553982</v>
      </c>
      <c r="HQ117">
        <f>MMULT($AC5:$AI5,HL$115:HL$121)/SUM(HL$115:HL$121)</f>
        <v>0.46762295973057988</v>
      </c>
      <c r="HR117" t="str">
        <f t="shared" si="170"/>
        <v>lib</v>
      </c>
      <c r="HU117" s="59" t="s">
        <v>9</v>
      </c>
      <c r="HV117" s="59">
        <f>MMULT($E5:$G5,HP$117:HP$119)/SUM($B$115:$B$119)</f>
        <v>0.40577778031415185</v>
      </c>
      <c r="HW117" s="59">
        <f>MMULT($E5:$G5,HQ$117:HQ$119)/SUM($C$115:$C$119)</f>
        <v>0.51688962084013823</v>
      </c>
      <c r="HY117">
        <f>MMULT($C5:$L5,HV$115:HV$124)/SUM(HV$115:HV$124)</f>
        <v>0.35552269086892696</v>
      </c>
      <c r="HZ117">
        <f>MMULT($C5:$L5,HW$115:HW$124)/SUM(HW$115:HW$124)</f>
        <v>0.33626855226122426</v>
      </c>
      <c r="IB117">
        <f>MMULT($P5:$Y5,HY$115:HY$124)/SUM($P$11:$Q$11)</f>
        <v>9.1771505301904158E-2</v>
      </c>
      <c r="IC117">
        <f>MMULT($P5:$Y5,HZ$115:HZ$124)/SUM($R$11:$T$11)</f>
        <v>0.12048709780258693</v>
      </c>
      <c r="IF117" t="s">
        <v>9</v>
      </c>
      <c r="IG117">
        <f>MMULT($AC5:$AI5,IB$115:IB$121)/SUM(IB$115:IB$121)</f>
        <v>0.55488581658948277</v>
      </c>
      <c r="IH117">
        <f>MMULT($AC5:$AI5,IC$115:IC$121)/SUM(IC$115:IC$121)</f>
        <v>0.46765779640878519</v>
      </c>
      <c r="II117" t="str">
        <f t="shared" si="171"/>
        <v>lib</v>
      </c>
    </row>
    <row r="118" spans="1:243">
      <c r="A118" t="s">
        <v>10</v>
      </c>
      <c r="B118" s="22">
        <v>1</v>
      </c>
      <c r="C118" s="23">
        <v>0</v>
      </c>
      <c r="F118" s="59" t="s">
        <v>10</v>
      </c>
      <c r="G118" s="59">
        <f>MMULT(E6:G6,B64:B66)/SUM(B64:B66)</f>
        <v>0.66666666666666663</v>
      </c>
      <c r="H118" s="59">
        <f>MMULT(E6:G6,C64:C66)/SUM(B64:B66)</f>
        <v>0</v>
      </c>
      <c r="K118" t="s">
        <v>10</v>
      </c>
      <c r="L118">
        <f t="shared" ref="L118:M118" si="175">MMULT($C6:$L6,G$62:G$71)/SUM(G$62:G$71)</f>
        <v>0.57692307692307698</v>
      </c>
      <c r="M118">
        <f t="shared" si="175"/>
        <v>0</v>
      </c>
      <c r="O118">
        <f>MMULT($P6:$Y6,L$115:L$124)/SUM($P$11:$Q$11)</f>
        <v>7.6923076923076927E-2</v>
      </c>
      <c r="P118">
        <f>MMULT($P6:$Y6,M$115:M$124)/SUM($R$11:$T$11)</f>
        <v>0.19047619047619047</v>
      </c>
      <c r="S118" t="s">
        <v>10</v>
      </c>
      <c r="T118">
        <f t="shared" ref="T118:U118" si="176">MMULT($AC6:$AI6,O$115:O$121)/SUM(O$115:O$121)</f>
        <v>0.32653061224489799</v>
      </c>
      <c r="U118">
        <f t="shared" si="176"/>
        <v>0</v>
      </c>
      <c r="V118" t="str">
        <f t="shared" si="157"/>
        <v>lib</v>
      </c>
      <c r="Y118" s="59" t="s">
        <v>10</v>
      </c>
      <c r="Z118" s="59">
        <f>MMULT($E6:$G6,T$117:T$119)/SUM($B$115:$B$119)</f>
        <v>0.3401360544217687</v>
      </c>
      <c r="AA118" s="59">
        <f>MMULT($E6:$G6,U$117:U$119)/SUM($C$115:$C$119)</f>
        <v>0</v>
      </c>
      <c r="AC118">
        <f t="shared" ref="AC118:AD118" si="177">MMULT($C6:$L6,Z$115:Z$124)/SUM(Z$115:Z$124)</f>
        <v>0.39935853116347997</v>
      </c>
      <c r="AD118">
        <f t="shared" si="177"/>
        <v>0.11624441132637853</v>
      </c>
      <c r="AF118">
        <f>MMULT($P6:$Y6,AC$115:AC$124)/SUM($P$11:$Q$11)</f>
        <v>9.238856455458376E-2</v>
      </c>
      <c r="AG118">
        <f>MMULT($P6:$Y6,AD$115:AD$124)/SUM($R$11:$T$11)</f>
        <v>0.17858917039244906</v>
      </c>
      <c r="AJ118" t="s">
        <v>10</v>
      </c>
      <c r="AK118">
        <f>MMULT($AC6:$AI6,AF$115:AF$121)/SUM(AF$115:AF$121)</f>
        <v>0.26998612321217047</v>
      </c>
      <c r="AL118">
        <f>MMULT($AC6:$AI6,AG$115:AG$121)/SUM(AG$115:AG$121)</f>
        <v>9.4288056846132839E-2</v>
      </c>
      <c r="AM118" t="str">
        <f t="shared" si="159"/>
        <v>lib</v>
      </c>
      <c r="AP118" s="59" t="s">
        <v>10</v>
      </c>
      <c r="AQ118" s="59">
        <f>MMULT($E6:$G6,AK$117:AK$119)/SUM($B$115:$B$119)</f>
        <v>0.29795292905461634</v>
      </c>
      <c r="AR118" s="59">
        <f>MMULT($E6:$G6,AL$117:AL$119)/SUM($C$115:$C$119)</f>
        <v>0.13077343536485381</v>
      </c>
      <c r="AT118">
        <f>MMULT($C6:$L6,AQ$115:AQ$124)/SUM(AQ$115:AQ$124)</f>
        <v>0.37474515928573887</v>
      </c>
      <c r="AU118">
        <f>MMULT($C6:$L6,AR$115:AR$124)/SUM(AR$115:AR$124)</f>
        <v>0.21257932438266625</v>
      </c>
      <c r="AW118">
        <f>MMULT($P6:$Y6,AT$115:AT$124)/SUM($P$11:$Q$11)</f>
        <v>0.10169696882221262</v>
      </c>
      <c r="AX118">
        <f>MMULT($P6:$Y6,AU$115:AU$124)/SUM($R$11:$T$11)</f>
        <v>0.14103532064643878</v>
      </c>
      <c r="BA118" t="s">
        <v>10</v>
      </c>
      <c r="BB118">
        <f>MMULT($AC6:$AI6,AW$115:AW$121)/SUM(AW$115:AW$121)</f>
        <v>0.25472052587680383</v>
      </c>
      <c r="BC118">
        <f>MMULT($AC6:$AI6,AX$115:AX$121)/SUM(AX$115:AX$121)</f>
        <v>0.14939746548042176</v>
      </c>
      <c r="BD118" t="str">
        <f t="shared" si="160"/>
        <v>lib</v>
      </c>
      <c r="BG118" s="59" t="s">
        <v>10</v>
      </c>
      <c r="BH118" s="59">
        <f>MMULT($E6:$G6,BB$117:BB$119)/SUM($B$115:$B$119)</f>
        <v>0.28087480870972886</v>
      </c>
      <c r="BI118" s="59">
        <f>MMULT($E6:$G6,BC$117:BC$119)/SUM($C$115:$C$119)</f>
        <v>0.22946195151268214</v>
      </c>
      <c r="BK118">
        <f>MMULT($C6:$L6,BH$115:BH$124)/SUM(BH$115:BH$124)</f>
        <v>0.36359077544417945</v>
      </c>
      <c r="BL118">
        <f>MMULT($C6:$L6,BI$115:BI$124)/SUM(BI$115:BI$124)</f>
        <v>0.26618103150914851</v>
      </c>
      <c r="BN118">
        <f>MMULT($P6:$Y6,BK$115:BK$124)/SUM($P$11:$Q$11)</f>
        <v>0.10631092405029512</v>
      </c>
      <c r="BO118">
        <f>MMULT($P6:$Y6,BL$115:BL$124)/SUM($R$11:$T$11)</f>
        <v>0.12017615834064817</v>
      </c>
      <c r="BR118" t="s">
        <v>10</v>
      </c>
      <c r="BS118">
        <f>MMULT($AC6:$AI6,BN$115:BN$121)/SUM(BN$115:BN$121)</f>
        <v>0.24796403524959901</v>
      </c>
      <c r="BT118">
        <f>MMULT($AC6:$AI6,BO$115:BO$121)/SUM(BO$115:BO$121)</f>
        <v>0.17950215764560726</v>
      </c>
      <c r="BU118" t="str">
        <f t="shared" si="161"/>
        <v>lib</v>
      </c>
      <c r="BX118" s="59" t="s">
        <v>10</v>
      </c>
      <c r="BY118" s="59">
        <f>MMULT($E6:$G6,BS$117:BS$119)/SUM($B$115:$B$119)</f>
        <v>0.27288932682635231</v>
      </c>
      <c r="BZ118" s="59">
        <f>MMULT($E6:$G6,BT$117:BT$119)/SUM($C$115:$C$119)</f>
        <v>0.28532188477335019</v>
      </c>
      <c r="CB118">
        <f>MMULT($C6:$L6,BY$115:BY$124)/SUM(BY$115:BY$124)</f>
        <v>0.35832894292462003</v>
      </c>
      <c r="CC118">
        <f>MMULT($C6:$L6,BZ$115:BZ$124)/SUM(BZ$115:BZ$124)</f>
        <v>0.29361282616256418</v>
      </c>
      <c r="CE118">
        <f>MMULT($P6:$Y6,CB$115:CB$124)/SUM($P$11:$Q$11)</f>
        <v>0.10853709164831324</v>
      </c>
      <c r="CF118">
        <f>MMULT($P6:$Y6,CC$115:CC$124)/SUM($R$11:$T$11)</f>
        <v>0.11019375839442887</v>
      </c>
      <c r="CI118" t="s">
        <v>10</v>
      </c>
      <c r="CJ118">
        <f>MMULT($AC6:$AI6,CE$115:CE$121)/SUM(CE$115:CE$121)</f>
        <v>0.24478714014550357</v>
      </c>
      <c r="CK118">
        <f>MMULT($AC6:$AI6,CF$115:CF$121)/SUM(CF$115:CF$121)</f>
        <v>0.19511382629958257</v>
      </c>
      <c r="CL118" t="str">
        <f t="shared" si="162"/>
        <v>lib</v>
      </c>
      <c r="CO118" s="59" t="s">
        <v>10</v>
      </c>
      <c r="CP118" s="59">
        <f>MMULT($E6:$G6,CJ$117:CJ$119)/SUM($B$115:$B$119)</f>
        <v>0.26909020434135966</v>
      </c>
      <c r="CQ118" s="59">
        <f>MMULT($E6:$G6,CK$117:CK$119)/SUM($C$115:$C$119)</f>
        <v>0.31354265619528371</v>
      </c>
      <c r="CS118">
        <f>MMULT($C6:$L6,CP$115:CP$124)/SUM(CP$115:CP$124)</f>
        <v>0.35581596251398306</v>
      </c>
      <c r="CT118">
        <f>MMULT($C6:$L6,CQ$115:CQ$124)/SUM(CQ$115:CQ$124)</f>
        <v>0.30682066789963131</v>
      </c>
      <c r="CV118">
        <f>MMULT($P6:$Y6,CS$115:CS$124)/SUM($P$11:$Q$11)</f>
        <v>0.10960909884397699</v>
      </c>
      <c r="CW118">
        <f>MMULT($P6:$Y6,CT$115:CT$124)/SUM($R$11:$T$11)</f>
        <v>0.1055642284098111</v>
      </c>
      <c r="CZ118" t="s">
        <v>10</v>
      </c>
      <c r="DA118">
        <f>MMULT($AC6:$AI6,CV$115:CV$121)/SUM(CV$115:CV$121)</f>
        <v>0.24327080964662723</v>
      </c>
      <c r="DB118">
        <f>MMULT($AC6:$AI6,CW$115:CW$121)/SUM(CW$115:CW$121)</f>
        <v>0.20268346636786491</v>
      </c>
      <c r="DC118" t="str">
        <f t="shared" si="163"/>
        <v>lib</v>
      </c>
      <c r="DF118" s="59" t="s">
        <v>10</v>
      </c>
      <c r="DG118" s="59">
        <f>MMULT($E6:$G6,DA$117:DA$119)/SUM($B$115:$B$119)</f>
        <v>0.26726975226756394</v>
      </c>
      <c r="DH118" s="59">
        <f>MMULT($E6:$G6,DB$117:DB$119)/SUM($C$115:$C$119)</f>
        <v>0.32699681181167045</v>
      </c>
      <c r="DJ118">
        <f>MMULT($C6:$L6,DG$115:DG$124)/SUM(DG$115:DG$124)</f>
        <v>0.35460950351192938</v>
      </c>
      <c r="DK118">
        <f>MMULT($C6:$L6,DH$115:DH$124)/SUM(DH$115:DH$124)</f>
        <v>0.31296781692961062</v>
      </c>
      <c r="DM118">
        <f>MMULT($P6:$Y6,DJ$115:DJ$124)/SUM($P$11:$Q$11)</f>
        <v>0.11012570290491988</v>
      </c>
      <c r="DN118">
        <f>MMULT($P6:$Y6,DK$115:DK$124)/SUM($R$11:$T$11)</f>
        <v>0.10344638149455926</v>
      </c>
      <c r="DQ118" t="s">
        <v>10</v>
      </c>
      <c r="DR118">
        <f>MMULT($AC6:$AI6,DM$115:DM$121)/SUM(DM$115:DM$121)</f>
        <v>0.2425430015812938</v>
      </c>
      <c r="DS118">
        <f>MMULT($AC6:$AI6,DN$115:DN$121)/SUM(DN$115:DN$121)</f>
        <v>0.206216899736997</v>
      </c>
      <c r="DT118" t="str">
        <f t="shared" si="164"/>
        <v>lib</v>
      </c>
      <c r="DW118" s="59" t="s">
        <v>10</v>
      </c>
      <c r="DX118" s="59">
        <f>MMULT($E6:$G6,DR$117:DR$119)/SUM($B$115:$B$119)</f>
        <v>0.2663944818300884</v>
      </c>
      <c r="DY118" s="59">
        <f>MMULT($E6:$G6,DS$117:DS$119)/SUM($C$115:$C$119)</f>
        <v>0.33322804933190958</v>
      </c>
      <c r="EA118">
        <f>MMULT($C6:$L6,DX$115:DX$124)/SUM(DX$115:DX$124)</f>
        <v>0.35402892321270424</v>
      </c>
      <c r="EB118">
        <f>MMULT($C6:$L6,DY$115:DY$124)/SUM(DY$115:DY$124)</f>
        <v>0.31578249136140601</v>
      </c>
      <c r="ED118">
        <f>MMULT($P6:$Y6,EA$115:EA$124)/SUM($P$11:$Q$11)</f>
        <v>0.11037475779496737</v>
      </c>
      <c r="EE118">
        <f>MMULT($P6:$Y6,EB$115:EB$124)/SUM($R$11:$T$11)</f>
        <v>0.10248418552562182</v>
      </c>
      <c r="EH118" t="s">
        <v>10</v>
      </c>
      <c r="EI118">
        <f>MMULT($AC6:$AI6,ED$115:ED$121)/SUM(ED$115:ED$121)</f>
        <v>0.24219280175230259</v>
      </c>
      <c r="EJ118">
        <f>MMULT($AC6:$AI6,EE$115:EE$121)/SUM(EE$115:EE$121)</f>
        <v>0.20783681960888487</v>
      </c>
      <c r="EK118" t="str">
        <f t="shared" si="165"/>
        <v>lib</v>
      </c>
      <c r="EN118" s="59" t="s">
        <v>10</v>
      </c>
      <c r="EO118" s="59">
        <f>MMULT($E6:$G6,EI$117:EI$119)/SUM($B$115:$B$119)</f>
        <v>0.26597298507928729</v>
      </c>
      <c r="EP118" s="59">
        <f>MMULT($E6:$G6,EJ$117:EJ$119)/SUM($C$115:$C$119)</f>
        <v>0.33607474505905632</v>
      </c>
      <c r="ER118">
        <f>MMULT($C6:$L6,EO$115:EO$124)/SUM(EO$115:EO$124)</f>
        <v>0.35374922015766824</v>
      </c>
      <c r="ES118">
        <f>MMULT($C6:$L6,EP$115:EP$124)/SUM(EP$115:EP$124)</f>
        <v>0.31706159032109671</v>
      </c>
      <c r="EU118">
        <f>MMULT($P6:$Y6,ER$115:ER$124)/SUM($P$11:$Q$11)</f>
        <v>0.11049484894449216</v>
      </c>
      <c r="EV118">
        <f>MMULT($P6:$Y6,ES$115:ES$124)/SUM($R$11:$T$11)</f>
        <v>0.10204846388071898</v>
      </c>
      <c r="EY118" t="s">
        <v>10</v>
      </c>
      <c r="EZ118">
        <f>MMULT($AC6:$AI6,EU$115:EU$121)/SUM(EU$115:EU$121)</f>
        <v>0.24202409763114177</v>
      </c>
      <c r="FA118">
        <f>MMULT($AC6:$AI6,EV$115:EV$121)/SUM(EV$115:EV$121)</f>
        <v>0.20857337599209638</v>
      </c>
      <c r="FB118" t="str">
        <f t="shared" si="166"/>
        <v>lib</v>
      </c>
      <c r="FE118" s="59" t="s">
        <v>10</v>
      </c>
      <c r="FF118" s="59">
        <f>MMULT($E6:$G6,EZ$117:EZ$119)/SUM($B$115:$B$119)</f>
        <v>0.26576985472752473</v>
      </c>
      <c r="FG118" s="59">
        <f>MMULT($E6:$G6,FA$117:FA$119)/SUM($C$115:$C$119)</f>
        <v>0.33736704872540346</v>
      </c>
      <c r="FI118">
        <f>MMULT($C6:$L6,FF$115:FF$124)/SUM(FF$115:FF$124)</f>
        <v>0.35361439669120326</v>
      </c>
      <c r="FJ118">
        <f>MMULT($C6:$L6,FG$115:FG$124)/SUM(FG$115:FG$124)</f>
        <v>0.31764086317598089</v>
      </c>
      <c r="FL118">
        <f>MMULT($P6:$Y6,FI$115:FI$124)/SUM($P$11:$Q$11)</f>
        <v>0.11055276024405181</v>
      </c>
      <c r="FM118">
        <f>MMULT($P6:$Y6,FJ$115:FJ$124)/SUM($R$11:$T$11)</f>
        <v>0.10185145004827645</v>
      </c>
      <c r="FP118" t="s">
        <v>10</v>
      </c>
      <c r="FQ118">
        <f>MMULT($AC6:$AI6,FL$115:FL$121)/SUM(FL$115:FL$121)</f>
        <v>0.24194278056032531</v>
      </c>
      <c r="FR118">
        <f>MMULT($AC6:$AI6,FM$115:FM$121)/SUM(FM$115:FM$121)</f>
        <v>0.20890702513201032</v>
      </c>
      <c r="FS118" t="str">
        <f t="shared" si="167"/>
        <v>lib</v>
      </c>
      <c r="FV118" s="59" t="s">
        <v>10</v>
      </c>
      <c r="FW118" s="59">
        <f>MMULT($E6:$G6,FQ$117:FQ$119)/SUM($B$115:$B$119)</f>
        <v>0.26567192525073685</v>
      </c>
      <c r="FX118" s="59">
        <f>MMULT($E6:$G6,FR$117:FR$119)/SUM($C$115:$C$119)</f>
        <v>0.33795202443922545</v>
      </c>
      <c r="FZ118">
        <f>MMULT($C6:$L6,FW$115:FW$124)/SUM(FW$115:FW$124)</f>
        <v>0.35354939175739547</v>
      </c>
      <c r="GA118">
        <f>MMULT($C6:$L6,FX$115:FX$124)/SUM(FX$115:FX$124)</f>
        <v>0.31790279163304541</v>
      </c>
      <c r="GC118">
        <f>MMULT($P6:$Y6,FZ$115:FZ$124)/SUM($P$11:$Q$11)</f>
        <v>0.1105806878007036</v>
      </c>
      <c r="GD118">
        <f>MMULT($P6:$Y6,GA$115:GA$124)/SUM($R$11:$T$11)</f>
        <v>0.10176243080130747</v>
      </c>
      <c r="GG118" t="s">
        <v>10</v>
      </c>
      <c r="GH118">
        <f>MMULT($AC6:$AI6,GC$115:GC$121)/SUM(GC$115:GC$121)</f>
        <v>0.24190357419043459</v>
      </c>
      <c r="GI118">
        <f>MMULT($AC6:$AI6,GD$115:GD$121)/SUM(GD$115:GD$121)</f>
        <v>0.20905790682306641</v>
      </c>
      <c r="GJ118" t="str">
        <f t="shared" si="168"/>
        <v>lib</v>
      </c>
      <c r="GM118" s="59" t="s">
        <v>10</v>
      </c>
      <c r="GN118" s="59">
        <f>MMULT($E6:$G6,GH$117:GH$119)/SUM($B$115:$B$119)</f>
        <v>0.26562470500961055</v>
      </c>
      <c r="GO118" s="59">
        <f>MMULT($E6:$G6,GI$117:GI$119)/SUM($C$115:$C$119)</f>
        <v>0.33821647477054662</v>
      </c>
      <c r="GQ118">
        <f>MMULT($C6:$L6,GN$115:GN$124)/SUM(GN$115:GN$124)</f>
        <v>0.35351804580764956</v>
      </c>
      <c r="GR118">
        <f>MMULT($C6:$L6,GO$115:GO$124)/SUM(GO$115:GO$124)</f>
        <v>0.31802114335945408</v>
      </c>
      <c r="GT118">
        <f>MMULT($P6:$Y6,GQ$115:GQ$124)/SUM($P$11:$Q$11)</f>
        <v>0.11059415604199811</v>
      </c>
      <c r="GU118">
        <f>MMULT($P6:$Y6,GR$115:GR$124)/SUM($R$11:$T$11)</f>
        <v>0.10172222073559706</v>
      </c>
      <c r="GX118" t="s">
        <v>10</v>
      </c>
      <c r="GY118">
        <f>MMULT($AC6:$AI6,GT$115:GT$121)/SUM(GT$115:GT$121)</f>
        <v>0.241884668659262</v>
      </c>
      <c r="GZ118">
        <f>MMULT($AC6:$AI6,GU$115:GU$121)/SUM(GU$115:GU$121)</f>
        <v>0.20912608566395871</v>
      </c>
      <c r="HA118" t="str">
        <f t="shared" si="169"/>
        <v>lib</v>
      </c>
      <c r="HD118" s="59" t="s">
        <v>10</v>
      </c>
      <c r="HE118" s="59">
        <f>MMULT($E6:$G6,GY$117:GY$119)/SUM($B$115:$B$119)</f>
        <v>0.26560193413663707</v>
      </c>
      <c r="HF118" s="59">
        <f>MMULT($E6:$G6,GZ$117:GZ$119)/SUM($C$115:$C$119)</f>
        <v>0.3383359543998154</v>
      </c>
      <c r="HH118">
        <f>MMULT($C6:$L6,HE$115:HE$124)/SUM(HE$115:HE$124)</f>
        <v>0.35350292960442642</v>
      </c>
      <c r="HI118">
        <f>MMULT($C6:$L6,HF$115:HF$124)/SUM(HF$115:HF$124)</f>
        <v>0.31807460317504987</v>
      </c>
      <c r="HK118">
        <f>MMULT($P6:$Y6,HH$115:HH$124)/SUM($P$11:$Q$11)</f>
        <v>0.11060065124661903</v>
      </c>
      <c r="HL118">
        <f>MMULT($P6:$Y6,HI$115:HI$124)/SUM($R$11:$T$11)</f>
        <v>0.10170406039684969</v>
      </c>
      <c r="HO118" t="s">
        <v>10</v>
      </c>
      <c r="HP118">
        <f>MMULT($AC6:$AI6,HK$115:HK$121)/SUM(HK$115:HK$121)</f>
        <v>0.24187555172566533</v>
      </c>
      <c r="HQ118">
        <f>MMULT($AC6:$AI6,HL$115:HL$121)/SUM(HL$115:HL$121)</f>
        <v>0.20915688291910223</v>
      </c>
      <c r="HR118" t="str">
        <f t="shared" si="170"/>
        <v>lib</v>
      </c>
      <c r="HU118" s="59" t="s">
        <v>10</v>
      </c>
      <c r="HV118" s="59">
        <f>MMULT($E6:$G6,HP$117:HP$119)/SUM($B$115:$B$119)</f>
        <v>0.26559095296035451</v>
      </c>
      <c r="HW118" s="59">
        <f>MMULT($E6:$G6,HQ$117:HQ$119)/SUM($C$115:$C$119)</f>
        <v>0.33838992132484103</v>
      </c>
      <c r="HY118">
        <f>MMULT($C6:$L6,HV$115:HV$124)/SUM(HV$115:HV$124)</f>
        <v>0.35349563978728937</v>
      </c>
      <c r="HZ118">
        <f>MMULT($C6:$L6,HW$115:HW$124)/SUM(HW$115:HW$124)</f>
        <v>0.31809874763470652</v>
      </c>
      <c r="IB118">
        <f>MMULT($P6:$Y6,HY$115:HY$124)/SUM($P$11:$Q$11)</f>
        <v>0.11060378364300201</v>
      </c>
      <c r="IC118">
        <f>MMULT($P6:$Y6,HZ$115:HZ$124)/SUM($R$11:$T$11)</f>
        <v>0.10169585904933635</v>
      </c>
      <c r="IF118" t="s">
        <v>10</v>
      </c>
      <c r="IG118">
        <f>MMULT($AC6:$AI6,IB$115:IB$121)/SUM(IB$115:IB$121)</f>
        <v>0.24187115507421716</v>
      </c>
      <c r="IH118">
        <f>MMULT($AC6:$AI6,IC$115:IC$121)/SUM(IC$115:IC$121)</f>
        <v>0.2091707922535351</v>
      </c>
      <c r="II118" t="str">
        <f t="shared" si="171"/>
        <v>lib</v>
      </c>
    </row>
    <row r="119" spans="1:243">
      <c r="A119" t="s">
        <v>11</v>
      </c>
      <c r="B119" s="24">
        <v>1</v>
      </c>
      <c r="C119" s="25">
        <v>0</v>
      </c>
      <c r="F119" s="59" t="s">
        <v>11</v>
      </c>
      <c r="G119" s="59">
        <f>MMULT(E7:G7,B64:B66)/SUM(B64:B66)</f>
        <v>0.66666666666666663</v>
      </c>
      <c r="H119" s="59">
        <f>MMULT(E7:G7,C64:C66)/SUM(B64:B66)</f>
        <v>0</v>
      </c>
      <c r="K119" t="s">
        <v>11</v>
      </c>
      <c r="L119">
        <f t="shared" ref="L119:M119" si="178">MMULT($C7:$L7,G$62:G$71)/SUM(G$62:G$71)</f>
        <v>0.46153846153846156</v>
      </c>
      <c r="M119">
        <f t="shared" si="178"/>
        <v>0</v>
      </c>
      <c r="O119">
        <f>MMULT($P7:$Y7,L$115:L$124)/SUM($P$11:$Q$11)</f>
        <v>0.16153846153846155</v>
      </c>
      <c r="P119">
        <f>MMULT($P7:$Y7,M$115:M$124)/SUM($R$11:$T$11)</f>
        <v>0</v>
      </c>
      <c r="S119" t="s">
        <v>11</v>
      </c>
      <c r="T119">
        <f t="shared" ref="T119:U119" si="179">MMULT($AC7:$AI7,O$115:O$121)/SUM(O$115:O$121)</f>
        <v>0.55102040816326536</v>
      </c>
      <c r="U119">
        <f t="shared" si="179"/>
        <v>0</v>
      </c>
      <c r="V119" t="str">
        <f t="shared" si="157"/>
        <v>lib</v>
      </c>
      <c r="Y119" s="59" t="s">
        <v>11</v>
      </c>
      <c r="Z119" s="59">
        <f>MMULT($E7:$G7,T$117:T$119)/SUM($B$115:$B$119)</f>
        <v>0.29251700680272114</v>
      </c>
      <c r="AA119" s="59">
        <f>MMULT($E7:$G7,U$117:U$119)/SUM($C$115:$C$119)</f>
        <v>0</v>
      </c>
      <c r="AC119">
        <f t="shared" ref="AC119:AD119" si="180">MMULT($C7:$L7,Z$115:Z$124)/SUM(Z$115:Z$124)</f>
        <v>0.23787673505073773</v>
      </c>
      <c r="AD119">
        <f t="shared" si="180"/>
        <v>0</v>
      </c>
      <c r="AF119">
        <f>MMULT($P7:$Y7,AC$115:AC$124)/SUM($P$11:$Q$11)</f>
        <v>0.14972329099246298</v>
      </c>
      <c r="AG119">
        <f>MMULT($P7:$Y7,AD$115:AD$124)/SUM($R$11:$T$11)</f>
        <v>4.694485842026825E-2</v>
      </c>
      <c r="AJ119" t="s">
        <v>11</v>
      </c>
      <c r="AK119">
        <f>MMULT($AC7:$AI7,AF$115:AF$121)/SUM(AF$115:AF$121)</f>
        <v>0.47613535130055112</v>
      </c>
      <c r="AL119">
        <f>MMULT($AC7:$AI7,AG$115:AG$121)/SUM(AG$115:AG$121)</f>
        <v>0.11560535665482374</v>
      </c>
      <c r="AM119" t="str">
        <f t="shared" si="159"/>
        <v>lib</v>
      </c>
      <c r="AP119" s="59" t="s">
        <v>11</v>
      </c>
      <c r="AQ119" s="59">
        <f>MMULT($E7:$G7,AK$117:AK$119)/SUM($B$115:$B$119)</f>
        <v>0.24870715817090719</v>
      </c>
      <c r="AR119" s="59">
        <f>MMULT($E7:$G7,AL$117:AL$119)/SUM($C$115:$C$119)</f>
        <v>0.10494670675047829</v>
      </c>
      <c r="AT119">
        <f>MMULT($C7:$L7,AQ$115:AQ$124)/SUM(AQ$115:AQ$124)</f>
        <v>0.2132438547247647</v>
      </c>
      <c r="AU119">
        <f>MMULT($C7:$L7,AR$115:AR$124)/SUM(AR$115:AR$124)</f>
        <v>8.2794022746145668E-2</v>
      </c>
      <c r="AW119">
        <f>MMULT($P7:$Y7,AT$115:AT$124)/SUM($P$11:$Q$11)</f>
        <v>0.14283416674526803</v>
      </c>
      <c r="AX119">
        <f>MMULT($P7:$Y7,AU$115:AU$124)/SUM($R$11:$T$11)</f>
        <v>7.0571833101503209E-2</v>
      </c>
      <c r="BA119" t="s">
        <v>11</v>
      </c>
      <c r="BB119">
        <f>MMULT($AC7:$AI7,AW$115:AW$121)/SUM(AW$115:AW$121)</f>
        <v>0.44697508394959778</v>
      </c>
      <c r="BC119">
        <f>MMULT($AC7:$AI7,AX$115:AX$121)/SUM(AX$115:AX$121)</f>
        <v>0.22985021919043155</v>
      </c>
      <c r="BD119" t="str">
        <f t="shared" si="160"/>
        <v>lib</v>
      </c>
      <c r="BG119" s="59" t="s">
        <v>11</v>
      </c>
      <c r="BH119" s="59">
        <f>MMULT($E7:$G7,BB$117:BB$119)/SUM($B$115:$B$119)</f>
        <v>0.23389853660880053</v>
      </c>
      <c r="BI119" s="59">
        <f>MMULT($E7:$G7,BC$117:BC$119)/SUM($C$115:$C$119)</f>
        <v>0.18962384233542667</v>
      </c>
      <c r="BK119">
        <f>MMULT($C7:$L7,BH$115:BH$124)/SUM(BH$115:BH$124)</f>
        <v>0.20308970352947303</v>
      </c>
      <c r="BL119">
        <f>MMULT($C7:$L7,BI$115:BI$124)/SUM(BI$115:BI$124)</f>
        <v>0.13504936730179673</v>
      </c>
      <c r="BN119">
        <f>MMULT($P7:$Y7,BK$115:BK$124)/SUM($P$11:$Q$11)</f>
        <v>0.13962171692376732</v>
      </c>
      <c r="BO119">
        <f>MMULT($P7:$Y7,BL$115:BL$124)/SUM($R$11:$T$11)</f>
        <v>8.3515078117671018E-2</v>
      </c>
      <c r="BR119" t="s">
        <v>11</v>
      </c>
      <c r="BS119">
        <f>MMULT($AC7:$AI7,BN$115:BN$121)/SUM(BN$115:BN$121)</f>
        <v>0.43319900541482564</v>
      </c>
      <c r="BT119">
        <f>MMULT($AC7:$AI7,BO$115:BO$121)/SUM(BO$115:BO$121)</f>
        <v>0.29548232774678784</v>
      </c>
      <c r="BU119" t="str">
        <f t="shared" si="161"/>
        <v>lib</v>
      </c>
      <c r="BX119" s="59" t="s">
        <v>11</v>
      </c>
      <c r="BY119" s="59">
        <f>MMULT($E7:$G7,BS$117:BS$119)/SUM($B$115:$B$119)</f>
        <v>0.22705434688814155</v>
      </c>
      <c r="BZ119" s="59">
        <f>MMULT($E7:$G7,BT$117:BT$119)/SUM($C$115:$C$119)</f>
        <v>0.23749224269619756</v>
      </c>
      <c r="CB119">
        <f>MMULT($C7:$L7,BY$115:BY$124)/SUM(BY$115:BY$124)</f>
        <v>0.19827113425669077</v>
      </c>
      <c r="CC119">
        <f>MMULT($C7:$L7,BZ$115:BZ$124)/SUM(BZ$115:BZ$124)</f>
        <v>0.16096634681498226</v>
      </c>
      <c r="CE119">
        <f>MMULT($P7:$Y7,CB$115:CB$124)/SUM($P$11:$Q$11)</f>
        <v>0.13808808235218517</v>
      </c>
      <c r="CF119">
        <f>MMULT($P7:$Y7,CC$115:CC$124)/SUM($R$11:$T$11)</f>
        <v>8.9945718562504953E-2</v>
      </c>
      <c r="CI119" t="s">
        <v>11</v>
      </c>
      <c r="CJ119">
        <f>MMULT($AC7:$AI7,CE$115:CE$121)/SUM(CE$115:CE$121)</f>
        <v>0.42662439621451403</v>
      </c>
      <c r="CK119">
        <f>MMULT($AC7:$AI7,CF$115:CF$121)/SUM(CF$115:CF$121)</f>
        <v>0.32830352372122396</v>
      </c>
      <c r="CL119" t="str">
        <f t="shared" si="162"/>
        <v>lib</v>
      </c>
      <c r="CO119" s="59" t="s">
        <v>11</v>
      </c>
      <c r="CP119" s="59">
        <f>MMULT($E7:$G7,CJ$117:CJ$119)/SUM($B$115:$B$119)</f>
        <v>0.2238038454533392</v>
      </c>
      <c r="CQ119" s="59">
        <f>MMULT($E7:$G7,CK$117:CK$119)/SUM($C$115:$C$119)</f>
        <v>0.26170867501040329</v>
      </c>
      <c r="CS119">
        <f>MMULT($C7:$L7,CP$115:CP$124)/SUM(CP$115:CP$124)</f>
        <v>0.1959619846320779</v>
      </c>
      <c r="CT119">
        <f>MMULT($C7:$L7,CQ$115:CQ$124)/SUM(CQ$115:CQ$124)</f>
        <v>0.17321694247671893</v>
      </c>
      <c r="CV119">
        <f>MMULT($P7:$Y7,CS$115:CS$124)/SUM($P$11:$Q$11)</f>
        <v>0.13735182293863857</v>
      </c>
      <c r="CW119">
        <f>MMULT($P7:$Y7,CT$115:CT$124)/SUM($R$11:$T$11)</f>
        <v>9.2980530962465127E-2</v>
      </c>
      <c r="CZ119" t="s">
        <v>11</v>
      </c>
      <c r="DA119">
        <f>MMULT($AC7:$AI7,CV$115:CV$121)/SUM(CV$115:CV$121)</f>
        <v>0.42347065116698501</v>
      </c>
      <c r="DB119">
        <f>MMULT($AC7:$AI7,CW$115:CW$121)/SUM(CW$115:CW$121)</f>
        <v>0.34386396310568212</v>
      </c>
      <c r="DC119" t="str">
        <f t="shared" si="163"/>
        <v>lib</v>
      </c>
      <c r="DF119" s="59" t="s">
        <v>11</v>
      </c>
      <c r="DG119" s="59">
        <f>MMULT($E7:$G7,DA$117:DA$119)/SUM($B$115:$B$119)</f>
        <v>0.2222471536045374</v>
      </c>
      <c r="DH119" s="59">
        <f>MMULT($E7:$G7,DB$117:DB$119)/SUM($C$115:$C$119)</f>
        <v>0.27327371473677353</v>
      </c>
      <c r="DJ119">
        <f>MMULT($C7:$L7,DG$115:DG$124)/SUM(DG$115:DG$124)</f>
        <v>0.19485161522622194</v>
      </c>
      <c r="DK119">
        <f>MMULT($C7:$L7,DH$115:DH$124)/SUM(DH$115:DH$124)</f>
        <v>0.17887599604335461</v>
      </c>
      <c r="DM119">
        <f>MMULT($P7:$Y7,DJ$115:DJ$124)/SUM($P$11:$Q$11)</f>
        <v>0.13699753433686976</v>
      </c>
      <c r="DN119">
        <f>MMULT($P7:$Y7,DK$115:DK$124)/SUM($R$11:$T$11)</f>
        <v>9.4379742696042226E-2</v>
      </c>
      <c r="DQ119" t="s">
        <v>11</v>
      </c>
      <c r="DR119">
        <f>MMULT($AC7:$AI7,DM$115:DM$121)/SUM(DM$115:DM$121)</f>
        <v>0.4219536066922448</v>
      </c>
      <c r="DS119">
        <f>MMULT($AC7:$AI7,DN$115:DN$121)/SUM(DN$115:DN$121)</f>
        <v>0.35105273046235924</v>
      </c>
      <c r="DT119" t="str">
        <f t="shared" si="164"/>
        <v>lib</v>
      </c>
      <c r="DW119" s="59" t="s">
        <v>11</v>
      </c>
      <c r="DX119" s="59">
        <f>MMULT($E7:$G7,DR$117:DR$119)/SUM($B$115:$B$119)</f>
        <v>0.22149886942451288</v>
      </c>
      <c r="DY119" s="59">
        <f>MMULT($E7:$G7,DS$117:DS$119)/SUM($C$115:$C$119)</f>
        <v>0.27863481509967813</v>
      </c>
      <c r="EA119">
        <f>MMULT($C7:$L7,DX$115:DX$124)/SUM(DX$115:DX$124)</f>
        <v>0.1943168505101594</v>
      </c>
      <c r="EB119">
        <f>MMULT($C7:$L7,DY$115:DY$124)/SUM(DY$115:DY$124)</f>
        <v>0.18145880392738417</v>
      </c>
      <c r="ED119">
        <f>MMULT($P7:$Y7,EA$115:EA$124)/SUM($P$11:$Q$11)</f>
        <v>0.13682685579715925</v>
      </c>
      <c r="EE119">
        <f>MMULT($P7:$Y7,EB$115:EB$124)/SUM($R$11:$T$11)</f>
        <v>9.501771971354149E-2</v>
      </c>
      <c r="EH119" t="s">
        <v>11</v>
      </c>
      <c r="EI119">
        <f>MMULT($AC7:$AI7,ED$115:ED$121)/SUM(ED$115:ED$121)</f>
        <v>0.42122288441730138</v>
      </c>
      <c r="EJ119">
        <f>MMULT($AC7:$AI7,EE$115:EE$121)/SUM(EE$115:EE$121)</f>
        <v>0.35433316541793974</v>
      </c>
      <c r="EK119" t="str">
        <f t="shared" si="165"/>
        <v>lib</v>
      </c>
      <c r="EN119" s="59" t="s">
        <v>11</v>
      </c>
      <c r="EO119" s="59">
        <f>MMULT($E7:$G7,EI$117:EI$119)/SUM($B$115:$B$119)</f>
        <v>0.22113856205653468</v>
      </c>
      <c r="EP119" s="59">
        <f>MMULT($E7:$G7,EJ$117:EJ$119)/SUM($C$115:$C$119)</f>
        <v>0.28108499251341229</v>
      </c>
      <c r="ER119">
        <f>MMULT($C7:$L7,EO$115:EO$124)/SUM(EO$115:EO$124)</f>
        <v>0.19405911898497233</v>
      </c>
      <c r="ES119">
        <f>MMULT($C7:$L7,EP$115:EP$124)/SUM(EP$115:EP$124)</f>
        <v>0.18263083543477077</v>
      </c>
      <c r="EU119">
        <f>MMULT($P7:$Y7,ER$115:ER$124)/SUM($P$11:$Q$11)</f>
        <v>0.13674458580815968</v>
      </c>
      <c r="EV119">
        <f>MMULT($P7:$Y7,ES$115:ES$124)/SUM($R$11:$T$11)</f>
        <v>9.5307092278379593E-2</v>
      </c>
      <c r="EY119" t="s">
        <v>11</v>
      </c>
      <c r="EZ119">
        <f>MMULT($AC7:$AI7,EU$115:EU$121)/SUM(EU$115:EU$121)</f>
        <v>0.42087068992283666</v>
      </c>
      <c r="FA119">
        <f>MMULT($AC7:$AI7,EV$115:EV$121)/SUM(EV$115:EV$121)</f>
        <v>0.35582161213393376</v>
      </c>
      <c r="FB119" t="str">
        <f t="shared" si="166"/>
        <v>lib</v>
      </c>
      <c r="FE119" s="59" t="s">
        <v>11</v>
      </c>
      <c r="FF119" s="59">
        <f>MMULT($E7:$G7,EZ$117:EZ$119)/SUM($B$115:$B$119)</f>
        <v>0.22096492918465949</v>
      </c>
      <c r="FG119" s="59">
        <f>MMULT($E7:$G7,FA$117:FA$119)/SUM($C$115:$C$119)</f>
        <v>0.28219749406301509</v>
      </c>
      <c r="FI119">
        <f>MMULT($C7:$L7,FF$115:FF$124)/SUM(FF$115:FF$124)</f>
        <v>0.19393486276355287</v>
      </c>
      <c r="FJ119">
        <f>MMULT($C7:$L7,FG$115:FG$124)/SUM(FG$115:FG$124)</f>
        <v>0.18316127415096414</v>
      </c>
      <c r="FL119">
        <f>MMULT($P7:$Y7,FI$115:FI$124)/SUM($P$11:$Q$11)</f>
        <v>0.13670491968558202</v>
      </c>
      <c r="FM119">
        <f>MMULT($P7:$Y7,FJ$115:FJ$124)/SUM($R$11:$T$11)</f>
        <v>9.5438030076988922E-2</v>
      </c>
      <c r="FP119" t="s">
        <v>11</v>
      </c>
      <c r="FQ119">
        <f>MMULT($AC7:$AI7,FL$115:FL$121)/SUM(FL$115:FL$121)</f>
        <v>0.4207008870038681</v>
      </c>
      <c r="FR119">
        <f>MMULT($AC7:$AI7,FM$115:FM$121)/SUM(FM$115:FM$121)</f>
        <v>0.35649521874806001</v>
      </c>
      <c r="FS119" t="str">
        <f t="shared" si="167"/>
        <v>lib</v>
      </c>
      <c r="FV119" s="59" t="s">
        <v>11</v>
      </c>
      <c r="FW119" s="59">
        <f>MMULT($E7:$G7,FQ$117:FQ$119)/SUM($B$115:$B$119)</f>
        <v>0.22088122252139777</v>
      </c>
      <c r="FX119" s="59">
        <f>MMULT($E7:$G7,FR$117:FR$119)/SUM($C$115:$C$119)</f>
        <v>0.28270112194003516</v>
      </c>
      <c r="FZ119">
        <f>MMULT($C7:$L7,FW$115:FW$124)/SUM(FW$115:FW$124)</f>
        <v>0.19387494733057109</v>
      </c>
      <c r="GA119">
        <f>MMULT($C7:$L7,FX$115:FX$124)/SUM(FX$115:FX$124)</f>
        <v>0.18340105090081807</v>
      </c>
      <c r="GC119">
        <f>MMULT($P7:$Y7,FZ$115:FZ$124)/SUM($P$11:$Q$11)</f>
        <v>0.13668579238390433</v>
      </c>
      <c r="GD119">
        <f>MMULT($P7:$Y7,GA$115:GA$124)/SUM($R$11:$T$11)</f>
        <v>9.5497213073564902E-2</v>
      </c>
      <c r="GG119" t="s">
        <v>11</v>
      </c>
      <c r="GH119">
        <f>MMULT($AC7:$AI7,GC$115:GC$121)/SUM(GC$115:GC$121)</f>
        <v>0.42061900820131154</v>
      </c>
      <c r="GI119">
        <f>MMULT($AC7:$AI7,GD$115:GD$121)/SUM(GD$115:GD$121)</f>
        <v>0.35679970476467104</v>
      </c>
      <c r="GJ119" t="str">
        <f t="shared" si="168"/>
        <v>lib</v>
      </c>
      <c r="GM119" s="59" t="s">
        <v>11</v>
      </c>
      <c r="GN119" s="59">
        <f>MMULT($E7:$G7,GH$117:GH$119)/SUM($B$115:$B$119)</f>
        <v>0.22084086079724871</v>
      </c>
      <c r="GO119" s="59">
        <f>MMULT($E7:$G7,GI$117:GI$119)/SUM($C$115:$C$119)</f>
        <v>0.2829288057938687</v>
      </c>
      <c r="GQ119">
        <f>MMULT($C7:$L7,GN$115:GN$124)/SUM(GN$115:GN$124)</f>
        <v>0.19384605430796442</v>
      </c>
      <c r="GR119">
        <f>MMULT($C7:$L7,GO$115:GO$124)/SUM(GO$115:GO$124)</f>
        <v>0.18350937906371181</v>
      </c>
      <c r="GT119">
        <f>MMULT($P7:$Y7,GQ$115:GQ$124)/SUM($P$11:$Q$11)</f>
        <v>0.13667656848673318</v>
      </c>
      <c r="GU119">
        <f>MMULT($P7:$Y7,GR$115:GR$124)/SUM($R$11:$T$11)</f>
        <v>9.5523950106070496E-2</v>
      </c>
      <c r="GX119" t="s">
        <v>11</v>
      </c>
      <c r="GY119">
        <f>MMULT($AC7:$AI7,GT$115:GT$121)/SUM(GT$115:GT$121)</f>
        <v>0.42057952352878336</v>
      </c>
      <c r="GZ119">
        <f>MMULT($AC7:$AI7,GU$115:GU$121)/SUM(GU$115:GU$121)</f>
        <v>0.35693726618695254</v>
      </c>
      <c r="HA119" t="str">
        <f t="shared" si="169"/>
        <v>lib</v>
      </c>
      <c r="HD119" s="59" t="s">
        <v>11</v>
      </c>
      <c r="HE119" s="59">
        <f>MMULT($E7:$G7,GY$117:GY$119)/SUM($B$115:$B$119)</f>
        <v>0.22082139739601514</v>
      </c>
      <c r="HF119" s="59">
        <f>MMULT($E7:$G7,GZ$117:GZ$119)/SUM($C$115:$C$119)</f>
        <v>0.28303167592545564</v>
      </c>
      <c r="HH119">
        <f>MMULT($C7:$L7,HE$115:HE$124)/SUM(HE$115:HE$124)</f>
        <v>0.19383212070250522</v>
      </c>
      <c r="HI119">
        <f>MMULT($C7:$L7,HF$115:HF$124)/SUM(HF$115:HF$124)</f>
        <v>0.18355830827698266</v>
      </c>
      <c r="HK119">
        <f>MMULT($P7:$Y7,HH$115:HH$124)/SUM($P$11:$Q$11)</f>
        <v>0.13667212024781319</v>
      </c>
      <c r="HL119">
        <f>MMULT($P7:$Y7,HI$115:HI$124)/SUM($R$11:$T$11)</f>
        <v>9.5536026350675929E-2</v>
      </c>
      <c r="HO119" t="s">
        <v>11</v>
      </c>
      <c r="HP119">
        <f>MMULT($AC7:$AI7,HK$115:HK$121)/SUM(HK$115:HK$121)</f>
        <v>0.42056048206139202</v>
      </c>
      <c r="HQ119">
        <f>MMULT($AC7:$AI7,HL$115:HL$121)/SUM(HL$115:HL$121)</f>
        <v>0.35699939903059447</v>
      </c>
      <c r="HR119" t="str">
        <f t="shared" si="170"/>
        <v>lib</v>
      </c>
      <c r="HU119" s="59" t="s">
        <v>11</v>
      </c>
      <c r="HV119" s="59">
        <f>MMULT($E7:$G7,HP$117:HP$119)/SUM($B$115:$B$119)</f>
        <v>0.22081201126235248</v>
      </c>
      <c r="HW119" s="59">
        <f>MMULT($E7:$G7,HQ$117:HQ$119)/SUM($C$115:$C$119)</f>
        <v>0.28307814097484835</v>
      </c>
      <c r="HY119">
        <f>MMULT($C7:$L7,HV$115:HV$124)/SUM(HV$115:HV$124)</f>
        <v>0.19382540112636898</v>
      </c>
      <c r="HZ119">
        <f>MMULT($C7:$L7,HW$115:HW$124)/SUM(HW$115:HW$124)</f>
        <v>0.18358040594911612</v>
      </c>
      <c r="IB119">
        <f>MMULT($P7:$Y7,HY$115:HY$124)/SUM($P$11:$Q$11)</f>
        <v>0.13666997504686032</v>
      </c>
      <c r="IC119">
        <f>MMULT($P7:$Y7,HZ$115:HZ$124)/SUM($R$11:$T$11)</f>
        <v>9.5541480242369817E-2</v>
      </c>
      <c r="IF119" t="s">
        <v>11</v>
      </c>
      <c r="IG119">
        <f>MMULT($AC7:$AI7,IB$115:IB$121)/SUM(IB$115:IB$121)</f>
        <v>0.42055129917037637</v>
      </c>
      <c r="IH119">
        <f>MMULT($AC7:$AI7,IC$115:IC$121)/SUM(IC$115:IC$121)</f>
        <v>0.35702745972980293</v>
      </c>
      <c r="II119" t="str">
        <f t="shared" si="171"/>
        <v>lib</v>
      </c>
    </row>
    <row r="120" spans="1:243">
      <c r="A120" t="s">
        <v>12</v>
      </c>
      <c r="B120" s="11" t="s">
        <v>63</v>
      </c>
      <c r="C120" s="11" t="s">
        <v>63</v>
      </c>
      <c r="F120" s="60" t="s">
        <v>12</v>
      </c>
      <c r="G120" s="60">
        <f>MMULT($C8:$G8,G$62:G$66)/SUM($B$62:$B$66)</f>
        <v>0.55555555555555547</v>
      </c>
      <c r="H120" s="60">
        <f>MMULT($C8:$G8,H$62:H$66)/SUM($B$62:$B$66)</f>
        <v>0.33333333333333331</v>
      </c>
      <c r="K120" t="s">
        <v>12</v>
      </c>
      <c r="L120">
        <f t="shared" ref="L120:M120" si="181">MMULT($C8:$L8,G$62:G$71)/SUM(G$62:G$71)</f>
        <v>0.76923076923076927</v>
      </c>
      <c r="M120">
        <f t="shared" si="181"/>
        <v>0.5714285714285714</v>
      </c>
      <c r="O120">
        <f>MMULT($P8:$Y8,L$115:L$124)/SUM($P$11:$Q$11)</f>
        <v>0.25384615384615383</v>
      </c>
      <c r="P120">
        <f>MMULT($P8:$Y8,M$115:M$124)/SUM($R$11:$T$11)</f>
        <v>0</v>
      </c>
      <c r="S120" t="s">
        <v>12</v>
      </c>
      <c r="T120">
        <f t="shared" ref="T120:U120" si="182">MMULT($AC8:$AI8,O$115:O$121)/SUM(O$115:O$121)</f>
        <v>0.17006802721088438</v>
      </c>
      <c r="U120">
        <f t="shared" si="182"/>
        <v>0.28205128205128205</v>
      </c>
      <c r="V120" t="str">
        <f t="shared" si="157"/>
        <v>cons</v>
      </c>
      <c r="Y120" s="60" t="s">
        <v>12</v>
      </c>
      <c r="Z120" s="60">
        <f>MMULT($C8:$L8,T$115:T$124)/SUM(T$115:T$124)</f>
        <v>0.44181818181818189</v>
      </c>
      <c r="AA120" s="60">
        <f>MMULT($C8:$L8,U$115:U$124)/SUM(U$115:U$124)</f>
        <v>0.47191011235955055</v>
      </c>
      <c r="AC120">
        <f t="shared" ref="AC120:AD120" si="183">MMULT($C8:$L8,Z$115:Z$124)/SUM(Z$115:Z$124)</f>
        <v>0.51569102842739367</v>
      </c>
      <c r="AD120">
        <f t="shared" si="183"/>
        <v>0.45305514157973176</v>
      </c>
      <c r="AF120">
        <f>MMULT($P8:$Y8,AC$115:AC$124)/SUM($P$11:$Q$11)</f>
        <v>0.20892041631916564</v>
      </c>
      <c r="AG120">
        <f>MMULT($P8:$Y8,AD$115:AD$124)/SUM($R$11:$T$11)</f>
        <v>1.9374068554396422E-2</v>
      </c>
      <c r="AJ120" t="s">
        <v>12</v>
      </c>
      <c r="AK120">
        <f>MMULT($AC8:$AI8,AF$115:AF$121)/SUM(AF$115:AF$121)</f>
        <v>0.16014932843199636</v>
      </c>
      <c r="AL120">
        <f>MMULT($AC8:$AI8,AG$115:AG$121)/SUM(AG$115:AG$121)</f>
        <v>0.24514894779994537</v>
      </c>
      <c r="AM120" t="str">
        <f t="shared" si="159"/>
        <v>cons</v>
      </c>
      <c r="AP120" s="60" t="s">
        <v>12</v>
      </c>
      <c r="AQ120" s="60">
        <f>MMULT($C8:$L8,AK$115:AK$124)/SUM(AK$115:AK$124)</f>
        <v>0.43769370893353277</v>
      </c>
      <c r="AR120" s="60">
        <f>MMULT($C8:$L8,AL$115:AL$124)/SUM(AL$115:AL$124)</f>
        <v>0.44398124022928609</v>
      </c>
      <c r="AT120">
        <f>MMULT($C8:$L8,AQ$115:AQ$124)/SUM(AQ$115:AQ$124)</f>
        <v>0.50343836790037633</v>
      </c>
      <c r="AU120">
        <f>MMULT($C8:$L8,AR$115:AR$124)/SUM(AR$115:AR$124)</f>
        <v>0.44550646335495658</v>
      </c>
      <c r="AW120">
        <f>MMULT($P8:$Y8,AT$115:AT$124)/SUM($P$11:$Q$11)</f>
        <v>0.194853829938573</v>
      </c>
      <c r="AX120">
        <f>MMULT($P8:$Y8,AU$115:AU$124)/SUM($R$11:$T$11)</f>
        <v>7.1259635869223015E-2</v>
      </c>
      <c r="BA120" t="s">
        <v>12</v>
      </c>
      <c r="BB120">
        <f>MMULT($AC8:$AI8,AW$115:AW$121)/SUM(AW$115:AW$121)</f>
        <v>0.16599288421426447</v>
      </c>
      <c r="BC120">
        <f>MMULT($AC8:$AI8,AX$115:AX$121)/SUM(AX$115:AX$121)</f>
        <v>0.213716659194367</v>
      </c>
      <c r="BD120" t="str">
        <f t="shared" si="160"/>
        <v>cons</v>
      </c>
      <c r="BG120" s="60" t="s">
        <v>12</v>
      </c>
      <c r="BH120" s="60">
        <f>MMULT($C8:$L8,BB$115:BB$124)/SUM(BB$115:BB$124)</f>
        <v>0.43773322298567752</v>
      </c>
      <c r="BI120" s="60">
        <f>MMULT($C8:$L8,BC$115:BC$124)/SUM(BC$115:BC$124)</f>
        <v>0.4424946921399488</v>
      </c>
      <c r="BK120">
        <f>MMULT($C8:$L8,BH$115:BH$124)/SUM(BH$115:BH$124)</f>
        <v>0.49916381581751573</v>
      </c>
      <c r="BL120">
        <f>MMULT($C8:$L8,BI$115:BI$124)/SUM(BI$115:BI$124)</f>
        <v>0.45616153755324035</v>
      </c>
      <c r="BN120">
        <f>MMULT($P8:$Y8,BK$115:BK$124)/SUM($P$11:$Q$11)</f>
        <v>0.18808651240934987</v>
      </c>
      <c r="BO120">
        <f>MMULT($P8:$Y8,BL$115:BL$124)/SUM($R$11:$T$11)</f>
        <v>0.1012561723802627</v>
      </c>
      <c r="BR120" t="s">
        <v>12</v>
      </c>
      <c r="BS120">
        <f>MMULT($AC8:$AI8,BN$115:BN$121)/SUM(BN$115:BN$121)</f>
        <v>0.16900289729271081</v>
      </c>
      <c r="BT120">
        <f>MMULT($AC8:$AI8,BO$115:BO$121)/SUM(BO$115:BO$121)</f>
        <v>0.19751233802435028</v>
      </c>
      <c r="BU120" t="str">
        <f t="shared" si="161"/>
        <v>cons</v>
      </c>
      <c r="BX120" s="60" t="s">
        <v>12</v>
      </c>
      <c r="BY120" s="60">
        <f>MMULT($C8:$L8,BS$115:BS$124)/SUM(BS$115:BS$124)</f>
        <v>0.43775495373683315</v>
      </c>
      <c r="BZ120" s="60">
        <f>MMULT($C8:$L8,BT$115:BT$124)/SUM(BT$115:BT$124)</f>
        <v>0.44239662090256759</v>
      </c>
      <c r="CB120">
        <f>MMULT($C8:$L8,BY$115:BY$124)/SUM(BY$115:BY$124)</f>
        <v>0.49712190165397474</v>
      </c>
      <c r="CC120">
        <f>MMULT($C8:$L8,BZ$115:BZ$124)/SUM(BZ$115:BZ$124)</f>
        <v>0.46152293574471459</v>
      </c>
      <c r="CE120">
        <f>MMULT($P8:$Y8,CB$115:CB$124)/SUM($P$11:$Q$11)</f>
        <v>0.18482061417833179</v>
      </c>
      <c r="CF120">
        <f>MMULT($P8:$Y8,CC$115:CC$124)/SUM($R$11:$T$11)</f>
        <v>0.11555974252665131</v>
      </c>
      <c r="CI120" t="s">
        <v>12</v>
      </c>
      <c r="CJ120">
        <f>MMULT($AC8:$AI8,CE$115:CE$121)/SUM(CE$115:CE$121)</f>
        <v>0.1704434689121393</v>
      </c>
      <c r="CK120">
        <f>MMULT($AC8:$AI8,CF$115:CF$121)/SUM(CF$115:CF$121)</f>
        <v>0.18949616028122254</v>
      </c>
      <c r="CL120" t="str">
        <f t="shared" si="162"/>
        <v>cons</v>
      </c>
      <c r="CO120" s="60" t="s">
        <v>12</v>
      </c>
      <c r="CP120" s="60">
        <f>MMULT($C8:$L8,CJ$115:CJ$124)/SUM(CJ$115:CJ$124)</f>
        <v>0.43775987001193584</v>
      </c>
      <c r="CQ120" s="60">
        <f>MMULT($C8:$L8,CK$115:CK$124)/SUM(CK$115:CK$124)</f>
        <v>0.4422402136496737</v>
      </c>
      <c r="CS120">
        <f>MMULT($C8:$L8,CP$115:CP$124)/SUM(CP$115:CP$124)</f>
        <v>0.49614174653661725</v>
      </c>
      <c r="CT120">
        <f>MMULT($C8:$L8,CQ$115:CQ$124)/SUM(CQ$115:CQ$124)</f>
        <v>0.46401886069456755</v>
      </c>
      <c r="CV120">
        <f>MMULT($P8:$Y8,CS$115:CS$124)/SUM($P$11:$Q$11)</f>
        <v>0.18324706155770881</v>
      </c>
      <c r="CW120">
        <f>MMULT($P8:$Y8,CT$115:CT$124)/SUM($R$11:$T$11)</f>
        <v>0.12217312722985835</v>
      </c>
      <c r="CZ120" t="s">
        <v>12</v>
      </c>
      <c r="DA120">
        <f>MMULT($AC8:$AI8,CV$115:CV$121)/SUM(CV$115:CV$121)</f>
        <v>0.1711351040368449</v>
      </c>
      <c r="DB120">
        <f>MMULT($AC8:$AI8,CW$115:CW$121)/SUM(CW$115:CW$121)</f>
        <v>0.18570878185748779</v>
      </c>
      <c r="DC120" t="str">
        <f t="shared" si="163"/>
        <v>cons</v>
      </c>
      <c r="DF120" s="60" t="s">
        <v>12</v>
      </c>
      <c r="DG120" s="60">
        <f>MMULT($C8:$L8,DA$115:DA$124)/SUM(DA$115:DA$124)</f>
        <v>0.43776138769566009</v>
      </c>
      <c r="DH120" s="60">
        <f>MMULT($C8:$L8,DB$115:DB$124)/SUM(DB$115:DB$124)</f>
        <v>0.44214096779810508</v>
      </c>
      <c r="DJ120">
        <f>MMULT($C8:$L8,DG$115:DG$124)/SUM(DG$115:DG$124)</f>
        <v>0.49567030381402305</v>
      </c>
      <c r="DK120">
        <f>MMULT($C8:$L8,DH$115:DH$124)/SUM(DH$115:DH$124)</f>
        <v>0.46517041215889293</v>
      </c>
      <c r="DM120">
        <f>MMULT($P8:$Y8,DJ$115:DJ$124)/SUM($P$11:$Q$11)</f>
        <v>0.18248858642761018</v>
      </c>
      <c r="DN120">
        <f>MMULT($P8:$Y8,DK$115:DK$124)/SUM($R$11:$T$11)</f>
        <v>0.12519471166407634</v>
      </c>
      <c r="DQ120" t="s">
        <v>12</v>
      </c>
      <c r="DR120">
        <f>MMULT($AC8:$AI8,DM$115:DM$121)/SUM(DM$115:DM$121)</f>
        <v>0.17146796810472495</v>
      </c>
      <c r="DS120">
        <f>MMULT($AC8:$AI8,DN$115:DN$121)/SUM(DN$115:DN$121)</f>
        <v>0.18396279043111002</v>
      </c>
      <c r="DT120" t="str">
        <f t="shared" si="164"/>
        <v>cons</v>
      </c>
      <c r="DW120" s="60" t="s">
        <v>12</v>
      </c>
      <c r="DX120" s="60">
        <f>MMULT($C8:$L8,DR$115:DR$124)/SUM(DR$115:DR$124)</f>
        <v>0.43776193245413569</v>
      </c>
      <c r="DY120" s="60">
        <f>MMULT($C8:$L8,DS$115:DS$124)/SUM(DS$115:DS$124)</f>
        <v>0.44209044028843236</v>
      </c>
      <c r="EA120">
        <f>MMULT($C8:$L8,DX$115:DX$124)/SUM(DX$115:DX$124)</f>
        <v>0.4954432151963204</v>
      </c>
      <c r="EB120">
        <f>MMULT($C8:$L8,DY$115:DY$124)/SUM(DY$115:DY$124)</f>
        <v>0.46569610275417583</v>
      </c>
      <c r="ED120">
        <f>MMULT($P8:$Y8,EA$115:EA$124)/SUM($P$11:$Q$11)</f>
        <v>0.18212288425291701</v>
      </c>
      <c r="EE120">
        <f>MMULT($P8:$Y8,EB$115:EB$124)/SUM($R$11:$T$11)</f>
        <v>0.12656675181061047</v>
      </c>
      <c r="EH120" t="s">
        <v>12</v>
      </c>
      <c r="EI120">
        <f>MMULT($AC8:$AI8,ED$115:ED$121)/SUM(ED$115:ED$121)</f>
        <v>0.1716283379420597</v>
      </c>
      <c r="EJ120">
        <f>MMULT($AC8:$AI8,EE$115:EE$121)/SUM(EE$115:EE$121)</f>
        <v>0.18316688555183014</v>
      </c>
      <c r="EK120" t="str">
        <f t="shared" si="165"/>
        <v>cons</v>
      </c>
      <c r="EN120" s="60" t="s">
        <v>12</v>
      </c>
      <c r="EO120" s="60">
        <f>MMULT($C8:$L8,EI$115:EI$124)/SUM(EI$115:EI$124)</f>
        <v>0.43776215000151347</v>
      </c>
      <c r="EP120" s="60">
        <f>MMULT($C8:$L8,EJ$115:EJ$124)/SUM(EJ$115:EJ$124)</f>
        <v>0.44206645273785689</v>
      </c>
      <c r="ER120">
        <f>MMULT($C8:$L8,EO$115:EO$124)/SUM(EO$115:EO$124)</f>
        <v>0.4953337587153166</v>
      </c>
      <c r="ES120">
        <f>MMULT($C8:$L8,EP$115:EP$124)/SUM(EP$115:EP$124)</f>
        <v>0.46593468254847609</v>
      </c>
      <c r="EU120">
        <f>MMULT($P8:$Y8,ER$115:ER$124)/SUM($P$11:$Q$11)</f>
        <v>0.18194653742351821</v>
      </c>
      <c r="EV120">
        <f>MMULT($P8:$Y8,ES$115:ES$124)/SUM($R$11:$T$11)</f>
        <v>0.12718791474463556</v>
      </c>
      <c r="EY120" t="s">
        <v>12</v>
      </c>
      <c r="EZ120">
        <f>MMULT($AC8:$AI8,EU$115:EU$121)/SUM(EU$115:EU$121)</f>
        <v>0.17170564167357311</v>
      </c>
      <c r="FA120">
        <f>MMULT($AC8:$AI8,EV$115:EV$121)/SUM(EV$115:EV$121)</f>
        <v>0.18280592998426001</v>
      </c>
      <c r="FB120" t="str">
        <f t="shared" si="166"/>
        <v>cons</v>
      </c>
      <c r="FE120" s="60" t="s">
        <v>12</v>
      </c>
      <c r="FF120" s="60">
        <f>MMULT($C8:$L8,EZ$115:EZ$124)/SUM(EZ$115:EZ$124)</f>
        <v>0.43776224424396648</v>
      </c>
      <c r="FG120" s="60">
        <f>MMULT($C8:$L8,FA$115:FA$124)/SUM(FA$115:FA$124)</f>
        <v>0.44205537953302337</v>
      </c>
      <c r="FI120">
        <f>MMULT($C8:$L8,FF$115:FF$124)/SUM(FF$115:FF$124)</f>
        <v>0.49528098558905387</v>
      </c>
      <c r="FJ120">
        <f>MMULT($C8:$L8,FG$115:FG$124)/SUM(FG$115:FG$124)</f>
        <v>0.46604266534190092</v>
      </c>
      <c r="FL120">
        <f>MMULT($P8:$Y8,FI$115:FI$124)/SUM($P$11:$Q$11)</f>
        <v>0.1818614957675454</v>
      </c>
      <c r="FM120">
        <f>MMULT($P8:$Y8,FJ$115:FJ$124)/SUM($R$11:$T$11)</f>
        <v>0.12746874552450471</v>
      </c>
      <c r="FP120" t="s">
        <v>12</v>
      </c>
      <c r="FQ120">
        <f>MMULT($AC8:$AI8,FL$115:FL$121)/SUM(FL$115:FL$121)</f>
        <v>0.17174291394022667</v>
      </c>
      <c r="FR120">
        <f>MMULT($AC8:$AI8,FM$115:FM$121)/SUM(FM$115:FM$121)</f>
        <v>0.1826426127241591</v>
      </c>
      <c r="FS120" t="str">
        <f t="shared" si="167"/>
        <v>cons</v>
      </c>
      <c r="FV120" s="60" t="s">
        <v>12</v>
      </c>
      <c r="FW120" s="60">
        <f>MMULT($C8:$L8,FQ$115:FQ$124)/SUM(FQ$115:FQ$124)</f>
        <v>0.43776228720518795</v>
      </c>
      <c r="FX120" s="60">
        <f>MMULT($C8:$L8,FR$115:FR$124)/SUM(FR$115:FR$124)</f>
        <v>0.4420503297278886</v>
      </c>
      <c r="FZ120">
        <f>MMULT($C8:$L8,FW$115:FW$124)/SUM(FW$115:FW$124)</f>
        <v>0.49525553818979745</v>
      </c>
      <c r="GA120">
        <f>MMULT($C8:$L8,FX$115:FX$124)/SUM(FX$115:FX$124)</f>
        <v>0.46609147860266786</v>
      </c>
      <c r="GC120">
        <f>MMULT($P8:$Y8,FZ$115:FZ$124)/SUM($P$11:$Q$11)</f>
        <v>0.18182048413988239</v>
      </c>
      <c r="GD120">
        <f>MMULT($P8:$Y8,GA$115:GA$124)/SUM($R$11:$T$11)</f>
        <v>0.12759563044566583</v>
      </c>
      <c r="GG120" t="s">
        <v>12</v>
      </c>
      <c r="GH120">
        <f>MMULT($AC8:$AI8,GC$115:GC$121)/SUM(GC$115:GC$121)</f>
        <v>0.17176088704507597</v>
      </c>
      <c r="GI120">
        <f>MMULT($AC8:$AI8,GD$115:GD$121)/SUM(GD$115:GD$121)</f>
        <v>0.18256879676487522</v>
      </c>
      <c r="GJ120" t="str">
        <f t="shared" si="168"/>
        <v>cons</v>
      </c>
      <c r="GM120" s="60" t="s">
        <v>12</v>
      </c>
      <c r="GN120" s="60">
        <f>MMULT($C8:$L8,GH$115:GH$124)/SUM(GH$115:GH$124)</f>
        <v>0.43776230734511529</v>
      </c>
      <c r="GO120" s="60">
        <f>MMULT($C8:$L8,GI$115:GI$124)/SUM(GI$115:GI$124)</f>
        <v>0.44204803924127894</v>
      </c>
      <c r="GQ120">
        <f>MMULT($C8:$L8,GN$115:GN$124)/SUM(GN$115:GN$124)</f>
        <v>0.49524326655264411</v>
      </c>
      <c r="GR120">
        <f>MMULT($C8:$L8,GO$115:GO$124)/SUM(GO$115:GO$124)</f>
        <v>0.46611353209315559</v>
      </c>
      <c r="GT120">
        <f>MMULT($P8:$Y8,GQ$115:GQ$124)/SUM($P$11:$Q$11)</f>
        <v>0.18180070589793901</v>
      </c>
      <c r="GU120">
        <f>MMULT($P8:$Y8,GR$115:GR$124)/SUM($R$11:$T$11)</f>
        <v>0.1276529431619286</v>
      </c>
      <c r="GX120" t="s">
        <v>12</v>
      </c>
      <c r="GY120">
        <f>MMULT($AC8:$AI8,GT$115:GT$121)/SUM(GT$115:GT$121)</f>
        <v>0.17176955437761179</v>
      </c>
      <c r="GZ120">
        <f>MMULT($AC8:$AI8,GU$115:GU$121)/SUM(GU$115:GU$121)</f>
        <v>0.18253544950005243</v>
      </c>
      <c r="HA120" t="str">
        <f t="shared" si="169"/>
        <v>cons</v>
      </c>
      <c r="HD120" s="60" t="s">
        <v>12</v>
      </c>
      <c r="HE120" s="60">
        <f>MMULT($C8:$L8,GY$115:GY$124)/SUM(GY$115:GY$124)</f>
        <v>0.43776231692329709</v>
      </c>
      <c r="HF120" s="60">
        <f>MMULT($C8:$L8,GZ$115:GZ$124)/SUM(GZ$115:GZ$124)</f>
        <v>0.44204700283828235</v>
      </c>
      <c r="HH120">
        <f>MMULT($C8:$L8,HE$115:HE$124)/SUM(HE$115:HE$124)</f>
        <v>0.49523734854714591</v>
      </c>
      <c r="HI120">
        <f>MMULT($C8:$L8,HF$115:HF$124)/SUM(HF$115:HF$124)</f>
        <v>0.46612349317604701</v>
      </c>
      <c r="HK120">
        <f>MMULT($P8:$Y8,HH$115:HH$124)/SUM($P$11:$Q$11)</f>
        <v>0.18179116759851283</v>
      </c>
      <c r="HL120">
        <f>MMULT($P8:$Y8,HI$115:HI$124)/SUM($R$11:$T$11)</f>
        <v>0.12767882741799694</v>
      </c>
      <c r="HO120" t="s">
        <v>12</v>
      </c>
      <c r="HP120">
        <f>MMULT($AC8:$AI8,HK$115:HK$121)/SUM(HK$115:HK$121)</f>
        <v>0.17177373421980255</v>
      </c>
      <c r="HQ120">
        <f>MMULT($AC8:$AI8,HL$115:HL$121)/SUM(HL$115:HL$121)</f>
        <v>0.18252038772877113</v>
      </c>
      <c r="HR120" t="str">
        <f t="shared" si="170"/>
        <v>cons</v>
      </c>
      <c r="HU120" s="60" t="s">
        <v>12</v>
      </c>
      <c r="HV120" s="60">
        <f>MMULT($C8:$L8,HP$115:HP$124)/SUM(HP$115:HP$124)</f>
        <v>0.43776232151121236</v>
      </c>
      <c r="HW120" s="60">
        <f>MMULT($C8:$L8,HQ$115:HQ$124)/SUM(HQ$115:HQ$124)</f>
        <v>0.44204653439602387</v>
      </c>
      <c r="HY120">
        <f>MMULT($C8:$L8,HV$115:HV$124)/SUM(HV$115:HV$124)</f>
        <v>0.49523449454131035</v>
      </c>
      <c r="HZ120">
        <f>MMULT($C8:$L8,HW$115:HW$124)/SUM(HW$115:HW$124)</f>
        <v>0.46612799186447701</v>
      </c>
      <c r="IB120">
        <f>MMULT($P8:$Y8,HY$115:HY$124)/SUM($P$11:$Q$11)</f>
        <v>0.18178656762359569</v>
      </c>
      <c r="IC120">
        <f>MMULT($P8:$Y8,HZ$115:HZ$124)/SUM($R$11:$T$11)</f>
        <v>0.12769051689119784</v>
      </c>
      <c r="IF120" t="s">
        <v>12</v>
      </c>
      <c r="IG120">
        <f>MMULT($AC8:$AI8,IB$115:IB$121)/SUM(IB$115:IB$121)</f>
        <v>0.17177574998588496</v>
      </c>
      <c r="IH120">
        <f>MMULT($AC8:$AI8,IC$115:IC$121)/SUM(IC$115:IC$121)</f>
        <v>0.18251358552938923</v>
      </c>
      <c r="II120" t="str">
        <f t="shared" si="171"/>
        <v>cons</v>
      </c>
    </row>
    <row r="121" spans="1:243">
      <c r="A121" t="s">
        <v>13</v>
      </c>
      <c r="B121" s="11" t="s">
        <v>63</v>
      </c>
      <c r="C121" s="11" t="s">
        <v>63</v>
      </c>
      <c r="F121" s="60" t="s">
        <v>13</v>
      </c>
      <c r="G121" s="60">
        <f>MMULT($C9:$G9,G$62:G$66)/SUM($B$62:$B$66)</f>
        <v>0</v>
      </c>
      <c r="H121" s="60">
        <f>MMULT($C9:$G9,H$62:H$66)/SUM($B$62:$B$66)</f>
        <v>0</v>
      </c>
      <c r="K121" t="s">
        <v>13</v>
      </c>
      <c r="L121">
        <f t="shared" ref="L121:M121" si="184">MMULT($C9:$L9,G$62:G$71)/SUM(G$62:G$71)</f>
        <v>0.19230769230769232</v>
      </c>
      <c r="M121">
        <f t="shared" si="184"/>
        <v>0.14285714285714285</v>
      </c>
      <c r="O121">
        <f>MMULT($P9:$Y9,L$115:L$124)/SUM($P$11:$Q$11)</f>
        <v>0.36923076923076925</v>
      </c>
      <c r="P121">
        <f>MMULT($P9:$Y9,M$115:M$124)/SUM($R$11:$T$11)</f>
        <v>0</v>
      </c>
      <c r="S121" t="s">
        <v>13</v>
      </c>
      <c r="T121">
        <f t="shared" ref="T121:U121" si="185">MMULT($AC9:$AI9,O$115:O$121)/SUM(O$115:O$121)</f>
        <v>0.27210884353741499</v>
      </c>
      <c r="U121">
        <f t="shared" si="185"/>
        <v>0.66666666666666663</v>
      </c>
      <c r="V121" t="str">
        <f t="shared" si="157"/>
        <v>cons</v>
      </c>
      <c r="Y121" s="60" t="s">
        <v>13</v>
      </c>
      <c r="Z121" s="60">
        <f t="shared" ref="Z121:AA121" si="186">MMULT($C9:$L9,T$115:T$124)/SUM(T$115:T$124)</f>
        <v>0.11818181818181821</v>
      </c>
      <c r="AA121" s="60">
        <f t="shared" si="186"/>
        <v>0.4157303370786517</v>
      </c>
      <c r="AC121">
        <f t="shared" ref="AC121:AD121" si="187">MMULT($C9:$L9,Z$115:Z$124)/SUM(Z$115:Z$124)</f>
        <v>0.21055927773523364</v>
      </c>
      <c r="AD121">
        <f t="shared" si="187"/>
        <v>0.35320417287630396</v>
      </c>
      <c r="AF121">
        <f>MMULT($P9:$Y9,AC$115:AC$124)/SUM($P$11:$Q$11)</f>
        <v>0.27361544733847792</v>
      </c>
      <c r="AG121">
        <f>MMULT($P9:$Y9,AD$115:AD$124)/SUM($R$11:$T$11)</f>
        <v>8.5692995529061108E-2</v>
      </c>
      <c r="AJ121" t="s">
        <v>13</v>
      </c>
      <c r="AK121">
        <f>MMULT($AC9:$AI9,AF$115:AF$121)/SUM(AF$115:AF$121)</f>
        <v>0.30969160246306859</v>
      </c>
      <c r="AL121">
        <f>MMULT($AC9:$AI9,AG$115:AG$121)/SUM(AG$115:AG$121)</f>
        <v>0.60371686253074608</v>
      </c>
      <c r="AM121" t="str">
        <f t="shared" si="159"/>
        <v>cons</v>
      </c>
      <c r="AP121" s="60" t="s">
        <v>13</v>
      </c>
      <c r="AQ121" s="60">
        <f>MMULT($C9:$L9,AK$115:AK$124)/SUM(AK$115:AK$124)</f>
        <v>0.13309400462076293</v>
      </c>
      <c r="AR121" s="60">
        <f>MMULT($C9:$L9,AL$115:AL$124)/SUM(AL$115:AL$124)</f>
        <v>0.32371026576341838</v>
      </c>
      <c r="AT121">
        <f>MMULT($C9:$L9,AQ$115:AQ$124)/SUM(AQ$115:AQ$124)</f>
        <v>0.22265567783740312</v>
      </c>
      <c r="AU121">
        <f>MMULT($C9:$L9,AR$115:AR$124)/SUM(AR$115:AR$124)</f>
        <v>0.26964292248765198</v>
      </c>
      <c r="AW121">
        <f>MMULT($P9:$Y9,AT$115:AT$124)/SUM($P$11:$Q$11)</f>
        <v>0.25816433445635045</v>
      </c>
      <c r="AX121">
        <f>MMULT($P9:$Y9,AU$115:AU$124)/SUM($R$11:$T$11)</f>
        <v>0.13232622252176698</v>
      </c>
      <c r="BA121" t="s">
        <v>13</v>
      </c>
      <c r="BB121">
        <f>MMULT($AC9:$AI9,AW$115:AW$121)/SUM(AW$115:AW$121)</f>
        <v>0.33298160007732569</v>
      </c>
      <c r="BC121">
        <f>MMULT($AC9:$AI9,AX$115:AX$121)/SUM(AX$115:AX$121)</f>
        <v>0.50283331478344584</v>
      </c>
      <c r="BD121" t="str">
        <f t="shared" si="160"/>
        <v>cons</v>
      </c>
      <c r="BG121" s="60" t="s">
        <v>13</v>
      </c>
      <c r="BH121" s="60">
        <f>MMULT($C9:$L9,BB$115:BB$124)/SUM(BB$115:BB$124)</f>
        <v>0.1443962213586453</v>
      </c>
      <c r="BI121" s="60">
        <f>MMULT($C9:$L9,BC$115:BC$124)/SUM(BC$115:BC$124)</f>
        <v>0.24687416014106339</v>
      </c>
      <c r="BK121">
        <f>MMULT($C9:$L9,BH$115:BH$124)/SUM(BH$115:BH$124)</f>
        <v>0.22966320487031222</v>
      </c>
      <c r="BL121">
        <f>MMULT($C9:$L9,BI$115:BI$124)/SUM(BI$115:BI$124)</f>
        <v>0.22214741874991517</v>
      </c>
      <c r="BN121">
        <f>MMULT($P9:$Y9,BK$115:BK$124)/SUM($P$11:$Q$11)</f>
        <v>0.25178124061264023</v>
      </c>
      <c r="BO121">
        <f>MMULT($P9:$Y9,BL$115:BL$124)/SUM($R$11:$T$11)</f>
        <v>0.15671387101205578</v>
      </c>
      <c r="BR121" t="s">
        <v>13</v>
      </c>
      <c r="BS121">
        <f>MMULT($AC9:$AI9,BN$115:BN$121)/SUM(BN$115:BN$121)</f>
        <v>0.34438574136214117</v>
      </c>
      <c r="BT121">
        <f>MMULT($AC9:$AI9,BO$115:BO$121)/SUM(BO$115:BO$121)</f>
        <v>0.44559379902573498</v>
      </c>
      <c r="BU121" t="str">
        <f t="shared" si="161"/>
        <v>cons</v>
      </c>
      <c r="BX121" s="60" t="s">
        <v>13</v>
      </c>
      <c r="BY121" s="60">
        <f>MMULT($C9:$L9,BS$115:BS$124)/SUM(BS$115:BS$124)</f>
        <v>0.1500754650675642</v>
      </c>
      <c r="BZ121" s="60">
        <f>MMULT($C9:$L9,BT$115:BT$124)/SUM(BT$115:BT$124)</f>
        <v>0.20991580783042563</v>
      </c>
      <c r="CB121">
        <f>MMULT($C9:$L9,BY$115:BY$124)/SUM(BY$115:BY$124)</f>
        <v>0.2331258700024921</v>
      </c>
      <c r="CC121">
        <f>MMULT($C9:$L9,BZ$115:BZ$124)/SUM(BZ$115:BZ$124)</f>
        <v>0.20083686174160303</v>
      </c>
      <c r="CE121">
        <f>MMULT($P9:$Y9,CB$115:CB$124)/SUM($P$11:$Q$11)</f>
        <v>0.2488033011644176</v>
      </c>
      <c r="CF121">
        <f>MMULT($P9:$Y9,CC$115:CC$124)/SUM($R$11:$T$11)</f>
        <v>0.16928714432912226</v>
      </c>
      <c r="CI121" t="s">
        <v>13</v>
      </c>
      <c r="CJ121">
        <f>MMULT($AC9:$AI9,CE$115:CE$121)/SUM(CE$115:CE$121)</f>
        <v>0.34985255255666819</v>
      </c>
      <c r="CK121">
        <f>MMULT($AC9:$AI9,CF$115:CF$121)/SUM(CF$115:CF$121)</f>
        <v>0.41734180583514729</v>
      </c>
      <c r="CL121" t="str">
        <f t="shared" si="162"/>
        <v>cons</v>
      </c>
      <c r="CO121" s="60" t="s">
        <v>13</v>
      </c>
      <c r="CP121" s="60">
        <f>MMULT($C9:$L9,CJ$115:CJ$124)/SUM(CJ$115:CJ$124)</f>
        <v>0.15283322290309895</v>
      </c>
      <c r="CQ121" s="60">
        <f>MMULT($C9:$L9,CK$115:CK$124)/SUM(CK$115:CK$124)</f>
        <v>0.19296030437118522</v>
      </c>
      <c r="CS121">
        <f>MMULT($C9:$L9,CP$115:CP$124)/SUM(CP$115:CP$124)</f>
        <v>0.23480460891307786</v>
      </c>
      <c r="CT121">
        <f>MMULT($C9:$L9,CQ$115:CQ$124)/SUM(CQ$115:CQ$124)</f>
        <v>0.19126855623365729</v>
      </c>
      <c r="CV121">
        <f>MMULT($P9:$Y9,CS$115:CS$124)/SUM($P$11:$Q$11)</f>
        <v>0.24738457400625932</v>
      </c>
      <c r="CW121">
        <f>MMULT($P9:$Y9,CT$115:CT$124)/SUM($R$11:$T$11)</f>
        <v>0.17539584784104875</v>
      </c>
      <c r="CZ121" t="s">
        <v>13</v>
      </c>
      <c r="DA121">
        <f>MMULT($AC9:$AI9,CV$115:CV$121)/SUM(CV$115:CV$121)</f>
        <v>0.35247833586284072</v>
      </c>
      <c r="DB121">
        <f>MMULT($AC9:$AI9,CW$115:CW$121)/SUM(CW$115:CW$121)</f>
        <v>0.40403691370548417</v>
      </c>
      <c r="DC121" t="str">
        <f t="shared" si="163"/>
        <v>cons</v>
      </c>
      <c r="DF121" s="60" t="s">
        <v>13</v>
      </c>
      <c r="DG121" s="60">
        <f>MMULT($C9:$L9,DA$115:DA$124)/SUM(DA$115:DA$124)</f>
        <v>0.15416650734632903</v>
      </c>
      <c r="DH121" s="60">
        <f>MMULT($C9:$L9,DB$115:DB$124)/SUM(DB$115:DB$124)</f>
        <v>0.18524686696725487</v>
      </c>
      <c r="DJ121">
        <f>MMULT($C9:$L9,DG$115:DG$124)/SUM(DG$115:DG$124)</f>
        <v>0.23561618620894809</v>
      </c>
      <c r="DK121">
        <f>MMULT($C9:$L9,DH$115:DH$124)/SUM(DH$115:DH$124)</f>
        <v>0.18695674514360885</v>
      </c>
      <c r="DM121">
        <f>MMULT($P9:$Y9,DJ$115:DJ$124)/SUM($P$11:$Q$11)</f>
        <v>0.24670408685767412</v>
      </c>
      <c r="DN121">
        <f>MMULT($P9:$Y9,DK$115:DK$124)/SUM($R$11:$T$11)</f>
        <v>0.17825192270128098</v>
      </c>
      <c r="DQ121" t="s">
        <v>13</v>
      </c>
      <c r="DR121">
        <f>MMULT($AC9:$AI9,DM$115:DM$121)/SUM(DM$115:DM$121)</f>
        <v>0.35374218555623954</v>
      </c>
      <c r="DS121">
        <f>MMULT($AC9:$AI9,DN$115:DN$121)/SUM(DN$115:DN$121)</f>
        <v>0.39790969150943495</v>
      </c>
      <c r="DT121" t="str">
        <f t="shared" si="164"/>
        <v>cons</v>
      </c>
      <c r="DW121" s="60" t="s">
        <v>13</v>
      </c>
      <c r="DX121" s="60">
        <f>MMULT($C9:$L9,DR$115:DR$124)/SUM(DR$115:DR$124)</f>
        <v>0.15481028605460756</v>
      </c>
      <c r="DY121" s="60">
        <f>MMULT($C9:$L9,DS$115:DS$124)/SUM(DS$115:DS$124)</f>
        <v>0.18175156649397645</v>
      </c>
      <c r="EA121">
        <f>MMULT($C9:$L9,DX$115:DX$124)/SUM(DX$115:DX$124)</f>
        <v>0.23600806796063303</v>
      </c>
      <c r="EB121">
        <f>MMULT($C9:$L9,DY$115:DY$124)/SUM(DY$115:DY$124)</f>
        <v>0.18501143143497972</v>
      </c>
      <c r="ED121">
        <f>MMULT($P9:$Y9,EA$115:EA$124)/SUM($P$11:$Q$11)</f>
        <v>0.24637675939054779</v>
      </c>
      <c r="EE121">
        <f>MMULT($P9:$Y9,EB$115:EB$124)/SUM($R$11:$T$11)</f>
        <v>0.17956237078316553</v>
      </c>
      <c r="EH121" t="s">
        <v>13</v>
      </c>
      <c r="EI121">
        <f>MMULT($AC9:$AI9,ED$115:ED$121)/SUM(ED$115:ED$121)</f>
        <v>0.35435113041117511</v>
      </c>
      <c r="EJ121">
        <f>MMULT($AC9:$AI9,EE$115:EE$121)/SUM(EE$115:EE$121)</f>
        <v>0.39511775856827286</v>
      </c>
      <c r="EK121" t="str">
        <f t="shared" si="165"/>
        <v>cons</v>
      </c>
      <c r="EN121" s="60" t="s">
        <v>13</v>
      </c>
      <c r="EO121" s="60">
        <f>MMULT($C9:$L9,EI$115:EI$124)/SUM(EI$115:EI$124)</f>
        <v>0.1551209432678082</v>
      </c>
      <c r="EP121" s="60">
        <f>MMULT($C9:$L9,EJ$115:EJ$124)/SUM(EJ$115:EJ$124)</f>
        <v>0.18017065000937718</v>
      </c>
      <c r="ER121">
        <f>MMULT($C9:$L9,EO$115:EO$124)/SUM(EO$115:EO$124)</f>
        <v>0.23619717376325916</v>
      </c>
      <c r="ES121">
        <f>MMULT($C9:$L9,EP$115:EP$124)/SUM(EP$115:EP$124)</f>
        <v>0.18413333695459155</v>
      </c>
      <c r="EU121">
        <f>MMULT($P9:$Y9,ER$115:ER$124)/SUM($P$11:$Q$11)</f>
        <v>0.24621909745541534</v>
      </c>
      <c r="EV121">
        <f>MMULT($P9:$Y9,ES$115:ES$124)/SUM($R$11:$T$11)</f>
        <v>0.18015844168164005</v>
      </c>
      <c r="EY121" t="s">
        <v>13</v>
      </c>
      <c r="EZ121">
        <f>MMULT($AC9:$AI9,EU$115:EU$121)/SUM(EU$115:EU$121)</f>
        <v>0.35464467239536018</v>
      </c>
      <c r="FA121">
        <f>MMULT($AC9:$AI9,EV$115:EV$121)/SUM(EV$115:EV$121)</f>
        <v>0.39385180415558896</v>
      </c>
      <c r="FB121" t="str">
        <f t="shared" si="166"/>
        <v>cons</v>
      </c>
      <c r="FE121" s="60" t="s">
        <v>13</v>
      </c>
      <c r="FF121" s="60">
        <f>MMULT($C9:$L9,EZ$115:EZ$124)/SUM(EZ$115:EZ$124)</f>
        <v>0.15527080564107892</v>
      </c>
      <c r="FG121" s="60">
        <f>MMULT($C9:$L9,FA$115:FA$124)/SUM(FA$115:FA$124)</f>
        <v>0.1794562202520083</v>
      </c>
      <c r="FI121">
        <f>MMULT($C9:$L9,FF$115:FF$124)/SUM(FF$115:FF$124)</f>
        <v>0.23628839964816925</v>
      </c>
      <c r="FJ121">
        <f>MMULT($C9:$L9,FG$115:FG$124)/SUM(FG$115:FG$124)</f>
        <v>0.18373688075159234</v>
      </c>
      <c r="FL121">
        <f>MMULT($P9:$Y9,FI$115:FI$124)/SUM($P$11:$Q$11)</f>
        <v>0.24614310835048098</v>
      </c>
      <c r="FM121">
        <f>MMULT($P9:$Y9,FJ$115:FJ$124)/SUM($R$11:$T$11)</f>
        <v>0.18042850022346027</v>
      </c>
      <c r="FP121" t="s">
        <v>13</v>
      </c>
      <c r="FQ121">
        <f>MMULT($AC9:$AI9,FL$115:FL$121)/SUM(FL$115:FL$121)</f>
        <v>0.3547862070309819</v>
      </c>
      <c r="FR121">
        <f>MMULT($AC9:$AI9,FM$115:FM$121)/SUM(FM$115:FM$121)</f>
        <v>0.39327906028326132</v>
      </c>
      <c r="FS121" t="str">
        <f t="shared" si="167"/>
        <v>cons</v>
      </c>
      <c r="FV121" s="60" t="s">
        <v>13</v>
      </c>
      <c r="FW121" s="60">
        <f>MMULT($C9:$L9,FQ$115:FQ$124)/SUM(FQ$115:FQ$124)</f>
        <v>0.15534308908454803</v>
      </c>
      <c r="FX121" s="60">
        <f>MMULT($C9:$L9,FR$115:FR$124)/SUM(FR$115:FR$124)</f>
        <v>0.17913349015055555</v>
      </c>
      <c r="FZ121">
        <f>MMULT($C9:$L9,FW$115:FW$124)/SUM(FW$115:FW$124)</f>
        <v>0.23633240092303973</v>
      </c>
      <c r="GA121">
        <f>MMULT($C9:$L9,FX$115:FX$124)/SUM(FX$115:FX$124)</f>
        <v>0.18355786324923401</v>
      </c>
      <c r="GC121">
        <f>MMULT($P9:$Y9,FZ$115:FZ$124)/SUM($P$11:$Q$11)</f>
        <v>0.2461064721013177</v>
      </c>
      <c r="GD121">
        <f>MMULT($P9:$Y9,GA$115:GA$124)/SUM($R$11:$T$11)</f>
        <v>0.18055063490755505</v>
      </c>
      <c r="GG121" t="s">
        <v>13</v>
      </c>
      <c r="GH121">
        <f>MMULT($AC9:$AI9,GC$115:GC$121)/SUM(GC$115:GC$121)</f>
        <v>0.35485445716211417</v>
      </c>
      <c r="GI121">
        <f>MMULT($AC9:$AI9,GD$115:GD$121)/SUM(GD$115:GD$121)</f>
        <v>0.3930202017982608</v>
      </c>
      <c r="GJ121" t="str">
        <f t="shared" si="168"/>
        <v>cons</v>
      </c>
      <c r="GM121" s="60" t="s">
        <v>13</v>
      </c>
      <c r="GN121" s="60">
        <f>MMULT($C9:$L9,GH$115:GH$124)/SUM(GH$115:GH$124)</f>
        <v>0.15537795119830136</v>
      </c>
      <c r="GO121" s="60">
        <f>MMULT($C9:$L9,GI$115:GI$124)/SUM(GI$115:GI$124)</f>
        <v>0.17898772897546417</v>
      </c>
      <c r="GQ121">
        <f>MMULT($C9:$L9,GN$115:GN$124)/SUM(GN$115:GN$124)</f>
        <v>0.23635362264365636</v>
      </c>
      <c r="GR121">
        <f>MMULT($C9:$L9,GO$115:GO$124)/SUM(GO$115:GO$124)</f>
        <v>0.18347702505000527</v>
      </c>
      <c r="GT121">
        <f>MMULT($P9:$Y9,GQ$115:GQ$124)/SUM($P$11:$Q$11)</f>
        <v>0.24608880619563589</v>
      </c>
      <c r="GU121">
        <f>MMULT($P9:$Y9,GR$115:GR$124)/SUM($R$11:$T$11)</f>
        <v>0.18060582584133489</v>
      </c>
      <c r="GX121" t="s">
        <v>13</v>
      </c>
      <c r="GY121">
        <f>MMULT($AC9:$AI9,GT$115:GT$121)/SUM(GT$115:GT$121)</f>
        <v>0.35488737016491134</v>
      </c>
      <c r="GZ121">
        <f>MMULT($AC9:$AI9,GU$115:GU$121)/SUM(GU$115:GU$121)</f>
        <v>0.39290326127555736</v>
      </c>
      <c r="HA121" t="str">
        <f t="shared" si="169"/>
        <v>cons</v>
      </c>
      <c r="HD121" s="60" t="s">
        <v>13</v>
      </c>
      <c r="HE121" s="60">
        <f>MMULT($C9:$L9,GY$115:GY$124)/SUM(GY$115:GY$124)</f>
        <v>0.15539476451821843</v>
      </c>
      <c r="HF121" s="60">
        <f>MMULT($C9:$L9,GZ$115:GZ$124)/SUM(GZ$115:GZ$124)</f>
        <v>0.17892190120879961</v>
      </c>
      <c r="HH121">
        <f>MMULT($C9:$L9,HE$115:HE$124)/SUM(HE$115:HE$124)</f>
        <v>0.23636385747216104</v>
      </c>
      <c r="HI121">
        <f>MMULT($C9:$L9,HF$115:HF$124)/SUM(HF$115:HF$124)</f>
        <v>0.18344052048515375</v>
      </c>
      <c r="HK121">
        <f>MMULT($P9:$Y9,HH$115:HH$124)/SUM($P$11:$Q$11)</f>
        <v>0.24608028712397542</v>
      </c>
      <c r="HL121">
        <f>MMULT($P9:$Y9,HI$115:HI$124)/SUM($R$11:$T$11)</f>
        <v>0.18063075669907649</v>
      </c>
      <c r="HO121" t="s">
        <v>13</v>
      </c>
      <c r="HP121">
        <f>MMULT($AC9:$AI9,HK$115:HK$121)/SUM(HK$115:HK$121)</f>
        <v>0.35490324256988615</v>
      </c>
      <c r="HQ121">
        <f>MMULT($AC9:$AI9,HL$115:HL$121)/SUM(HL$115:HL$121)</f>
        <v>0.39285044381049178</v>
      </c>
      <c r="HR121" t="str">
        <f t="shared" si="170"/>
        <v>cons</v>
      </c>
      <c r="HU121" s="60" t="s">
        <v>13</v>
      </c>
      <c r="HV121" s="60">
        <f>MMULT($C9:$L9,HP$115:HP$124)/SUM(HP$115:HP$124)</f>
        <v>0.1554028731194553</v>
      </c>
      <c r="HW121" s="60">
        <f>MMULT($C9:$L9,HQ$115:HQ$124)/SUM(HQ$115:HQ$124)</f>
        <v>0.17889217356437026</v>
      </c>
      <c r="HY121">
        <f>MMULT($C9:$L9,HV$115:HV$124)/SUM(HV$115:HV$124)</f>
        <v>0.2363687934493115</v>
      </c>
      <c r="HZ121">
        <f>MMULT($C9:$L9,HW$115:HW$124)/SUM(HW$115:HW$124)</f>
        <v>0.18342403575023711</v>
      </c>
      <c r="IB121">
        <f>MMULT($P9:$Y9,HY$115:HY$124)/SUM($P$11:$Q$11)</f>
        <v>0.24607617880828378</v>
      </c>
      <c r="IC121">
        <f>MMULT($P9:$Y9,HZ$115:HZ$124)/SUM($R$11:$T$11)</f>
        <v>0.18064201660491427</v>
      </c>
      <c r="IF121" t="s">
        <v>13</v>
      </c>
      <c r="IG121">
        <f>MMULT($AC9:$AI9,IB$115:IB$121)/SUM(IB$115:IB$121)</f>
        <v>0.35491089718521951</v>
      </c>
      <c r="IH121">
        <f>MMULT($AC9:$AI9,IC$115:IC$121)/SUM(IC$115:IC$121)</f>
        <v>0.39282659046109286</v>
      </c>
      <c r="II121" t="str">
        <f t="shared" si="171"/>
        <v>cons</v>
      </c>
    </row>
    <row r="122" spans="1:243">
      <c r="A122" t="s">
        <v>14</v>
      </c>
      <c r="B122" s="11" t="s">
        <v>63</v>
      </c>
      <c r="C122" s="11" t="s">
        <v>63</v>
      </c>
      <c r="F122" s="60" t="s">
        <v>14</v>
      </c>
      <c r="G122" s="60">
        <f>MMULT($C10:$G10,G$62:G$66)/SUM($B$62:$B$66)</f>
        <v>0</v>
      </c>
      <c r="H122" s="60">
        <f>MMULT($C10:$G10,H$62:H$66)/SUM($B$62:$B$66)</f>
        <v>0</v>
      </c>
      <c r="K122" t="s">
        <v>14</v>
      </c>
      <c r="L122">
        <f t="shared" ref="L122:M122" si="188">MMULT($C10:$L10,G$62:G$71)/SUM(G$62:G$71)</f>
        <v>0</v>
      </c>
      <c r="M122">
        <f t="shared" si="188"/>
        <v>0</v>
      </c>
      <c r="S122" t="s">
        <v>14</v>
      </c>
      <c r="T122">
        <f t="shared" ref="T122:U122" si="189">MMULT($AC10:$AI10,O$115:O$121)/SUM(O$115:O$121)</f>
        <v>0.46938775510204084</v>
      </c>
      <c r="U122">
        <f t="shared" si="189"/>
        <v>0</v>
      </c>
      <c r="V122" t="str">
        <f t="shared" si="157"/>
        <v>lib</v>
      </c>
      <c r="Y122" s="60" t="s">
        <v>14</v>
      </c>
      <c r="Z122" s="60">
        <f t="shared" ref="Z122:AA122" si="190">MMULT($C10:$L10,T$115:T$124)/SUM(T$115:T$124)</f>
        <v>0.19818181818181821</v>
      </c>
      <c r="AA122" s="60">
        <f t="shared" si="190"/>
        <v>0.29213483146067415</v>
      </c>
      <c r="AC122">
        <f t="shared" ref="AC122:AD122" si="191">MMULT($C10:$L10,Z$115:Z$124)/SUM(Z$115:Z$124)</f>
        <v>0.1189523192400346</v>
      </c>
      <c r="AD122">
        <f t="shared" si="191"/>
        <v>0.28166915052160951</v>
      </c>
      <c r="AJ122" t="s">
        <v>14</v>
      </c>
      <c r="AK122">
        <f>MMULT($AC10:$AI10,AF$115:AF$121)/SUM(AF$115:AF$121)</f>
        <v>0.41772343586329774</v>
      </c>
      <c r="AL122">
        <f>MMULT($AC10:$AI10,AG$115:AG$121)/SUM(AG$115:AG$121)</f>
        <v>0.14594151407488387</v>
      </c>
      <c r="AM122" t="str">
        <f t="shared" si="159"/>
        <v>lib</v>
      </c>
      <c r="AP122" s="60" t="s">
        <v>14</v>
      </c>
      <c r="AQ122" s="60">
        <f>MMULT($C10:$L10,AK$115:AK$124)/SUM(AK$115:AK$124)</f>
        <v>0.20605820844043185</v>
      </c>
      <c r="AR122" s="60">
        <f>MMULT($C10:$L10,AL$115:AL$124)/SUM(AL$115:AL$124)</f>
        <v>0.28587806149035955</v>
      </c>
      <c r="AT122">
        <f>MMULT($C10:$L10,AQ$115:AQ$124)/SUM(AQ$115:AQ$124)</f>
        <v>0.132298162865085</v>
      </c>
      <c r="AU122">
        <f>MMULT($C10:$L10,AR$115:AR$124)/SUM(AR$115:AR$124)</f>
        <v>0.21411097659927725</v>
      </c>
      <c r="BA122" t="s">
        <v>14</v>
      </c>
      <c r="BB122">
        <f>MMULT($AC10:$AI10,AW$115:AW$121)/SUM(AW$115:AW$121)</f>
        <v>0.39564934217958886</v>
      </c>
      <c r="BC122">
        <f>MMULT($AC10:$AI10,AX$115:AX$121)/SUM(AX$115:AX$121)</f>
        <v>0.22907368383493271</v>
      </c>
      <c r="BD122" t="str">
        <f t="shared" si="160"/>
        <v>lib</v>
      </c>
      <c r="BG122" s="60" t="s">
        <v>14</v>
      </c>
      <c r="BH122" s="60">
        <f>MMULT($C10:$L10,BB$115:BB$124)/SUM(BB$115:BB$124)</f>
        <v>0.21085558107497199</v>
      </c>
      <c r="BI122" s="60">
        <f>MMULT($C10:$L10,BC$115:BC$124)/SUM(BC$115:BC$124)</f>
        <v>0.25216514150745539</v>
      </c>
      <c r="BK122">
        <f>MMULT($C10:$L10,BH$115:BH$124)/SUM(BH$115:BH$124)</f>
        <v>0.14015485434645189</v>
      </c>
      <c r="BL122">
        <f>MMULT($C10:$L10,BI$115:BI$124)/SUM(BI$115:BI$124)</f>
        <v>0.16081418873098141</v>
      </c>
      <c r="BR122" t="s">
        <v>14</v>
      </c>
      <c r="BS122">
        <f>MMULT($AC10:$AI10,BN$115:BN$121)/SUM(BN$115:BN$121)</f>
        <v>0.38546897506423133</v>
      </c>
      <c r="BT122">
        <f>MMULT($AC10:$AI10,BO$115:BO$121)/SUM(BO$115:BO$121)</f>
        <v>0.27516144179991253</v>
      </c>
      <c r="BU122" t="str">
        <f t="shared" si="161"/>
        <v>lib</v>
      </c>
      <c r="BX122" s="60" t="s">
        <v>14</v>
      </c>
      <c r="BY122" s="60">
        <f>MMULT($C10:$L10,BS$115:BS$124)/SUM(BS$115:BS$124)</f>
        <v>0.21335354496047113</v>
      </c>
      <c r="BZ122" s="60">
        <f>MMULT($C10:$L10,BT$115:BT$124)/SUM(BT$115:BT$124)</f>
        <v>0.2352611954846664</v>
      </c>
      <c r="CB122">
        <f>MMULT($C10:$L10,BY$115:BY$124)/SUM(BY$115:BY$124)</f>
        <v>0.14413120083042621</v>
      </c>
      <c r="CC122">
        <f>MMULT($C10:$L10,BZ$115:BZ$124)/SUM(BZ$115:BZ$124)</f>
        <v>0.13706308254618749</v>
      </c>
      <c r="CI122" t="s">
        <v>14</v>
      </c>
      <c r="CJ122">
        <f>MMULT($AC10:$AI10,CE$115:CE$121)/SUM(CE$115:CE$121)</f>
        <v>0.38064621680956506</v>
      </c>
      <c r="CK122">
        <f>MMULT($AC10:$AI10,CF$115:CF$121)/SUM(CF$115:CF$121)</f>
        <v>0.29878178866934352</v>
      </c>
      <c r="CL122" t="str">
        <f t="shared" si="162"/>
        <v>lib</v>
      </c>
      <c r="CO122" s="60" t="s">
        <v>14</v>
      </c>
      <c r="CP122" s="60">
        <f>MMULT($C10:$L10,CJ$115:CJ$124)/SUM(CJ$115:CJ$124)</f>
        <v>0.21457877178036858</v>
      </c>
      <c r="CQ122" s="60">
        <f>MMULT($C10:$L10,CK$115:CK$124)/SUM(CK$115:CK$124)</f>
        <v>0.22771058252554213</v>
      </c>
      <c r="CS122">
        <f>MMULT($C10:$L10,CP$115:CP$124)/SUM(CP$115:CP$124)</f>
        <v>0.14607355005764791</v>
      </c>
      <c r="CT122">
        <f>MMULT($C10:$L10,CQ$115:CQ$124)/SUM(CQ$115:CQ$124)</f>
        <v>0.12667041493758194</v>
      </c>
      <c r="CZ122" t="s">
        <v>14</v>
      </c>
      <c r="DA122">
        <f>MMULT($AC10:$AI10,CV$115:CV$121)/SUM(CV$115:CV$121)</f>
        <v>0.37833860563570682</v>
      </c>
      <c r="DB122">
        <f>MMULT($AC10:$AI10,CW$115:CW$121)/SUM(CW$115:CW$121)</f>
        <v>0.31012966051765878</v>
      </c>
      <c r="DC122" t="str">
        <f t="shared" si="163"/>
        <v>lib</v>
      </c>
      <c r="DF122" s="60" t="s">
        <v>14</v>
      </c>
      <c r="DG122" s="60">
        <f>MMULT($C10:$L10,DA$115:DA$124)/SUM(DA$115:DA$124)</f>
        <v>0.21517303948871611</v>
      </c>
      <c r="DH122" s="60">
        <f>MMULT($C10:$L10,DB$115:DB$124)/SUM(DB$115:DB$124)</f>
        <v>0.22432909873345278</v>
      </c>
      <c r="DJ122">
        <f>MMULT($C10:$L10,DG$115:DG$124)/SUM(DG$115:DG$124)</f>
        <v>0.14701516210051471</v>
      </c>
      <c r="DK122">
        <f>MMULT($C10:$L10,DH$115:DH$124)/SUM(DH$115:DH$124)</f>
        <v>0.12205048487287391</v>
      </c>
      <c r="DQ122" t="s">
        <v>14</v>
      </c>
      <c r="DR122">
        <f>MMULT($AC10:$AI10,DM$115:DM$121)/SUM(DM$115:DM$121)</f>
        <v>0.37722983879802047</v>
      </c>
      <c r="DS122">
        <f>MMULT($AC10:$AI10,DN$115:DN$121)/SUM(DN$115:DN$121)</f>
        <v>0.31540336820145998</v>
      </c>
      <c r="DT122" t="str">
        <f t="shared" si="164"/>
        <v>lib</v>
      </c>
      <c r="DW122" s="60" t="s">
        <v>14</v>
      </c>
      <c r="DX122" s="60">
        <f>MMULT($C10:$L10,DR$115:DR$124)/SUM(DR$115:DR$124)</f>
        <v>0.2154603969466426</v>
      </c>
      <c r="DY122" s="60">
        <f>MMULT($C10:$L10,DS$115:DS$124)/SUM(DS$115:DS$124)</f>
        <v>0.22280786603053962</v>
      </c>
      <c r="EA122">
        <f>MMULT($C10:$L10,DX$115:DX$124)/SUM(DX$115:DX$124)</f>
        <v>0.14747041084292697</v>
      </c>
      <c r="EB122">
        <f>MMULT($C10:$L10,DY$115:DY$124)/SUM(DY$115:DY$124)</f>
        <v>0.11997928786156628</v>
      </c>
      <c r="EH122" t="s">
        <v>14</v>
      </c>
      <c r="EI122">
        <f>MMULT($AC10:$AI10,ED$115:ED$121)/SUM(ED$115:ED$121)</f>
        <v>0.37669607082056056</v>
      </c>
      <c r="EJ122">
        <f>MMULT($AC10:$AI10,EE$115:EE$121)/SUM(EE$115:EE$121)</f>
        <v>0.3178163247001729</v>
      </c>
      <c r="EK122" t="str">
        <f t="shared" si="165"/>
        <v>lib</v>
      </c>
      <c r="EN122" s="60" t="s">
        <v>14</v>
      </c>
      <c r="EO122" s="60">
        <f>MMULT($C10:$L10,EI$115:EI$124)/SUM(EI$115:EI$124)</f>
        <v>0.21559915976073976</v>
      </c>
      <c r="EP122" s="60">
        <f>MMULT($C10:$L10,EJ$115:EJ$124)/SUM(EJ$115:EJ$124)</f>
        <v>0.22212209593038712</v>
      </c>
      <c r="ER122">
        <f>MMULT($C10:$L10,EO$115:EO$124)/SUM(EO$115:EO$124)</f>
        <v>0.14769023031120759</v>
      </c>
      <c r="ES122">
        <f>MMULT($C10:$L10,EP$115:EP$124)/SUM(EP$115:EP$124)</f>
        <v>0.11904707291716346</v>
      </c>
      <c r="EY122" t="s">
        <v>14</v>
      </c>
      <c r="EZ122">
        <f>MMULT($AC10:$AI10,EU$115:EU$121)/SUM(EU$115:EU$121)</f>
        <v>0.37643887425973743</v>
      </c>
      <c r="FA122">
        <f>MMULT($AC10:$AI10,EV$115:EV$121)/SUM(EV$115:EV$121)</f>
        <v>0.31891248531687311</v>
      </c>
      <c r="FB122" t="str">
        <f t="shared" si="166"/>
        <v>lib</v>
      </c>
      <c r="FE122" s="60" t="s">
        <v>14</v>
      </c>
      <c r="FF122" s="60">
        <f>MMULT($C10:$L10,EZ$115:EZ$124)/SUM(EZ$115:EZ$124)</f>
        <v>0.21566612243952749</v>
      </c>
      <c r="FG122" s="60">
        <f>MMULT($C10:$L10,FA$115:FA$124)/SUM(FA$115:FA$124)</f>
        <v>0.22181265895987456</v>
      </c>
      <c r="FI122">
        <f>MMULT($C10:$L10,FF$115:FF$124)/SUM(FF$115:FF$124)</f>
        <v>0.14779630430979254</v>
      </c>
      <c r="FJ122">
        <f>MMULT($C10:$L10,FG$115:FG$124)/SUM(FG$115:FG$124)</f>
        <v>0.11862673558237662</v>
      </c>
      <c r="FP122" t="s">
        <v>14</v>
      </c>
      <c r="FQ122">
        <f>MMULT($AC10:$AI10,FL$115:FL$121)/SUM(FL$115:FL$121)</f>
        <v>0.37631488874834246</v>
      </c>
      <c r="FR122">
        <f>MMULT($AC10:$AI10,FM$115:FM$121)/SUM(FM$115:FM$121)</f>
        <v>0.3194088301303909</v>
      </c>
      <c r="FS122" t="str">
        <f t="shared" si="167"/>
        <v>lib</v>
      </c>
      <c r="FV122" s="60" t="s">
        <v>14</v>
      </c>
      <c r="FW122" s="60">
        <f>MMULT($C10:$L10,FQ$115:FQ$124)/SUM(FQ$115:FQ$124)</f>
        <v>0.21569842602811806</v>
      </c>
      <c r="FX122" s="60">
        <f>MMULT($C10:$L10,FR$115:FR$124)/SUM(FR$115:FR$124)</f>
        <v>0.22167297252622978</v>
      </c>
      <c r="FZ122">
        <f>MMULT($C10:$L10,FW$115:FW$124)/SUM(FW$115:FW$124)</f>
        <v>0.14784747468864953</v>
      </c>
      <c r="GA122">
        <f>MMULT($C10:$L10,FX$115:FX$124)/SUM(FX$115:FX$124)</f>
        <v>0.11843704795760987</v>
      </c>
      <c r="GG122" t="s">
        <v>14</v>
      </c>
      <c r="GH122">
        <f>MMULT($AC10:$AI10,GC$115:GC$121)/SUM(GC$115:GC$121)</f>
        <v>0.37625510682752</v>
      </c>
      <c r="GI122">
        <f>MMULT($AC10:$AI10,GD$115:GD$121)/SUM(GD$115:GD$121)</f>
        <v>0.31963324477642213</v>
      </c>
      <c r="GJ122" t="str">
        <f t="shared" si="168"/>
        <v>lib</v>
      </c>
      <c r="GM122" s="60" t="s">
        <v>14</v>
      </c>
      <c r="GN122" s="60">
        <f>MMULT($C10:$L10,GH$115:GH$124)/SUM(GH$115:GH$124)</f>
        <v>0.21571400720427722</v>
      </c>
      <c r="GO122" s="60">
        <f>MMULT($C10:$L10,GI$115:GI$124)/SUM(GI$115:GI$124)</f>
        <v>0.22160990266902783</v>
      </c>
      <c r="GQ122">
        <f>MMULT($C10:$L10,GN$115:GN$124)/SUM(GN$115:GN$124)</f>
        <v>0.14787215576593402</v>
      </c>
      <c r="GR122">
        <f>MMULT($C10:$L10,GO$115:GO$124)/SUM(GO$115:GO$124)</f>
        <v>0.11835141461700383</v>
      </c>
      <c r="GX122" t="s">
        <v>14</v>
      </c>
      <c r="GY122">
        <f>MMULT($AC10:$AI10,GT$115:GT$121)/SUM(GT$115:GT$121)</f>
        <v>0.37622627888112775</v>
      </c>
      <c r="GZ122">
        <f>MMULT($AC10:$AI10,GU$115:GU$121)/SUM(GU$115:GU$121)</f>
        <v>0.31973464261267831</v>
      </c>
      <c r="HA122" t="str">
        <f t="shared" si="169"/>
        <v>lib</v>
      </c>
      <c r="HD122" s="60" t="s">
        <v>14</v>
      </c>
      <c r="HE122" s="60">
        <f>MMULT($C10:$L10,GY$115:GY$124)/SUM(GY$115:GY$124)</f>
        <v>0.21572152199128916</v>
      </c>
      <c r="HF122" s="60">
        <f>MMULT($C10:$L10,GZ$115:GZ$124)/SUM(GZ$115:GZ$124)</f>
        <v>0.22158142344173579</v>
      </c>
      <c r="HH122">
        <f>MMULT($C10:$L10,HE$115:HE$124)/SUM(HE$115:HE$124)</f>
        <v>0.14788405937421123</v>
      </c>
      <c r="HI122">
        <f>MMULT($C10:$L10,HF$115:HF$124)/SUM(HF$115:HF$124)</f>
        <v>0.11831274940034409</v>
      </c>
      <c r="HO122" t="s">
        <v>14</v>
      </c>
      <c r="HP122">
        <f>MMULT($AC10:$AI10,HK$115:HK$121)/SUM(HK$115:HK$121)</f>
        <v>0.37621237681967146</v>
      </c>
      <c r="HQ122">
        <f>MMULT($AC10:$AI10,HL$115:HL$121)/SUM(HL$115:HL$121)</f>
        <v>0.31978044361908764</v>
      </c>
      <c r="HR122" t="str">
        <f t="shared" si="170"/>
        <v>lib</v>
      </c>
      <c r="HU122" s="60" t="s">
        <v>14</v>
      </c>
      <c r="HV122" s="60">
        <f>MMULT($C10:$L10,HP$115:HP$124)/SUM(HP$115:HP$124)</f>
        <v>0.215725146233261</v>
      </c>
      <c r="HW122" s="60">
        <f>MMULT($C10:$L10,HQ$115:HQ$124)/SUM(HQ$115:HQ$124)</f>
        <v>0.22156856311316869</v>
      </c>
      <c r="HY122">
        <f>MMULT($C10:$L10,HV$115:HV$124)/SUM(HV$115:HV$124)</f>
        <v>0.14788980025076282</v>
      </c>
      <c r="HZ122">
        <f>MMULT($C10:$L10,HW$115:HW$124)/SUM(HW$115:HW$124)</f>
        <v>0.11829528992029338</v>
      </c>
      <c r="IF122" t="s">
        <v>14</v>
      </c>
      <c r="IG122">
        <f>MMULT($AC10:$AI10,IB$115:IB$121)/SUM(IB$115:IB$121)</f>
        <v>0.3762056724933236</v>
      </c>
      <c r="IH122">
        <f>MMULT($AC10:$AI10,IC$115:IC$121)/SUM(IC$115:IC$121)</f>
        <v>0.31980112893251739</v>
      </c>
      <c r="II122" t="str">
        <f t="shared" si="171"/>
        <v>lib</v>
      </c>
    </row>
    <row r="123" spans="1:243">
      <c r="A123" t="s">
        <v>15</v>
      </c>
      <c r="B123" s="11" t="s">
        <v>63</v>
      </c>
      <c r="C123" s="11" t="s">
        <v>63</v>
      </c>
      <c r="F123" s="60" t="s">
        <v>15</v>
      </c>
      <c r="G123" s="60">
        <f>MMULT($C11:$G11,G$62:G$66)/SUM($B$62:$B$66)</f>
        <v>0</v>
      </c>
      <c r="H123" s="60">
        <f>MMULT($C11:$G11,H$62:H$66)/SUM($B$62:$B$66)</f>
        <v>0</v>
      </c>
      <c r="K123" t="s">
        <v>15</v>
      </c>
      <c r="L123">
        <f t="shared" ref="L123:M123" si="192">MMULT($C11:$L11,G$62:G$71)/SUM(G$62:G$71)</f>
        <v>0</v>
      </c>
      <c r="M123">
        <f t="shared" si="192"/>
        <v>0</v>
      </c>
      <c r="S123" t="s">
        <v>15</v>
      </c>
      <c r="T123">
        <f t="shared" ref="T123:U123" si="193">MMULT($AC11:$AI11,O$115:O$121)/SUM(O$115:O$121)</f>
        <v>0.55102040816326536</v>
      </c>
      <c r="U123">
        <f t="shared" si="193"/>
        <v>0</v>
      </c>
      <c r="V123" t="str">
        <f t="shared" si="157"/>
        <v>lib</v>
      </c>
      <c r="Y123" s="60" t="s">
        <v>15</v>
      </c>
      <c r="Z123" s="60">
        <f t="shared" ref="Z123:AA123" si="194">MMULT($C11:$L11,T$115:T$124)/SUM(T$115:T$124)</f>
        <v>0.27272727272727276</v>
      </c>
      <c r="AA123" s="60">
        <f t="shared" si="194"/>
        <v>0</v>
      </c>
      <c r="AC123">
        <f t="shared" ref="AC123:AD123" si="195">MMULT($C11:$L11,Z$115:Z$124)/SUM(Z$115:Z$124)</f>
        <v>0.17706121082281012</v>
      </c>
      <c r="AD123">
        <f t="shared" si="195"/>
        <v>0.11624441132637853</v>
      </c>
      <c r="AJ123" t="s">
        <v>15</v>
      </c>
      <c r="AK123">
        <f>MMULT($AC11:$AI11,AF$115:AF$121)/SUM(AF$115:AF$121)</f>
        <v>0.47613535130055112</v>
      </c>
      <c r="AL123">
        <f>MMULT($AC11:$AI11,AG$115:AG$121)/SUM(AG$115:AG$121)</f>
        <v>0.11560535665482374</v>
      </c>
      <c r="AM123" t="str">
        <f t="shared" si="159"/>
        <v>lib</v>
      </c>
      <c r="AP123" s="60" t="s">
        <v>15</v>
      </c>
      <c r="AQ123" s="60">
        <f>MMULT($C11:$L11,AK$115:AK$124)/SUM(AK$115:AK$124)</f>
        <v>0.25320749582727431</v>
      </c>
      <c r="AR123" s="60">
        <f>MMULT($C11:$L11,AL$115:AL$124)/SUM(AL$115:AL$124)</f>
        <v>9.9739447628973424E-2</v>
      </c>
      <c r="AT123">
        <f>MMULT($C11:$L11,AQ$115:AQ$124)/SUM(AQ$115:AQ$124)</f>
        <v>0.17915262410684532</v>
      </c>
      <c r="AU123">
        <f>MMULT($C11:$L11,AR$115:AR$124)/SUM(AR$115:AR$124)</f>
        <v>0.1354437704594505</v>
      </c>
      <c r="BA123" t="s">
        <v>15</v>
      </c>
      <c r="BB123">
        <f>MMULT($AC11:$AI11,AW$115:AW$121)/SUM(AW$115:AW$121)</f>
        <v>0.44697508394959778</v>
      </c>
      <c r="BC123">
        <f>MMULT($AC11:$AI11,AX$115:AX$121)/SUM(AX$115:AX$121)</f>
        <v>0.22985021919043155</v>
      </c>
      <c r="BD123" t="str">
        <f t="shared" si="160"/>
        <v>lib</v>
      </c>
      <c r="BG123" s="60" t="s">
        <v>15</v>
      </c>
      <c r="BH123" s="60">
        <f>MMULT($C11:$L11,BB$115:BB$124)/SUM(BB$115:BB$124)</f>
        <v>0.24384369739926232</v>
      </c>
      <c r="BI123" s="60">
        <f>MMULT($C11:$L11,BC$115:BC$124)/SUM(BC$115:BC$124)</f>
        <v>0.15811381933223503</v>
      </c>
      <c r="BK123">
        <f>MMULT($C11:$L11,BH$115:BH$124)/SUM(BH$115:BH$124)</f>
        <v>0.17938912824489162</v>
      </c>
      <c r="BL123">
        <f>MMULT($C11:$L11,BI$115:BI$124)/SUM(BI$115:BI$124)</f>
        <v>0.13221138700473478</v>
      </c>
      <c r="BR123" t="s">
        <v>15</v>
      </c>
      <c r="BS123">
        <f>MMULT($AC11:$AI11,BN$115:BN$121)/SUM(BN$115:BN$121)</f>
        <v>0.43319900541482564</v>
      </c>
      <c r="BT123">
        <f>MMULT($AC11:$AI11,BO$115:BO$121)/SUM(BO$115:BO$121)</f>
        <v>0.29548232774678784</v>
      </c>
      <c r="BU123" t="str">
        <f t="shared" si="161"/>
        <v>lib</v>
      </c>
      <c r="BX123" s="60" t="s">
        <v>15</v>
      </c>
      <c r="BY123" s="60">
        <f>MMULT($C11:$L11,BS$115:BS$124)/SUM(BS$115:BS$124)</f>
        <v>0.23931573208989027</v>
      </c>
      <c r="BZ123" s="60">
        <f>MMULT($C11:$L11,BT$115:BT$124)/SUM(BT$115:BT$124)</f>
        <v>0.18626341900149804</v>
      </c>
      <c r="CB123">
        <f>MMULT($C11:$L11,BY$115:BY$124)/SUM(BY$115:BY$124)</f>
        <v>0.17952272570446845</v>
      </c>
      <c r="CC123">
        <f>MMULT($C11:$L11,BZ$115:BZ$124)/SUM(BZ$115:BZ$124)</f>
        <v>0.12978087951608339</v>
      </c>
      <c r="CI123" t="s">
        <v>15</v>
      </c>
      <c r="CJ123">
        <f>MMULT($AC11:$AI11,CE$115:CE$121)/SUM(CE$115:CE$121)</f>
        <v>0.42662439621451403</v>
      </c>
      <c r="CK123">
        <f>MMULT($AC11:$AI11,CF$115:CF$121)/SUM(CF$115:CF$121)</f>
        <v>0.32830352372122396</v>
      </c>
      <c r="CL123" t="str">
        <f t="shared" si="162"/>
        <v>lib</v>
      </c>
      <c r="CO123" s="60" t="s">
        <v>15</v>
      </c>
      <c r="CP123" s="60">
        <f>MMULT($C11:$L11,CJ$115:CJ$124)/SUM(CJ$115:CJ$124)</f>
        <v>0.23712994997565454</v>
      </c>
      <c r="CQ123" s="60">
        <f>MMULT($C11:$L11,CK$115:CK$124)/SUM(CK$115:CK$124)</f>
        <v>0.19939848773796021</v>
      </c>
      <c r="CS123">
        <f>MMULT($C11:$L11,CP$115:CP$124)/SUM(CP$115:CP$124)</f>
        <v>0.17958775852092132</v>
      </c>
      <c r="CT123">
        <f>MMULT($C11:$L11,CQ$115:CQ$124)/SUM(CQ$115:CQ$124)</f>
        <v>0.1286090500652223</v>
      </c>
      <c r="CZ123" t="s">
        <v>15</v>
      </c>
      <c r="DA123">
        <f>MMULT($AC11:$AI11,CV$115:CV$121)/SUM(CV$115:CV$121)</f>
        <v>0.42347065116698501</v>
      </c>
      <c r="DB123">
        <f>MMULT($AC11:$AI11,CW$115:CW$121)/SUM(CW$115:CW$121)</f>
        <v>0.34386396310568212</v>
      </c>
      <c r="DC123" t="str">
        <f t="shared" si="163"/>
        <v>lib</v>
      </c>
      <c r="DF123" s="60" t="s">
        <v>15</v>
      </c>
      <c r="DG123" s="60">
        <f>MMULT($C11:$L11,DA$115:DA$124)/SUM(DA$115:DA$124)</f>
        <v>0.2360751716054281</v>
      </c>
      <c r="DH123" s="60">
        <f>MMULT($C11:$L11,DB$115:DB$124)/SUM(DB$115:DB$124)</f>
        <v>0.20542798481493926</v>
      </c>
      <c r="DJ123">
        <f>MMULT($C11:$L11,DG$115:DG$124)/SUM(DG$115:DG$124)</f>
        <v>0.17961880732799484</v>
      </c>
      <c r="DK123">
        <f>MMULT($C11:$L11,DH$115:DH$124)/SUM(DH$115:DH$124)</f>
        <v>0.12806430263772386</v>
      </c>
      <c r="DQ123" t="s">
        <v>15</v>
      </c>
      <c r="DR123">
        <f>MMULT($AC11:$AI11,DM$115:DM$121)/SUM(DM$115:DM$121)</f>
        <v>0.4219536066922448</v>
      </c>
      <c r="DS123">
        <f>MMULT($AC11:$AI11,DN$115:DN$121)/SUM(DN$115:DN$121)</f>
        <v>0.35105273046235924</v>
      </c>
      <c r="DT123" t="str">
        <f t="shared" si="164"/>
        <v>lib</v>
      </c>
      <c r="DW123" s="60" t="s">
        <v>15</v>
      </c>
      <c r="DX123" s="60">
        <f>MMULT($C11:$L11,DR$115:DR$124)/SUM(DR$115:DR$124)</f>
        <v>0.23556630987435209</v>
      </c>
      <c r="DY123" s="60">
        <f>MMULT($C11:$L11,DS$115:DS$124)/SUM(DS$115:DS$124)</f>
        <v>0.20817179655522899</v>
      </c>
      <c r="EA123">
        <f>MMULT($C11:$L11,DX$115:DX$124)/SUM(DX$115:DX$124)</f>
        <v>0.17963370261155645</v>
      </c>
      <c r="EB123">
        <f>MMULT($C11:$L11,DY$115:DY$124)/SUM(DY$115:DY$124)</f>
        <v>0.12781467651659592</v>
      </c>
      <c r="EH123" t="s">
        <v>15</v>
      </c>
      <c r="EI123">
        <f>MMULT($AC11:$AI11,ED$115:ED$121)/SUM(ED$115:ED$121)</f>
        <v>0.42122288441730138</v>
      </c>
      <c r="EJ123">
        <f>MMULT($AC11:$AI11,EE$115:EE$121)/SUM(EE$115:EE$121)</f>
        <v>0.35433316541793974</v>
      </c>
      <c r="EK123" t="str">
        <f t="shared" si="165"/>
        <v>lib</v>
      </c>
      <c r="EN123" s="60" t="s">
        <v>15</v>
      </c>
      <c r="EO123" s="60">
        <f>MMULT($C11:$L11,EI$115:EI$124)/SUM(EI$115:EI$124)</f>
        <v>0.23532086029000213</v>
      </c>
      <c r="EP123" s="60">
        <f>MMULT($C11:$L11,EJ$115:EJ$124)/SUM(EJ$115:EJ$124)</f>
        <v>0.2094152278975272</v>
      </c>
      <c r="ER123">
        <f>MMULT($C11:$L11,EO$115:EO$124)/SUM(EO$115:EO$124)</f>
        <v>0.17964086940302784</v>
      </c>
      <c r="ES123">
        <f>MMULT($C11:$L11,EP$115:EP$124)/SUM(EP$115:EP$124)</f>
        <v>0.12770117227992839</v>
      </c>
      <c r="EY123" t="s">
        <v>15</v>
      </c>
      <c r="EZ123">
        <f>MMULT($AC11:$AI11,EU$115:EU$121)/SUM(EU$115:EU$121)</f>
        <v>0.42087068992283666</v>
      </c>
      <c r="FA123">
        <f>MMULT($AC11:$AI11,EV$115:EV$121)/SUM(EV$115:EV$121)</f>
        <v>0.35582161213393376</v>
      </c>
      <c r="FB123" t="str">
        <f t="shared" si="166"/>
        <v>lib</v>
      </c>
      <c r="FE123" s="60" t="s">
        <v>15</v>
      </c>
      <c r="FF123" s="60">
        <f>MMULT($C11:$L11,EZ$115:EZ$124)/SUM(EZ$115:EZ$124)</f>
        <v>0.23520247840063513</v>
      </c>
      <c r="FG123" s="60">
        <f>MMULT($C11:$L11,FA$115:FA$124)/SUM(FA$115:FA$124)</f>
        <v>0.2099776412160404</v>
      </c>
      <c r="FI123">
        <f>MMULT($C11:$L11,FF$115:FF$124)/SUM(FF$115:FF$124)</f>
        <v>0.17964432195605656</v>
      </c>
      <c r="FJ123">
        <f>MMULT($C11:$L11,FG$115:FG$124)/SUM(FG$115:FG$124)</f>
        <v>0.12764975411650725</v>
      </c>
      <c r="FP123" t="s">
        <v>15</v>
      </c>
      <c r="FQ123">
        <f>MMULT($AC11:$AI11,FL$115:FL$121)/SUM(FL$115:FL$121)</f>
        <v>0.4207008870038681</v>
      </c>
      <c r="FR123">
        <f>MMULT($AC11:$AI11,FM$115:FM$121)/SUM(FM$115:FM$121)</f>
        <v>0.35649521874806001</v>
      </c>
      <c r="FS123" t="str">
        <f t="shared" si="167"/>
        <v>lib</v>
      </c>
      <c r="FV123" s="60" t="s">
        <v>15</v>
      </c>
      <c r="FW123" s="60">
        <f>MMULT($C11:$L11,FQ$115:FQ$124)/SUM(FQ$115:FQ$124)</f>
        <v>0.23514538460112247</v>
      </c>
      <c r="FX123" s="60">
        <f>MMULT($C11:$L11,FR$115:FR$124)/SUM(FR$115:FR$124)</f>
        <v>0.21023180226962671</v>
      </c>
      <c r="FZ123">
        <f>MMULT($C11:$L11,FW$115:FW$124)/SUM(FW$115:FW$124)</f>
        <v>0.17964598613796876</v>
      </c>
      <c r="GA123">
        <f>MMULT($C11:$L11,FX$115:FX$124)/SUM(FX$115:FX$124)</f>
        <v>0.12762650128939737</v>
      </c>
      <c r="GG123" t="s">
        <v>15</v>
      </c>
      <c r="GH123">
        <f>MMULT($AC11:$AI11,GC$115:GC$121)/SUM(GC$115:GC$121)</f>
        <v>0.42061900820131154</v>
      </c>
      <c r="GI123">
        <f>MMULT($AC11:$AI11,GD$115:GD$121)/SUM(GD$115:GD$121)</f>
        <v>0.35679970476467104</v>
      </c>
      <c r="GJ123" t="str">
        <f t="shared" si="168"/>
        <v>lib</v>
      </c>
      <c r="GM123" s="60" t="s">
        <v>15</v>
      </c>
      <c r="GN123" s="60">
        <f>MMULT($C11:$L11,GH$115:GH$124)/SUM(GH$115:GH$124)</f>
        <v>0.23511784971351929</v>
      </c>
      <c r="GO123" s="60">
        <f>MMULT($C11:$L11,GI$115:GI$124)/SUM(GI$115:GI$124)</f>
        <v>0.2103466149366553</v>
      </c>
      <c r="GQ123">
        <f>MMULT($C11:$L11,GN$115:GN$124)/SUM(GN$115:GN$124)</f>
        <v>0.17964678851399879</v>
      </c>
      <c r="GR123">
        <f>MMULT($C11:$L11,GO$115:GO$124)/SUM(GO$115:GO$124)</f>
        <v>0.12761599388844069</v>
      </c>
      <c r="GX123" t="s">
        <v>15</v>
      </c>
      <c r="GY123">
        <f>MMULT($AC11:$AI11,GT$115:GT$121)/SUM(GT$115:GT$121)</f>
        <v>0.42057952352878336</v>
      </c>
      <c r="GZ123">
        <f>MMULT($AC11:$AI11,GU$115:GU$121)/SUM(GU$115:GU$121)</f>
        <v>0.35693726618695254</v>
      </c>
      <c r="HA123" t="str">
        <f t="shared" si="169"/>
        <v>lib</v>
      </c>
      <c r="HD123" s="60" t="s">
        <v>15</v>
      </c>
      <c r="HE123" s="60">
        <f>MMULT($C11:$L11,GY$115:GY$124)/SUM(GY$115:GY$124)</f>
        <v>0.23510457047496933</v>
      </c>
      <c r="HF123" s="60">
        <f>MMULT($C11:$L11,GZ$115:GZ$124)/SUM(GZ$115:GZ$124)</f>
        <v>0.21039847015823857</v>
      </c>
      <c r="HH123">
        <f>MMULT($C11:$L11,HE$115:HE$124)/SUM(HE$115:HE$124)</f>
        <v>0.17964717542520411</v>
      </c>
      <c r="HI123">
        <f>MMULT($C11:$L11,HF$115:HF$124)/SUM(HF$115:HF$124)</f>
        <v>0.12761124752728753</v>
      </c>
      <c r="HO123" t="s">
        <v>15</v>
      </c>
      <c r="HP123">
        <f>MMULT($AC11:$AI11,HK$115:HK$121)/SUM(HK$115:HK$121)</f>
        <v>0.42056048206139202</v>
      </c>
      <c r="HQ123">
        <f>MMULT($AC11:$AI11,HL$115:HL$121)/SUM(HL$115:HL$121)</f>
        <v>0.35699939903059447</v>
      </c>
      <c r="HR123" t="str">
        <f t="shared" si="170"/>
        <v>lib</v>
      </c>
      <c r="HU123" s="60" t="s">
        <v>15</v>
      </c>
      <c r="HV123" s="60">
        <f>MMULT($C11:$L11,HP$115:HP$124)/SUM(HP$115:HP$124)</f>
        <v>0.23509816633424507</v>
      </c>
      <c r="HW123" s="60">
        <f>MMULT($C11:$L11,HQ$115:HQ$124)/SUM(HQ$115:HQ$124)</f>
        <v>0.21042188870134326</v>
      </c>
      <c r="HY123">
        <f>MMULT($C11:$L11,HV$115:HV$124)/SUM(HV$115:HV$124)</f>
        <v>0.17964736200807066</v>
      </c>
      <c r="HZ123">
        <f>MMULT($C11:$L11,HW$115:HW$124)/SUM(HW$115:HW$124)</f>
        <v>0.12760910386414531</v>
      </c>
      <c r="IF123" t="s">
        <v>15</v>
      </c>
      <c r="IG123">
        <f>MMULT($AC11:$AI11,IB$115:IB$121)/SUM(IB$115:IB$121)</f>
        <v>0.42055129917037637</v>
      </c>
      <c r="IH123">
        <f>MMULT($AC11:$AI11,IC$115:IC$121)/SUM(IC$115:IC$121)</f>
        <v>0.35702745972980293</v>
      </c>
      <c r="II123" t="str">
        <f t="shared" si="171"/>
        <v>lib</v>
      </c>
    </row>
    <row r="124" spans="1:243">
      <c r="A124" t="s">
        <v>16</v>
      </c>
      <c r="B124" s="11" t="s">
        <v>63</v>
      </c>
      <c r="C124" s="11" t="s">
        <v>63</v>
      </c>
      <c r="F124" s="60" t="s">
        <v>16</v>
      </c>
      <c r="G124" s="60">
        <f>MMULT($C12:$G12,G$62:G$66)/SUM($B$62:$B$66)</f>
        <v>0</v>
      </c>
      <c r="H124" s="60">
        <f>MMULT($C12:$G12,H$62:H$66)/SUM($B$62:$B$66)</f>
        <v>0</v>
      </c>
      <c r="K124" t="s">
        <v>16</v>
      </c>
      <c r="L124">
        <f t="shared" ref="L124:M124" si="196">MMULT($C12:$L12,G$62:G$71)/SUM(G$62:G$71)</f>
        <v>0</v>
      </c>
      <c r="M124">
        <f t="shared" si="196"/>
        <v>0</v>
      </c>
      <c r="S124" t="s">
        <v>16</v>
      </c>
      <c r="T124">
        <f t="shared" ref="T124:U124" si="197">MMULT($AC12:$AI12,O$115:O$121)/SUM(O$115:O$121)</f>
        <v>0.36734693877551017</v>
      </c>
      <c r="U124">
        <f t="shared" si="197"/>
        <v>0</v>
      </c>
      <c r="V124" t="str">
        <f t="shared" si="157"/>
        <v>lib</v>
      </c>
      <c r="Y124" s="60" t="s">
        <v>16</v>
      </c>
      <c r="Z124" s="60">
        <f t="shared" ref="Z124:AA124" si="198">MMULT($C12:$L12,T$115:T$124)/SUM(T$115:T$124)</f>
        <v>0.24545454545454548</v>
      </c>
      <c r="AA124" s="60">
        <f t="shared" si="198"/>
        <v>0</v>
      </c>
      <c r="AC124">
        <f t="shared" ref="AC124:AD124" si="199">MMULT($C12:$L12,Z$115:Z$124)/SUM(Z$115:Z$124)</f>
        <v>0.19483569530695324</v>
      </c>
      <c r="AD124">
        <f t="shared" si="199"/>
        <v>0</v>
      </c>
      <c r="AJ124" t="s">
        <v>16</v>
      </c>
      <c r="AK124">
        <f>MMULT($AC12:$AI12,AF$115:AF$121)/SUM(AF$115:AF$121)</f>
        <v>0.35388654073950798</v>
      </c>
      <c r="AL124">
        <f>MMULT($AC12:$AI12,AG$115:AG$121)/SUM(AG$115:AG$121)</f>
        <v>7.2970757037441922E-2</v>
      </c>
      <c r="AM124" t="str">
        <f t="shared" si="159"/>
        <v>lib</v>
      </c>
      <c r="AP124" s="60" t="s">
        <v>16</v>
      </c>
      <c r="AQ124" s="60">
        <f>MMULT($C12:$L12,AK$115:AK$124)/SUM(AK$115:AK$124)</f>
        <v>0.23512412450754905</v>
      </c>
      <c r="AR124" s="60">
        <f>MMULT($C12:$L12,AL$115:AL$124)/SUM(AL$115:AL$124)</f>
        <v>7.1912454403335074E-2</v>
      </c>
      <c r="AT124">
        <f>MMULT($C12:$L12,AQ$115:AQ$124)/SUM(AQ$115:AQ$124)</f>
        <v>0.19049079956193671</v>
      </c>
      <c r="AU124">
        <f>MMULT($C12:$L12,AR$115:AR$124)/SUM(AR$115:AR$124)</f>
        <v>6.0290781066679726E-2</v>
      </c>
      <c r="BA124" t="s">
        <v>16</v>
      </c>
      <c r="BB124">
        <f>MMULT($AC12:$AI12,AW$115:AW$121)/SUM(AW$115:AW$121)</f>
        <v>0.33318337437557888</v>
      </c>
      <c r="BC124">
        <f>MMULT($AC12:$AI12,AX$115:AX$121)/SUM(AX$115:AX$121)</f>
        <v>0.16012897206452076</v>
      </c>
      <c r="BD124" t="str">
        <f t="shared" si="160"/>
        <v>lib</v>
      </c>
      <c r="BG124" s="60" t="s">
        <v>16</v>
      </c>
      <c r="BH124" s="60">
        <f>MMULT($C12:$L12,BB$115:BB$124)/SUM(BB$115:BB$124)</f>
        <v>0.2257669219360528</v>
      </c>
      <c r="BI124" s="60">
        <f>MMULT($C12:$L12,BC$115:BC$124)/SUM(BC$115:BC$124)</f>
        <v>0.13436018255516474</v>
      </c>
      <c r="BK124">
        <f>MMULT($C12:$L12,BH$115:BH$124)/SUM(BH$115:BH$124)</f>
        <v>0.18527198877417944</v>
      </c>
      <c r="BL124">
        <f>MMULT($C12:$L12,BI$115:BI$124)/SUM(BI$115:BI$124)</f>
        <v>9.4249028449371483E-2</v>
      </c>
      <c r="BR124" t="s">
        <v>16</v>
      </c>
      <c r="BS124">
        <f>MMULT($AC12:$AI12,BN$115:BN$121)/SUM(BN$115:BN$121)</f>
        <v>0.32273990997985902</v>
      </c>
      <c r="BT124">
        <f>MMULT($AC12:$AI12,BO$115:BO$121)/SUM(BO$115:BO$121)</f>
        <v>0.21163945425548583</v>
      </c>
      <c r="BU124" t="str">
        <f t="shared" si="161"/>
        <v>lib</v>
      </c>
      <c r="BX124" s="60" t="s">
        <v>16</v>
      </c>
      <c r="BY124" s="60">
        <f>MMULT($C12:$L12,BS$115:BS$124)/SUM(BS$115:BS$124)</f>
        <v>0.22097856428567692</v>
      </c>
      <c r="BZ124" s="60">
        <f>MMULT($C12:$L12,BT$115:BT$124)/SUM(BT$115:BT$124)</f>
        <v>0.16552925311163949</v>
      </c>
      <c r="CB124">
        <f>MMULT($C12:$L12,BY$115:BY$124)/SUM(BY$115:BY$124)</f>
        <v>0.1825467088246171</v>
      </c>
      <c r="CC124">
        <f>MMULT($C12:$L12,BZ$115:BZ$124)/SUM(BZ$115:BZ$124)</f>
        <v>0.10831149789392591</v>
      </c>
      <c r="CI124" t="s">
        <v>16</v>
      </c>
      <c r="CJ124">
        <f>MMULT($AC12:$AI12,CE$115:CE$121)/SUM(CE$115:CE$121)</f>
        <v>0.31769633273307202</v>
      </c>
      <c r="CK124">
        <f>MMULT($AC12:$AI12,CF$115:CF$121)/SUM(CF$115:CF$121)</f>
        <v>0.2368576597914023</v>
      </c>
      <c r="CL124" t="str">
        <f t="shared" si="162"/>
        <v>lib</v>
      </c>
      <c r="CO124" s="60" t="s">
        <v>16</v>
      </c>
      <c r="CP124" s="60">
        <f>MMULT($C12:$L12,CJ$115:CJ$124)/SUM(CJ$115:CJ$124)</f>
        <v>0.2186388732274083</v>
      </c>
      <c r="CQ124" s="60">
        <f>MMULT($C12:$L12,CK$115:CK$124)/SUM(CK$115:CK$124)</f>
        <v>0.17970806060025424</v>
      </c>
      <c r="CS124">
        <f>MMULT($C12:$L12,CP$115:CP$124)/SUM(CP$115:CP$124)</f>
        <v>0.18120195032887856</v>
      </c>
      <c r="CT124">
        <f>MMULT($C12:$L12,CQ$115:CQ$124)/SUM(CQ$115:CQ$124)</f>
        <v>0.11415475917007101</v>
      </c>
      <c r="CZ124" t="s">
        <v>16</v>
      </c>
      <c r="DA124">
        <f>MMULT($AC12:$AI12,CV$115:CV$121)/SUM(CV$115:CV$121)</f>
        <v>0.31526763750943737</v>
      </c>
      <c r="DB124">
        <f>MMULT($AC12:$AI12,CW$115:CW$121)/SUM(CW$115:CW$121)</f>
        <v>0.24862669088761108</v>
      </c>
      <c r="DC124" t="str">
        <f t="shared" si="163"/>
        <v>lib</v>
      </c>
      <c r="DF124" s="60" t="s">
        <v>16</v>
      </c>
      <c r="DG124" s="60">
        <f>MMULT($C12:$L12,DA$115:DA$124)/SUM(DA$115:DA$124)</f>
        <v>0.21750530664389961</v>
      </c>
      <c r="DH124" s="60">
        <f>MMULT($C12:$L12,DB$115:DB$124)/SUM(DB$115:DB$124)</f>
        <v>0.18610909445445506</v>
      </c>
      <c r="DJ124">
        <f>MMULT($C12:$L12,DG$115:DG$124)/SUM(DG$115:DG$124)</f>
        <v>0.18054716346212457</v>
      </c>
      <c r="DK124">
        <f>MMULT($C12:$L12,DH$115:DH$124)/SUM(DH$115:DH$124)</f>
        <v>0.11667503557925658</v>
      </c>
      <c r="DQ124" t="s">
        <v>16</v>
      </c>
      <c r="DR124">
        <f>MMULT($AC12:$AI12,DM$115:DM$121)/SUM(DM$115:DM$121)</f>
        <v>0.31409744232767767</v>
      </c>
      <c r="DS124">
        <f>MMULT($AC12:$AI12,DN$115:DN$121)/SUM(DN$115:DN$121)</f>
        <v>0.25402229918982522</v>
      </c>
      <c r="DT124" t="str">
        <f t="shared" si="164"/>
        <v>lib</v>
      </c>
      <c r="DW124" s="60" t="s">
        <v>16</v>
      </c>
      <c r="DX124" s="60">
        <f>MMULT($C12:$L12,DR$115:DR$124)/SUM(DR$115:DR$124)</f>
        <v>0.21695748388582081</v>
      </c>
      <c r="DY124" s="60">
        <f>MMULT($C12:$L12,DS$115:DS$124)/SUM(DS$115:DS$124)</f>
        <v>0.18899902968243604</v>
      </c>
      <c r="EA124">
        <f>MMULT($C12:$L12,DX$115:DX$124)/SUM(DX$115:DX$124)</f>
        <v>0.18022995836747718</v>
      </c>
      <c r="EB124">
        <f>MMULT($C12:$L12,DY$115:DY$124)/SUM(DY$115:DY$124)</f>
        <v>0.11778806538764174</v>
      </c>
      <c r="EH124" t="s">
        <v>16</v>
      </c>
      <c r="EI124">
        <f>MMULT($AC12:$AI12,ED$115:ED$121)/SUM(ED$115:ED$121)</f>
        <v>0.31353335173325669</v>
      </c>
      <c r="EJ124">
        <f>MMULT($AC12:$AI12,EE$115:EE$121)/SUM(EE$115:EE$121)</f>
        <v>0.25647585090034292</v>
      </c>
      <c r="EK124" t="str">
        <f t="shared" si="165"/>
        <v>lib</v>
      </c>
      <c r="EN124" s="60" t="s">
        <v>16</v>
      </c>
      <c r="EO124" s="60">
        <f>MMULT($C12:$L12,EI$115:EI$124)/SUM(EI$115:EI$124)</f>
        <v>0.21669302184060821</v>
      </c>
      <c r="EP124" s="60">
        <f>MMULT($C12:$L12,EJ$115:EJ$124)/SUM(EJ$115:EJ$124)</f>
        <v>0.19030395951305457</v>
      </c>
      <c r="ER124">
        <f>MMULT($C12:$L12,EO$115:EO$124)/SUM(EO$115:EO$124)</f>
        <v>0.18007665030939005</v>
      </c>
      <c r="ES124">
        <f>MMULT($C12:$L12,EP$115:EP$124)/SUM(EP$115:EP$124)</f>
        <v>0.11828550161623314</v>
      </c>
      <c r="EY124" t="s">
        <v>16</v>
      </c>
      <c r="EZ124">
        <f>MMULT($AC12:$AI12,EU$115:EU$121)/SUM(EU$115:EU$121)</f>
        <v>0.31326136892029061</v>
      </c>
      <c r="FA124">
        <f>MMULT($AC12:$AI12,EV$115:EV$121)/SUM(EV$115:EV$121)</f>
        <v>0.2575873454666141</v>
      </c>
      <c r="FB124" t="str">
        <f t="shared" si="166"/>
        <v>lib</v>
      </c>
      <c r="FE124" s="60" t="s">
        <v>16</v>
      </c>
      <c r="FF124" s="60">
        <f>MMULT($C12:$L12,EZ$115:EZ$124)/SUM(EZ$115:EZ$124)</f>
        <v>0.2165654188411632</v>
      </c>
      <c r="FG124" s="60">
        <f>MMULT($C12:$L12,FA$115:FA$124)/SUM(FA$115:FA$124)</f>
        <v>0.19089322224025268</v>
      </c>
      <c r="FI124">
        <f>MMULT($C12:$L12,FF$115:FF$124)/SUM(FF$115:FF$124)</f>
        <v>0.18000263808631786</v>
      </c>
      <c r="FJ124">
        <f>MMULT($C12:$L12,FG$115:FG$124)/SUM(FG$115:FG$124)</f>
        <v>0.11850907056462417</v>
      </c>
      <c r="FP124" t="s">
        <v>16</v>
      </c>
      <c r="FQ124">
        <f>MMULT($AC12:$AI12,FL$115:FL$121)/SUM(FL$115:FL$121)</f>
        <v>0.31313021463155999</v>
      </c>
      <c r="FR124">
        <f>MMULT($AC12:$AI12,FM$115:FM$121)/SUM(FM$115:FM$121)</f>
        <v>0.25808999861443038</v>
      </c>
      <c r="FS124" t="str">
        <f t="shared" si="167"/>
        <v>lib</v>
      </c>
      <c r="FV124" s="60" t="s">
        <v>16</v>
      </c>
      <c r="FW124" s="60">
        <f>MMULT($C12:$L12,FQ$115:FQ$124)/SUM(FQ$115:FQ$124)</f>
        <v>0.21650386589082463</v>
      </c>
      <c r="FX124" s="60">
        <f>MMULT($C12:$L12,FR$115:FR$124)/SUM(FR$115:FR$124)</f>
        <v>0.19115931929802935</v>
      </c>
      <c r="FZ124">
        <f>MMULT($C12:$L12,FW$115:FW$124)/SUM(FW$115:FW$124)</f>
        <v>0.17996692663886818</v>
      </c>
      <c r="GA124">
        <f>MMULT($C12:$L12,FX$115:FX$124)/SUM(FX$115:FX$124)</f>
        <v>0.11860981281932004</v>
      </c>
      <c r="GG124" t="s">
        <v>16</v>
      </c>
      <c r="GH124">
        <f>MMULT($AC12:$AI12,GC$115:GC$121)/SUM(GC$115:GC$121)</f>
        <v>0.31306696664796241</v>
      </c>
      <c r="GI124">
        <f>MMULT($AC12:$AI12,GD$115:GD$121)/SUM(GD$115:GD$121)</f>
        <v>0.25831713589496036</v>
      </c>
      <c r="GJ124" t="str">
        <f t="shared" si="168"/>
        <v>lib</v>
      </c>
      <c r="GM124" s="60" t="s">
        <v>16</v>
      </c>
      <c r="GN124" s="60">
        <f>MMULT($C12:$L12,GH$115:GH$124)/SUM(GH$115:GH$124)</f>
        <v>0.21647417768776087</v>
      </c>
      <c r="GO124" s="60">
        <f>MMULT($C12:$L12,GI$115:GI$124)/SUM(GI$115:GI$124)</f>
        <v>0.19127948351874771</v>
      </c>
      <c r="GQ124">
        <f>MMULT($C12:$L12,GN$115:GN$124)/SUM(GN$115:GN$124)</f>
        <v>0.17994970008509897</v>
      </c>
      <c r="GR124">
        <f>MMULT($C12:$L12,GO$115:GO$124)/SUM(GO$115:GO$124)</f>
        <v>0.11865526190002014</v>
      </c>
      <c r="GX124" t="s">
        <v>16</v>
      </c>
      <c r="GY124">
        <f>MMULT($AC12:$AI12,GT$115:GT$121)/SUM(GT$115:GT$121)</f>
        <v>0.31303646509138716</v>
      </c>
      <c r="GZ124">
        <f>MMULT($AC12:$AI12,GU$115:GU$121)/SUM(GU$115:GU$121)</f>
        <v>0.25841973747171343</v>
      </c>
      <c r="HA124" t="str">
        <f t="shared" si="169"/>
        <v>lib</v>
      </c>
      <c r="HD124" s="60" t="s">
        <v>16</v>
      </c>
      <c r="HE124" s="60">
        <f>MMULT($C12:$L12,GY$115:GY$124)/SUM(GY$115:GY$124)</f>
        <v>0.21645985932389816</v>
      </c>
      <c r="HF124" s="60">
        <f>MMULT($C12:$L12,GZ$115:GZ$124)/SUM(GZ$115:GZ$124)</f>
        <v>0.19133374754777696</v>
      </c>
      <c r="HH124">
        <f>MMULT($C12:$L12,HE$115:HE$124)/SUM(HE$115:HE$124)</f>
        <v>0.17994139135132448</v>
      </c>
      <c r="HI124">
        <f>MMULT($C12:$L12,HF$115:HF$124)/SUM(HF$115:HF$124)</f>
        <v>0.11867577688891665</v>
      </c>
      <c r="HO124" t="s">
        <v>16</v>
      </c>
      <c r="HP124">
        <f>MMULT($AC12:$AI12,HK$115:HK$121)/SUM(HK$115:HK$121)</f>
        <v>0.31302175542973287</v>
      </c>
      <c r="HQ124">
        <f>MMULT($AC12:$AI12,HL$115:HL$121)/SUM(HL$115:HL$121)</f>
        <v>0.25846607681147765</v>
      </c>
      <c r="HR124" t="str">
        <f t="shared" si="170"/>
        <v>lib</v>
      </c>
      <c r="HU124" s="60" t="s">
        <v>16</v>
      </c>
      <c r="HV124" s="60">
        <f>MMULT($C12:$L12,HP$115:HP$124)/SUM(HP$115:HP$124)</f>
        <v>0.21645295389671443</v>
      </c>
      <c r="HW124" s="60">
        <f>MMULT($C12:$L12,HQ$115:HQ$124)/SUM(HQ$115:HQ$124)</f>
        <v>0.19135825226431277</v>
      </c>
      <c r="HY124">
        <f>MMULT($C12:$L12,HV$115:HV$124)/SUM(HV$115:HV$124)</f>
        <v>0.17993738411461177</v>
      </c>
      <c r="HZ124">
        <f>MMULT($C12:$L12,HW$115:HW$124)/SUM(HW$115:HW$124)</f>
        <v>0.11868503927270135</v>
      </c>
      <c r="IF124" t="s">
        <v>16</v>
      </c>
      <c r="IG124">
        <f>MMULT($AC12:$AI12,IB$115:IB$121)/SUM(IB$115:IB$121)</f>
        <v>0.31301466151526558</v>
      </c>
      <c r="IH124">
        <f>MMULT($AC12:$AI12,IC$115:IC$121)/SUM(IC$115:IC$121)</f>
        <v>0.25848700415525006</v>
      </c>
      <c r="II124" t="str">
        <f t="shared" si="171"/>
        <v>lib</v>
      </c>
    </row>
    <row r="127" spans="1:243">
      <c r="H127" t="str">
        <f t="shared" ref="H127:H134" si="200">IB114</f>
        <v>Words</v>
      </c>
      <c r="M127" t="str">
        <f t="shared" ref="M127:M137" si="201">IG114</f>
        <v>Lib</v>
      </c>
      <c r="N127" t="str">
        <f t="shared" ref="N127:N137" si="202">IH114</f>
        <v>Cons</v>
      </c>
    </row>
    <row r="128" spans="1:243">
      <c r="A128" t="str">
        <f t="shared" ref="A128:A137" si="203">HU115</f>
        <v>u1</v>
      </c>
      <c r="B128">
        <f t="shared" ref="B128:B137" si="204">HV115</f>
        <v>0.17843404770643931</v>
      </c>
      <c r="C128">
        <f t="shared" ref="C128:C137" si="205">HW115</f>
        <v>0.33595181836417415</v>
      </c>
      <c r="E128">
        <f t="shared" ref="E128:E137" si="206">HY115</f>
        <v>0.14220740174382229</v>
      </c>
      <c r="F128">
        <f t="shared" ref="F128:F137" si="207">HZ115</f>
        <v>0.2961714682697405</v>
      </c>
      <c r="H128">
        <f t="shared" si="200"/>
        <v>0.17476213794688883</v>
      </c>
      <c r="I128">
        <f t="shared" ref="I128:I134" si="208">IC115</f>
        <v>0.15762058264740911</v>
      </c>
      <c r="L128" t="str">
        <f t="shared" ref="L128:L137" si="209">IF115</f>
        <v>u1</v>
      </c>
      <c r="M128">
        <f t="shared" si="201"/>
        <v>0.33640043047893481</v>
      </c>
      <c r="N128">
        <f t="shared" si="202"/>
        <v>0.41458552767468365</v>
      </c>
      <c r="O128" t="str">
        <f t="shared" ref="O128:O137" si="210">II115</f>
        <v>cons</v>
      </c>
    </row>
    <row r="129" spans="1:15">
      <c r="A129" t="str">
        <f t="shared" si="203"/>
        <v>u2</v>
      </c>
      <c r="B129">
        <f t="shared" si="204"/>
        <v>0.17843404770643931</v>
      </c>
      <c r="C129">
        <f t="shared" si="205"/>
        <v>0.66666666666666674</v>
      </c>
      <c r="E129">
        <f t="shared" si="206"/>
        <v>0.31665012476569848</v>
      </c>
      <c r="F129">
        <f t="shared" si="207"/>
        <v>0.42675111854578102</v>
      </c>
      <c r="H129">
        <f t="shared" si="200"/>
        <v>7.5715239038626758E-2</v>
      </c>
      <c r="I129">
        <f t="shared" si="208"/>
        <v>7.9932584003329601E-2</v>
      </c>
      <c r="L129" t="str">
        <f t="shared" si="209"/>
        <v>u2</v>
      </c>
      <c r="M129">
        <f t="shared" si="201"/>
        <v>0.19891703915688047</v>
      </c>
      <c r="N129">
        <f t="shared" si="202"/>
        <v>0.25727228904665306</v>
      </c>
      <c r="O129" t="str">
        <f t="shared" si="210"/>
        <v>cons</v>
      </c>
    </row>
    <row r="130" spans="1:15">
      <c r="A130" t="str">
        <f t="shared" si="203"/>
        <v>u3</v>
      </c>
      <c r="B130">
        <f t="shared" si="204"/>
        <v>0.40577778031415185</v>
      </c>
      <c r="C130">
        <f t="shared" si="205"/>
        <v>0.51688962084013823</v>
      </c>
      <c r="E130">
        <f t="shared" si="206"/>
        <v>0.35552269086892696</v>
      </c>
      <c r="F130">
        <f t="shared" si="207"/>
        <v>0.33626855226122426</v>
      </c>
      <c r="H130">
        <f t="shared" si="200"/>
        <v>9.1771505301904158E-2</v>
      </c>
      <c r="I130">
        <f t="shared" si="208"/>
        <v>0.12048709780258693</v>
      </c>
      <c r="L130" t="str">
        <f t="shared" si="209"/>
        <v>u3</v>
      </c>
      <c r="M130">
        <f t="shared" si="201"/>
        <v>0.55488581658948277</v>
      </c>
      <c r="N130">
        <f t="shared" si="202"/>
        <v>0.46765779640878519</v>
      </c>
      <c r="O130" t="str">
        <f t="shared" si="210"/>
        <v>lib</v>
      </c>
    </row>
    <row r="131" spans="1:15">
      <c r="A131" t="str">
        <f t="shared" si="203"/>
        <v>u4</v>
      </c>
      <c r="B131">
        <f t="shared" si="204"/>
        <v>0.26559095296035451</v>
      </c>
      <c r="C131">
        <f t="shared" si="205"/>
        <v>0.33838992132484103</v>
      </c>
      <c r="E131">
        <f t="shared" si="206"/>
        <v>0.35349563978728937</v>
      </c>
      <c r="F131">
        <f t="shared" si="207"/>
        <v>0.31809874763470652</v>
      </c>
      <c r="H131">
        <f t="shared" si="200"/>
        <v>0.11060378364300201</v>
      </c>
      <c r="I131">
        <f t="shared" si="208"/>
        <v>0.10169585904933635</v>
      </c>
      <c r="L131" t="str">
        <f t="shared" si="209"/>
        <v>u4</v>
      </c>
      <c r="M131">
        <f t="shared" si="201"/>
        <v>0.24187115507421716</v>
      </c>
      <c r="N131">
        <f t="shared" si="202"/>
        <v>0.2091707922535351</v>
      </c>
      <c r="O131" t="str">
        <f t="shared" si="210"/>
        <v>lib</v>
      </c>
    </row>
    <row r="132" spans="1:15">
      <c r="A132" t="str">
        <f t="shared" si="203"/>
        <v>u5</v>
      </c>
      <c r="B132">
        <f t="shared" si="204"/>
        <v>0.22081201126235248</v>
      </c>
      <c r="C132">
        <f t="shared" si="205"/>
        <v>0.28307814097484835</v>
      </c>
      <c r="E132">
        <f t="shared" si="206"/>
        <v>0.19382540112636898</v>
      </c>
      <c r="F132">
        <f t="shared" si="207"/>
        <v>0.18358040594911612</v>
      </c>
      <c r="H132">
        <f t="shared" si="200"/>
        <v>0.13666997504686032</v>
      </c>
      <c r="I132">
        <f t="shared" si="208"/>
        <v>9.5541480242369817E-2</v>
      </c>
      <c r="L132" t="str">
        <f t="shared" si="209"/>
        <v>u5</v>
      </c>
      <c r="M132">
        <f t="shared" si="201"/>
        <v>0.42055129917037637</v>
      </c>
      <c r="N132">
        <f t="shared" si="202"/>
        <v>0.35702745972980293</v>
      </c>
      <c r="O132" t="str">
        <f t="shared" si="210"/>
        <v>lib</v>
      </c>
    </row>
    <row r="133" spans="1:15">
      <c r="A133" t="str">
        <f t="shared" si="203"/>
        <v>u6</v>
      </c>
      <c r="B133">
        <f t="shared" si="204"/>
        <v>0.43776232151121236</v>
      </c>
      <c r="C133">
        <f t="shared" si="205"/>
        <v>0.44204653439602387</v>
      </c>
      <c r="E133">
        <f t="shared" si="206"/>
        <v>0.49523449454131035</v>
      </c>
      <c r="F133">
        <f t="shared" si="207"/>
        <v>0.46612799186447701</v>
      </c>
      <c r="H133">
        <f t="shared" si="200"/>
        <v>0.18178656762359569</v>
      </c>
      <c r="I133">
        <f t="shared" si="208"/>
        <v>0.12769051689119784</v>
      </c>
      <c r="L133" t="str">
        <f t="shared" si="209"/>
        <v>u6</v>
      </c>
      <c r="M133">
        <f t="shared" si="201"/>
        <v>0.17177574998588496</v>
      </c>
      <c r="N133">
        <f t="shared" si="202"/>
        <v>0.18251358552938923</v>
      </c>
      <c r="O133" t="str">
        <f t="shared" si="210"/>
        <v>cons</v>
      </c>
    </row>
    <row r="134" spans="1:15">
      <c r="A134" t="str">
        <f t="shared" si="203"/>
        <v>u7</v>
      </c>
      <c r="B134">
        <f t="shared" si="204"/>
        <v>0.1554028731194553</v>
      </c>
      <c r="C134">
        <f t="shared" si="205"/>
        <v>0.17889217356437026</v>
      </c>
      <c r="E134">
        <f t="shared" si="206"/>
        <v>0.2363687934493115</v>
      </c>
      <c r="F134">
        <f t="shared" si="207"/>
        <v>0.18342403575023711</v>
      </c>
      <c r="H134">
        <f t="shared" si="200"/>
        <v>0.24607617880828378</v>
      </c>
      <c r="I134">
        <f t="shared" si="208"/>
        <v>0.18064201660491427</v>
      </c>
      <c r="L134" t="str">
        <f t="shared" si="209"/>
        <v>u7</v>
      </c>
      <c r="M134">
        <f t="shared" si="201"/>
        <v>0.35491089718521951</v>
      </c>
      <c r="N134">
        <f t="shared" si="202"/>
        <v>0.39282659046109286</v>
      </c>
      <c r="O134" t="str">
        <f t="shared" si="210"/>
        <v>cons</v>
      </c>
    </row>
    <row r="135" spans="1:15">
      <c r="A135" t="str">
        <f t="shared" si="203"/>
        <v>u8</v>
      </c>
      <c r="B135">
        <f t="shared" si="204"/>
        <v>0.215725146233261</v>
      </c>
      <c r="C135">
        <f t="shared" si="205"/>
        <v>0.22156856311316869</v>
      </c>
      <c r="E135">
        <f t="shared" si="206"/>
        <v>0.14788980025076282</v>
      </c>
      <c r="F135">
        <f t="shared" si="207"/>
        <v>0.11829528992029338</v>
      </c>
      <c r="L135" t="str">
        <f t="shared" si="209"/>
        <v>u8</v>
      </c>
      <c r="M135">
        <f t="shared" si="201"/>
        <v>0.3762056724933236</v>
      </c>
      <c r="N135">
        <f t="shared" si="202"/>
        <v>0.31980112893251739</v>
      </c>
      <c r="O135" t="str">
        <f t="shared" si="210"/>
        <v>lib</v>
      </c>
    </row>
    <row r="136" spans="1:15">
      <c r="A136" t="str">
        <f t="shared" si="203"/>
        <v>u9</v>
      </c>
      <c r="B136">
        <f t="shared" si="204"/>
        <v>0.23509816633424507</v>
      </c>
      <c r="C136">
        <f t="shared" si="205"/>
        <v>0.21042188870134326</v>
      </c>
      <c r="E136">
        <f t="shared" si="206"/>
        <v>0.17964736200807066</v>
      </c>
      <c r="F136">
        <f t="shared" si="207"/>
        <v>0.12760910386414531</v>
      </c>
      <c r="L136" t="str">
        <f t="shared" si="209"/>
        <v>u9</v>
      </c>
      <c r="M136">
        <f t="shared" si="201"/>
        <v>0.42055129917037637</v>
      </c>
      <c r="N136">
        <f t="shared" si="202"/>
        <v>0.35702745972980293</v>
      </c>
      <c r="O136" t="str">
        <f t="shared" si="210"/>
        <v>lib</v>
      </c>
    </row>
    <row r="137" spans="1:15">
      <c r="A137" t="str">
        <f t="shared" si="203"/>
        <v>u10</v>
      </c>
      <c r="B137">
        <f t="shared" si="204"/>
        <v>0.21645295389671443</v>
      </c>
      <c r="C137">
        <f t="shared" si="205"/>
        <v>0.19135825226431277</v>
      </c>
      <c r="E137">
        <f t="shared" si="206"/>
        <v>0.17993738411461177</v>
      </c>
      <c r="F137">
        <f t="shared" si="207"/>
        <v>0.11868503927270135</v>
      </c>
      <c r="L137" t="str">
        <f t="shared" si="209"/>
        <v>u10</v>
      </c>
      <c r="M137">
        <f t="shared" si="201"/>
        <v>0.31301466151526558</v>
      </c>
      <c r="N137">
        <f t="shared" si="202"/>
        <v>0.25848700415525006</v>
      </c>
      <c r="O137" t="str">
        <f t="shared" si="210"/>
        <v>lib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 Idea</vt:lpstr>
      <vt:lpstr>New Ideas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ULLOA</dc:creator>
  <cp:lastModifiedBy>DANIEL GARCIA ULLOA</cp:lastModifiedBy>
  <dcterms:created xsi:type="dcterms:W3CDTF">2014-03-30T21:13:46Z</dcterms:created>
  <dcterms:modified xsi:type="dcterms:W3CDTF">2014-04-21T21:02:58Z</dcterms:modified>
</cp:coreProperties>
</file>