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ace04697a421b433/Desktop/EconProjects/data/"/>
    </mc:Choice>
  </mc:AlternateContent>
  <xr:revisionPtr revIDLastSave="0" documentId="8_{2BC0AD69-FEA7-41AF-980C-26FD195C2A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TF Value" sheetId="1" r:id="rId1"/>
    <sheet name="Large Cap Equities" sheetId="2" r:id="rId2"/>
    <sheet name="Mid Cap and Above" sheetId="3" r:id="rId3"/>
  </sheets>
  <definedNames>
    <definedName name="_xlnm._FilterDatabase" localSheetId="1" hidden="1">'Large Cap Equities'!$A$1:$R$339</definedName>
    <definedName name="_xlnm._FilterDatabase" localSheetId="2" hidden="1">'Mid Cap and Above'!$A$1:$Q$1050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2" i="3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101" i="2"/>
  <c r="P101" i="2"/>
  <c r="M654" i="3"/>
  <c r="N654" i="3"/>
  <c r="O654" i="3" s="1"/>
  <c r="P654" i="3"/>
  <c r="M711" i="3"/>
  <c r="N711" i="3"/>
  <c r="O711" i="3" s="1"/>
  <c r="P711" i="3"/>
  <c r="M215" i="3"/>
  <c r="N215" i="3"/>
  <c r="O215" i="3" s="1"/>
  <c r="P215" i="3"/>
  <c r="M623" i="3"/>
  <c r="N623" i="3"/>
  <c r="O623" i="3" s="1"/>
  <c r="P623" i="3"/>
  <c r="M106" i="3"/>
  <c r="N106" i="3"/>
  <c r="O106" i="3" s="1"/>
  <c r="P106" i="3"/>
  <c r="M916" i="3"/>
  <c r="N916" i="3"/>
  <c r="O916" i="3" s="1"/>
  <c r="P916" i="3"/>
  <c r="M192" i="3"/>
  <c r="N192" i="3"/>
  <c r="O192" i="3" s="1"/>
  <c r="P192" i="3"/>
  <c r="M619" i="3"/>
  <c r="N619" i="3"/>
  <c r="O619" i="3" s="1"/>
  <c r="P619" i="3"/>
  <c r="M974" i="3"/>
  <c r="N974" i="3"/>
  <c r="O974" i="3" s="1"/>
  <c r="P974" i="3"/>
  <c r="M238" i="3"/>
  <c r="N238" i="3"/>
  <c r="O238" i="3" s="1"/>
  <c r="P238" i="3"/>
  <c r="M406" i="3"/>
  <c r="N406" i="3"/>
  <c r="O406" i="3" s="1"/>
  <c r="P406" i="3"/>
  <c r="M793" i="3"/>
  <c r="N793" i="3"/>
  <c r="O793" i="3" s="1"/>
  <c r="P793" i="3"/>
  <c r="M847" i="3"/>
  <c r="N847" i="3"/>
  <c r="O847" i="3" s="1"/>
  <c r="P847" i="3"/>
  <c r="M765" i="3"/>
  <c r="N765" i="3"/>
  <c r="O765" i="3" s="1"/>
  <c r="P765" i="3"/>
  <c r="M872" i="3"/>
  <c r="N872" i="3"/>
  <c r="O872" i="3" s="1"/>
  <c r="P872" i="3"/>
  <c r="M76" i="3"/>
  <c r="N76" i="3"/>
  <c r="O76" i="3" s="1"/>
  <c r="P76" i="3"/>
  <c r="M645" i="3"/>
  <c r="N645" i="3"/>
  <c r="O645" i="3" s="1"/>
  <c r="P645" i="3"/>
  <c r="M125" i="3"/>
  <c r="N125" i="3"/>
  <c r="O125" i="3" s="1"/>
  <c r="P125" i="3"/>
  <c r="M72" i="3"/>
  <c r="N72" i="3"/>
  <c r="O72" i="3" s="1"/>
  <c r="P72" i="3"/>
  <c r="M232" i="3"/>
  <c r="N232" i="3"/>
  <c r="O232" i="3" s="1"/>
  <c r="P232" i="3"/>
  <c r="M167" i="3"/>
  <c r="N167" i="3"/>
  <c r="O167" i="3" s="1"/>
  <c r="P167" i="3"/>
  <c r="M362" i="3"/>
  <c r="N362" i="3"/>
  <c r="O362" i="3" s="1"/>
  <c r="P362" i="3"/>
  <c r="M896" i="3"/>
  <c r="N896" i="3"/>
  <c r="O896" i="3" s="1"/>
  <c r="P896" i="3"/>
  <c r="M620" i="3"/>
  <c r="N620" i="3"/>
  <c r="O620" i="3" s="1"/>
  <c r="P620" i="3"/>
  <c r="M490" i="3"/>
  <c r="N490" i="3"/>
  <c r="O490" i="3" s="1"/>
  <c r="P490" i="3"/>
  <c r="M582" i="3"/>
  <c r="N582" i="3"/>
  <c r="O582" i="3"/>
  <c r="P582" i="3"/>
  <c r="M679" i="3"/>
  <c r="N679" i="3"/>
  <c r="O679" i="3" s="1"/>
  <c r="P679" i="3"/>
  <c r="M628" i="3"/>
  <c r="N628" i="3"/>
  <c r="O628" i="3" s="1"/>
  <c r="P628" i="3"/>
  <c r="M624" i="3"/>
  <c r="N624" i="3"/>
  <c r="O624" i="3" s="1"/>
  <c r="P624" i="3"/>
  <c r="M291" i="3"/>
  <c r="N291" i="3"/>
  <c r="O291" i="3"/>
  <c r="P291" i="3"/>
  <c r="M653" i="3"/>
  <c r="N653" i="3"/>
  <c r="O653" i="3" s="1"/>
  <c r="P653" i="3"/>
  <c r="M1021" i="3"/>
  <c r="N1021" i="3"/>
  <c r="O1021" i="3" s="1"/>
  <c r="P1021" i="3"/>
  <c r="M440" i="3"/>
  <c r="N440" i="3"/>
  <c r="O440" i="3" s="1"/>
  <c r="P440" i="3"/>
  <c r="M71" i="3"/>
  <c r="N71" i="3"/>
  <c r="O71" i="3"/>
  <c r="P71" i="3"/>
  <c r="M277" i="3"/>
  <c r="N277" i="3"/>
  <c r="O277" i="3" s="1"/>
  <c r="P277" i="3"/>
  <c r="M454" i="3"/>
  <c r="N454" i="3"/>
  <c r="O454" i="3" s="1"/>
  <c r="P454" i="3"/>
  <c r="M369" i="3"/>
  <c r="N369" i="3"/>
  <c r="O369" i="3" s="1"/>
  <c r="P369" i="3"/>
  <c r="M610" i="3"/>
  <c r="N610" i="3"/>
  <c r="O610" i="3" s="1"/>
  <c r="P610" i="3"/>
  <c r="M1043" i="3"/>
  <c r="N1043" i="3"/>
  <c r="O1043" i="3" s="1"/>
  <c r="P1043" i="3"/>
  <c r="M552" i="3"/>
  <c r="N552" i="3"/>
  <c r="O552" i="3" s="1"/>
  <c r="P552" i="3"/>
  <c r="M186" i="3"/>
  <c r="N186" i="3"/>
  <c r="O186" i="3" s="1"/>
  <c r="P186" i="3"/>
  <c r="M301" i="3"/>
  <c r="N301" i="3"/>
  <c r="O301" i="3"/>
  <c r="P301" i="3"/>
  <c r="M730" i="3"/>
  <c r="N730" i="3"/>
  <c r="O730" i="3" s="1"/>
  <c r="P730" i="3"/>
  <c r="M831" i="3"/>
  <c r="N831" i="3"/>
  <c r="O831" i="3" s="1"/>
  <c r="P831" i="3"/>
  <c r="M219" i="3"/>
  <c r="N219" i="3"/>
  <c r="O219" i="3" s="1"/>
  <c r="P219" i="3"/>
  <c r="M134" i="3"/>
  <c r="N134" i="3"/>
  <c r="O134" i="3"/>
  <c r="P134" i="3"/>
  <c r="M389" i="3"/>
  <c r="N389" i="3"/>
  <c r="O389" i="3" s="1"/>
  <c r="P389" i="3"/>
  <c r="M473" i="3"/>
  <c r="N473" i="3"/>
  <c r="O473" i="3" s="1"/>
  <c r="P473" i="3"/>
  <c r="M911" i="3"/>
  <c r="N911" i="3"/>
  <c r="O911" i="3" s="1"/>
  <c r="P911" i="3"/>
  <c r="M27" i="3"/>
  <c r="N27" i="3"/>
  <c r="O27" i="3" s="1"/>
  <c r="P27" i="3"/>
  <c r="M880" i="3"/>
  <c r="N880" i="3"/>
  <c r="O880" i="3" s="1"/>
  <c r="P880" i="3"/>
  <c r="M586" i="3"/>
  <c r="N586" i="3"/>
  <c r="O586" i="3" s="1"/>
  <c r="P586" i="3"/>
  <c r="M755" i="3"/>
  <c r="N755" i="3"/>
  <c r="O755" i="3" s="1"/>
  <c r="P755" i="3"/>
  <c r="M857" i="3"/>
  <c r="N857" i="3"/>
  <c r="O857" i="3"/>
  <c r="P857" i="3"/>
  <c r="M1016" i="3"/>
  <c r="N1016" i="3"/>
  <c r="O1016" i="3" s="1"/>
  <c r="P1016" i="3"/>
  <c r="M893" i="3"/>
  <c r="N893" i="3"/>
  <c r="O893" i="3" s="1"/>
  <c r="P893" i="3"/>
  <c r="M60" i="3"/>
  <c r="N60" i="3"/>
  <c r="O60" i="3" s="1"/>
  <c r="P60" i="3"/>
  <c r="M723" i="3"/>
  <c r="N723" i="3"/>
  <c r="O723" i="3"/>
  <c r="P723" i="3"/>
  <c r="M399" i="3"/>
  <c r="N399" i="3"/>
  <c r="O399" i="3" s="1"/>
  <c r="P399" i="3"/>
  <c r="M958" i="3"/>
  <c r="N958" i="3"/>
  <c r="O958" i="3" s="1"/>
  <c r="P958" i="3"/>
  <c r="M540" i="3"/>
  <c r="N540" i="3"/>
  <c r="O540" i="3" s="1"/>
  <c r="P540" i="3"/>
  <c r="M205" i="3"/>
  <c r="N205" i="3"/>
  <c r="O205" i="3" s="1"/>
  <c r="P205" i="3"/>
  <c r="M143" i="3"/>
  <c r="N143" i="3"/>
  <c r="O143" i="3" s="1"/>
  <c r="P143" i="3"/>
  <c r="M200" i="3"/>
  <c r="N200" i="3"/>
  <c r="O200" i="3" s="1"/>
  <c r="P200" i="3"/>
  <c r="M684" i="3"/>
  <c r="N684" i="3"/>
  <c r="O684" i="3" s="1"/>
  <c r="P684" i="3"/>
  <c r="M633" i="3"/>
  <c r="N633" i="3"/>
  <c r="O633" i="3" s="1"/>
  <c r="P633" i="3"/>
  <c r="M657" i="3"/>
  <c r="N657" i="3"/>
  <c r="O657" i="3" s="1"/>
  <c r="P657" i="3"/>
  <c r="M929" i="3"/>
  <c r="N929" i="3"/>
  <c r="O929" i="3" s="1"/>
  <c r="P929" i="3"/>
  <c r="M757" i="3"/>
  <c r="N757" i="3"/>
  <c r="O757" i="3" s="1"/>
  <c r="P757" i="3"/>
  <c r="M486" i="3"/>
  <c r="N486" i="3"/>
  <c r="O486" i="3" s="1"/>
  <c r="P486" i="3"/>
  <c r="M841" i="3"/>
  <c r="N841" i="3"/>
  <c r="O841" i="3" s="1"/>
  <c r="P841" i="3"/>
  <c r="M153" i="3"/>
  <c r="N153" i="3"/>
  <c r="O153" i="3" s="1"/>
  <c r="P153" i="3"/>
  <c r="M566" i="3"/>
  <c r="N566" i="3"/>
  <c r="O566" i="3" s="1"/>
  <c r="P566" i="3"/>
  <c r="M913" i="3"/>
  <c r="N913" i="3"/>
  <c r="O913" i="3"/>
  <c r="P913" i="3"/>
  <c r="M805" i="3"/>
  <c r="N805" i="3"/>
  <c r="O805" i="3" s="1"/>
  <c r="P805" i="3"/>
  <c r="M148" i="3"/>
  <c r="N148" i="3"/>
  <c r="O148" i="3" s="1"/>
  <c r="P148" i="3"/>
  <c r="M9" i="3"/>
  <c r="N9" i="3"/>
  <c r="O9" i="3" s="1"/>
  <c r="P9" i="3"/>
  <c r="M483" i="3"/>
  <c r="N483" i="3"/>
  <c r="O483" i="3" s="1"/>
  <c r="P483" i="3"/>
  <c r="M917" i="3"/>
  <c r="N917" i="3"/>
  <c r="O917" i="3" s="1"/>
  <c r="P917" i="3"/>
  <c r="M152" i="3"/>
  <c r="N152" i="3"/>
  <c r="O152" i="3" s="1"/>
  <c r="P152" i="3"/>
  <c r="M965" i="3"/>
  <c r="N965" i="3"/>
  <c r="O965" i="3" s="1"/>
  <c r="P965" i="3"/>
  <c r="M276" i="3"/>
  <c r="N276" i="3"/>
  <c r="O276" i="3" s="1"/>
  <c r="P276" i="3"/>
  <c r="M168" i="3"/>
  <c r="N168" i="3"/>
  <c r="O168" i="3" s="1"/>
  <c r="P168" i="3"/>
  <c r="M822" i="3"/>
  <c r="N822" i="3"/>
  <c r="O822" i="3" s="1"/>
  <c r="P822" i="3"/>
  <c r="M592" i="3"/>
  <c r="N592" i="3"/>
  <c r="O592" i="3"/>
  <c r="P592" i="3"/>
  <c r="M162" i="3"/>
  <c r="N162" i="3"/>
  <c r="O162" i="3" s="1"/>
  <c r="P162" i="3"/>
  <c r="M596" i="3"/>
  <c r="N596" i="3"/>
  <c r="O596" i="3" s="1"/>
  <c r="P596" i="3"/>
  <c r="M1029" i="3"/>
  <c r="N1029" i="3"/>
  <c r="O1029" i="3" s="1"/>
  <c r="P1029" i="3"/>
  <c r="M248" i="3"/>
  <c r="N248" i="3"/>
  <c r="O248" i="3" s="1"/>
  <c r="P248" i="3"/>
  <c r="M249" i="3"/>
  <c r="N249" i="3"/>
  <c r="O249" i="3" s="1"/>
  <c r="P249" i="3"/>
  <c r="M367" i="3"/>
  <c r="N367" i="3"/>
  <c r="O367" i="3"/>
  <c r="P367" i="3"/>
  <c r="M710" i="3"/>
  <c r="N710" i="3"/>
  <c r="O710" i="3" s="1"/>
  <c r="P710" i="3"/>
  <c r="M677" i="3"/>
  <c r="N677" i="3"/>
  <c r="O677" i="3" s="1"/>
  <c r="P677" i="3"/>
  <c r="M329" i="3"/>
  <c r="N329" i="3"/>
  <c r="O329" i="3" s="1"/>
  <c r="P329" i="3"/>
  <c r="M702" i="3"/>
  <c r="N702" i="3"/>
  <c r="O702" i="3" s="1"/>
  <c r="P702" i="3"/>
  <c r="M306" i="3"/>
  <c r="N306" i="3"/>
  <c r="O306" i="3" s="1"/>
  <c r="P306" i="3"/>
  <c r="M860" i="3"/>
  <c r="N860" i="3"/>
  <c r="O860" i="3" s="1"/>
  <c r="P860" i="3"/>
  <c r="M221" i="3"/>
  <c r="N221" i="3"/>
  <c r="O221" i="3" s="1"/>
  <c r="P221" i="3"/>
  <c r="M1012" i="3"/>
  <c r="N1012" i="3"/>
  <c r="O1012" i="3" s="1"/>
  <c r="P1012" i="3"/>
  <c r="M750" i="3"/>
  <c r="N750" i="3"/>
  <c r="O750" i="3" s="1"/>
  <c r="P750" i="3"/>
  <c r="M969" i="3"/>
  <c r="N969" i="3"/>
  <c r="O969" i="3" s="1"/>
  <c r="P969" i="3"/>
  <c r="M494" i="3"/>
  <c r="N494" i="3"/>
  <c r="O494" i="3" s="1"/>
  <c r="P494" i="3"/>
  <c r="M3" i="3"/>
  <c r="N3" i="3"/>
  <c r="O3" i="3"/>
  <c r="P3" i="3"/>
  <c r="M754" i="3"/>
  <c r="N754" i="3"/>
  <c r="O754" i="3" s="1"/>
  <c r="P754" i="3"/>
  <c r="M959" i="3"/>
  <c r="N959" i="3"/>
  <c r="O959" i="3" s="1"/>
  <c r="P959" i="3"/>
  <c r="M998" i="3"/>
  <c r="N998" i="3"/>
  <c r="O998" i="3" s="1"/>
  <c r="P998" i="3"/>
  <c r="M487" i="3"/>
  <c r="N487" i="3"/>
  <c r="O487" i="3" s="1"/>
  <c r="P487" i="3"/>
  <c r="M336" i="3"/>
  <c r="N336" i="3"/>
  <c r="O336" i="3" s="1"/>
  <c r="P336" i="3"/>
  <c r="M352" i="3"/>
  <c r="N352" i="3"/>
  <c r="O352" i="3"/>
  <c r="P352" i="3"/>
  <c r="M1015" i="3"/>
  <c r="N1015" i="3"/>
  <c r="O1015" i="3" s="1"/>
  <c r="P1015" i="3"/>
  <c r="M498" i="3"/>
  <c r="N498" i="3"/>
  <c r="O498" i="3" s="1"/>
  <c r="P498" i="3"/>
  <c r="M388" i="3"/>
  <c r="N388" i="3"/>
  <c r="O388" i="3" s="1"/>
  <c r="P388" i="3"/>
  <c r="M48" i="3"/>
  <c r="N48" i="3"/>
  <c r="O48" i="3" s="1"/>
  <c r="P48" i="3"/>
  <c r="M925" i="3"/>
  <c r="N925" i="3"/>
  <c r="O925" i="3" s="1"/>
  <c r="P925" i="3"/>
  <c r="M195" i="3"/>
  <c r="N195" i="3"/>
  <c r="O195" i="3" s="1"/>
  <c r="P195" i="3"/>
  <c r="M196" i="3"/>
  <c r="N196" i="3"/>
  <c r="O196" i="3" s="1"/>
  <c r="P196" i="3"/>
  <c r="M45" i="3"/>
  <c r="N45" i="3"/>
  <c r="O45" i="3" s="1"/>
  <c r="P45" i="3"/>
  <c r="M42" i="3"/>
  <c r="N42" i="3"/>
  <c r="O42" i="3" s="1"/>
  <c r="P42" i="3"/>
  <c r="M470" i="3"/>
  <c r="N470" i="3"/>
  <c r="O470" i="3" s="1"/>
  <c r="P470" i="3"/>
  <c r="M855" i="3"/>
  <c r="N855" i="3"/>
  <c r="O855" i="3" s="1"/>
  <c r="P855" i="3"/>
  <c r="M320" i="3"/>
  <c r="N320" i="3"/>
  <c r="O320" i="3" s="1"/>
  <c r="P320" i="3"/>
  <c r="M140" i="3"/>
  <c r="N140" i="3"/>
  <c r="O140" i="3" s="1"/>
  <c r="P140" i="3"/>
  <c r="M224" i="3"/>
  <c r="N224" i="3"/>
  <c r="O224" i="3" s="1"/>
  <c r="P224" i="3"/>
  <c r="M437" i="3"/>
  <c r="N437" i="3"/>
  <c r="O437" i="3"/>
  <c r="P437" i="3"/>
  <c r="M571" i="3"/>
  <c r="N571" i="3"/>
  <c r="O571" i="3" s="1"/>
  <c r="P571" i="3"/>
  <c r="M314" i="3"/>
  <c r="N314" i="3"/>
  <c r="O314" i="3" s="1"/>
  <c r="P314" i="3"/>
  <c r="M256" i="3"/>
  <c r="N256" i="3"/>
  <c r="O256" i="3" s="1"/>
  <c r="P256" i="3"/>
  <c r="M216" i="3"/>
  <c r="N216" i="3"/>
  <c r="O216" i="3" s="1"/>
  <c r="P216" i="3"/>
  <c r="M1011" i="3"/>
  <c r="N1011" i="3"/>
  <c r="O1011" i="3" s="1"/>
  <c r="P1011" i="3"/>
  <c r="M294" i="3"/>
  <c r="N294" i="3"/>
  <c r="O294" i="3" s="1"/>
  <c r="P294" i="3"/>
  <c r="M556" i="3"/>
  <c r="N556" i="3"/>
  <c r="O556" i="3" s="1"/>
  <c r="P556" i="3"/>
  <c r="M883" i="3"/>
  <c r="N883" i="3"/>
  <c r="O883" i="3" s="1"/>
  <c r="P883" i="3"/>
  <c r="M599" i="3"/>
  <c r="N599" i="3"/>
  <c r="O599" i="3" s="1"/>
  <c r="P599" i="3"/>
  <c r="M141" i="3"/>
  <c r="N141" i="3"/>
  <c r="O141" i="3" s="1"/>
  <c r="P141" i="3"/>
  <c r="M187" i="3"/>
  <c r="N187" i="3"/>
  <c r="O187" i="3" s="1"/>
  <c r="P187" i="3"/>
  <c r="M981" i="3"/>
  <c r="N981" i="3"/>
  <c r="O981" i="3"/>
  <c r="P981" i="3"/>
  <c r="M950" i="3"/>
  <c r="N950" i="3"/>
  <c r="O950" i="3" s="1"/>
  <c r="P950" i="3"/>
  <c r="M835" i="3"/>
  <c r="N835" i="3"/>
  <c r="O835" i="3" s="1"/>
  <c r="P835" i="3"/>
  <c r="M173" i="3"/>
  <c r="N173" i="3"/>
  <c r="O173" i="3" s="1"/>
  <c r="P173" i="3"/>
  <c r="M242" i="3"/>
  <c r="N242" i="3"/>
  <c r="O242" i="3" s="1"/>
  <c r="P242" i="3"/>
  <c r="M918" i="3"/>
  <c r="N918" i="3"/>
  <c r="O918" i="3" s="1"/>
  <c r="P918" i="3"/>
  <c r="M614" i="3"/>
  <c r="N614" i="3"/>
  <c r="O614" i="3" s="1"/>
  <c r="P614" i="3"/>
  <c r="M303" i="3"/>
  <c r="N303" i="3"/>
  <c r="O303" i="3" s="1"/>
  <c r="P303" i="3"/>
  <c r="M589" i="3"/>
  <c r="N589" i="3"/>
  <c r="O589" i="3" s="1"/>
  <c r="P589" i="3"/>
  <c r="M987" i="3"/>
  <c r="N987" i="3"/>
  <c r="O987" i="3"/>
  <c r="P987" i="3"/>
  <c r="M258" i="3"/>
  <c r="N258" i="3"/>
  <c r="O258" i="3" s="1"/>
  <c r="P258" i="3"/>
  <c r="M881" i="3"/>
  <c r="N881" i="3"/>
  <c r="O881" i="3" s="1"/>
  <c r="P881" i="3"/>
  <c r="M732" i="3"/>
  <c r="N732" i="3"/>
  <c r="O732" i="3"/>
  <c r="P732" i="3"/>
  <c r="M885" i="3"/>
  <c r="N885" i="3"/>
  <c r="O885" i="3" s="1"/>
  <c r="P885" i="3"/>
  <c r="M1005" i="3"/>
  <c r="N1005" i="3"/>
  <c r="O1005" i="3" s="1"/>
  <c r="P1005" i="3"/>
  <c r="M903" i="3"/>
  <c r="N903" i="3"/>
  <c r="O903" i="3"/>
  <c r="P903" i="3"/>
  <c r="M650" i="3"/>
  <c r="N650" i="3"/>
  <c r="O650" i="3" s="1"/>
  <c r="P650" i="3"/>
  <c r="M688" i="3"/>
  <c r="N688" i="3"/>
  <c r="O688" i="3" s="1"/>
  <c r="P688" i="3"/>
  <c r="M392" i="3"/>
  <c r="N392" i="3"/>
  <c r="O392" i="3" s="1"/>
  <c r="P392" i="3"/>
  <c r="M449" i="3"/>
  <c r="N449" i="3"/>
  <c r="O449" i="3" s="1"/>
  <c r="P449" i="3"/>
  <c r="M766" i="3"/>
  <c r="N766" i="3"/>
  <c r="O766" i="3" s="1"/>
  <c r="P766" i="3"/>
  <c r="M796" i="3"/>
  <c r="N796" i="3"/>
  <c r="O796" i="3" s="1"/>
  <c r="P796" i="3"/>
  <c r="M341" i="3"/>
  <c r="N341" i="3"/>
  <c r="O341" i="3" s="1"/>
  <c r="P341" i="3"/>
  <c r="M308" i="3"/>
  <c r="N308" i="3"/>
  <c r="O308" i="3" s="1"/>
  <c r="P308" i="3"/>
  <c r="M632" i="3"/>
  <c r="N632" i="3"/>
  <c r="O632" i="3" s="1"/>
  <c r="P632" i="3"/>
  <c r="M434" i="3"/>
  <c r="N434" i="3"/>
  <c r="O434" i="3" s="1"/>
  <c r="P434" i="3"/>
  <c r="M233" i="3"/>
  <c r="N233" i="3"/>
  <c r="O233" i="3" s="1"/>
  <c r="P233" i="3"/>
  <c r="M163" i="3"/>
  <c r="N163" i="3"/>
  <c r="O163" i="3" s="1"/>
  <c r="P163" i="3"/>
  <c r="M604" i="3"/>
  <c r="N604" i="3"/>
  <c r="O604" i="3" s="1"/>
  <c r="P604" i="3"/>
  <c r="M340" i="3"/>
  <c r="N340" i="3"/>
  <c r="O340" i="3" s="1"/>
  <c r="P340" i="3"/>
  <c r="M182" i="3"/>
  <c r="N182" i="3"/>
  <c r="O182" i="3" s="1"/>
  <c r="P182" i="3"/>
  <c r="M542" i="3"/>
  <c r="N542" i="3"/>
  <c r="O542" i="3" s="1"/>
  <c r="P542" i="3"/>
  <c r="M549" i="3"/>
  <c r="N549" i="3"/>
  <c r="O549" i="3" s="1"/>
  <c r="P549" i="3"/>
  <c r="M726" i="3"/>
  <c r="N726" i="3"/>
  <c r="O726" i="3" s="1"/>
  <c r="P726" i="3"/>
  <c r="M99" i="3"/>
  <c r="N99" i="3"/>
  <c r="O99" i="3" s="1"/>
  <c r="P99" i="3"/>
  <c r="M435" i="3"/>
  <c r="N435" i="3"/>
  <c r="O435" i="3" s="1"/>
  <c r="P435" i="3"/>
  <c r="M680" i="3"/>
  <c r="N680" i="3"/>
  <c r="O680" i="3"/>
  <c r="P680" i="3"/>
  <c r="M61" i="3"/>
  <c r="N61" i="3"/>
  <c r="O61" i="3" s="1"/>
  <c r="P61" i="3"/>
  <c r="M780" i="3"/>
  <c r="N780" i="3"/>
  <c r="O780" i="3" s="1"/>
  <c r="P780" i="3"/>
  <c r="M495" i="3"/>
  <c r="N495" i="3"/>
  <c r="O495" i="3"/>
  <c r="P495" i="3"/>
  <c r="M621" i="3"/>
  <c r="N621" i="3"/>
  <c r="O621" i="3" s="1"/>
  <c r="P621" i="3"/>
  <c r="M532" i="3"/>
  <c r="N532" i="3"/>
  <c r="O532" i="3" s="1"/>
  <c r="P532" i="3"/>
  <c r="M576" i="3"/>
  <c r="N576" i="3"/>
  <c r="O576" i="3" s="1"/>
  <c r="P576" i="3"/>
  <c r="M953" i="3"/>
  <c r="N953" i="3"/>
  <c r="O953" i="3" s="1"/>
  <c r="P953" i="3"/>
  <c r="M104" i="3"/>
  <c r="N104" i="3"/>
  <c r="O104" i="3" s="1"/>
  <c r="P104" i="3"/>
  <c r="M259" i="3"/>
  <c r="N259" i="3"/>
  <c r="O259" i="3" s="1"/>
  <c r="P259" i="3"/>
  <c r="M852" i="3"/>
  <c r="N852" i="3"/>
  <c r="O852" i="3" s="1"/>
  <c r="P852" i="3"/>
  <c r="M502" i="3"/>
  <c r="N502" i="3"/>
  <c r="O502" i="3" s="1"/>
  <c r="P502" i="3"/>
  <c r="M1017" i="3"/>
  <c r="N1017" i="3"/>
  <c r="O1017" i="3" s="1"/>
  <c r="P1017" i="3"/>
  <c r="M515" i="3"/>
  <c r="N515" i="3"/>
  <c r="O515" i="3" s="1"/>
  <c r="P515" i="3"/>
  <c r="M1030" i="3"/>
  <c r="N1030" i="3"/>
  <c r="O1030" i="3" s="1"/>
  <c r="P1030" i="3"/>
  <c r="M193" i="3"/>
  <c r="N193" i="3"/>
  <c r="O193" i="3"/>
  <c r="P193" i="3"/>
  <c r="M742" i="3"/>
  <c r="N742" i="3"/>
  <c r="O742" i="3" s="1"/>
  <c r="P742" i="3"/>
  <c r="M290" i="3"/>
  <c r="N290" i="3"/>
  <c r="O290" i="3" s="1"/>
  <c r="P290" i="3"/>
  <c r="M936" i="3"/>
  <c r="N936" i="3"/>
  <c r="O936" i="3"/>
  <c r="P936" i="3"/>
  <c r="M669" i="3"/>
  <c r="N669" i="3"/>
  <c r="O669" i="3" s="1"/>
  <c r="P669" i="3"/>
  <c r="M770" i="3"/>
  <c r="N770" i="3"/>
  <c r="O770" i="3" s="1"/>
  <c r="P770" i="3"/>
  <c r="M544" i="3"/>
  <c r="N544" i="3"/>
  <c r="O544" i="3" s="1"/>
  <c r="P544" i="3"/>
  <c r="M842" i="3"/>
  <c r="N842" i="3"/>
  <c r="O842" i="3" s="1"/>
  <c r="P842" i="3"/>
  <c r="M968" i="3"/>
  <c r="N968" i="3"/>
  <c r="O968" i="3" s="1"/>
  <c r="P968" i="3"/>
  <c r="M155" i="3"/>
  <c r="N155" i="3"/>
  <c r="O155" i="3" s="1"/>
  <c r="P155" i="3"/>
  <c r="M85" i="3"/>
  <c r="N85" i="3"/>
  <c r="O85" i="3" s="1"/>
  <c r="P85" i="3"/>
  <c r="M21" i="3"/>
  <c r="N21" i="3"/>
  <c r="O21" i="3" s="1"/>
  <c r="P21" i="3"/>
  <c r="M250" i="3"/>
  <c r="N250" i="3"/>
  <c r="O250" i="3" s="1"/>
  <c r="P250" i="3"/>
  <c r="M83" i="3"/>
  <c r="N83" i="3"/>
  <c r="O83" i="3" s="1"/>
  <c r="P83" i="3"/>
  <c r="M1036" i="3"/>
  <c r="N1036" i="3"/>
  <c r="O1036" i="3" s="1"/>
  <c r="P1036" i="3"/>
  <c r="M177" i="3"/>
  <c r="N177" i="3"/>
  <c r="O177" i="3" s="1"/>
  <c r="P177" i="3"/>
  <c r="M825" i="3"/>
  <c r="N825" i="3"/>
  <c r="O825" i="3" s="1"/>
  <c r="P825" i="3"/>
  <c r="M179" i="3"/>
  <c r="N179" i="3"/>
  <c r="O179" i="3" s="1"/>
  <c r="P179" i="3"/>
  <c r="M791" i="3"/>
  <c r="N791" i="3"/>
  <c r="O791" i="3" s="1"/>
  <c r="P791" i="3"/>
  <c r="M729" i="3"/>
  <c r="N729" i="3"/>
  <c r="O729" i="3" s="1"/>
  <c r="P729" i="3"/>
  <c r="M986" i="3"/>
  <c r="N986" i="3"/>
  <c r="O986" i="3" s="1"/>
  <c r="P986" i="3"/>
  <c r="M22" i="3"/>
  <c r="N22" i="3"/>
  <c r="O22" i="3"/>
  <c r="P22" i="3"/>
  <c r="M530" i="3"/>
  <c r="N530" i="3"/>
  <c r="O530" i="3" s="1"/>
  <c r="P530" i="3"/>
  <c r="M708" i="3"/>
  <c r="N708" i="3"/>
  <c r="O708" i="3" s="1"/>
  <c r="P708" i="3"/>
  <c r="M361" i="3"/>
  <c r="N361" i="3"/>
  <c r="O361" i="3" s="1"/>
  <c r="P361" i="3"/>
  <c r="M970" i="3"/>
  <c r="N970" i="3"/>
  <c r="O970" i="3" s="1"/>
  <c r="P970" i="3"/>
  <c r="M444" i="3"/>
  <c r="N444" i="3"/>
  <c r="O444" i="3" s="1"/>
  <c r="P444" i="3"/>
  <c r="M622" i="3"/>
  <c r="N622" i="3"/>
  <c r="O622" i="3" s="1"/>
  <c r="P622" i="3"/>
  <c r="M591" i="3"/>
  <c r="N591" i="3"/>
  <c r="O591" i="3" s="1"/>
  <c r="P591" i="3"/>
  <c r="M220" i="3"/>
  <c r="N220" i="3"/>
  <c r="O220" i="3" s="1"/>
  <c r="P220" i="3"/>
  <c r="M920" i="3"/>
  <c r="N920" i="3"/>
  <c r="O920" i="3" s="1"/>
  <c r="P920" i="3"/>
  <c r="M481" i="3"/>
  <c r="N481" i="3"/>
  <c r="O481" i="3" s="1"/>
  <c r="P481" i="3"/>
  <c r="M380" i="3"/>
  <c r="N380" i="3"/>
  <c r="O380" i="3" s="1"/>
  <c r="P380" i="3"/>
  <c r="M304" i="3"/>
  <c r="N304" i="3"/>
  <c r="O304" i="3" s="1"/>
  <c r="P304" i="3"/>
  <c r="M398" i="3"/>
  <c r="N398" i="3"/>
  <c r="O398" i="3" s="1"/>
  <c r="P398" i="3"/>
  <c r="M404" i="3"/>
  <c r="N404" i="3"/>
  <c r="O404" i="3" s="1"/>
  <c r="P404" i="3"/>
  <c r="M862" i="3"/>
  <c r="N862" i="3"/>
  <c r="O862" i="3" s="1"/>
  <c r="P862" i="3"/>
  <c r="M783" i="3"/>
  <c r="N783" i="3"/>
  <c r="O783" i="3" s="1"/>
  <c r="P783" i="3"/>
  <c r="M747" i="3"/>
  <c r="N747" i="3"/>
  <c r="O747" i="3" s="1"/>
  <c r="P747" i="3"/>
  <c r="M635" i="3"/>
  <c r="N635" i="3"/>
  <c r="O635" i="3" s="1"/>
  <c r="P635" i="3"/>
  <c r="M824" i="3"/>
  <c r="N824" i="3"/>
  <c r="O824" i="3" s="1"/>
  <c r="P824" i="3"/>
  <c r="M244" i="3"/>
  <c r="N244" i="3"/>
  <c r="O244" i="3" s="1"/>
  <c r="P244" i="3"/>
  <c r="M118" i="3"/>
  <c r="N118" i="3"/>
  <c r="O118" i="3"/>
  <c r="P118" i="3"/>
  <c r="M293" i="3"/>
  <c r="N293" i="3"/>
  <c r="O293" i="3" s="1"/>
  <c r="P293" i="3"/>
  <c r="M268" i="3"/>
  <c r="N268" i="3"/>
  <c r="O268" i="3" s="1"/>
  <c r="P268" i="3"/>
  <c r="M787" i="3"/>
  <c r="N787" i="3"/>
  <c r="O787" i="3" s="1"/>
  <c r="P787" i="3"/>
  <c r="M718" i="3"/>
  <c r="N718" i="3"/>
  <c r="O718" i="3" s="1"/>
  <c r="P718" i="3"/>
  <c r="M460" i="3"/>
  <c r="N460" i="3"/>
  <c r="O460" i="3" s="1"/>
  <c r="P460" i="3"/>
  <c r="M206" i="3"/>
  <c r="N206" i="3"/>
  <c r="O206" i="3" s="1"/>
  <c r="P206" i="3"/>
  <c r="M678" i="3"/>
  <c r="N678" i="3"/>
  <c r="O678" i="3" s="1"/>
  <c r="P678" i="3"/>
  <c r="M756" i="3"/>
  <c r="N756" i="3"/>
  <c r="O756" i="3" s="1"/>
  <c r="P756" i="3"/>
  <c r="M359" i="3"/>
  <c r="N359" i="3"/>
  <c r="O359" i="3" s="1"/>
  <c r="P359" i="3"/>
  <c r="M533" i="3"/>
  <c r="N533" i="3"/>
  <c r="O533" i="3" s="1"/>
  <c r="P533" i="3"/>
  <c r="M165" i="3"/>
  <c r="N165" i="3"/>
  <c r="O165" i="3" s="1"/>
  <c r="P165" i="3"/>
  <c r="M772" i="3"/>
  <c r="N772" i="3"/>
  <c r="O772" i="3" s="1"/>
  <c r="P772" i="3"/>
  <c r="M309" i="3"/>
  <c r="N309" i="3"/>
  <c r="O309" i="3" s="1"/>
  <c r="P309" i="3"/>
  <c r="M547" i="3"/>
  <c r="N547" i="3"/>
  <c r="O547" i="3" s="1"/>
  <c r="P547" i="3"/>
  <c r="M888" i="3"/>
  <c r="N888" i="3"/>
  <c r="O888" i="3"/>
  <c r="P888" i="3"/>
  <c r="M312" i="3"/>
  <c r="N312" i="3"/>
  <c r="O312" i="3" s="1"/>
  <c r="P312" i="3"/>
  <c r="M150" i="3"/>
  <c r="N150" i="3"/>
  <c r="O150" i="3" s="1"/>
  <c r="P150" i="3"/>
  <c r="M734" i="3"/>
  <c r="N734" i="3"/>
  <c r="O734" i="3"/>
  <c r="P734" i="3"/>
  <c r="M743" i="3"/>
  <c r="N743" i="3"/>
  <c r="O743" i="3" s="1"/>
  <c r="P743" i="3"/>
  <c r="M403" i="3"/>
  <c r="N403" i="3"/>
  <c r="O403" i="3" s="1"/>
  <c r="P403" i="3"/>
  <c r="M651" i="3"/>
  <c r="N651" i="3"/>
  <c r="O651" i="3" s="1"/>
  <c r="P651" i="3"/>
  <c r="M607" i="3"/>
  <c r="N607" i="3"/>
  <c r="O607" i="3" s="1"/>
  <c r="P607" i="3"/>
  <c r="M358" i="3"/>
  <c r="N358" i="3"/>
  <c r="O358" i="3" s="1"/>
  <c r="P358" i="3"/>
  <c r="M545" i="3"/>
  <c r="N545" i="3"/>
  <c r="O545" i="3"/>
  <c r="P545" i="3"/>
  <c r="M181" i="3"/>
  <c r="N181" i="3"/>
  <c r="O181" i="3" s="1"/>
  <c r="P181" i="3"/>
  <c r="M832" i="3"/>
  <c r="N832" i="3"/>
  <c r="O832" i="3" s="1"/>
  <c r="P832" i="3"/>
  <c r="M113" i="3"/>
  <c r="N113" i="3"/>
  <c r="O113" i="3" s="1"/>
  <c r="P113" i="3"/>
  <c r="M663" i="3"/>
  <c r="N663" i="3"/>
  <c r="O663" i="3" s="1"/>
  <c r="P663" i="3"/>
  <c r="M484" i="3"/>
  <c r="N484" i="3"/>
  <c r="O484" i="3" s="1"/>
  <c r="P484" i="3"/>
  <c r="M147" i="3"/>
  <c r="N147" i="3"/>
  <c r="O147" i="3" s="1"/>
  <c r="P147" i="3"/>
  <c r="M683" i="3"/>
  <c r="N683" i="3"/>
  <c r="O683" i="3" s="1"/>
  <c r="P683" i="3"/>
  <c r="M401" i="3"/>
  <c r="N401" i="3"/>
  <c r="O401" i="3" s="1"/>
  <c r="P401" i="3"/>
  <c r="M41" i="3"/>
  <c r="N41" i="3"/>
  <c r="O41" i="3" s="1"/>
  <c r="P41" i="3"/>
  <c r="M246" i="3"/>
  <c r="N246" i="3"/>
  <c r="O246" i="3" s="1"/>
  <c r="P246" i="3"/>
  <c r="M699" i="3"/>
  <c r="N699" i="3"/>
  <c r="O699" i="3" s="1"/>
  <c r="P699" i="3"/>
  <c r="M364" i="3"/>
  <c r="N364" i="3"/>
  <c r="O364" i="3" s="1"/>
  <c r="P364" i="3"/>
  <c r="M348" i="3"/>
  <c r="N348" i="3"/>
  <c r="O348" i="3" s="1"/>
  <c r="P348" i="3"/>
  <c r="M327" i="3"/>
  <c r="N327" i="3"/>
  <c r="O327" i="3" s="1"/>
  <c r="P327" i="3"/>
  <c r="M538" i="3"/>
  <c r="N538" i="3"/>
  <c r="O538" i="3" s="1"/>
  <c r="P538" i="3"/>
  <c r="M178" i="3"/>
  <c r="N178" i="3"/>
  <c r="O178" i="3" s="1"/>
  <c r="P178" i="3"/>
  <c r="M608" i="3"/>
  <c r="N608" i="3"/>
  <c r="O608" i="3" s="1"/>
  <c r="P608" i="3"/>
  <c r="M609" i="3"/>
  <c r="N609" i="3"/>
  <c r="O609" i="3" s="1"/>
  <c r="P609" i="3"/>
  <c r="M905" i="3"/>
  <c r="N905" i="3"/>
  <c r="O905" i="3" s="1"/>
  <c r="P905" i="3"/>
  <c r="M724" i="3"/>
  <c r="N724" i="3"/>
  <c r="O724" i="3" s="1"/>
  <c r="P724" i="3"/>
  <c r="M1007" i="3"/>
  <c r="N1007" i="3"/>
  <c r="O1007" i="3" s="1"/>
  <c r="P1007" i="3"/>
  <c r="M1013" i="3"/>
  <c r="N1013" i="3"/>
  <c r="O1013" i="3" s="1"/>
  <c r="P1013" i="3"/>
  <c r="M763" i="3"/>
  <c r="N763" i="3"/>
  <c r="O763" i="3" s="1"/>
  <c r="P763" i="3"/>
  <c r="M316" i="3"/>
  <c r="N316" i="3"/>
  <c r="O316" i="3" s="1"/>
  <c r="P316" i="3"/>
  <c r="M146" i="3"/>
  <c r="N146" i="3"/>
  <c r="O146" i="3" s="1"/>
  <c r="P146" i="3"/>
  <c r="M123" i="3"/>
  <c r="N123" i="3"/>
  <c r="O123" i="3" s="1"/>
  <c r="P123" i="3"/>
  <c r="M612" i="3"/>
  <c r="N612" i="3"/>
  <c r="O612" i="3"/>
  <c r="P612" i="3"/>
  <c r="M993" i="3"/>
  <c r="N993" i="3"/>
  <c r="O993" i="3" s="1"/>
  <c r="P993" i="3"/>
  <c r="M565" i="3"/>
  <c r="N565" i="3"/>
  <c r="O565" i="3" s="1"/>
  <c r="P565" i="3"/>
  <c r="M286" i="3"/>
  <c r="N286" i="3"/>
  <c r="O286" i="3" s="1"/>
  <c r="P286" i="3"/>
  <c r="M86" i="3"/>
  <c r="N86" i="3"/>
  <c r="O86" i="3" s="1"/>
  <c r="P86" i="3"/>
  <c r="M2" i="3"/>
  <c r="N2" i="3"/>
  <c r="O2" i="3" s="1"/>
  <c r="P2" i="3"/>
  <c r="M1045" i="3"/>
  <c r="N1045" i="3"/>
  <c r="O1045" i="3" s="1"/>
  <c r="P1045" i="3"/>
  <c r="M768" i="3"/>
  <c r="N768" i="3"/>
  <c r="O768" i="3" s="1"/>
  <c r="P768" i="3"/>
  <c r="M867" i="3"/>
  <c r="N867" i="3"/>
  <c r="O867" i="3" s="1"/>
  <c r="P867" i="3"/>
  <c r="M264" i="3"/>
  <c r="N264" i="3"/>
  <c r="O264" i="3"/>
  <c r="P264" i="3"/>
  <c r="M1004" i="3"/>
  <c r="N1004" i="3"/>
  <c r="O1004" i="3" s="1"/>
  <c r="P1004" i="3"/>
  <c r="M119" i="3"/>
  <c r="N119" i="3"/>
  <c r="O119" i="3" s="1"/>
  <c r="P119" i="3"/>
  <c r="M396" i="3"/>
  <c r="N396" i="3"/>
  <c r="O396" i="3" s="1"/>
  <c r="P396" i="3"/>
  <c r="M416" i="3"/>
  <c r="N416" i="3"/>
  <c r="O416" i="3" s="1"/>
  <c r="P416" i="3"/>
  <c r="M274" i="3"/>
  <c r="N274" i="3"/>
  <c r="O274" i="3" s="1"/>
  <c r="P274" i="3"/>
  <c r="M527" i="3"/>
  <c r="N527" i="3"/>
  <c r="O527" i="3" s="1"/>
  <c r="P527" i="3"/>
  <c r="M827" i="3"/>
  <c r="N827" i="3"/>
  <c r="O827" i="3" s="1"/>
  <c r="P827" i="3"/>
  <c r="M67" i="3"/>
  <c r="N67" i="3"/>
  <c r="O67" i="3" s="1"/>
  <c r="P67" i="3"/>
  <c r="M384" i="3"/>
  <c r="N384" i="3"/>
  <c r="O384" i="3"/>
  <c r="P384" i="3"/>
  <c r="M697" i="3"/>
  <c r="N697" i="3"/>
  <c r="O697" i="3" s="1"/>
  <c r="P697" i="3"/>
  <c r="M798" i="3"/>
  <c r="N798" i="3"/>
  <c r="O798" i="3" s="1"/>
  <c r="P798" i="3"/>
  <c r="M382" i="3"/>
  <c r="N382" i="3"/>
  <c r="O382" i="3"/>
  <c r="P382" i="3"/>
  <c r="M1010" i="3"/>
  <c r="N1010" i="3"/>
  <c r="O1010" i="3" s="1"/>
  <c r="P1010" i="3"/>
  <c r="M138" i="3"/>
  <c r="N138" i="3"/>
  <c r="O138" i="3" s="1"/>
  <c r="P138" i="3"/>
  <c r="M199" i="3"/>
  <c r="N199" i="3"/>
  <c r="O199" i="3" s="1"/>
  <c r="P199" i="3"/>
  <c r="M689" i="3"/>
  <c r="N689" i="3"/>
  <c r="O689" i="3" s="1"/>
  <c r="P689" i="3"/>
  <c r="M826" i="3"/>
  <c r="N826" i="3"/>
  <c r="O826" i="3" s="1"/>
  <c r="P826" i="3"/>
  <c r="M557" i="3"/>
  <c r="N557" i="3"/>
  <c r="O557" i="3" s="1"/>
  <c r="P557" i="3"/>
  <c r="M111" i="3"/>
  <c r="N111" i="3"/>
  <c r="O111" i="3" s="1"/>
  <c r="P111" i="3"/>
  <c r="M949" i="3"/>
  <c r="N949" i="3"/>
  <c r="O949" i="3" s="1"/>
  <c r="P949" i="3"/>
  <c r="M381" i="3"/>
  <c r="N381" i="3"/>
  <c r="O381" i="3" s="1"/>
  <c r="P381" i="3"/>
  <c r="M345" i="3"/>
  <c r="N345" i="3"/>
  <c r="O345" i="3" s="1"/>
  <c r="P345" i="3"/>
  <c r="M866" i="3"/>
  <c r="N866" i="3"/>
  <c r="O866" i="3" s="1"/>
  <c r="P866" i="3"/>
  <c r="M245" i="3"/>
  <c r="N245" i="3"/>
  <c r="O245" i="3" s="1"/>
  <c r="P245" i="3"/>
  <c r="M615" i="3"/>
  <c r="N615" i="3"/>
  <c r="O615" i="3" s="1"/>
  <c r="P615" i="3"/>
  <c r="M922" i="3"/>
  <c r="N922" i="3"/>
  <c r="O922" i="3" s="1"/>
  <c r="P922" i="3"/>
  <c r="M611" i="3"/>
  <c r="N611" i="3"/>
  <c r="O611" i="3"/>
  <c r="P611" i="3"/>
  <c r="M185" i="3"/>
  <c r="N185" i="3"/>
  <c r="O185" i="3" s="1"/>
  <c r="P185" i="3"/>
  <c r="M593" i="3"/>
  <c r="N593" i="3"/>
  <c r="O593" i="3" s="1"/>
  <c r="P593" i="3"/>
  <c r="M247" i="3"/>
  <c r="N247" i="3"/>
  <c r="O247" i="3"/>
  <c r="P247" i="3"/>
  <c r="M845" i="3"/>
  <c r="N845" i="3"/>
  <c r="O845" i="3" s="1"/>
  <c r="P845" i="3"/>
  <c r="M695" i="3"/>
  <c r="N695" i="3"/>
  <c r="O695" i="3" s="1"/>
  <c r="P695" i="3"/>
  <c r="M746" i="3"/>
  <c r="N746" i="3"/>
  <c r="O746" i="3" s="1"/>
  <c r="P746" i="3"/>
  <c r="M229" i="3"/>
  <c r="N229" i="3"/>
  <c r="O229" i="3" s="1"/>
  <c r="P229" i="3"/>
  <c r="M33" i="3"/>
  <c r="N33" i="3"/>
  <c r="O33" i="3" s="1"/>
  <c r="P33" i="3"/>
  <c r="M946" i="3"/>
  <c r="N946" i="3"/>
  <c r="O946" i="3" s="1"/>
  <c r="P946" i="3"/>
  <c r="M379" i="3"/>
  <c r="N379" i="3"/>
  <c r="O379" i="3" s="1"/>
  <c r="P379" i="3"/>
  <c r="M567" i="3"/>
  <c r="N567" i="3"/>
  <c r="O567" i="3" s="1"/>
  <c r="P567" i="3"/>
  <c r="M300" i="3"/>
  <c r="N300" i="3"/>
  <c r="O300" i="3"/>
  <c r="P300" i="3"/>
  <c r="M166" i="3"/>
  <c r="N166" i="3"/>
  <c r="O166" i="3" s="1"/>
  <c r="P166" i="3"/>
  <c r="M37" i="3"/>
  <c r="N37" i="3"/>
  <c r="O37" i="3" s="1"/>
  <c r="P37" i="3"/>
  <c r="M1024" i="3"/>
  <c r="N1024" i="3"/>
  <c r="O1024" i="3"/>
  <c r="P1024" i="3"/>
  <c r="M91" i="3"/>
  <c r="N91" i="3"/>
  <c r="O91" i="3" s="1"/>
  <c r="P91" i="3"/>
  <c r="M736" i="3"/>
  <c r="N736" i="3"/>
  <c r="O736" i="3" s="1"/>
  <c r="P736" i="3"/>
  <c r="M189" i="3"/>
  <c r="N189" i="3"/>
  <c r="O189" i="3"/>
  <c r="P189" i="3"/>
  <c r="M190" i="3"/>
  <c r="N190" i="3"/>
  <c r="O190" i="3" s="1"/>
  <c r="P190" i="3"/>
  <c r="M272" i="3"/>
  <c r="N272" i="3"/>
  <c r="O272" i="3" s="1"/>
  <c r="P272" i="3"/>
  <c r="M741" i="3"/>
  <c r="N741" i="3"/>
  <c r="O741" i="3" s="1"/>
  <c r="P741" i="3"/>
  <c r="M617" i="3"/>
  <c r="N617" i="3"/>
  <c r="O617" i="3" s="1"/>
  <c r="P617" i="3"/>
  <c r="M322" i="3"/>
  <c r="N322" i="3"/>
  <c r="O322" i="3" s="1"/>
  <c r="P322" i="3"/>
  <c r="M821" i="3"/>
  <c r="N821" i="3"/>
  <c r="O821" i="3" s="1"/>
  <c r="P821" i="3"/>
  <c r="M901" i="3"/>
  <c r="N901" i="3"/>
  <c r="O901" i="3" s="1"/>
  <c r="P901" i="3"/>
  <c r="M534" i="3"/>
  <c r="N534" i="3"/>
  <c r="O534" i="3" s="1"/>
  <c r="P534" i="3"/>
  <c r="M1049" i="3"/>
  <c r="N1049" i="3"/>
  <c r="O1049" i="3" s="1"/>
  <c r="P1049" i="3"/>
  <c r="M814" i="3"/>
  <c r="N814" i="3"/>
  <c r="O814" i="3" s="1"/>
  <c r="P814" i="3"/>
  <c r="M640" i="3"/>
  <c r="N640" i="3"/>
  <c r="O640" i="3" s="1"/>
  <c r="P640" i="3"/>
  <c r="M14" i="3"/>
  <c r="N14" i="3"/>
  <c r="O14" i="3" s="1"/>
  <c r="P14" i="3"/>
  <c r="M789" i="3"/>
  <c r="N789" i="3"/>
  <c r="O789" i="3" s="1"/>
  <c r="P789" i="3"/>
  <c r="M442" i="3"/>
  <c r="N442" i="3"/>
  <c r="O442" i="3" s="1"/>
  <c r="P442" i="3"/>
  <c r="M752" i="3"/>
  <c r="N752" i="3"/>
  <c r="O752" i="3" s="1"/>
  <c r="P752" i="3"/>
  <c r="M474" i="3"/>
  <c r="N474" i="3"/>
  <c r="O474" i="3"/>
  <c r="P474" i="3"/>
  <c r="M665" i="3"/>
  <c r="N665" i="3"/>
  <c r="O665" i="3" s="1"/>
  <c r="P665" i="3"/>
  <c r="M964" i="3"/>
  <c r="N964" i="3"/>
  <c r="O964" i="3" s="1"/>
  <c r="P964" i="3"/>
  <c r="M387" i="3"/>
  <c r="N387" i="3"/>
  <c r="O387" i="3" s="1"/>
  <c r="P387" i="3"/>
  <c r="M365" i="3"/>
  <c r="N365" i="3"/>
  <c r="O365" i="3" s="1"/>
  <c r="P365" i="3"/>
  <c r="M815" i="3"/>
  <c r="N815" i="3"/>
  <c r="O815" i="3" s="1"/>
  <c r="P815" i="3"/>
  <c r="M525" i="3"/>
  <c r="N525" i="3"/>
  <c r="O525" i="3" s="1"/>
  <c r="P525" i="3"/>
  <c r="M794" i="3"/>
  <c r="N794" i="3"/>
  <c r="O794" i="3" s="1"/>
  <c r="P794" i="3"/>
  <c r="M253" i="3"/>
  <c r="N253" i="3"/>
  <c r="O253" i="3"/>
  <c r="P253" i="3"/>
  <c r="M1002" i="3"/>
  <c r="N1002" i="3"/>
  <c r="O1002" i="3" s="1"/>
  <c r="P1002" i="3"/>
  <c r="M997" i="3"/>
  <c r="N997" i="3"/>
  <c r="O997" i="3" s="1"/>
  <c r="P997" i="3"/>
  <c r="M800" i="3"/>
  <c r="N800" i="3"/>
  <c r="O800" i="3" s="1"/>
  <c r="P800" i="3"/>
  <c r="M324" i="3"/>
  <c r="N324" i="3"/>
  <c r="O324" i="3"/>
  <c r="P324" i="3"/>
  <c r="M638" i="3"/>
  <c r="N638" i="3"/>
  <c r="O638" i="3" s="1"/>
  <c r="P638" i="3"/>
  <c r="M450" i="3"/>
  <c r="N450" i="3"/>
  <c r="O450" i="3" s="1"/>
  <c r="P450" i="3"/>
  <c r="M955" i="3"/>
  <c r="N955" i="3"/>
  <c r="O955" i="3" s="1"/>
  <c r="P955" i="3"/>
  <c r="M774" i="3"/>
  <c r="N774" i="3"/>
  <c r="O774" i="3" s="1"/>
  <c r="P774" i="3"/>
  <c r="M989" i="3"/>
  <c r="N989" i="3"/>
  <c r="O989" i="3" s="1"/>
  <c r="P989" i="3"/>
  <c r="M132" i="3"/>
  <c r="N132" i="3"/>
  <c r="O132" i="3" s="1"/>
  <c r="P132" i="3"/>
  <c r="M563" i="3"/>
  <c r="N563" i="3"/>
  <c r="O563" i="3" s="1"/>
  <c r="P563" i="3"/>
  <c r="M670" i="3"/>
  <c r="N670" i="3"/>
  <c r="O670" i="3" s="1"/>
  <c r="P670" i="3"/>
  <c r="M728" i="3"/>
  <c r="N728" i="3"/>
  <c r="O728" i="3" s="1"/>
  <c r="P728" i="3"/>
  <c r="M102" i="3"/>
  <c r="N102" i="3"/>
  <c r="O102" i="3" s="1"/>
  <c r="P102" i="3"/>
  <c r="M727" i="3"/>
  <c r="N727" i="3"/>
  <c r="O727" i="3"/>
  <c r="P727" i="3"/>
  <c r="M488" i="3"/>
  <c r="N488" i="3"/>
  <c r="O488" i="3" s="1"/>
  <c r="P488" i="3"/>
  <c r="M347" i="3"/>
  <c r="N347" i="3"/>
  <c r="O347" i="3" s="1"/>
  <c r="P347" i="3"/>
  <c r="M584" i="3"/>
  <c r="N584" i="3"/>
  <c r="O584" i="3" s="1"/>
  <c r="P584" i="3"/>
  <c r="M376" i="3"/>
  <c r="N376" i="3"/>
  <c r="O376" i="3" s="1"/>
  <c r="P376" i="3"/>
  <c r="M280" i="3"/>
  <c r="N280" i="3"/>
  <c r="O280" i="3" s="1"/>
  <c r="P280" i="3"/>
  <c r="M201" i="3"/>
  <c r="N201" i="3"/>
  <c r="O201" i="3" s="1"/>
  <c r="P201" i="3"/>
  <c r="M522" i="3"/>
  <c r="N522" i="3"/>
  <c r="O522" i="3" s="1"/>
  <c r="P522" i="3"/>
  <c r="M338" i="3"/>
  <c r="N338" i="3"/>
  <c r="O338" i="3" s="1"/>
  <c r="P338" i="3"/>
  <c r="M1022" i="3"/>
  <c r="N1022" i="3"/>
  <c r="O1022" i="3" s="1"/>
  <c r="P1022" i="3"/>
  <c r="M760" i="3"/>
  <c r="N760" i="3"/>
  <c r="O760" i="3" s="1"/>
  <c r="P760" i="3"/>
  <c r="M78" i="3"/>
  <c r="N78" i="3"/>
  <c r="O78" i="3" s="1"/>
  <c r="P78" i="3"/>
  <c r="M70" i="3"/>
  <c r="N70" i="3"/>
  <c r="O70" i="3" s="1"/>
  <c r="P70" i="3"/>
  <c r="M627" i="3"/>
  <c r="N627" i="3"/>
  <c r="O627" i="3"/>
  <c r="P627" i="3"/>
  <c r="M383" i="3"/>
  <c r="N383" i="3"/>
  <c r="O383" i="3" s="1"/>
  <c r="P383" i="3"/>
  <c r="M574" i="3"/>
  <c r="N574" i="3"/>
  <c r="O574" i="3" s="1"/>
  <c r="P574" i="3"/>
  <c r="M797" i="3"/>
  <c r="N797" i="3"/>
  <c r="O797" i="3" s="1"/>
  <c r="P797" i="3"/>
  <c r="M393" i="3"/>
  <c r="N393" i="3"/>
  <c r="O393" i="3" s="1"/>
  <c r="P393" i="3"/>
  <c r="M39" i="3"/>
  <c r="N39" i="3"/>
  <c r="O39" i="3" s="1"/>
  <c r="P39" i="3"/>
  <c r="M694" i="3"/>
  <c r="N694" i="3"/>
  <c r="O694" i="3" s="1"/>
  <c r="P694" i="3"/>
  <c r="M269" i="3"/>
  <c r="N269" i="3"/>
  <c r="O269" i="3" s="1"/>
  <c r="P269" i="3"/>
  <c r="M54" i="3"/>
  <c r="N54" i="3"/>
  <c r="O54" i="3" s="1"/>
  <c r="P54" i="3"/>
  <c r="M73" i="3"/>
  <c r="N73" i="3"/>
  <c r="O73" i="3" s="1"/>
  <c r="P73" i="3"/>
  <c r="M696" i="3"/>
  <c r="N696" i="3"/>
  <c r="O696" i="3" s="1"/>
  <c r="P696" i="3"/>
  <c r="M400" i="3"/>
  <c r="N400" i="3"/>
  <c r="O400" i="3" s="1"/>
  <c r="P400" i="3"/>
  <c r="M298" i="3"/>
  <c r="N298" i="3"/>
  <c r="O298" i="3" s="1"/>
  <c r="P298" i="3"/>
  <c r="M479" i="3"/>
  <c r="N479" i="3"/>
  <c r="O479" i="3" s="1"/>
  <c r="P479" i="3"/>
  <c r="M521" i="3"/>
  <c r="N521" i="3"/>
  <c r="O521" i="3" s="1"/>
  <c r="P521" i="3"/>
  <c r="M112" i="3"/>
  <c r="N112" i="3"/>
  <c r="O112" i="3" s="1"/>
  <c r="P112" i="3"/>
  <c r="M578" i="3"/>
  <c r="N578" i="3"/>
  <c r="O578" i="3" s="1"/>
  <c r="P578" i="3"/>
  <c r="M415" i="3"/>
  <c r="N415" i="3"/>
  <c r="O415" i="3" s="1"/>
  <c r="P415" i="3"/>
  <c r="M356" i="3"/>
  <c r="N356" i="3"/>
  <c r="O356" i="3" s="1"/>
  <c r="P356" i="3"/>
  <c r="M299" i="3"/>
  <c r="N299" i="3"/>
  <c r="O299" i="3" s="1"/>
  <c r="P299" i="3"/>
  <c r="M602" i="3"/>
  <c r="N602" i="3"/>
  <c r="O602" i="3" s="1"/>
  <c r="P602" i="3"/>
  <c r="M278" i="3"/>
  <c r="N278" i="3"/>
  <c r="O278" i="3" s="1"/>
  <c r="P278" i="3"/>
  <c r="M171" i="3"/>
  <c r="N171" i="3"/>
  <c r="O171" i="3" s="1"/>
  <c r="P171" i="3"/>
  <c r="M908" i="3"/>
  <c r="N908" i="3"/>
  <c r="O908" i="3" s="1"/>
  <c r="P908" i="3"/>
  <c r="M11" i="3"/>
  <c r="N11" i="3"/>
  <c r="O11" i="3" s="1"/>
  <c r="P11" i="3"/>
  <c r="M93" i="3"/>
  <c r="N93" i="3"/>
  <c r="O93" i="3" s="1"/>
  <c r="P93" i="3"/>
  <c r="M426" i="3"/>
  <c r="N426" i="3"/>
  <c r="O426" i="3"/>
  <c r="P426" i="3"/>
  <c r="M213" i="3"/>
  <c r="N213" i="3"/>
  <c r="O213" i="3" s="1"/>
  <c r="P213" i="3"/>
  <c r="M907" i="3"/>
  <c r="N907" i="3"/>
  <c r="O907" i="3" s="1"/>
  <c r="P907" i="3"/>
  <c r="M941" i="3"/>
  <c r="N941" i="3"/>
  <c r="O941" i="3"/>
  <c r="P941" i="3"/>
  <c r="M973" i="3"/>
  <c r="N973" i="3"/>
  <c r="O973" i="3" s="1"/>
  <c r="P973" i="3"/>
  <c r="M346" i="3"/>
  <c r="N346" i="3"/>
  <c r="O346" i="3" s="1"/>
  <c r="P346" i="3"/>
  <c r="M629" i="3"/>
  <c r="N629" i="3"/>
  <c r="O629" i="3" s="1"/>
  <c r="P629" i="3"/>
  <c r="M263" i="3"/>
  <c r="N263" i="3"/>
  <c r="O263" i="3" s="1"/>
  <c r="P263" i="3"/>
  <c r="M100" i="3"/>
  <c r="N100" i="3"/>
  <c r="O100" i="3" s="1"/>
  <c r="P100" i="3"/>
  <c r="M598" i="3"/>
  <c r="N598" i="3"/>
  <c r="O598" i="3" s="1"/>
  <c r="P598" i="3"/>
  <c r="M785" i="3"/>
  <c r="N785" i="3"/>
  <c r="O785" i="3" s="1"/>
  <c r="P785" i="3"/>
  <c r="M961" i="3"/>
  <c r="N961" i="3"/>
  <c r="O961" i="3" s="1"/>
  <c r="P961" i="3"/>
  <c r="M81" i="3"/>
  <c r="N81" i="3"/>
  <c r="O81" i="3" s="1"/>
  <c r="P81" i="3"/>
  <c r="M559" i="3"/>
  <c r="N559" i="3"/>
  <c r="O559" i="3" s="1"/>
  <c r="P559" i="3"/>
  <c r="M161" i="3"/>
  <c r="N161" i="3"/>
  <c r="O161" i="3" s="1"/>
  <c r="P161" i="3"/>
  <c r="M391" i="3"/>
  <c r="N391" i="3"/>
  <c r="O391" i="3" s="1"/>
  <c r="P391" i="3"/>
  <c r="M840" i="3"/>
  <c r="N840" i="3"/>
  <c r="O840" i="3" s="1"/>
  <c r="P840" i="3"/>
  <c r="M674" i="3"/>
  <c r="N674" i="3"/>
  <c r="O674" i="3" s="1"/>
  <c r="P674" i="3"/>
  <c r="M1039" i="3"/>
  <c r="N1039" i="3"/>
  <c r="O1039" i="3" s="1"/>
  <c r="P1039" i="3"/>
  <c r="M331" i="3"/>
  <c r="N331" i="3"/>
  <c r="O331" i="3" s="1"/>
  <c r="P331" i="3"/>
  <c r="M292" i="3"/>
  <c r="N292" i="3"/>
  <c r="O292" i="3" s="1"/>
  <c r="P292" i="3"/>
  <c r="M191" i="3"/>
  <c r="N191" i="3"/>
  <c r="O191" i="3" s="1"/>
  <c r="P191" i="3"/>
  <c r="M373" i="3"/>
  <c r="N373" i="3"/>
  <c r="O373" i="3" s="1"/>
  <c r="P373" i="3"/>
  <c r="M203" i="3"/>
  <c r="N203" i="3"/>
  <c r="O203" i="3" s="1"/>
  <c r="P203" i="3"/>
  <c r="M954" i="3"/>
  <c r="N954" i="3"/>
  <c r="O954" i="3" s="1"/>
  <c r="P954" i="3"/>
  <c r="M366" i="3"/>
  <c r="N366" i="3"/>
  <c r="O366" i="3" s="1"/>
  <c r="P366" i="3"/>
  <c r="M978" i="3"/>
  <c r="N978" i="3"/>
  <c r="O978" i="3" s="1"/>
  <c r="P978" i="3"/>
  <c r="M127" i="3"/>
  <c r="N127" i="3"/>
  <c r="O127" i="3" s="1"/>
  <c r="P127" i="3"/>
  <c r="M5" i="3"/>
  <c r="N5" i="3"/>
  <c r="O5" i="3" s="1"/>
  <c r="P5" i="3"/>
  <c r="M335" i="3"/>
  <c r="N335" i="3"/>
  <c r="O335" i="3" s="1"/>
  <c r="P335" i="3"/>
  <c r="M310" i="3"/>
  <c r="N310" i="3"/>
  <c r="O310" i="3" s="1"/>
  <c r="P310" i="3"/>
  <c r="M656" i="3"/>
  <c r="N656" i="3"/>
  <c r="O656" i="3" s="1"/>
  <c r="P656" i="3"/>
  <c r="M560" i="3"/>
  <c r="N560" i="3"/>
  <c r="O560" i="3" s="1"/>
  <c r="P560" i="3"/>
  <c r="M717" i="3"/>
  <c r="N717" i="3"/>
  <c r="O717" i="3" s="1"/>
  <c r="P717" i="3"/>
  <c r="M972" i="3"/>
  <c r="N972" i="3"/>
  <c r="O972" i="3" s="1"/>
  <c r="P972" i="3"/>
  <c r="M124" i="3"/>
  <c r="N124" i="3"/>
  <c r="O124" i="3" s="1"/>
  <c r="P124" i="3"/>
  <c r="M529" i="3"/>
  <c r="N529" i="3"/>
  <c r="O529" i="3" s="1"/>
  <c r="P529" i="3"/>
  <c r="M412" i="3"/>
  <c r="N412" i="3"/>
  <c r="O412" i="3" s="1"/>
  <c r="P412" i="3"/>
  <c r="M580" i="3"/>
  <c r="N580" i="3"/>
  <c r="O580" i="3" s="1"/>
  <c r="P580" i="3"/>
  <c r="M859" i="3"/>
  <c r="N859" i="3"/>
  <c r="O859" i="3" s="1"/>
  <c r="P859" i="3"/>
  <c r="M385" i="3"/>
  <c r="N385" i="3"/>
  <c r="O385" i="3"/>
  <c r="P385" i="3"/>
  <c r="M583" i="3"/>
  <c r="N583" i="3"/>
  <c r="O583" i="3" s="1"/>
  <c r="P583" i="3"/>
  <c r="M288" i="3"/>
  <c r="N288" i="3"/>
  <c r="O288" i="3" s="1"/>
  <c r="P288" i="3"/>
  <c r="M443" i="3"/>
  <c r="N443" i="3"/>
  <c r="O443" i="3" s="1"/>
  <c r="P443" i="3"/>
  <c r="M823" i="3"/>
  <c r="N823" i="3"/>
  <c r="O823" i="3" s="1"/>
  <c r="P823" i="3"/>
  <c r="M874" i="3"/>
  <c r="N874" i="3"/>
  <c r="O874" i="3" s="1"/>
  <c r="P874" i="3"/>
  <c r="M409" i="3"/>
  <c r="N409" i="3"/>
  <c r="O409" i="3"/>
  <c r="P409" i="3"/>
  <c r="M149" i="3"/>
  <c r="N149" i="3"/>
  <c r="O149" i="3" s="1"/>
  <c r="P149" i="3"/>
  <c r="M254" i="3"/>
  <c r="N254" i="3"/>
  <c r="O254" i="3" s="1"/>
  <c r="P254" i="3"/>
  <c r="M295" i="3"/>
  <c r="N295" i="3"/>
  <c r="O295" i="3" s="1"/>
  <c r="P295" i="3"/>
  <c r="M988" i="3"/>
  <c r="N988" i="3"/>
  <c r="O988" i="3" s="1"/>
  <c r="P988" i="3"/>
  <c r="M30" i="3"/>
  <c r="N30" i="3"/>
  <c r="O30" i="3" s="1"/>
  <c r="P30" i="3"/>
  <c r="M573" i="3"/>
  <c r="N573" i="3"/>
  <c r="O573" i="3" s="1"/>
  <c r="P573" i="3"/>
  <c r="M283" i="3"/>
  <c r="N283" i="3"/>
  <c r="O283" i="3" s="1"/>
  <c r="P283" i="3"/>
  <c r="M462" i="3"/>
  <c r="N462" i="3"/>
  <c r="O462" i="3" s="1"/>
  <c r="P462" i="3"/>
  <c r="M1037" i="3"/>
  <c r="N1037" i="3"/>
  <c r="O1037" i="3" s="1"/>
  <c r="P1037" i="3"/>
  <c r="M496" i="3"/>
  <c r="N496" i="3"/>
  <c r="O496" i="3" s="1"/>
  <c r="P496" i="3"/>
  <c r="M66" i="3"/>
  <c r="N66" i="3"/>
  <c r="O66" i="3" s="1"/>
  <c r="P66" i="3"/>
  <c r="M511" i="3"/>
  <c r="N511" i="3"/>
  <c r="O511" i="3" s="1"/>
  <c r="P511" i="3"/>
  <c r="M212" i="3"/>
  <c r="N212" i="3"/>
  <c r="O212" i="3" s="1"/>
  <c r="P212" i="3"/>
  <c r="M863" i="3"/>
  <c r="N863" i="3"/>
  <c r="O863" i="3"/>
  <c r="P863" i="3"/>
  <c r="M260" i="3"/>
  <c r="N260" i="3"/>
  <c r="O260" i="3" s="1"/>
  <c r="P260" i="3"/>
  <c r="M890" i="3"/>
  <c r="N890" i="3"/>
  <c r="O890" i="3" s="1"/>
  <c r="P890" i="3"/>
  <c r="M543" i="3"/>
  <c r="N543" i="3"/>
  <c r="O543" i="3" s="1"/>
  <c r="P543" i="3"/>
  <c r="M561" i="3"/>
  <c r="N561" i="3"/>
  <c r="O561" i="3" s="1"/>
  <c r="P561" i="3"/>
  <c r="M713" i="3"/>
  <c r="N713" i="3"/>
  <c r="O713" i="3" s="1"/>
  <c r="P713" i="3"/>
  <c r="M507" i="3"/>
  <c r="N507" i="3"/>
  <c r="O507" i="3"/>
  <c r="P507" i="3"/>
  <c r="M107" i="3"/>
  <c r="N107" i="3"/>
  <c r="O107" i="3" s="1"/>
  <c r="P107" i="3"/>
  <c r="M431" i="3"/>
  <c r="N431" i="3"/>
  <c r="O431" i="3" s="1"/>
  <c r="P431" i="3"/>
  <c r="M979" i="3"/>
  <c r="N979" i="3"/>
  <c r="O979" i="3"/>
  <c r="P979" i="3"/>
  <c r="M468" i="3"/>
  <c r="N468" i="3"/>
  <c r="O468" i="3" s="1"/>
  <c r="P468" i="3"/>
  <c r="M994" i="3"/>
  <c r="N994" i="3"/>
  <c r="O994" i="3" s="1"/>
  <c r="P994" i="3"/>
  <c r="M243" i="3"/>
  <c r="N243" i="3"/>
  <c r="O243" i="3" s="1"/>
  <c r="P243" i="3"/>
  <c r="M661" i="3"/>
  <c r="N661" i="3"/>
  <c r="O661" i="3" s="1"/>
  <c r="P661" i="3"/>
  <c r="M7" i="3"/>
  <c r="N7" i="3"/>
  <c r="O7" i="3" s="1"/>
  <c r="P7" i="3"/>
  <c r="M535" i="3"/>
  <c r="N535" i="3"/>
  <c r="O535" i="3" s="1"/>
  <c r="P535" i="3"/>
  <c r="M157" i="3"/>
  <c r="N157" i="3"/>
  <c r="O157" i="3" s="1"/>
  <c r="P157" i="3"/>
  <c r="M813" i="3"/>
  <c r="N813" i="3"/>
  <c r="O813" i="3" s="1"/>
  <c r="P813" i="3"/>
  <c r="M806" i="3"/>
  <c r="N806" i="3"/>
  <c r="O806" i="3" s="1"/>
  <c r="P806" i="3"/>
  <c r="M252" i="3"/>
  <c r="N252" i="3"/>
  <c r="O252" i="3" s="1"/>
  <c r="P252" i="3"/>
  <c r="M555" i="3"/>
  <c r="N555" i="3"/>
  <c r="O555" i="3" s="1"/>
  <c r="P555" i="3"/>
  <c r="M1034" i="3"/>
  <c r="N1034" i="3"/>
  <c r="O1034" i="3" s="1"/>
  <c r="P1034" i="3"/>
  <c r="M418" i="3"/>
  <c r="N418" i="3"/>
  <c r="O418" i="3" s="1"/>
  <c r="P418" i="3"/>
  <c r="M235" i="3"/>
  <c r="N235" i="3"/>
  <c r="O235" i="3" s="1"/>
  <c r="P235" i="3"/>
  <c r="M818" i="3"/>
  <c r="N818" i="3"/>
  <c r="O818" i="3" s="1"/>
  <c r="P818" i="3"/>
  <c r="M809" i="3"/>
  <c r="N809" i="3"/>
  <c r="O809" i="3" s="1"/>
  <c r="P809" i="3"/>
  <c r="M637" i="3"/>
  <c r="N637" i="3"/>
  <c r="O637" i="3" s="1"/>
  <c r="P637" i="3"/>
  <c r="M423" i="3"/>
  <c r="N423" i="3"/>
  <c r="O423" i="3" s="1"/>
  <c r="P423" i="3"/>
  <c r="M675" i="3"/>
  <c r="N675" i="3"/>
  <c r="O675" i="3" s="1"/>
  <c r="P675" i="3"/>
  <c r="M671" i="3"/>
  <c r="N671" i="3"/>
  <c r="O671" i="3" s="1"/>
  <c r="P671" i="3"/>
  <c r="M87" i="3"/>
  <c r="N87" i="3"/>
  <c r="O87" i="3" s="1"/>
  <c r="P87" i="3"/>
  <c r="M892" i="3"/>
  <c r="N892" i="3"/>
  <c r="O892" i="3" s="1"/>
  <c r="P892" i="3"/>
  <c r="M900" i="3"/>
  <c r="N900" i="3"/>
  <c r="O900" i="3" s="1"/>
  <c r="P900" i="3"/>
  <c r="M197" i="3"/>
  <c r="N197" i="3"/>
  <c r="O197" i="3"/>
  <c r="P197" i="3"/>
  <c r="M433" i="3"/>
  <c r="N433" i="3"/>
  <c r="O433" i="3" s="1"/>
  <c r="P433" i="3"/>
  <c r="M948" i="3"/>
  <c r="N948" i="3"/>
  <c r="O948" i="3" s="1"/>
  <c r="P948" i="3"/>
  <c r="M318" i="3"/>
  <c r="N318" i="3"/>
  <c r="O318" i="3" s="1"/>
  <c r="P318" i="3"/>
  <c r="M595" i="3"/>
  <c r="N595" i="3"/>
  <c r="O595" i="3" s="1"/>
  <c r="P595" i="3"/>
  <c r="M594" i="3"/>
  <c r="N594" i="3"/>
  <c r="O594" i="3" s="1"/>
  <c r="P594" i="3"/>
  <c r="M509" i="3"/>
  <c r="N509" i="3"/>
  <c r="O509" i="3" s="1"/>
  <c r="P509" i="3"/>
  <c r="M720" i="3"/>
  <c r="N720" i="3"/>
  <c r="O720" i="3" s="1"/>
  <c r="P720" i="3"/>
  <c r="M371" i="3"/>
  <c r="N371" i="3"/>
  <c r="O371" i="3" s="1"/>
  <c r="P371" i="3"/>
  <c r="M790" i="3"/>
  <c r="N790" i="3"/>
  <c r="O790" i="3" s="1"/>
  <c r="P790" i="3"/>
  <c r="M636" i="3"/>
  <c r="N636" i="3"/>
  <c r="O636" i="3" s="1"/>
  <c r="P636" i="3"/>
  <c r="M469" i="3"/>
  <c r="N469" i="3"/>
  <c r="O469" i="3"/>
  <c r="P469" i="3"/>
  <c r="M761" i="3"/>
  <c r="N761" i="3"/>
  <c r="O761" i="3" s="1"/>
  <c r="P761" i="3"/>
  <c r="M569" i="3"/>
  <c r="N569" i="3"/>
  <c r="O569" i="3" s="1"/>
  <c r="P569" i="3"/>
  <c r="M714" i="3"/>
  <c r="N714" i="3"/>
  <c r="O714" i="3" s="1"/>
  <c r="P714" i="3"/>
  <c r="M506" i="3"/>
  <c r="N506" i="3"/>
  <c r="O506" i="3" s="1"/>
  <c r="P506" i="3"/>
  <c r="M931" i="3"/>
  <c r="N931" i="3"/>
  <c r="O931" i="3" s="1"/>
  <c r="P931" i="3"/>
  <c r="M951" i="3"/>
  <c r="N951" i="3"/>
  <c r="O951" i="3" s="1"/>
  <c r="P951" i="3"/>
  <c r="M930" i="3"/>
  <c r="N930" i="3"/>
  <c r="O930" i="3" s="1"/>
  <c r="P930" i="3"/>
  <c r="M368" i="3"/>
  <c r="N368" i="3"/>
  <c r="O368" i="3" s="1"/>
  <c r="P368" i="3"/>
  <c r="M995" i="3"/>
  <c r="N995" i="3"/>
  <c r="O995" i="3"/>
  <c r="P995" i="3"/>
  <c r="M613" i="3"/>
  <c r="N613" i="3"/>
  <c r="O613" i="3" s="1"/>
  <c r="P613" i="3"/>
  <c r="M281" i="3"/>
  <c r="N281" i="3"/>
  <c r="O281" i="3" s="1"/>
  <c r="P281" i="3"/>
  <c r="M514" i="3"/>
  <c r="N514" i="3"/>
  <c r="O514" i="3"/>
  <c r="P514" i="3"/>
  <c r="M537" i="3"/>
  <c r="N537" i="3"/>
  <c r="O537" i="3" s="1"/>
  <c r="P537" i="3"/>
  <c r="M305" i="3"/>
  <c r="N305" i="3"/>
  <c r="O305" i="3" s="1"/>
  <c r="P305" i="3"/>
  <c r="M432" i="3"/>
  <c r="N432" i="3"/>
  <c r="O432" i="3" s="1"/>
  <c r="P432" i="3"/>
  <c r="M921" i="3"/>
  <c r="N921" i="3"/>
  <c r="O921" i="3" s="1"/>
  <c r="P921" i="3"/>
  <c r="M935" i="3"/>
  <c r="N935" i="3"/>
  <c r="O935" i="3" s="1"/>
  <c r="P935" i="3"/>
  <c r="M658" i="3"/>
  <c r="N658" i="3"/>
  <c r="O658" i="3" s="1"/>
  <c r="P658" i="3"/>
  <c r="M585" i="3"/>
  <c r="N585" i="3"/>
  <c r="O585" i="3" s="1"/>
  <c r="P585" i="3"/>
  <c r="M660" i="3"/>
  <c r="N660" i="3"/>
  <c r="O660" i="3" s="1"/>
  <c r="P660" i="3"/>
  <c r="M499" i="3"/>
  <c r="N499" i="3"/>
  <c r="O499" i="3" s="1"/>
  <c r="P499" i="3"/>
  <c r="M572" i="3"/>
  <c r="N572" i="3"/>
  <c r="O572" i="3" s="1"/>
  <c r="P572" i="3"/>
  <c r="M421" i="3"/>
  <c r="N421" i="3"/>
  <c r="O421" i="3" s="1"/>
  <c r="P421" i="3"/>
  <c r="M524" i="3"/>
  <c r="N524" i="3"/>
  <c r="O524" i="3" s="1"/>
  <c r="P524" i="3"/>
  <c r="M887" i="3"/>
  <c r="N887" i="3"/>
  <c r="O887" i="3" s="1"/>
  <c r="P887" i="3"/>
  <c r="M828" i="3"/>
  <c r="N828" i="3"/>
  <c r="O828" i="3" s="1"/>
  <c r="P828" i="3"/>
  <c r="M225" i="3"/>
  <c r="N225" i="3"/>
  <c r="O225" i="3" s="1"/>
  <c r="P225" i="3"/>
  <c r="M489" i="3"/>
  <c r="N489" i="3"/>
  <c r="O489" i="3" s="1"/>
  <c r="P489" i="3"/>
  <c r="M562" i="3"/>
  <c r="N562" i="3"/>
  <c r="O562" i="3" s="1"/>
  <c r="P562" i="3"/>
  <c r="M520" i="3"/>
  <c r="N520" i="3"/>
  <c r="O520" i="3" s="1"/>
  <c r="P520" i="3"/>
  <c r="M176" i="3"/>
  <c r="N176" i="3"/>
  <c r="O176" i="3" s="1"/>
  <c r="P176" i="3"/>
  <c r="M904" i="3"/>
  <c r="N904" i="3"/>
  <c r="O904" i="3" s="1"/>
  <c r="P904" i="3"/>
  <c r="M712" i="3"/>
  <c r="N712" i="3"/>
  <c r="O712" i="3" s="1"/>
  <c r="P712" i="3"/>
  <c r="M1028" i="3"/>
  <c r="N1028" i="3"/>
  <c r="O1028" i="3" s="1"/>
  <c r="P1028" i="3"/>
  <c r="M686" i="3"/>
  <c r="N686" i="3"/>
  <c r="O686" i="3" s="1"/>
  <c r="P686" i="3"/>
  <c r="M518" i="3"/>
  <c r="N518" i="3"/>
  <c r="O518" i="3" s="1"/>
  <c r="P518" i="3"/>
  <c r="M1001" i="3"/>
  <c r="N1001" i="3"/>
  <c r="O1001" i="3" s="1"/>
  <c r="P1001" i="3"/>
  <c r="M606" i="3"/>
  <c r="N606" i="3"/>
  <c r="O606" i="3" s="1"/>
  <c r="P606" i="3"/>
  <c r="M500" i="3"/>
  <c r="N500" i="3"/>
  <c r="O500" i="3"/>
  <c r="P500" i="3"/>
  <c r="M455" i="3"/>
  <c r="N455" i="3"/>
  <c r="O455" i="3" s="1"/>
  <c r="P455" i="3"/>
  <c r="M284" i="3"/>
  <c r="N284" i="3"/>
  <c r="O284" i="3" s="1"/>
  <c r="P284" i="3"/>
  <c r="M996" i="3"/>
  <c r="N996" i="3"/>
  <c r="O996" i="3" s="1"/>
  <c r="P996" i="3"/>
  <c r="M378" i="3"/>
  <c r="N378" i="3"/>
  <c r="O378" i="3" s="1"/>
  <c r="P378" i="3"/>
  <c r="M237" i="3"/>
  <c r="N237" i="3"/>
  <c r="O237" i="3" s="1"/>
  <c r="P237" i="3"/>
  <c r="M659" i="3"/>
  <c r="N659" i="3"/>
  <c r="O659" i="3" s="1"/>
  <c r="P659" i="3"/>
  <c r="M262" i="3"/>
  <c r="N262" i="3"/>
  <c r="O262" i="3" s="1"/>
  <c r="P262" i="3"/>
  <c r="M706" i="3"/>
  <c r="N706" i="3"/>
  <c r="O706" i="3" s="1"/>
  <c r="P706" i="3"/>
  <c r="M735" i="3"/>
  <c r="N735" i="3"/>
  <c r="O735" i="3" s="1"/>
  <c r="P735" i="3"/>
  <c r="M581" i="3"/>
  <c r="N581" i="3"/>
  <c r="O581" i="3" s="1"/>
  <c r="P581" i="3"/>
  <c r="M202" i="3"/>
  <c r="N202" i="3"/>
  <c r="O202" i="3" s="1"/>
  <c r="P202" i="3"/>
  <c r="M164" i="3"/>
  <c r="N164" i="3"/>
  <c r="O164" i="3" s="1"/>
  <c r="P164" i="3"/>
  <c r="M597" i="3"/>
  <c r="N597" i="3"/>
  <c r="O597" i="3"/>
  <c r="P597" i="3"/>
  <c r="M363" i="3"/>
  <c r="N363" i="3"/>
  <c r="O363" i="3" s="1"/>
  <c r="P363" i="3"/>
  <c r="M285" i="3"/>
  <c r="N285" i="3"/>
  <c r="O285" i="3" s="1"/>
  <c r="P285" i="3"/>
  <c r="M716" i="3"/>
  <c r="N716" i="3"/>
  <c r="O716" i="3" s="1"/>
  <c r="P716" i="3"/>
  <c r="M902" i="3"/>
  <c r="N902" i="3"/>
  <c r="O902" i="3" s="1"/>
  <c r="P902" i="3"/>
  <c r="M405" i="3"/>
  <c r="N405" i="3"/>
  <c r="O405" i="3" s="1"/>
  <c r="P405" i="3"/>
  <c r="M836" i="3"/>
  <c r="N836" i="3"/>
  <c r="O836" i="3" s="1"/>
  <c r="P836" i="3"/>
  <c r="M1023" i="3"/>
  <c r="N1023" i="3"/>
  <c r="O1023" i="3" s="1"/>
  <c r="P1023" i="3"/>
  <c r="M170" i="3"/>
  <c r="N170" i="3"/>
  <c r="O170" i="3" s="1"/>
  <c r="P170" i="3"/>
  <c r="M156" i="3"/>
  <c r="N156" i="3"/>
  <c r="O156" i="3" s="1"/>
  <c r="P156" i="3"/>
  <c r="M65" i="3"/>
  <c r="N65" i="3"/>
  <c r="O65" i="3" s="1"/>
  <c r="P65" i="3"/>
  <c r="M843" i="3"/>
  <c r="N843" i="3"/>
  <c r="O843" i="3" s="1"/>
  <c r="P843" i="3"/>
  <c r="M28" i="3"/>
  <c r="N28" i="3"/>
  <c r="O28" i="3" s="1"/>
  <c r="P28" i="3"/>
  <c r="M477" i="3"/>
  <c r="N477" i="3"/>
  <c r="O477" i="3" s="1"/>
  <c r="P477" i="3"/>
  <c r="M626" i="3"/>
  <c r="N626" i="3"/>
  <c r="O626" i="3" s="1"/>
  <c r="P626" i="3"/>
  <c r="M429" i="3"/>
  <c r="N429" i="3"/>
  <c r="O429" i="3" s="1"/>
  <c r="P429" i="3"/>
  <c r="M882" i="3"/>
  <c r="N882" i="3"/>
  <c r="O882" i="3" s="1"/>
  <c r="P882" i="3"/>
  <c r="M447" i="3"/>
  <c r="N447" i="3"/>
  <c r="O447" i="3"/>
  <c r="P447" i="3"/>
  <c r="M519" i="3"/>
  <c r="N519" i="3"/>
  <c r="O519" i="3" s="1"/>
  <c r="P519" i="3"/>
  <c r="M227" i="3"/>
  <c r="N227" i="3"/>
  <c r="O227" i="3" s="1"/>
  <c r="P227" i="3"/>
  <c r="M145" i="3"/>
  <c r="N145" i="3"/>
  <c r="O145" i="3" s="1"/>
  <c r="P145" i="3"/>
  <c r="M218" i="3"/>
  <c r="N218" i="3"/>
  <c r="O218" i="3" s="1"/>
  <c r="P218" i="3"/>
  <c r="M16" i="3"/>
  <c r="N16" i="3"/>
  <c r="O16" i="3" s="1"/>
  <c r="P16" i="3"/>
  <c r="M6" i="3"/>
  <c r="N6" i="3"/>
  <c r="O6" i="3"/>
  <c r="P6" i="3"/>
  <c r="M554" i="3"/>
  <c r="N554" i="3"/>
  <c r="O554" i="3" s="1"/>
  <c r="P554" i="3"/>
  <c r="M82" i="3"/>
  <c r="N82" i="3"/>
  <c r="O82" i="3" s="1"/>
  <c r="P82" i="3"/>
  <c r="M208" i="3"/>
  <c r="N208" i="3"/>
  <c r="O208" i="3" s="1"/>
  <c r="P208" i="3"/>
  <c r="M590" i="3"/>
  <c r="N590" i="3"/>
  <c r="O590" i="3" s="1"/>
  <c r="P590" i="3"/>
  <c r="M725" i="3"/>
  <c r="N725" i="3"/>
  <c r="O725" i="3" s="1"/>
  <c r="P725" i="3"/>
  <c r="M80" i="3"/>
  <c r="N80" i="3"/>
  <c r="O80" i="3" s="1"/>
  <c r="P80" i="3"/>
  <c r="M639" i="3"/>
  <c r="N639" i="3"/>
  <c r="O639" i="3" s="1"/>
  <c r="P639" i="3"/>
  <c r="M344" i="3"/>
  <c r="N344" i="3"/>
  <c r="O344" i="3" s="1"/>
  <c r="P344" i="3"/>
  <c r="M130" i="3"/>
  <c r="N130" i="3"/>
  <c r="O130" i="3" s="1"/>
  <c r="P130" i="3"/>
  <c r="M991" i="3"/>
  <c r="N991" i="3"/>
  <c r="O991" i="3" s="1"/>
  <c r="P991" i="3"/>
  <c r="M983" i="3"/>
  <c r="N983" i="3"/>
  <c r="O983" i="3" s="1"/>
  <c r="P983" i="3"/>
  <c r="M90" i="3"/>
  <c r="N90" i="3"/>
  <c r="O90" i="3" s="1"/>
  <c r="P90" i="3"/>
  <c r="M646" i="3"/>
  <c r="N646" i="3"/>
  <c r="O646" i="3" s="1"/>
  <c r="P646" i="3"/>
  <c r="M691" i="3"/>
  <c r="N691" i="3"/>
  <c r="O691" i="3" s="1"/>
  <c r="P691" i="3"/>
  <c r="M360" i="3"/>
  <c r="N360" i="3"/>
  <c r="O360" i="3" s="1"/>
  <c r="P360" i="3"/>
  <c r="M1046" i="3"/>
  <c r="N1046" i="3"/>
  <c r="O1046" i="3" s="1"/>
  <c r="P1046" i="3"/>
  <c r="M108" i="3"/>
  <c r="N108" i="3"/>
  <c r="O108" i="3" s="1"/>
  <c r="P108" i="3"/>
  <c r="M296" i="3"/>
  <c r="N296" i="3"/>
  <c r="O296" i="3" s="1"/>
  <c r="P296" i="3"/>
  <c r="M693" i="3"/>
  <c r="N693" i="3"/>
  <c r="O693" i="3" s="1"/>
  <c r="P693" i="3"/>
  <c r="M50" i="3"/>
  <c r="N50" i="3"/>
  <c r="O50" i="3" s="1"/>
  <c r="P50" i="3"/>
  <c r="M471" i="3"/>
  <c r="N471" i="3"/>
  <c r="O471" i="3" s="1"/>
  <c r="P471" i="3"/>
  <c r="M745" i="3"/>
  <c r="N745" i="3"/>
  <c r="O745" i="3" s="1"/>
  <c r="P745" i="3"/>
  <c r="M18" i="3"/>
  <c r="N18" i="3"/>
  <c r="O18" i="3" s="1"/>
  <c r="P18" i="3"/>
  <c r="M491" i="3"/>
  <c r="N491" i="3"/>
  <c r="O491" i="3"/>
  <c r="P491" i="3"/>
  <c r="M307" i="3"/>
  <c r="N307" i="3"/>
  <c r="O307" i="3" s="1"/>
  <c r="P307" i="3"/>
  <c r="M829" i="3"/>
  <c r="N829" i="3"/>
  <c r="O829" i="3" s="1"/>
  <c r="P829" i="3"/>
  <c r="M13" i="3"/>
  <c r="N13" i="3"/>
  <c r="O13" i="3" s="1"/>
  <c r="P13" i="3"/>
  <c r="M738" i="3"/>
  <c r="N738" i="3"/>
  <c r="O738" i="3" s="1"/>
  <c r="P738" i="3"/>
  <c r="M198" i="3"/>
  <c r="N198" i="3"/>
  <c r="O198" i="3" s="1"/>
  <c r="P198" i="3"/>
  <c r="M943" i="3"/>
  <c r="N943" i="3"/>
  <c r="O943" i="3"/>
  <c r="P943" i="3"/>
  <c r="M753" i="3"/>
  <c r="N753" i="3"/>
  <c r="O753" i="3" s="1"/>
  <c r="P753" i="3"/>
  <c r="M270" i="3"/>
  <c r="N270" i="3"/>
  <c r="O270" i="3" s="1"/>
  <c r="P270" i="3"/>
  <c r="M51" i="3"/>
  <c r="N51" i="3"/>
  <c r="O51" i="3" s="1"/>
  <c r="P51" i="3"/>
  <c r="M603" i="3"/>
  <c r="N603" i="3"/>
  <c r="O603" i="3" s="1"/>
  <c r="P603" i="3"/>
  <c r="M634" i="3"/>
  <c r="N634" i="3"/>
  <c r="O634" i="3" s="1"/>
  <c r="P634" i="3"/>
  <c r="M342" i="3"/>
  <c r="N342" i="3"/>
  <c r="O342" i="3" s="1"/>
  <c r="P342" i="3"/>
  <c r="M652" i="3"/>
  <c r="N652" i="3"/>
  <c r="O652" i="3" s="1"/>
  <c r="P652" i="3"/>
  <c r="M773" i="3"/>
  <c r="N773" i="3"/>
  <c r="O773" i="3" s="1"/>
  <c r="P773" i="3"/>
  <c r="M851" i="3"/>
  <c r="N851" i="3"/>
  <c r="O851" i="3" s="1"/>
  <c r="P851" i="3"/>
  <c r="M325" i="3"/>
  <c r="N325" i="3"/>
  <c r="O325" i="3" s="1"/>
  <c r="P325" i="3"/>
  <c r="M115" i="3"/>
  <c r="N115" i="3"/>
  <c r="O115" i="3" s="1"/>
  <c r="P115" i="3"/>
  <c r="M330" i="3"/>
  <c r="N330" i="3"/>
  <c r="O330" i="3" s="1"/>
  <c r="P330" i="3"/>
  <c r="M120" i="3"/>
  <c r="N120" i="3"/>
  <c r="O120" i="3" s="1"/>
  <c r="P120" i="3"/>
  <c r="M319" i="3"/>
  <c r="N319" i="3"/>
  <c r="O319" i="3" s="1"/>
  <c r="P319" i="3"/>
  <c r="M174" i="3"/>
  <c r="N174" i="3"/>
  <c r="O174" i="3" s="1"/>
  <c r="P174" i="3"/>
  <c r="M97" i="3"/>
  <c r="N97" i="3"/>
  <c r="O97" i="3" s="1"/>
  <c r="P97" i="3"/>
  <c r="M643" i="3"/>
  <c r="N643" i="3"/>
  <c r="O643" i="3" s="1"/>
  <c r="P643" i="3"/>
  <c r="M869" i="3"/>
  <c r="N869" i="3"/>
  <c r="O869" i="3" s="1"/>
  <c r="P869" i="3"/>
  <c r="M372" i="3"/>
  <c r="N372" i="3"/>
  <c r="O372" i="3" s="1"/>
  <c r="P372" i="3"/>
  <c r="M700" i="3"/>
  <c r="N700" i="3"/>
  <c r="O700" i="3" s="1"/>
  <c r="P700" i="3"/>
  <c r="M139" i="3"/>
  <c r="N139" i="3"/>
  <c r="O139" i="3" s="1"/>
  <c r="P139" i="3"/>
  <c r="M311" i="3"/>
  <c r="N311" i="3"/>
  <c r="O311" i="3" s="1"/>
  <c r="P311" i="3"/>
  <c r="M275" i="3"/>
  <c r="N275" i="3"/>
  <c r="O275" i="3" s="1"/>
  <c r="P275" i="3"/>
  <c r="M807" i="3"/>
  <c r="N807" i="3"/>
  <c r="O807" i="3" s="1"/>
  <c r="P807" i="3"/>
  <c r="M999" i="3"/>
  <c r="N999" i="3"/>
  <c r="O999" i="3" s="1"/>
  <c r="P999" i="3"/>
  <c r="M339" i="3"/>
  <c r="N339" i="3"/>
  <c r="O339" i="3" s="1"/>
  <c r="P339" i="3"/>
  <c r="M1032" i="3"/>
  <c r="N1032" i="3"/>
  <c r="O1032" i="3" s="1"/>
  <c r="P1032" i="3"/>
  <c r="M963" i="3"/>
  <c r="N963" i="3"/>
  <c r="O963" i="3" s="1"/>
  <c r="P963" i="3"/>
  <c r="M722" i="3"/>
  <c r="N722" i="3"/>
  <c r="O722" i="3" s="1"/>
  <c r="P722" i="3"/>
  <c r="M1038" i="3"/>
  <c r="N1038" i="3"/>
  <c r="O1038" i="3" s="1"/>
  <c r="P1038" i="3"/>
  <c r="M349" i="3"/>
  <c r="N349" i="3"/>
  <c r="O349" i="3" s="1"/>
  <c r="P349" i="3"/>
  <c r="M1009" i="3"/>
  <c r="N1009" i="3"/>
  <c r="O1009" i="3" s="1"/>
  <c r="P1009" i="3"/>
  <c r="M879" i="3"/>
  <c r="N879" i="3"/>
  <c r="O879" i="3" s="1"/>
  <c r="P879" i="3"/>
  <c r="M267" i="3"/>
  <c r="N267" i="3"/>
  <c r="O267" i="3" s="1"/>
  <c r="P267" i="3"/>
  <c r="M579" i="3"/>
  <c r="N579" i="3"/>
  <c r="O579" i="3" s="1"/>
  <c r="P579" i="3"/>
  <c r="M131" i="3"/>
  <c r="N131" i="3"/>
  <c r="O131" i="3" s="1"/>
  <c r="P131" i="3"/>
  <c r="M501" i="3"/>
  <c r="N501" i="3"/>
  <c r="O501" i="3" s="1"/>
  <c r="P501" i="3"/>
  <c r="M375" i="3"/>
  <c r="N375" i="3"/>
  <c r="O375" i="3" s="1"/>
  <c r="P375" i="3"/>
  <c r="M811" i="3"/>
  <c r="N811" i="3"/>
  <c r="O811" i="3" s="1"/>
  <c r="P811" i="3"/>
  <c r="M257" i="3"/>
  <c r="N257" i="3"/>
  <c r="O257" i="3" s="1"/>
  <c r="P257" i="3"/>
  <c r="M739" i="3"/>
  <c r="N739" i="3"/>
  <c r="O739" i="3" s="1"/>
  <c r="P739" i="3"/>
  <c r="M776" i="3"/>
  <c r="N776" i="3"/>
  <c r="O776" i="3" s="1"/>
  <c r="P776" i="3"/>
  <c r="M1008" i="3"/>
  <c r="N1008" i="3"/>
  <c r="O1008" i="3" s="1"/>
  <c r="P1008" i="3"/>
  <c r="M937" i="3"/>
  <c r="N937" i="3"/>
  <c r="O937" i="3" s="1"/>
  <c r="P937" i="3"/>
  <c r="M704" i="3"/>
  <c r="N704" i="3"/>
  <c r="O704" i="3" s="1"/>
  <c r="P704" i="3"/>
  <c r="M1031" i="3"/>
  <c r="N1031" i="3"/>
  <c r="O1031" i="3" s="1"/>
  <c r="P1031" i="3"/>
  <c r="M858" i="3"/>
  <c r="N858" i="3"/>
  <c r="O858" i="3" s="1"/>
  <c r="P858" i="3"/>
  <c r="M668" i="3"/>
  <c r="N668" i="3"/>
  <c r="O668" i="3" s="1"/>
  <c r="P668" i="3"/>
  <c r="M980" i="3"/>
  <c r="N980" i="3"/>
  <c r="O980" i="3" s="1"/>
  <c r="P980" i="3"/>
  <c r="M512" i="3"/>
  <c r="N512" i="3"/>
  <c r="O512" i="3" s="1"/>
  <c r="P512" i="3"/>
  <c r="M1018" i="3"/>
  <c r="N1018" i="3"/>
  <c r="O1018" i="3" s="1"/>
  <c r="P1018" i="3"/>
  <c r="M705" i="3"/>
  <c r="N705" i="3"/>
  <c r="O705" i="3" s="1"/>
  <c r="P705" i="3"/>
  <c r="M733" i="3"/>
  <c r="N733" i="3"/>
  <c r="O733" i="3" s="1"/>
  <c r="P733" i="3"/>
  <c r="M328" i="3"/>
  <c r="N328" i="3"/>
  <c r="O328" i="3"/>
  <c r="P328" i="3"/>
  <c r="M110" i="3"/>
  <c r="N110" i="3"/>
  <c r="O110" i="3" s="1"/>
  <c r="P110" i="3"/>
  <c r="M43" i="3"/>
  <c r="N43" i="3"/>
  <c r="O43" i="3" s="1"/>
  <c r="P43" i="3"/>
  <c r="M838" i="3"/>
  <c r="N838" i="3"/>
  <c r="O838" i="3" s="1"/>
  <c r="P838" i="3"/>
  <c r="M89" i="3"/>
  <c r="N89" i="3"/>
  <c r="O89" i="3" s="1"/>
  <c r="P89" i="3"/>
  <c r="M158" i="3"/>
  <c r="N158" i="3"/>
  <c r="O158" i="3" s="1"/>
  <c r="P158" i="3"/>
  <c r="M764" i="3"/>
  <c r="N764" i="3"/>
  <c r="O764" i="3" s="1"/>
  <c r="P764" i="3"/>
  <c r="M287" i="3"/>
  <c r="N287" i="3"/>
  <c r="O287" i="3" s="1"/>
  <c r="P287" i="3"/>
  <c r="M662" i="3"/>
  <c r="N662" i="3"/>
  <c r="O662" i="3" s="1"/>
  <c r="P662" i="3"/>
  <c r="M142" i="3"/>
  <c r="N142" i="3"/>
  <c r="O142" i="3" s="1"/>
  <c r="P142" i="3"/>
  <c r="M355" i="3"/>
  <c r="N355" i="3"/>
  <c r="O355" i="3" s="1"/>
  <c r="P355" i="3"/>
  <c r="M395" i="3"/>
  <c r="N395" i="3"/>
  <c r="O395" i="3" s="1"/>
  <c r="P395" i="3"/>
  <c r="M630" i="3"/>
  <c r="N630" i="3"/>
  <c r="O630" i="3" s="1"/>
  <c r="P630" i="3"/>
  <c r="M812" i="3"/>
  <c r="N812" i="3"/>
  <c r="O812" i="3" s="1"/>
  <c r="P812" i="3"/>
  <c r="M136" i="3"/>
  <c r="N136" i="3"/>
  <c r="O136" i="3" s="1"/>
  <c r="P136" i="3"/>
  <c r="M804" i="3"/>
  <c r="N804" i="3"/>
  <c r="O804" i="3" s="1"/>
  <c r="P804" i="3"/>
  <c r="M211" i="3"/>
  <c r="N211" i="3"/>
  <c r="O211" i="3" s="1"/>
  <c r="P211" i="3"/>
  <c r="M762" i="3"/>
  <c r="N762" i="3"/>
  <c r="O762" i="3" s="1"/>
  <c r="P762" i="3"/>
  <c r="M169" i="3"/>
  <c r="N169" i="3"/>
  <c r="O169" i="3"/>
  <c r="P169" i="3"/>
  <c r="M464" i="3"/>
  <c r="N464" i="3"/>
  <c r="O464" i="3" s="1"/>
  <c r="P464" i="3"/>
  <c r="M456" i="3"/>
  <c r="N456" i="3"/>
  <c r="O456" i="3" s="1"/>
  <c r="P456" i="3"/>
  <c r="M231" i="3"/>
  <c r="N231" i="3"/>
  <c r="O231" i="3" s="1"/>
  <c r="P231" i="3"/>
  <c r="M410" i="3"/>
  <c r="N410" i="3"/>
  <c r="O410" i="3" s="1"/>
  <c r="P410" i="3"/>
  <c r="M323" i="3"/>
  <c r="N323" i="3"/>
  <c r="O323" i="3" s="1"/>
  <c r="P323" i="3"/>
  <c r="M1041" i="3"/>
  <c r="N1041" i="3"/>
  <c r="O1041" i="3" s="1"/>
  <c r="P1041" i="3"/>
  <c r="M924" i="3"/>
  <c r="N924" i="3"/>
  <c r="O924" i="3" s="1"/>
  <c r="P924" i="3"/>
  <c r="M313" i="3"/>
  <c r="N313" i="3"/>
  <c r="O313" i="3" s="1"/>
  <c r="P313" i="3"/>
  <c r="M25" i="3"/>
  <c r="N25" i="3"/>
  <c r="O25" i="3" s="1"/>
  <c r="P25" i="3"/>
  <c r="M546" i="3"/>
  <c r="N546" i="3"/>
  <c r="O546" i="3" s="1"/>
  <c r="P546" i="3"/>
  <c r="M767" i="3"/>
  <c r="N767" i="3"/>
  <c r="O767" i="3" s="1"/>
  <c r="P767" i="3"/>
  <c r="M374" i="3"/>
  <c r="N374" i="3"/>
  <c r="O374" i="3" s="1"/>
  <c r="P374" i="3"/>
  <c r="M492" i="3"/>
  <c r="N492" i="3"/>
  <c r="O492" i="3" s="1"/>
  <c r="P492" i="3"/>
  <c r="M531" i="3"/>
  <c r="N531" i="3"/>
  <c r="O531" i="3" s="1"/>
  <c r="P531" i="3"/>
  <c r="M427" i="3"/>
  <c r="N427" i="3"/>
  <c r="O427" i="3" s="1"/>
  <c r="P427" i="3"/>
  <c r="M390" i="3"/>
  <c r="N390" i="3"/>
  <c r="O390" i="3" s="1"/>
  <c r="P390" i="3"/>
  <c r="M24" i="3"/>
  <c r="N24" i="3"/>
  <c r="O24" i="3" s="1"/>
  <c r="P24" i="3"/>
  <c r="M332" i="3"/>
  <c r="N332" i="3"/>
  <c r="O332" i="3"/>
  <c r="P332" i="3"/>
  <c r="M64" i="3"/>
  <c r="N64" i="3"/>
  <c r="O64" i="3" s="1"/>
  <c r="P64" i="3"/>
  <c r="M266" i="3"/>
  <c r="N266" i="3"/>
  <c r="O266" i="3" s="1"/>
  <c r="P266" i="3"/>
  <c r="M1027" i="3"/>
  <c r="N1027" i="3"/>
  <c r="O1027" i="3" s="1"/>
  <c r="P1027" i="3"/>
  <c r="M808" i="3"/>
  <c r="N808" i="3"/>
  <c r="O808" i="3" s="1"/>
  <c r="P808" i="3"/>
  <c r="M459" i="3"/>
  <c r="N459" i="3"/>
  <c r="O459" i="3" s="1"/>
  <c r="P459" i="3"/>
  <c r="M493" i="3"/>
  <c r="N493" i="3"/>
  <c r="O493" i="3" s="1"/>
  <c r="P493" i="3"/>
  <c r="M976" i="3"/>
  <c r="N976" i="3"/>
  <c r="O976" i="3" s="1"/>
  <c r="P976" i="3"/>
  <c r="M864" i="3"/>
  <c r="N864" i="3"/>
  <c r="O864" i="3" s="1"/>
  <c r="P864" i="3"/>
  <c r="M482" i="3"/>
  <c r="N482" i="3"/>
  <c r="O482" i="3" s="1"/>
  <c r="P482" i="3"/>
  <c r="M682" i="3"/>
  <c r="N682" i="3"/>
  <c r="O682" i="3" s="1"/>
  <c r="P682" i="3"/>
  <c r="M438" i="3"/>
  <c r="N438" i="3"/>
  <c r="O438" i="3" s="1"/>
  <c r="P438" i="3"/>
  <c r="M759" i="3"/>
  <c r="N759" i="3"/>
  <c r="O759" i="3" s="1"/>
  <c r="P759" i="3"/>
  <c r="M837" i="3"/>
  <c r="N837" i="3"/>
  <c r="O837" i="3" s="1"/>
  <c r="P837" i="3"/>
  <c r="M151" i="3"/>
  <c r="N151" i="3"/>
  <c r="O151" i="3" s="1"/>
  <c r="P151" i="3"/>
  <c r="M928" i="3"/>
  <c r="N928" i="3"/>
  <c r="O928" i="3" s="1"/>
  <c r="P928" i="3"/>
  <c r="M414" i="3"/>
  <c r="N414" i="3"/>
  <c r="O414" i="3" s="1"/>
  <c r="P414" i="3"/>
  <c r="M457" i="3"/>
  <c r="N457" i="3"/>
  <c r="O457" i="3" s="1"/>
  <c r="P457" i="3"/>
  <c r="M265" i="3"/>
  <c r="N265" i="3"/>
  <c r="O265" i="3" s="1"/>
  <c r="P265" i="3"/>
  <c r="M475" i="3"/>
  <c r="N475" i="3"/>
  <c r="O475" i="3" s="1"/>
  <c r="P475" i="3"/>
  <c r="M551" i="3"/>
  <c r="N551" i="3"/>
  <c r="O551" i="3" s="1"/>
  <c r="P551" i="3"/>
  <c r="M68" i="3"/>
  <c r="N68" i="3"/>
  <c r="O68" i="3" s="1"/>
  <c r="P68" i="3"/>
  <c r="M676" i="3"/>
  <c r="N676" i="3"/>
  <c r="O676" i="3" s="1"/>
  <c r="P676" i="3"/>
  <c r="M523" i="3"/>
  <c r="N523" i="3"/>
  <c r="O523" i="3" s="1"/>
  <c r="P523" i="3"/>
  <c r="M673" i="3"/>
  <c r="N673" i="3"/>
  <c r="O673" i="3" s="1"/>
  <c r="P673" i="3"/>
  <c r="M505" i="3"/>
  <c r="N505" i="3"/>
  <c r="O505" i="3" s="1"/>
  <c r="P505" i="3"/>
  <c r="M833" i="3"/>
  <c r="N833" i="3"/>
  <c r="O833" i="3" s="1"/>
  <c r="P833" i="3"/>
  <c r="M703" i="3"/>
  <c r="N703" i="3"/>
  <c r="O703" i="3" s="1"/>
  <c r="P703" i="3"/>
  <c r="M685" i="3"/>
  <c r="N685" i="3"/>
  <c r="O685" i="3" s="1"/>
  <c r="P685" i="3"/>
  <c r="M159" i="3"/>
  <c r="N159" i="3"/>
  <c r="O159" i="3" s="1"/>
  <c r="P159" i="3"/>
  <c r="M207" i="3"/>
  <c r="N207" i="3"/>
  <c r="O207" i="3" s="1"/>
  <c r="P207" i="3"/>
  <c r="M878" i="3"/>
  <c r="N878" i="3"/>
  <c r="O878" i="3" s="1"/>
  <c r="P878" i="3"/>
  <c r="M648" i="3"/>
  <c r="N648" i="3"/>
  <c r="O648" i="3" s="1"/>
  <c r="P648" i="3"/>
  <c r="M667" i="3"/>
  <c r="N667" i="3"/>
  <c r="O667" i="3" s="1"/>
  <c r="P667" i="3"/>
  <c r="M302" i="3"/>
  <c r="N302" i="3"/>
  <c r="O302" i="3" s="1"/>
  <c r="P302" i="3"/>
  <c r="M898" i="3"/>
  <c r="N898" i="3"/>
  <c r="O898" i="3" s="1"/>
  <c r="P898" i="3"/>
  <c r="M553" i="3"/>
  <c r="N553" i="3"/>
  <c r="O553" i="3" s="1"/>
  <c r="P553" i="3"/>
  <c r="M960" i="3"/>
  <c r="N960" i="3"/>
  <c r="O960" i="3" s="1"/>
  <c r="P960" i="3"/>
  <c r="M758" i="3"/>
  <c r="N758" i="3"/>
  <c r="O758" i="3" s="1"/>
  <c r="P758" i="3"/>
  <c r="M788" i="3"/>
  <c r="N788" i="3"/>
  <c r="O788" i="3" s="1"/>
  <c r="P788" i="3"/>
  <c r="M8" i="3"/>
  <c r="N8" i="3"/>
  <c r="O8" i="3" s="1"/>
  <c r="P8" i="3"/>
  <c r="M709" i="3"/>
  <c r="N709" i="3"/>
  <c r="O709" i="3" s="1"/>
  <c r="P709" i="3"/>
  <c r="M135" i="3"/>
  <c r="N135" i="3"/>
  <c r="O135" i="3" s="1"/>
  <c r="P135" i="3"/>
  <c r="M801" i="3"/>
  <c r="N801" i="3"/>
  <c r="O801" i="3" s="1"/>
  <c r="P801" i="3"/>
  <c r="M478" i="3"/>
  <c r="N478" i="3"/>
  <c r="O478" i="3" s="1"/>
  <c r="P478" i="3"/>
  <c r="M1040" i="3"/>
  <c r="N1040" i="3"/>
  <c r="O1040" i="3" s="1"/>
  <c r="P1040" i="3"/>
  <c r="M466" i="3"/>
  <c r="N466" i="3"/>
  <c r="O466" i="3" s="1"/>
  <c r="P466" i="3"/>
  <c r="M982" i="3"/>
  <c r="N982" i="3"/>
  <c r="O982" i="3" s="1"/>
  <c r="P982" i="3"/>
  <c r="M126" i="3"/>
  <c r="N126" i="3"/>
  <c r="O126" i="3" s="1"/>
  <c r="P126" i="3"/>
  <c r="M601" i="3"/>
  <c r="N601" i="3"/>
  <c r="O601" i="3" s="1"/>
  <c r="P601" i="3"/>
  <c r="M230" i="3"/>
  <c r="N230" i="3"/>
  <c r="O230" i="3" s="1"/>
  <c r="P230" i="3"/>
  <c r="M333" i="3"/>
  <c r="N333" i="3"/>
  <c r="O333" i="3" s="1"/>
  <c r="P333" i="3"/>
  <c r="M350" i="3"/>
  <c r="N350" i="3"/>
  <c r="O350" i="3" s="1"/>
  <c r="P350" i="3"/>
  <c r="M241" i="3"/>
  <c r="N241" i="3"/>
  <c r="O241" i="3" s="1"/>
  <c r="P241" i="3"/>
  <c r="M480" i="3"/>
  <c r="N480" i="3"/>
  <c r="O480" i="3" s="1"/>
  <c r="P480" i="3"/>
  <c r="M448" i="3"/>
  <c r="N448" i="3"/>
  <c r="O448" i="3" s="1"/>
  <c r="P448" i="3"/>
  <c r="M967" i="3"/>
  <c r="N967" i="3"/>
  <c r="O967" i="3" s="1"/>
  <c r="P967" i="3"/>
  <c r="M577" i="3"/>
  <c r="N577" i="3"/>
  <c r="O577" i="3" s="1"/>
  <c r="P577" i="3"/>
  <c r="M541" i="3"/>
  <c r="N541" i="3"/>
  <c r="O541" i="3" s="1"/>
  <c r="P541" i="3"/>
  <c r="M94" i="3"/>
  <c r="N94" i="3"/>
  <c r="O94" i="3" s="1"/>
  <c r="P94" i="3"/>
  <c r="M966" i="3"/>
  <c r="N966" i="3"/>
  <c r="O966" i="3" s="1"/>
  <c r="P966" i="3"/>
  <c r="M334" i="3"/>
  <c r="N334" i="3"/>
  <c r="O334" i="3" s="1"/>
  <c r="P334" i="3"/>
  <c r="M625" i="3"/>
  <c r="N625" i="3"/>
  <c r="O625" i="3" s="1"/>
  <c r="P625" i="3"/>
  <c r="M926" i="3"/>
  <c r="N926" i="3"/>
  <c r="O926" i="3" s="1"/>
  <c r="P926" i="3"/>
  <c r="M122" i="3"/>
  <c r="N122" i="3"/>
  <c r="O122" i="3" s="1"/>
  <c r="P122" i="3"/>
  <c r="M839" i="3"/>
  <c r="N839" i="3"/>
  <c r="O839" i="3" s="1"/>
  <c r="P839" i="3"/>
  <c r="M194" i="3"/>
  <c r="N194" i="3"/>
  <c r="O194" i="3" s="1"/>
  <c r="P194" i="3"/>
  <c r="M868" i="3"/>
  <c r="N868" i="3"/>
  <c r="O868" i="3" s="1"/>
  <c r="P868" i="3"/>
  <c r="M297" i="3"/>
  <c r="N297" i="3"/>
  <c r="O297" i="3" s="1"/>
  <c r="P297" i="3"/>
  <c r="M172" i="3"/>
  <c r="N172" i="3"/>
  <c r="O172" i="3" s="1"/>
  <c r="P172" i="3"/>
  <c r="M40" i="3"/>
  <c r="N40" i="3"/>
  <c r="O40" i="3" s="1"/>
  <c r="P40" i="3"/>
  <c r="M731" i="3"/>
  <c r="N731" i="3"/>
  <c r="O731" i="3" s="1"/>
  <c r="P731" i="3"/>
  <c r="M32" i="3"/>
  <c r="N32" i="3"/>
  <c r="O32" i="3" s="1"/>
  <c r="P32" i="3"/>
  <c r="M279" i="3"/>
  <c r="N279" i="3"/>
  <c r="O279" i="3" s="1"/>
  <c r="P279" i="3"/>
  <c r="M1035" i="3"/>
  <c r="N1035" i="3"/>
  <c r="O1035" i="3" s="1"/>
  <c r="P1035" i="3"/>
  <c r="M96" i="3"/>
  <c r="N96" i="3"/>
  <c r="O96" i="3" s="1"/>
  <c r="P96" i="3"/>
  <c r="M889" i="3"/>
  <c r="N889" i="3"/>
  <c r="O889" i="3" s="1"/>
  <c r="P889" i="3"/>
  <c r="M88" i="3"/>
  <c r="N88" i="3"/>
  <c r="O88" i="3" s="1"/>
  <c r="P88" i="3"/>
  <c r="M424" i="3"/>
  <c r="N424" i="3"/>
  <c r="O424" i="3" s="1"/>
  <c r="P424" i="3"/>
  <c r="M271" i="3"/>
  <c r="N271" i="3"/>
  <c r="O271" i="3" s="1"/>
  <c r="P271" i="3"/>
  <c r="M558" i="3"/>
  <c r="N558" i="3"/>
  <c r="O558" i="3" s="1"/>
  <c r="P558" i="3"/>
  <c r="M877" i="3"/>
  <c r="N877" i="3"/>
  <c r="O877" i="3" s="1"/>
  <c r="P877" i="3"/>
  <c r="M441" i="3"/>
  <c r="N441" i="3"/>
  <c r="O441" i="3" s="1"/>
  <c r="P441" i="3"/>
  <c r="M317" i="3"/>
  <c r="N317" i="3"/>
  <c r="O317" i="3" s="1"/>
  <c r="P317" i="3"/>
  <c r="M282" i="3"/>
  <c r="N282" i="3"/>
  <c r="O282" i="3" s="1"/>
  <c r="P282" i="3"/>
  <c r="M74" i="3"/>
  <c r="N74" i="3"/>
  <c r="O74" i="3" s="1"/>
  <c r="P74" i="3"/>
  <c r="M175" i="3"/>
  <c r="N175" i="3"/>
  <c r="O175" i="3" s="1"/>
  <c r="P175" i="3"/>
  <c r="M289" i="3"/>
  <c r="N289" i="3"/>
  <c r="O289" i="3" s="1"/>
  <c r="P289" i="3"/>
  <c r="M343" i="3"/>
  <c r="N343" i="3"/>
  <c r="O343" i="3" s="1"/>
  <c r="P343" i="3"/>
  <c r="M846" i="3"/>
  <c r="N846" i="3"/>
  <c r="O846" i="3" s="1"/>
  <c r="P846" i="3"/>
  <c r="M914" i="3"/>
  <c r="N914" i="3"/>
  <c r="O914" i="3" s="1"/>
  <c r="P914" i="3"/>
  <c r="M451" i="3"/>
  <c r="N451" i="3"/>
  <c r="O451" i="3" s="1"/>
  <c r="P451" i="3"/>
  <c r="M799" i="3"/>
  <c r="N799" i="3"/>
  <c r="O799" i="3" s="1"/>
  <c r="P799" i="3"/>
  <c r="M255" i="3"/>
  <c r="N255" i="3"/>
  <c r="O255" i="3" s="1"/>
  <c r="P255" i="3"/>
  <c r="M548" i="3"/>
  <c r="N548" i="3"/>
  <c r="O548" i="3" s="1"/>
  <c r="P548" i="3"/>
  <c r="M647" i="3"/>
  <c r="N647" i="3"/>
  <c r="O647" i="3" s="1"/>
  <c r="P647" i="3"/>
  <c r="M121" i="3"/>
  <c r="N121" i="3"/>
  <c r="O121" i="3" s="1"/>
  <c r="P121" i="3"/>
  <c r="M655" i="3"/>
  <c r="N655" i="3"/>
  <c r="O655" i="3" s="1"/>
  <c r="P655" i="3"/>
  <c r="M204" i="3"/>
  <c r="N204" i="3"/>
  <c r="O204" i="3" s="1"/>
  <c r="P204" i="3"/>
  <c r="M550" i="3"/>
  <c r="N550" i="3"/>
  <c r="O550" i="3" s="1"/>
  <c r="P550" i="3"/>
  <c r="M273" i="3"/>
  <c r="N273" i="3"/>
  <c r="O273" i="3" s="1"/>
  <c r="P273" i="3"/>
  <c r="M411" i="3"/>
  <c r="N411" i="3"/>
  <c r="O411" i="3" s="1"/>
  <c r="P411" i="3"/>
  <c r="M956" i="3"/>
  <c r="N956" i="3"/>
  <c r="O956" i="3" s="1"/>
  <c r="P956" i="3"/>
  <c r="M184" i="3"/>
  <c r="N184" i="3"/>
  <c r="O184" i="3" s="1"/>
  <c r="P184" i="3"/>
  <c r="M58" i="3"/>
  <c r="N58" i="3"/>
  <c r="O58" i="3" s="1"/>
  <c r="P58" i="3"/>
  <c r="M692" i="3"/>
  <c r="N692" i="3"/>
  <c r="O692" i="3" s="1"/>
  <c r="P692" i="3"/>
  <c r="M467" i="3"/>
  <c r="N467" i="3"/>
  <c r="O467" i="3" s="1"/>
  <c r="P467" i="3"/>
  <c r="M251" i="3"/>
  <c r="N251" i="3"/>
  <c r="O251" i="3" s="1"/>
  <c r="P251" i="3"/>
  <c r="M802" i="3"/>
  <c r="N802" i="3"/>
  <c r="O802" i="3" s="1"/>
  <c r="P802" i="3"/>
  <c r="M649" i="3"/>
  <c r="N649" i="3"/>
  <c r="O649" i="3" s="1"/>
  <c r="P649" i="3"/>
  <c r="M568" i="3"/>
  <c r="N568" i="3"/>
  <c r="O568" i="3" s="1"/>
  <c r="P568" i="3"/>
  <c r="M816" i="3"/>
  <c r="N816" i="3"/>
  <c r="O816" i="3" s="1"/>
  <c r="P816" i="3"/>
  <c r="M664" i="3"/>
  <c r="N664" i="3"/>
  <c r="O664" i="3" s="1"/>
  <c r="P664" i="3"/>
  <c r="M715" i="3"/>
  <c r="N715" i="3"/>
  <c r="O715" i="3" s="1"/>
  <c r="P715" i="3"/>
  <c r="M616" i="3"/>
  <c r="N616" i="3"/>
  <c r="O616" i="3" s="1"/>
  <c r="P616" i="3"/>
  <c r="M419" i="3"/>
  <c r="N419" i="3"/>
  <c r="O419" i="3" s="1"/>
  <c r="P419" i="3"/>
  <c r="M909" i="3"/>
  <c r="N909" i="3"/>
  <c r="O909" i="3" s="1"/>
  <c r="P909" i="3"/>
  <c r="M897" i="3"/>
  <c r="N897" i="3"/>
  <c r="O897" i="3" s="1"/>
  <c r="P897" i="3"/>
  <c r="M819" i="3"/>
  <c r="N819" i="3"/>
  <c r="O819" i="3" s="1"/>
  <c r="P819" i="3"/>
  <c r="M503" i="3"/>
  <c r="N503" i="3"/>
  <c r="O503" i="3" s="1"/>
  <c r="P503" i="3"/>
  <c r="M517" i="3"/>
  <c r="N517" i="3"/>
  <c r="O517" i="3" s="1"/>
  <c r="P517" i="3"/>
  <c r="M49" i="3"/>
  <c r="N49" i="3"/>
  <c r="O49" i="3" s="1"/>
  <c r="P49" i="3"/>
  <c r="M642" i="3"/>
  <c r="N642" i="3"/>
  <c r="O642" i="3" s="1"/>
  <c r="P642" i="3"/>
  <c r="M875" i="3"/>
  <c r="N875" i="3"/>
  <c r="O875" i="3" s="1"/>
  <c r="P875" i="3"/>
  <c r="M417" i="3"/>
  <c r="N417" i="3"/>
  <c r="O417" i="3" s="1"/>
  <c r="P417" i="3"/>
  <c r="M894" i="3"/>
  <c r="N894" i="3"/>
  <c r="O894" i="3" s="1"/>
  <c r="P894" i="3"/>
  <c r="M420" i="3"/>
  <c r="N420" i="3"/>
  <c r="O420" i="3" s="1"/>
  <c r="P420" i="3"/>
  <c r="M114" i="3"/>
  <c r="N114" i="3"/>
  <c r="O114" i="3" s="1"/>
  <c r="P114" i="3"/>
  <c r="M786" i="3"/>
  <c r="N786" i="3"/>
  <c r="O786" i="3" s="1"/>
  <c r="P786" i="3"/>
  <c r="M425" i="3"/>
  <c r="N425" i="3"/>
  <c r="O425" i="3" s="1"/>
  <c r="P425" i="3"/>
  <c r="M775" i="3"/>
  <c r="N775" i="3"/>
  <c r="O775" i="3" s="1"/>
  <c r="P775" i="3"/>
  <c r="M210" i="3"/>
  <c r="N210" i="3"/>
  <c r="O210" i="3" s="1"/>
  <c r="P210" i="3"/>
  <c r="M575" i="3"/>
  <c r="N575" i="3"/>
  <c r="O575" i="3" s="1"/>
  <c r="P575" i="3"/>
  <c r="M644" i="3"/>
  <c r="N644" i="3"/>
  <c r="O644" i="3" s="1"/>
  <c r="P644" i="3"/>
  <c r="M222" i="3"/>
  <c r="N222" i="3"/>
  <c r="O222" i="3" s="1"/>
  <c r="P222" i="3"/>
  <c r="M439" i="3"/>
  <c r="N439" i="3"/>
  <c r="O439" i="3" s="1"/>
  <c r="P439" i="3"/>
  <c r="M690" i="3"/>
  <c r="N690" i="3"/>
  <c r="O690" i="3" s="1"/>
  <c r="P690" i="3"/>
  <c r="M784" i="3"/>
  <c r="N784" i="3"/>
  <c r="O784" i="3" s="1"/>
  <c r="P784" i="3"/>
  <c r="M445" i="3"/>
  <c r="N445" i="3"/>
  <c r="O445" i="3" s="1"/>
  <c r="P445" i="3"/>
  <c r="M472" i="3"/>
  <c r="N472" i="3"/>
  <c r="O472" i="3" s="1"/>
  <c r="P472" i="3"/>
  <c r="M795" i="3"/>
  <c r="N795" i="3"/>
  <c r="O795" i="3" s="1"/>
  <c r="P795" i="3"/>
  <c r="M884" i="3"/>
  <c r="N884" i="3"/>
  <c r="O884" i="3" s="1"/>
  <c r="P884" i="3"/>
  <c r="M536" i="3"/>
  <c r="N536" i="3"/>
  <c r="O536" i="3" s="1"/>
  <c r="P536" i="3"/>
  <c r="M377" i="3"/>
  <c r="N377" i="3"/>
  <c r="O377" i="3" s="1"/>
  <c r="P377" i="3"/>
  <c r="M945" i="3"/>
  <c r="N945" i="3"/>
  <c r="O945" i="3" s="1"/>
  <c r="P945" i="3"/>
  <c r="M17" i="3"/>
  <c r="N17" i="3"/>
  <c r="O17" i="3" s="1"/>
  <c r="P17" i="3"/>
  <c r="M234" i="3"/>
  <c r="N234" i="3"/>
  <c r="O234" i="3" s="1"/>
  <c r="P234" i="3"/>
  <c r="M944" i="3"/>
  <c r="N944" i="3"/>
  <c r="O944" i="3" s="1"/>
  <c r="P944" i="3"/>
  <c r="M109" i="3"/>
  <c r="N109" i="3"/>
  <c r="O109" i="3" s="1"/>
  <c r="P109" i="3"/>
  <c r="M740" i="3"/>
  <c r="N740" i="3"/>
  <c r="O740" i="3" s="1"/>
  <c r="P740" i="3"/>
  <c r="M962" i="3"/>
  <c r="N962" i="3"/>
  <c r="O962" i="3" s="1"/>
  <c r="P962" i="3"/>
  <c r="M160" i="3"/>
  <c r="N160" i="3"/>
  <c r="O160" i="3" s="1"/>
  <c r="P160" i="3"/>
  <c r="M84" i="3"/>
  <c r="N84" i="3"/>
  <c r="O84" i="3" s="1"/>
  <c r="P84" i="3"/>
  <c r="M117" i="3"/>
  <c r="N117" i="3"/>
  <c r="O117" i="3" s="1"/>
  <c r="P117" i="3"/>
  <c r="M940" i="3"/>
  <c r="N940" i="3"/>
  <c r="O940" i="3" s="1"/>
  <c r="P940" i="3"/>
  <c r="M681" i="3"/>
  <c r="N681" i="3"/>
  <c r="O681" i="3" s="1"/>
  <c r="P681" i="3"/>
  <c r="M873" i="3"/>
  <c r="N873" i="3"/>
  <c r="O873" i="3" s="1"/>
  <c r="P873" i="3"/>
  <c r="M751" i="3"/>
  <c r="N751" i="3"/>
  <c r="O751" i="3" s="1"/>
  <c r="P751" i="3"/>
  <c r="M856" i="3"/>
  <c r="N856" i="3"/>
  <c r="O856" i="3" s="1"/>
  <c r="P856" i="3"/>
  <c r="M394" i="3"/>
  <c r="N394" i="3"/>
  <c r="O394" i="3" s="1"/>
  <c r="P394" i="3"/>
  <c r="M698" i="3"/>
  <c r="N698" i="3"/>
  <c r="O698" i="3" s="1"/>
  <c r="P698" i="3"/>
  <c r="M666" i="3"/>
  <c r="N666" i="3"/>
  <c r="O666" i="3" s="1"/>
  <c r="P666" i="3"/>
  <c r="M870" i="3"/>
  <c r="N870" i="3"/>
  <c r="O870" i="3"/>
  <c r="P870" i="3"/>
  <c r="M895" i="3"/>
  <c r="N895" i="3"/>
  <c r="O895" i="3" s="1"/>
  <c r="P895" i="3"/>
  <c r="M228" i="3"/>
  <c r="N228" i="3"/>
  <c r="O228" i="3" s="1"/>
  <c r="P228" i="3"/>
  <c r="M15" i="3"/>
  <c r="N15" i="3"/>
  <c r="O15" i="3" s="1"/>
  <c r="P15" i="3"/>
  <c r="M55" i="3"/>
  <c r="N55" i="3"/>
  <c r="O55" i="3" s="1"/>
  <c r="P55" i="3"/>
  <c r="M239" i="3"/>
  <c r="N239" i="3"/>
  <c r="O239" i="3" s="1"/>
  <c r="P239" i="3"/>
  <c r="M154" i="3"/>
  <c r="N154" i="3"/>
  <c r="O154" i="3"/>
  <c r="P154" i="3"/>
  <c r="M31" i="3"/>
  <c r="N31" i="3"/>
  <c r="O31" i="3" s="1"/>
  <c r="P31" i="3"/>
  <c r="M810" i="3"/>
  <c r="N810" i="3"/>
  <c r="O810" i="3" s="1"/>
  <c r="P810" i="3"/>
  <c r="M465" i="3"/>
  <c r="N465" i="3"/>
  <c r="O465" i="3" s="1"/>
  <c r="P465" i="3"/>
  <c r="M428" i="3"/>
  <c r="N428" i="3"/>
  <c r="O428" i="3" s="1"/>
  <c r="P428" i="3"/>
  <c r="M830" i="3"/>
  <c r="N830" i="3"/>
  <c r="O830" i="3" s="1"/>
  <c r="P830" i="3"/>
  <c r="M792" i="3"/>
  <c r="N792" i="3"/>
  <c r="O792" i="3" s="1"/>
  <c r="P792" i="3"/>
  <c r="M910" i="3"/>
  <c r="N910" i="3"/>
  <c r="O910" i="3" s="1"/>
  <c r="P910" i="3"/>
  <c r="M990" i="3"/>
  <c r="N990" i="3"/>
  <c r="O990" i="3" s="1"/>
  <c r="P990" i="3"/>
  <c r="M407" i="3"/>
  <c r="N407" i="3"/>
  <c r="O407" i="3" s="1"/>
  <c r="P407" i="3"/>
  <c r="M453" i="3"/>
  <c r="N453" i="3"/>
  <c r="O453" i="3" s="1"/>
  <c r="P453" i="3"/>
  <c r="M641" i="3"/>
  <c r="N641" i="3"/>
  <c r="O641" i="3" s="1"/>
  <c r="P641" i="3"/>
  <c r="M180" i="3"/>
  <c r="N180" i="3"/>
  <c r="O180" i="3" s="1"/>
  <c r="P180" i="3"/>
  <c r="M771" i="3"/>
  <c r="N771" i="3"/>
  <c r="O771" i="3" s="1"/>
  <c r="P771" i="3"/>
  <c r="M386" i="3"/>
  <c r="N386" i="3"/>
  <c r="O386" i="3" s="1"/>
  <c r="P386" i="3"/>
  <c r="M452" i="3"/>
  <c r="N452" i="3"/>
  <c r="O452" i="3" s="1"/>
  <c r="P452" i="3"/>
  <c r="M977" i="3"/>
  <c r="N977" i="3"/>
  <c r="O977" i="3" s="1"/>
  <c r="P977" i="3"/>
  <c r="M934" i="3"/>
  <c r="N934" i="3"/>
  <c r="O934" i="3" s="1"/>
  <c r="P934" i="3"/>
  <c r="M144" i="3"/>
  <c r="N144" i="3"/>
  <c r="O144" i="3" s="1"/>
  <c r="P144" i="3"/>
  <c r="M413" i="3"/>
  <c r="N413" i="3"/>
  <c r="O413" i="3" s="1"/>
  <c r="P413" i="3"/>
  <c r="M402" i="3"/>
  <c r="N402" i="3"/>
  <c r="O402" i="3" s="1"/>
  <c r="P402" i="3"/>
  <c r="M326" i="3"/>
  <c r="N326" i="3"/>
  <c r="O326" i="3" s="1"/>
  <c r="P326" i="3"/>
  <c r="M749" i="3"/>
  <c r="N749" i="3"/>
  <c r="O749" i="3" s="1"/>
  <c r="P749" i="3"/>
  <c r="M370" i="3"/>
  <c r="N370" i="3"/>
  <c r="O370" i="3" s="1"/>
  <c r="P370" i="3"/>
  <c r="M1006" i="3"/>
  <c r="N1006" i="3"/>
  <c r="O1006" i="3" s="1"/>
  <c r="P1006" i="3"/>
  <c r="M105" i="3"/>
  <c r="N105" i="3"/>
  <c r="O105" i="3" s="1"/>
  <c r="P105" i="3"/>
  <c r="M34" i="3"/>
  <c r="N34" i="3"/>
  <c r="O34" i="3" s="1"/>
  <c r="P34" i="3"/>
  <c r="M513" i="3"/>
  <c r="N513" i="3"/>
  <c r="O513" i="3" s="1"/>
  <c r="P513" i="3"/>
  <c r="M1044" i="3"/>
  <c r="N1044" i="3"/>
  <c r="O1044" i="3" s="1"/>
  <c r="P1044" i="3"/>
  <c r="M116" i="3"/>
  <c r="N116" i="3"/>
  <c r="O116" i="3" s="1"/>
  <c r="P116" i="3"/>
  <c r="M923" i="3"/>
  <c r="N923" i="3"/>
  <c r="O923" i="3" s="1"/>
  <c r="P923" i="3"/>
  <c r="M528" i="3"/>
  <c r="N528" i="3"/>
  <c r="O528" i="3" s="1"/>
  <c r="P528" i="3"/>
  <c r="M92" i="3"/>
  <c r="N92" i="3"/>
  <c r="O92" i="3" s="1"/>
  <c r="P92" i="3"/>
  <c r="M570" i="3"/>
  <c r="N570" i="3"/>
  <c r="O570" i="3" s="1"/>
  <c r="P570" i="3"/>
  <c r="M240" i="3"/>
  <c r="N240" i="3"/>
  <c r="O240" i="3" s="1"/>
  <c r="P240" i="3"/>
  <c r="M1026" i="3"/>
  <c r="N1026" i="3"/>
  <c r="O1026" i="3" s="1"/>
  <c r="P1026" i="3"/>
  <c r="M782" i="3"/>
  <c r="N782" i="3"/>
  <c r="O782" i="3" s="1"/>
  <c r="P782" i="3"/>
  <c r="M526" i="3"/>
  <c r="N526" i="3"/>
  <c r="O526" i="3" s="1"/>
  <c r="P526" i="3"/>
  <c r="M353" i="3"/>
  <c r="N353" i="3"/>
  <c r="O353" i="3" s="1"/>
  <c r="P353" i="3"/>
  <c r="M1050" i="3"/>
  <c r="N1050" i="3"/>
  <c r="O1050" i="3"/>
  <c r="P1050" i="3"/>
  <c r="M737" i="3"/>
  <c r="N737" i="3"/>
  <c r="O737" i="3" s="1"/>
  <c r="P737" i="3"/>
  <c r="M848" i="3"/>
  <c r="N848" i="3"/>
  <c r="O848" i="3" s="1"/>
  <c r="P848" i="3"/>
  <c r="M20" i="3"/>
  <c r="N20" i="3"/>
  <c r="O20" i="3" s="1"/>
  <c r="P20" i="3"/>
  <c r="M463" i="3"/>
  <c r="N463" i="3"/>
  <c r="O463" i="3" s="1"/>
  <c r="P463" i="3"/>
  <c r="M1014" i="3"/>
  <c r="N1014" i="3"/>
  <c r="O1014" i="3" s="1"/>
  <c r="P1014" i="3"/>
  <c r="M476" i="3"/>
  <c r="N476" i="3"/>
  <c r="O476" i="3" s="1"/>
  <c r="P476" i="3"/>
  <c r="M133" i="3"/>
  <c r="N133" i="3"/>
  <c r="O133" i="3" s="1"/>
  <c r="P133" i="3"/>
  <c r="M183" i="3"/>
  <c r="N183" i="3"/>
  <c r="O183" i="3" s="1"/>
  <c r="P183" i="3"/>
  <c r="M217" i="3"/>
  <c r="N217" i="3"/>
  <c r="O217" i="3" s="1"/>
  <c r="P217" i="3"/>
  <c r="M899" i="3"/>
  <c r="N899" i="3"/>
  <c r="O899" i="3" s="1"/>
  <c r="P899" i="3"/>
  <c r="M36" i="3"/>
  <c r="N36" i="3"/>
  <c r="O36" i="3" s="1"/>
  <c r="P36" i="3"/>
  <c r="M933" i="3"/>
  <c r="N933" i="3"/>
  <c r="O933" i="3" s="1"/>
  <c r="P933" i="3"/>
  <c r="M354" i="3"/>
  <c r="N354" i="3"/>
  <c r="O354" i="3" s="1"/>
  <c r="P354" i="3"/>
  <c r="M942" i="3"/>
  <c r="N942" i="3"/>
  <c r="O942" i="3" s="1"/>
  <c r="P942" i="3"/>
  <c r="M861" i="3"/>
  <c r="N861" i="3"/>
  <c r="O861" i="3"/>
  <c r="P861" i="3"/>
  <c r="M971" i="3"/>
  <c r="N971" i="3"/>
  <c r="O971" i="3" s="1"/>
  <c r="P971" i="3"/>
  <c r="M52" i="3"/>
  <c r="N52" i="3"/>
  <c r="O52" i="3" s="1"/>
  <c r="P52" i="3"/>
  <c r="M226" i="3"/>
  <c r="N226" i="3"/>
  <c r="O226" i="3" s="1"/>
  <c r="P226" i="3"/>
  <c r="M564" i="3"/>
  <c r="N564" i="3"/>
  <c r="O564" i="3" s="1"/>
  <c r="P564" i="3"/>
  <c r="M19" i="3"/>
  <c r="N19" i="3"/>
  <c r="O19" i="3" s="1"/>
  <c r="P19" i="3"/>
  <c r="M1019" i="3"/>
  <c r="N1019" i="3"/>
  <c r="O1019" i="3" s="1"/>
  <c r="P1019" i="3"/>
  <c r="M912" i="3"/>
  <c r="N912" i="3"/>
  <c r="O912" i="3" s="1"/>
  <c r="P912" i="3"/>
  <c r="M53" i="3"/>
  <c r="N53" i="3"/>
  <c r="O53" i="3" s="1"/>
  <c r="P53" i="3"/>
  <c r="M103" i="3"/>
  <c r="N103" i="3"/>
  <c r="O103" i="3" s="1"/>
  <c r="P103" i="3"/>
  <c r="M62" i="3"/>
  <c r="N62" i="3"/>
  <c r="O62" i="3" s="1"/>
  <c r="P62" i="3"/>
  <c r="M436" i="3"/>
  <c r="N436" i="3"/>
  <c r="O436" i="3" s="1"/>
  <c r="P436" i="3"/>
  <c r="M588" i="3"/>
  <c r="N588" i="3"/>
  <c r="O588" i="3" s="1"/>
  <c r="P588" i="3"/>
  <c r="M849" i="3"/>
  <c r="N849" i="3"/>
  <c r="O849" i="3" s="1"/>
  <c r="P849" i="3"/>
  <c r="M38" i="3"/>
  <c r="N38" i="3"/>
  <c r="O38" i="3" s="1"/>
  <c r="P38" i="3"/>
  <c r="M871" i="3"/>
  <c r="N871" i="3"/>
  <c r="O871" i="3" s="1"/>
  <c r="P871" i="3"/>
  <c r="M876" i="3"/>
  <c r="N876" i="3"/>
  <c r="O876" i="3" s="1"/>
  <c r="P876" i="3"/>
  <c r="M95" i="3"/>
  <c r="N95" i="3"/>
  <c r="O95" i="3"/>
  <c r="P95" i="3"/>
  <c r="M504" i="3"/>
  <c r="N504" i="3"/>
  <c r="O504" i="3" s="1"/>
  <c r="P504" i="3"/>
  <c r="M12" i="3"/>
  <c r="N12" i="3"/>
  <c r="O12" i="3" s="1"/>
  <c r="P12" i="3"/>
  <c r="M748" i="3"/>
  <c r="N748" i="3"/>
  <c r="O748" i="3" s="1"/>
  <c r="P748" i="3"/>
  <c r="M618" i="3"/>
  <c r="N618" i="3"/>
  <c r="O618" i="3" s="1"/>
  <c r="P618" i="3"/>
  <c r="M236" i="3"/>
  <c r="N236" i="3"/>
  <c r="O236" i="3" s="1"/>
  <c r="P236" i="3"/>
  <c r="M261" i="3"/>
  <c r="N261" i="3"/>
  <c r="O261" i="3" s="1"/>
  <c r="P261" i="3"/>
  <c r="M497" i="3"/>
  <c r="N497" i="3"/>
  <c r="O497" i="3" s="1"/>
  <c r="P497" i="3"/>
  <c r="M63" i="3"/>
  <c r="N63" i="3"/>
  <c r="O63" i="3" s="1"/>
  <c r="P63" i="3"/>
  <c r="M4" i="3"/>
  <c r="N4" i="3"/>
  <c r="O4" i="3" s="1"/>
  <c r="P4" i="3"/>
  <c r="M516" i="3"/>
  <c r="N516" i="3"/>
  <c r="O516" i="3" s="1"/>
  <c r="P516" i="3"/>
  <c r="M59" i="3"/>
  <c r="N59" i="3"/>
  <c r="O59" i="3" s="1"/>
  <c r="P59" i="3"/>
  <c r="M587" i="3"/>
  <c r="N587" i="3"/>
  <c r="O587" i="3" s="1"/>
  <c r="P587" i="3"/>
  <c r="M939" i="3"/>
  <c r="N939" i="3"/>
  <c r="O939" i="3" s="1"/>
  <c r="P939" i="3"/>
  <c r="M422" i="3"/>
  <c r="N422" i="3"/>
  <c r="O422" i="3" s="1"/>
  <c r="P422" i="3"/>
  <c r="M79" i="3"/>
  <c r="N79" i="3"/>
  <c r="O79" i="3" s="1"/>
  <c r="P79" i="3"/>
  <c r="M10" i="3"/>
  <c r="N10" i="3"/>
  <c r="O10" i="3" s="1"/>
  <c r="P10" i="3"/>
  <c r="M26" i="3"/>
  <c r="N26" i="3"/>
  <c r="O26" i="3" s="1"/>
  <c r="P26" i="3"/>
  <c r="M35" i="3"/>
  <c r="N35" i="3"/>
  <c r="O35" i="3" s="1"/>
  <c r="P35" i="3"/>
  <c r="M1003" i="3"/>
  <c r="N1003" i="3"/>
  <c r="O1003" i="3" s="1"/>
  <c r="P1003" i="3"/>
  <c r="M701" i="3"/>
  <c r="N701" i="3"/>
  <c r="O701" i="3" s="1"/>
  <c r="P701" i="3"/>
  <c r="M458" i="3"/>
  <c r="N458" i="3"/>
  <c r="O458" i="3" s="1"/>
  <c r="P458" i="3"/>
  <c r="M744" i="3"/>
  <c r="N744" i="3"/>
  <c r="O744" i="3" s="1"/>
  <c r="P744" i="3"/>
  <c r="M927" i="3"/>
  <c r="N927" i="3"/>
  <c r="O927" i="3" s="1"/>
  <c r="P927" i="3"/>
  <c r="M605" i="3"/>
  <c r="N605" i="3"/>
  <c r="O605" i="3"/>
  <c r="P605" i="3"/>
  <c r="M56" i="3"/>
  <c r="N56" i="3"/>
  <c r="O56" i="3" s="1"/>
  <c r="P56" i="3"/>
  <c r="M357" i="3"/>
  <c r="N357" i="3"/>
  <c r="O357" i="3" s="1"/>
  <c r="P357" i="3"/>
  <c r="M461" i="3"/>
  <c r="N461" i="3"/>
  <c r="O461" i="3" s="1"/>
  <c r="P461" i="3"/>
  <c r="M128" i="3"/>
  <c r="N128" i="3"/>
  <c r="O128" i="3" s="1"/>
  <c r="P128" i="3"/>
  <c r="M397" i="3"/>
  <c r="N397" i="3"/>
  <c r="O397" i="3" s="1"/>
  <c r="P397" i="3"/>
  <c r="M781" i="3"/>
  <c r="N781" i="3"/>
  <c r="O781" i="3" s="1"/>
  <c r="P781" i="3"/>
  <c r="M957" i="3"/>
  <c r="N957" i="3"/>
  <c r="O957" i="3" s="1"/>
  <c r="P957" i="3"/>
  <c r="M778" i="3"/>
  <c r="N778" i="3"/>
  <c r="O778" i="3" s="1"/>
  <c r="P778" i="3"/>
  <c r="M29" i="3"/>
  <c r="N29" i="3"/>
  <c r="O29" i="3"/>
  <c r="P29" i="3"/>
  <c r="M214" i="3"/>
  <c r="N214" i="3"/>
  <c r="O214" i="3" s="1"/>
  <c r="P214" i="3"/>
  <c r="M101" i="3"/>
  <c r="N101" i="3"/>
  <c r="O101" i="3" s="1"/>
  <c r="P101" i="3"/>
  <c r="M129" i="3"/>
  <c r="N129" i="3"/>
  <c r="O129" i="3" s="1"/>
  <c r="P129" i="3"/>
  <c r="M77" i="3"/>
  <c r="N77" i="3"/>
  <c r="O77" i="3" s="1"/>
  <c r="P77" i="3"/>
  <c r="M46" i="3"/>
  <c r="N46" i="3"/>
  <c r="O46" i="3" s="1"/>
  <c r="P46" i="3"/>
  <c r="M57" i="3"/>
  <c r="N57" i="3"/>
  <c r="O57" i="3" s="1"/>
  <c r="P57" i="3"/>
  <c r="M938" i="3"/>
  <c r="N938" i="3"/>
  <c r="O938" i="3" s="1"/>
  <c r="P938" i="3"/>
  <c r="M69" i="3"/>
  <c r="N69" i="3"/>
  <c r="O69" i="3" s="1"/>
  <c r="P69" i="3"/>
  <c r="M351" i="3"/>
  <c r="N351" i="3"/>
  <c r="O351" i="3" s="1"/>
  <c r="P351" i="3"/>
  <c r="M932" i="3"/>
  <c r="N932" i="3"/>
  <c r="O932" i="3" s="1"/>
  <c r="P932" i="3"/>
  <c r="M430" i="3"/>
  <c r="N430" i="3"/>
  <c r="O430" i="3" s="1"/>
  <c r="P430" i="3"/>
  <c r="M687" i="3"/>
  <c r="N687" i="3"/>
  <c r="O687" i="3" s="1"/>
  <c r="P687" i="3"/>
  <c r="M915" i="3"/>
  <c r="N915" i="3"/>
  <c r="O915" i="3" s="1"/>
  <c r="P915" i="3"/>
  <c r="M1000" i="3"/>
  <c r="N1000" i="3"/>
  <c r="O1000" i="3" s="1"/>
  <c r="P1000" i="3"/>
  <c r="M600" i="3"/>
  <c r="N600" i="3"/>
  <c r="O600" i="3" s="1"/>
  <c r="P600" i="3"/>
  <c r="M446" i="3"/>
  <c r="N446" i="3"/>
  <c r="O446" i="3" s="1"/>
  <c r="P446" i="3"/>
  <c r="M891" i="3"/>
  <c r="N891" i="3"/>
  <c r="O891" i="3" s="1"/>
  <c r="P891" i="3"/>
  <c r="M223" i="3"/>
  <c r="N223" i="3"/>
  <c r="O223" i="3" s="1"/>
  <c r="P223" i="3"/>
  <c r="M865" i="3"/>
  <c r="N865" i="3"/>
  <c r="O865" i="3" s="1"/>
  <c r="P865" i="3"/>
  <c r="M707" i="3"/>
  <c r="N707" i="3"/>
  <c r="O707" i="3" s="1"/>
  <c r="P707" i="3"/>
  <c r="M510" i="3"/>
  <c r="N510" i="3"/>
  <c r="O510" i="3" s="1"/>
  <c r="P510" i="3"/>
  <c r="M408" i="3"/>
  <c r="N408" i="3"/>
  <c r="O408" i="3" s="1"/>
  <c r="P408" i="3"/>
  <c r="M1020" i="3"/>
  <c r="N1020" i="3"/>
  <c r="O1020" i="3" s="1"/>
  <c r="P1020" i="3"/>
  <c r="M1042" i="3"/>
  <c r="N1042" i="3"/>
  <c r="O1042" i="3" s="1"/>
  <c r="P1042" i="3"/>
  <c r="M137" i="3"/>
  <c r="N137" i="3"/>
  <c r="O137" i="3" s="1"/>
  <c r="P137" i="3"/>
  <c r="M1033" i="3"/>
  <c r="N1033" i="3"/>
  <c r="O1033" i="3" s="1"/>
  <c r="P1033" i="3"/>
  <c r="M672" i="3"/>
  <c r="N672" i="3"/>
  <c r="O672" i="3" s="1"/>
  <c r="P672" i="3"/>
  <c r="M984" i="3"/>
  <c r="N984" i="3"/>
  <c r="O984" i="3" s="1"/>
  <c r="P984" i="3"/>
  <c r="M952" i="3"/>
  <c r="N952" i="3"/>
  <c r="O952" i="3" s="1"/>
  <c r="P952" i="3"/>
  <c r="M188" i="3"/>
  <c r="N188" i="3"/>
  <c r="O188" i="3" s="1"/>
  <c r="P188" i="3"/>
  <c r="M850" i="3"/>
  <c r="N850" i="3"/>
  <c r="O850" i="3" s="1"/>
  <c r="P850" i="3"/>
  <c r="M1047" i="3"/>
  <c r="N1047" i="3"/>
  <c r="O1047" i="3" s="1"/>
  <c r="P1047" i="3"/>
  <c r="M1025" i="3"/>
  <c r="N1025" i="3"/>
  <c r="O1025" i="3" s="1"/>
  <c r="P1025" i="3"/>
  <c r="M508" i="3"/>
  <c r="N508" i="3"/>
  <c r="O508" i="3" s="1"/>
  <c r="P508" i="3"/>
  <c r="M98" i="3"/>
  <c r="N98" i="3"/>
  <c r="O98" i="3" s="1"/>
  <c r="P98" i="3"/>
  <c r="M44" i="3"/>
  <c r="N44" i="3"/>
  <c r="O44" i="3" s="1"/>
  <c r="P44" i="3"/>
  <c r="M853" i="3"/>
  <c r="N853" i="3"/>
  <c r="O853" i="3" s="1"/>
  <c r="P853" i="3"/>
  <c r="M777" i="3"/>
  <c r="N777" i="3"/>
  <c r="O777" i="3" s="1"/>
  <c r="P777" i="3"/>
  <c r="M947" i="3"/>
  <c r="N947" i="3"/>
  <c r="O947" i="3" s="1"/>
  <c r="P947" i="3"/>
  <c r="M817" i="3"/>
  <c r="N817" i="3"/>
  <c r="O817" i="3" s="1"/>
  <c r="P817" i="3"/>
  <c r="M485" i="3"/>
  <c r="N485" i="3"/>
  <c r="O485" i="3" s="1"/>
  <c r="P485" i="3"/>
  <c r="M820" i="3"/>
  <c r="N820" i="3"/>
  <c r="O820" i="3" s="1"/>
  <c r="P820" i="3"/>
  <c r="M906" i="3"/>
  <c r="N906" i="3"/>
  <c r="O906" i="3" s="1"/>
  <c r="P906" i="3"/>
  <c r="M779" i="3"/>
  <c r="N779" i="3"/>
  <c r="O779" i="3" s="1"/>
  <c r="P779" i="3"/>
  <c r="M75" i="3"/>
  <c r="N75" i="3"/>
  <c r="O75" i="3" s="1"/>
  <c r="P75" i="3"/>
  <c r="M919" i="3"/>
  <c r="N919" i="3"/>
  <c r="O919" i="3" s="1"/>
  <c r="P919" i="3"/>
  <c r="M1048" i="3"/>
  <c r="N1048" i="3"/>
  <c r="O1048" i="3" s="1"/>
  <c r="P1048" i="3"/>
  <c r="M721" i="3"/>
  <c r="N721" i="3"/>
  <c r="O721" i="3" s="1"/>
  <c r="P721" i="3"/>
  <c r="M719" i="3"/>
  <c r="N719" i="3"/>
  <c r="O719" i="3" s="1"/>
  <c r="P719" i="3"/>
  <c r="M539" i="3"/>
  <c r="N539" i="3"/>
  <c r="O539" i="3" s="1"/>
  <c r="P539" i="3"/>
  <c r="M975" i="3"/>
  <c r="N975" i="3"/>
  <c r="O975" i="3" s="1"/>
  <c r="P975" i="3"/>
  <c r="M844" i="3"/>
  <c r="N844" i="3"/>
  <c r="O844" i="3" s="1"/>
  <c r="P844" i="3"/>
  <c r="M631" i="3"/>
  <c r="N631" i="3"/>
  <c r="O631" i="3" s="1"/>
  <c r="P631" i="3"/>
  <c r="M315" i="3"/>
  <c r="N315" i="3"/>
  <c r="O315" i="3" s="1"/>
  <c r="P315" i="3"/>
  <c r="M834" i="3"/>
  <c r="N834" i="3"/>
  <c r="O834" i="3" s="1"/>
  <c r="P834" i="3"/>
  <c r="M985" i="3"/>
  <c r="N985" i="3"/>
  <c r="O985" i="3" s="1"/>
  <c r="P985" i="3"/>
  <c r="M992" i="3"/>
  <c r="N992" i="3"/>
  <c r="O992" i="3" s="1"/>
  <c r="P992" i="3"/>
  <c r="M803" i="3"/>
  <c r="N803" i="3"/>
  <c r="O803" i="3" s="1"/>
  <c r="P803" i="3"/>
  <c r="M209" i="3"/>
  <c r="N209" i="3"/>
  <c r="O209" i="3" s="1"/>
  <c r="P209" i="3"/>
  <c r="M47" i="3"/>
  <c r="N47" i="3"/>
  <c r="O47" i="3" s="1"/>
  <c r="P47" i="3"/>
  <c r="M337" i="3"/>
  <c r="N337" i="3"/>
  <c r="O337" i="3" s="1"/>
  <c r="P337" i="3"/>
  <c r="M769" i="3"/>
  <c r="N769" i="3"/>
  <c r="O769" i="3" s="1"/>
  <c r="P769" i="3"/>
  <c r="M321" i="3"/>
  <c r="N321" i="3"/>
  <c r="O321" i="3" s="1"/>
  <c r="P321" i="3"/>
  <c r="M854" i="3"/>
  <c r="N854" i="3"/>
  <c r="O854" i="3" s="1"/>
  <c r="P854" i="3"/>
  <c r="M23" i="3"/>
  <c r="N23" i="3"/>
  <c r="O23" i="3" s="1"/>
  <c r="P23" i="3"/>
  <c r="P886" i="3"/>
  <c r="N886" i="3"/>
  <c r="O886" i="3" s="1"/>
  <c r="M886" i="3"/>
  <c r="E654" i="3"/>
  <c r="E711" i="3"/>
  <c r="E215" i="3"/>
  <c r="E623" i="3"/>
  <c r="E106" i="3"/>
  <c r="E916" i="3"/>
  <c r="E192" i="3"/>
  <c r="E619" i="3"/>
  <c r="E974" i="3"/>
  <c r="E238" i="3"/>
  <c r="E406" i="3"/>
  <c r="E793" i="3"/>
  <c r="E847" i="3"/>
  <c r="E765" i="3"/>
  <c r="E872" i="3"/>
  <c r="E76" i="3"/>
  <c r="E645" i="3"/>
  <c r="E125" i="3"/>
  <c r="E72" i="3"/>
  <c r="E232" i="3"/>
  <c r="E167" i="3"/>
  <c r="E362" i="3"/>
  <c r="E896" i="3"/>
  <c r="E620" i="3"/>
  <c r="E490" i="3"/>
  <c r="E582" i="3"/>
  <c r="E679" i="3"/>
  <c r="E628" i="3"/>
  <c r="E624" i="3"/>
  <c r="E291" i="3"/>
  <c r="E653" i="3"/>
  <c r="E1021" i="3"/>
  <c r="E440" i="3"/>
  <c r="E71" i="3"/>
  <c r="E277" i="3"/>
  <c r="E454" i="3"/>
  <c r="E369" i="3"/>
  <c r="E610" i="3"/>
  <c r="E1043" i="3"/>
  <c r="E552" i="3"/>
  <c r="E186" i="3"/>
  <c r="E301" i="3"/>
  <c r="E730" i="3"/>
  <c r="E831" i="3"/>
  <c r="E219" i="3"/>
  <c r="E134" i="3"/>
  <c r="E389" i="3"/>
  <c r="E473" i="3"/>
  <c r="E911" i="3"/>
  <c r="E27" i="3"/>
  <c r="E880" i="3"/>
  <c r="E586" i="3"/>
  <c r="E755" i="3"/>
  <c r="E857" i="3"/>
  <c r="E1016" i="3"/>
  <c r="E893" i="3"/>
  <c r="E60" i="3"/>
  <c r="E723" i="3"/>
  <c r="E399" i="3"/>
  <c r="E958" i="3"/>
  <c r="E540" i="3"/>
  <c r="E205" i="3"/>
  <c r="E143" i="3"/>
  <c r="E200" i="3"/>
  <c r="E684" i="3"/>
  <c r="E633" i="3"/>
  <c r="E657" i="3"/>
  <c r="E929" i="3"/>
  <c r="E757" i="3"/>
  <c r="E486" i="3"/>
  <c r="E841" i="3"/>
  <c r="E153" i="3"/>
  <c r="E566" i="3"/>
  <c r="E913" i="3"/>
  <c r="E805" i="3"/>
  <c r="E148" i="3"/>
  <c r="E9" i="3"/>
  <c r="E483" i="3"/>
  <c r="E917" i="3"/>
  <c r="E152" i="3"/>
  <c r="E965" i="3"/>
  <c r="E276" i="3"/>
  <c r="E168" i="3"/>
  <c r="E822" i="3"/>
  <c r="E592" i="3"/>
  <c r="E162" i="3"/>
  <c r="E596" i="3"/>
  <c r="E1029" i="3"/>
  <c r="E248" i="3"/>
  <c r="E249" i="3"/>
  <c r="E367" i="3"/>
  <c r="E710" i="3"/>
  <c r="E677" i="3"/>
  <c r="E329" i="3"/>
  <c r="E702" i="3"/>
  <c r="E306" i="3"/>
  <c r="E860" i="3"/>
  <c r="E221" i="3"/>
  <c r="E1012" i="3"/>
  <c r="E750" i="3"/>
  <c r="E969" i="3"/>
  <c r="E494" i="3"/>
  <c r="E3" i="3"/>
  <c r="E754" i="3"/>
  <c r="E959" i="3"/>
  <c r="E998" i="3"/>
  <c r="E487" i="3"/>
  <c r="E336" i="3"/>
  <c r="E352" i="3"/>
  <c r="E1015" i="3"/>
  <c r="E498" i="3"/>
  <c r="E388" i="3"/>
  <c r="E48" i="3"/>
  <c r="E925" i="3"/>
  <c r="E195" i="3"/>
  <c r="E196" i="3"/>
  <c r="E45" i="3"/>
  <c r="E42" i="3"/>
  <c r="E470" i="3"/>
  <c r="E855" i="3"/>
  <c r="E320" i="3"/>
  <c r="E140" i="3"/>
  <c r="E224" i="3"/>
  <c r="E437" i="3"/>
  <c r="E571" i="3"/>
  <c r="E314" i="3"/>
  <c r="E256" i="3"/>
  <c r="E216" i="3"/>
  <c r="E1011" i="3"/>
  <c r="E294" i="3"/>
  <c r="E556" i="3"/>
  <c r="E883" i="3"/>
  <c r="E599" i="3"/>
  <c r="E141" i="3"/>
  <c r="E187" i="3"/>
  <c r="E981" i="3"/>
  <c r="E950" i="3"/>
  <c r="E835" i="3"/>
  <c r="E173" i="3"/>
  <c r="E242" i="3"/>
  <c r="E918" i="3"/>
  <c r="E614" i="3"/>
  <c r="E303" i="3"/>
  <c r="E589" i="3"/>
  <c r="E987" i="3"/>
  <c r="E258" i="3"/>
  <c r="E881" i="3"/>
  <c r="E732" i="3"/>
  <c r="E885" i="3"/>
  <c r="E1005" i="3"/>
  <c r="E903" i="3"/>
  <c r="E650" i="3"/>
  <c r="E688" i="3"/>
  <c r="E392" i="3"/>
  <c r="E449" i="3"/>
  <c r="E766" i="3"/>
  <c r="E796" i="3"/>
  <c r="E341" i="3"/>
  <c r="E308" i="3"/>
  <c r="E632" i="3"/>
  <c r="E434" i="3"/>
  <c r="E233" i="3"/>
  <c r="E163" i="3"/>
  <c r="E604" i="3"/>
  <c r="E340" i="3"/>
  <c r="E182" i="3"/>
  <c r="E542" i="3"/>
  <c r="E549" i="3"/>
  <c r="E726" i="3"/>
  <c r="E99" i="3"/>
  <c r="E435" i="3"/>
  <c r="E680" i="3"/>
  <c r="E61" i="3"/>
  <c r="E780" i="3"/>
  <c r="E495" i="3"/>
  <c r="E621" i="3"/>
  <c r="E532" i="3"/>
  <c r="E576" i="3"/>
  <c r="E953" i="3"/>
  <c r="E104" i="3"/>
  <c r="E259" i="3"/>
  <c r="E852" i="3"/>
  <c r="E502" i="3"/>
  <c r="E1017" i="3"/>
  <c r="E515" i="3"/>
  <c r="E1030" i="3"/>
  <c r="E193" i="3"/>
  <c r="E742" i="3"/>
  <c r="E290" i="3"/>
  <c r="E936" i="3"/>
  <c r="E669" i="3"/>
  <c r="E770" i="3"/>
  <c r="E544" i="3"/>
  <c r="E842" i="3"/>
  <c r="E968" i="3"/>
  <c r="E155" i="3"/>
  <c r="E85" i="3"/>
  <c r="E21" i="3"/>
  <c r="E250" i="3"/>
  <c r="E83" i="3"/>
  <c r="E1036" i="3"/>
  <c r="E177" i="3"/>
  <c r="E825" i="3"/>
  <c r="E179" i="3"/>
  <c r="E791" i="3"/>
  <c r="E729" i="3"/>
  <c r="E986" i="3"/>
  <c r="E22" i="3"/>
  <c r="E530" i="3"/>
  <c r="E708" i="3"/>
  <c r="E361" i="3"/>
  <c r="E970" i="3"/>
  <c r="E444" i="3"/>
  <c r="E622" i="3"/>
  <c r="E591" i="3"/>
  <c r="E220" i="3"/>
  <c r="E920" i="3"/>
  <c r="E481" i="3"/>
  <c r="E380" i="3"/>
  <c r="E304" i="3"/>
  <c r="E398" i="3"/>
  <c r="E404" i="3"/>
  <c r="E862" i="3"/>
  <c r="E783" i="3"/>
  <c r="E747" i="3"/>
  <c r="E635" i="3"/>
  <c r="E824" i="3"/>
  <c r="E244" i="3"/>
  <c r="E118" i="3"/>
  <c r="E293" i="3"/>
  <c r="E268" i="3"/>
  <c r="E787" i="3"/>
  <c r="E718" i="3"/>
  <c r="E460" i="3"/>
  <c r="E206" i="3"/>
  <c r="E678" i="3"/>
  <c r="E756" i="3"/>
  <c r="E359" i="3"/>
  <c r="E533" i="3"/>
  <c r="E165" i="3"/>
  <c r="E772" i="3"/>
  <c r="E309" i="3"/>
  <c r="E547" i="3"/>
  <c r="E888" i="3"/>
  <c r="E312" i="3"/>
  <c r="E150" i="3"/>
  <c r="E734" i="3"/>
  <c r="E743" i="3"/>
  <c r="E403" i="3"/>
  <c r="E651" i="3"/>
  <c r="E607" i="3"/>
  <c r="E358" i="3"/>
  <c r="E545" i="3"/>
  <c r="E181" i="3"/>
  <c r="E832" i="3"/>
  <c r="E113" i="3"/>
  <c r="E663" i="3"/>
  <c r="E484" i="3"/>
  <c r="E147" i="3"/>
  <c r="E683" i="3"/>
  <c r="E401" i="3"/>
  <c r="E41" i="3"/>
  <c r="E246" i="3"/>
  <c r="E699" i="3"/>
  <c r="E364" i="3"/>
  <c r="E348" i="3"/>
  <c r="E327" i="3"/>
  <c r="E538" i="3"/>
  <c r="E178" i="3"/>
  <c r="E608" i="3"/>
  <c r="E609" i="3"/>
  <c r="E905" i="3"/>
  <c r="E724" i="3"/>
  <c r="E1007" i="3"/>
  <c r="E1013" i="3"/>
  <c r="E763" i="3"/>
  <c r="E316" i="3"/>
  <c r="E146" i="3"/>
  <c r="E123" i="3"/>
  <c r="E612" i="3"/>
  <c r="E993" i="3"/>
  <c r="E565" i="3"/>
  <c r="E286" i="3"/>
  <c r="E86" i="3"/>
  <c r="E2" i="3"/>
  <c r="E1045" i="3"/>
  <c r="E768" i="3"/>
  <c r="E867" i="3"/>
  <c r="E264" i="3"/>
  <c r="E1004" i="3"/>
  <c r="E119" i="3"/>
  <c r="E396" i="3"/>
  <c r="E416" i="3"/>
  <c r="E274" i="3"/>
  <c r="E527" i="3"/>
  <c r="E827" i="3"/>
  <c r="E67" i="3"/>
  <c r="E384" i="3"/>
  <c r="E697" i="3"/>
  <c r="E798" i="3"/>
  <c r="E382" i="3"/>
  <c r="E1010" i="3"/>
  <c r="E138" i="3"/>
  <c r="E199" i="3"/>
  <c r="E689" i="3"/>
  <c r="E826" i="3"/>
  <c r="E557" i="3"/>
  <c r="E111" i="3"/>
  <c r="E949" i="3"/>
  <c r="E381" i="3"/>
  <c r="E345" i="3"/>
  <c r="E866" i="3"/>
  <c r="E245" i="3"/>
  <c r="E615" i="3"/>
  <c r="E922" i="3"/>
  <c r="E611" i="3"/>
  <c r="E185" i="3"/>
  <c r="E593" i="3"/>
  <c r="E247" i="3"/>
  <c r="E845" i="3"/>
  <c r="E695" i="3"/>
  <c r="E746" i="3"/>
  <c r="E229" i="3"/>
  <c r="E33" i="3"/>
  <c r="E946" i="3"/>
  <c r="E379" i="3"/>
  <c r="E567" i="3"/>
  <c r="E300" i="3"/>
  <c r="E166" i="3"/>
  <c r="E37" i="3"/>
  <c r="E1024" i="3"/>
  <c r="E91" i="3"/>
  <c r="E736" i="3"/>
  <c r="E189" i="3"/>
  <c r="E190" i="3"/>
  <c r="E272" i="3"/>
  <c r="E741" i="3"/>
  <c r="E617" i="3"/>
  <c r="E322" i="3"/>
  <c r="E821" i="3"/>
  <c r="E901" i="3"/>
  <c r="E534" i="3"/>
  <c r="E1049" i="3"/>
  <c r="E814" i="3"/>
  <c r="E640" i="3"/>
  <c r="E14" i="3"/>
  <c r="E789" i="3"/>
  <c r="E442" i="3"/>
  <c r="E752" i="3"/>
  <c r="E474" i="3"/>
  <c r="E665" i="3"/>
  <c r="E964" i="3"/>
  <c r="E387" i="3"/>
  <c r="E365" i="3"/>
  <c r="E815" i="3"/>
  <c r="E525" i="3"/>
  <c r="E794" i="3"/>
  <c r="E253" i="3"/>
  <c r="E1002" i="3"/>
  <c r="E997" i="3"/>
  <c r="E800" i="3"/>
  <c r="E324" i="3"/>
  <c r="E638" i="3"/>
  <c r="E450" i="3"/>
  <c r="E955" i="3"/>
  <c r="E774" i="3"/>
  <c r="E989" i="3"/>
  <c r="E132" i="3"/>
  <c r="E563" i="3"/>
  <c r="E670" i="3"/>
  <c r="E728" i="3"/>
  <c r="E102" i="3"/>
  <c r="E727" i="3"/>
  <c r="E488" i="3"/>
  <c r="E347" i="3"/>
  <c r="E584" i="3"/>
  <c r="E376" i="3"/>
  <c r="E280" i="3"/>
  <c r="E201" i="3"/>
  <c r="E522" i="3"/>
  <c r="E338" i="3"/>
  <c r="E1022" i="3"/>
  <c r="E760" i="3"/>
  <c r="E78" i="3"/>
  <c r="E70" i="3"/>
  <c r="E627" i="3"/>
  <c r="E383" i="3"/>
  <c r="E574" i="3"/>
  <c r="E797" i="3"/>
  <c r="E393" i="3"/>
  <c r="E39" i="3"/>
  <c r="E694" i="3"/>
  <c r="E269" i="3"/>
  <c r="E54" i="3"/>
  <c r="E73" i="3"/>
  <c r="E696" i="3"/>
  <c r="E400" i="3"/>
  <c r="E298" i="3"/>
  <c r="E479" i="3"/>
  <c r="E521" i="3"/>
  <c r="E112" i="3"/>
  <c r="E578" i="3"/>
  <c r="E415" i="3"/>
  <c r="E356" i="3"/>
  <c r="E299" i="3"/>
  <c r="E602" i="3"/>
  <c r="E278" i="3"/>
  <c r="E171" i="3"/>
  <c r="E908" i="3"/>
  <c r="E11" i="3"/>
  <c r="E93" i="3"/>
  <c r="E426" i="3"/>
  <c r="E213" i="3"/>
  <c r="E907" i="3"/>
  <c r="E941" i="3"/>
  <c r="E973" i="3"/>
  <c r="E346" i="3"/>
  <c r="E629" i="3"/>
  <c r="E263" i="3"/>
  <c r="E100" i="3"/>
  <c r="E598" i="3"/>
  <c r="E785" i="3"/>
  <c r="E961" i="3"/>
  <c r="E81" i="3"/>
  <c r="E559" i="3"/>
  <c r="E161" i="3"/>
  <c r="E391" i="3"/>
  <c r="E840" i="3"/>
  <c r="E674" i="3"/>
  <c r="E1039" i="3"/>
  <c r="E331" i="3"/>
  <c r="E292" i="3"/>
  <c r="E191" i="3"/>
  <c r="E373" i="3"/>
  <c r="E203" i="3"/>
  <c r="E954" i="3"/>
  <c r="E366" i="3"/>
  <c r="E978" i="3"/>
  <c r="E127" i="3"/>
  <c r="E5" i="3"/>
  <c r="E335" i="3"/>
  <c r="E310" i="3"/>
  <c r="E656" i="3"/>
  <c r="E560" i="3"/>
  <c r="E717" i="3"/>
  <c r="E972" i="3"/>
  <c r="E124" i="3"/>
  <c r="E529" i="3"/>
  <c r="E412" i="3"/>
  <c r="E580" i="3"/>
  <c r="E859" i="3"/>
  <c r="E385" i="3"/>
  <c r="E583" i="3"/>
  <c r="E288" i="3"/>
  <c r="E443" i="3"/>
  <c r="E823" i="3"/>
  <c r="E874" i="3"/>
  <c r="E409" i="3"/>
  <c r="E149" i="3"/>
  <c r="E254" i="3"/>
  <c r="E295" i="3"/>
  <c r="E988" i="3"/>
  <c r="E30" i="3"/>
  <c r="E573" i="3"/>
  <c r="E283" i="3"/>
  <c r="E462" i="3"/>
  <c r="E1037" i="3"/>
  <c r="E496" i="3"/>
  <c r="E66" i="3"/>
  <c r="E511" i="3"/>
  <c r="E212" i="3"/>
  <c r="E863" i="3"/>
  <c r="E260" i="3"/>
  <c r="E890" i="3"/>
  <c r="E543" i="3"/>
  <c r="E561" i="3"/>
  <c r="E713" i="3"/>
  <c r="E507" i="3"/>
  <c r="E107" i="3"/>
  <c r="E431" i="3"/>
  <c r="E979" i="3"/>
  <c r="E468" i="3"/>
  <c r="E994" i="3"/>
  <c r="E243" i="3"/>
  <c r="E661" i="3"/>
  <c r="E7" i="3"/>
  <c r="E535" i="3"/>
  <c r="E157" i="3"/>
  <c r="E813" i="3"/>
  <c r="E806" i="3"/>
  <c r="E252" i="3"/>
  <c r="E555" i="3"/>
  <c r="E1034" i="3"/>
  <c r="E418" i="3"/>
  <c r="E235" i="3"/>
  <c r="E818" i="3"/>
  <c r="E809" i="3"/>
  <c r="E637" i="3"/>
  <c r="E423" i="3"/>
  <c r="E675" i="3"/>
  <c r="E671" i="3"/>
  <c r="E87" i="3"/>
  <c r="E892" i="3"/>
  <c r="E900" i="3"/>
  <c r="E197" i="3"/>
  <c r="E433" i="3"/>
  <c r="E948" i="3"/>
  <c r="E318" i="3"/>
  <c r="E595" i="3"/>
  <c r="E594" i="3"/>
  <c r="E509" i="3"/>
  <c r="E720" i="3"/>
  <c r="E371" i="3"/>
  <c r="E790" i="3"/>
  <c r="E636" i="3"/>
  <c r="E469" i="3"/>
  <c r="E761" i="3"/>
  <c r="E569" i="3"/>
  <c r="E714" i="3"/>
  <c r="E506" i="3"/>
  <c r="E931" i="3"/>
  <c r="E951" i="3"/>
  <c r="E930" i="3"/>
  <c r="E368" i="3"/>
  <c r="E995" i="3"/>
  <c r="E613" i="3"/>
  <c r="E281" i="3"/>
  <c r="E514" i="3"/>
  <c r="E537" i="3"/>
  <c r="E305" i="3"/>
  <c r="E432" i="3"/>
  <c r="E921" i="3"/>
  <c r="E935" i="3"/>
  <c r="E658" i="3"/>
  <c r="E585" i="3"/>
  <c r="E660" i="3"/>
  <c r="E499" i="3"/>
  <c r="E572" i="3"/>
  <c r="E421" i="3"/>
  <c r="E524" i="3"/>
  <c r="E887" i="3"/>
  <c r="E828" i="3"/>
  <c r="E225" i="3"/>
  <c r="E489" i="3"/>
  <c r="E562" i="3"/>
  <c r="E520" i="3"/>
  <c r="E176" i="3"/>
  <c r="E904" i="3"/>
  <c r="E712" i="3"/>
  <c r="E1028" i="3"/>
  <c r="E686" i="3"/>
  <c r="E518" i="3"/>
  <c r="E1001" i="3"/>
  <c r="E606" i="3"/>
  <c r="E500" i="3"/>
  <c r="E455" i="3"/>
  <c r="E284" i="3"/>
  <c r="E996" i="3"/>
  <c r="E378" i="3"/>
  <c r="E237" i="3"/>
  <c r="E659" i="3"/>
  <c r="E262" i="3"/>
  <c r="E706" i="3"/>
  <c r="E735" i="3"/>
  <c r="E581" i="3"/>
  <c r="E202" i="3"/>
  <c r="E164" i="3"/>
  <c r="E597" i="3"/>
  <c r="E363" i="3"/>
  <c r="E285" i="3"/>
  <c r="E716" i="3"/>
  <c r="E902" i="3"/>
  <c r="E405" i="3"/>
  <c r="E836" i="3"/>
  <c r="E1023" i="3"/>
  <c r="E170" i="3"/>
  <c r="E156" i="3"/>
  <c r="E65" i="3"/>
  <c r="E843" i="3"/>
  <c r="E28" i="3"/>
  <c r="E477" i="3"/>
  <c r="E626" i="3"/>
  <c r="E429" i="3"/>
  <c r="E882" i="3"/>
  <c r="E447" i="3"/>
  <c r="E519" i="3"/>
  <c r="E227" i="3"/>
  <c r="E145" i="3"/>
  <c r="E218" i="3"/>
  <c r="E16" i="3"/>
  <c r="E6" i="3"/>
  <c r="E554" i="3"/>
  <c r="E82" i="3"/>
  <c r="E208" i="3"/>
  <c r="E590" i="3"/>
  <c r="E725" i="3"/>
  <c r="E80" i="3"/>
  <c r="E639" i="3"/>
  <c r="E344" i="3"/>
  <c r="E130" i="3"/>
  <c r="E991" i="3"/>
  <c r="E983" i="3"/>
  <c r="E90" i="3"/>
  <c r="E646" i="3"/>
  <c r="E691" i="3"/>
  <c r="E360" i="3"/>
  <c r="E1046" i="3"/>
  <c r="E108" i="3"/>
  <c r="E296" i="3"/>
  <c r="E693" i="3"/>
  <c r="E50" i="3"/>
  <c r="E471" i="3"/>
  <c r="E745" i="3"/>
  <c r="E18" i="3"/>
  <c r="E491" i="3"/>
  <c r="E307" i="3"/>
  <c r="E829" i="3"/>
  <c r="E13" i="3"/>
  <c r="E738" i="3"/>
  <c r="E198" i="3"/>
  <c r="E943" i="3"/>
  <c r="E753" i="3"/>
  <c r="E270" i="3"/>
  <c r="E51" i="3"/>
  <c r="E603" i="3"/>
  <c r="E634" i="3"/>
  <c r="E342" i="3"/>
  <c r="E652" i="3"/>
  <c r="E773" i="3"/>
  <c r="E851" i="3"/>
  <c r="E325" i="3"/>
  <c r="E115" i="3"/>
  <c r="E330" i="3"/>
  <c r="E120" i="3"/>
  <c r="E319" i="3"/>
  <c r="E174" i="3"/>
  <c r="E97" i="3"/>
  <c r="E643" i="3"/>
  <c r="E869" i="3"/>
  <c r="E372" i="3"/>
  <c r="E700" i="3"/>
  <c r="E139" i="3"/>
  <c r="E311" i="3"/>
  <c r="E275" i="3"/>
  <c r="E807" i="3"/>
  <c r="E999" i="3"/>
  <c r="E339" i="3"/>
  <c r="E1032" i="3"/>
  <c r="E963" i="3"/>
  <c r="E722" i="3"/>
  <c r="E1038" i="3"/>
  <c r="E349" i="3"/>
  <c r="E1009" i="3"/>
  <c r="E879" i="3"/>
  <c r="E267" i="3"/>
  <c r="E579" i="3"/>
  <c r="E131" i="3"/>
  <c r="E501" i="3"/>
  <c r="E375" i="3"/>
  <c r="E811" i="3"/>
  <c r="E257" i="3"/>
  <c r="E739" i="3"/>
  <c r="E776" i="3"/>
  <c r="E1008" i="3"/>
  <c r="E937" i="3"/>
  <c r="E704" i="3"/>
  <c r="E1031" i="3"/>
  <c r="E858" i="3"/>
  <c r="E668" i="3"/>
  <c r="E980" i="3"/>
  <c r="E512" i="3"/>
  <c r="E1018" i="3"/>
  <c r="E705" i="3"/>
  <c r="E733" i="3"/>
  <c r="E328" i="3"/>
  <c r="E110" i="3"/>
  <c r="E43" i="3"/>
  <c r="E838" i="3"/>
  <c r="E89" i="3"/>
  <c r="E158" i="3"/>
  <c r="E764" i="3"/>
  <c r="E287" i="3"/>
  <c r="E662" i="3"/>
  <c r="E142" i="3"/>
  <c r="E355" i="3"/>
  <c r="E395" i="3"/>
  <c r="E630" i="3"/>
  <c r="E812" i="3"/>
  <c r="E136" i="3"/>
  <c r="E804" i="3"/>
  <c r="E211" i="3"/>
  <c r="E762" i="3"/>
  <c r="E169" i="3"/>
  <c r="E464" i="3"/>
  <c r="E456" i="3"/>
  <c r="E231" i="3"/>
  <c r="E410" i="3"/>
  <c r="E323" i="3"/>
  <c r="E1041" i="3"/>
  <c r="E924" i="3"/>
  <c r="E313" i="3"/>
  <c r="E25" i="3"/>
  <c r="E546" i="3"/>
  <c r="E767" i="3"/>
  <c r="E374" i="3"/>
  <c r="E492" i="3"/>
  <c r="E531" i="3"/>
  <c r="E427" i="3"/>
  <c r="E390" i="3"/>
  <c r="E24" i="3"/>
  <c r="E332" i="3"/>
  <c r="E64" i="3"/>
  <c r="E266" i="3"/>
  <c r="E1027" i="3"/>
  <c r="E808" i="3"/>
  <c r="E459" i="3"/>
  <c r="E493" i="3"/>
  <c r="E976" i="3"/>
  <c r="E864" i="3"/>
  <c r="E482" i="3"/>
  <c r="E682" i="3"/>
  <c r="E438" i="3"/>
  <c r="E759" i="3"/>
  <c r="E837" i="3"/>
  <c r="E151" i="3"/>
  <c r="E928" i="3"/>
  <c r="E414" i="3"/>
  <c r="E457" i="3"/>
  <c r="E265" i="3"/>
  <c r="E475" i="3"/>
  <c r="E551" i="3"/>
  <c r="E68" i="3"/>
  <c r="E676" i="3"/>
  <c r="E523" i="3"/>
  <c r="E673" i="3"/>
  <c r="E505" i="3"/>
  <c r="E833" i="3"/>
  <c r="E703" i="3"/>
  <c r="E685" i="3"/>
  <c r="E159" i="3"/>
  <c r="E207" i="3"/>
  <c r="E878" i="3"/>
  <c r="E648" i="3"/>
  <c r="E667" i="3"/>
  <c r="E302" i="3"/>
  <c r="E898" i="3"/>
  <c r="E553" i="3"/>
  <c r="E960" i="3"/>
  <c r="E758" i="3"/>
  <c r="E788" i="3"/>
  <c r="E8" i="3"/>
  <c r="E709" i="3"/>
  <c r="E135" i="3"/>
  <c r="E801" i="3"/>
  <c r="E478" i="3"/>
  <c r="E1040" i="3"/>
  <c r="E466" i="3"/>
  <c r="E982" i="3"/>
  <c r="E126" i="3"/>
  <c r="E601" i="3"/>
  <c r="E230" i="3"/>
  <c r="E333" i="3"/>
  <c r="E350" i="3"/>
  <c r="E241" i="3"/>
  <c r="E480" i="3"/>
  <c r="E448" i="3"/>
  <c r="E967" i="3"/>
  <c r="E577" i="3"/>
  <c r="E541" i="3"/>
  <c r="E94" i="3"/>
  <c r="E966" i="3"/>
  <c r="E334" i="3"/>
  <c r="E625" i="3"/>
  <c r="E926" i="3"/>
  <c r="E122" i="3"/>
  <c r="E839" i="3"/>
  <c r="E194" i="3"/>
  <c r="E868" i="3"/>
  <c r="E297" i="3"/>
  <c r="E172" i="3"/>
  <c r="E40" i="3"/>
  <c r="E731" i="3"/>
  <c r="E32" i="3"/>
  <c r="E279" i="3"/>
  <c r="E1035" i="3"/>
  <c r="E96" i="3"/>
  <c r="E889" i="3"/>
  <c r="E88" i="3"/>
  <c r="E424" i="3"/>
  <c r="E271" i="3"/>
  <c r="E558" i="3"/>
  <c r="E877" i="3"/>
  <c r="E441" i="3"/>
  <c r="E317" i="3"/>
  <c r="E282" i="3"/>
  <c r="E74" i="3"/>
  <c r="E175" i="3"/>
  <c r="E289" i="3"/>
  <c r="E343" i="3"/>
  <c r="E846" i="3"/>
  <c r="E914" i="3"/>
  <c r="E451" i="3"/>
  <c r="E799" i="3"/>
  <c r="E255" i="3"/>
  <c r="E548" i="3"/>
  <c r="E647" i="3"/>
  <c r="E121" i="3"/>
  <c r="E655" i="3"/>
  <c r="E204" i="3"/>
  <c r="E550" i="3"/>
  <c r="E273" i="3"/>
  <c r="E411" i="3"/>
  <c r="E956" i="3"/>
  <c r="E184" i="3"/>
  <c r="E58" i="3"/>
  <c r="E692" i="3"/>
  <c r="E467" i="3"/>
  <c r="E251" i="3"/>
  <c r="E802" i="3"/>
  <c r="E649" i="3"/>
  <c r="E568" i="3"/>
  <c r="E816" i="3"/>
  <c r="E664" i="3"/>
  <c r="E715" i="3"/>
  <c r="E616" i="3"/>
  <c r="E419" i="3"/>
  <c r="E909" i="3"/>
  <c r="E897" i="3"/>
  <c r="E819" i="3"/>
  <c r="E503" i="3"/>
  <c r="E517" i="3"/>
  <c r="E49" i="3"/>
  <c r="E642" i="3"/>
  <c r="E875" i="3"/>
  <c r="E417" i="3"/>
  <c r="E894" i="3"/>
  <c r="E420" i="3"/>
  <c r="E114" i="3"/>
  <c r="E786" i="3"/>
  <c r="E425" i="3"/>
  <c r="E775" i="3"/>
  <c r="E210" i="3"/>
  <c r="E575" i="3"/>
  <c r="E644" i="3"/>
  <c r="E222" i="3"/>
  <c r="E439" i="3"/>
  <c r="E690" i="3"/>
  <c r="E784" i="3"/>
  <c r="E445" i="3"/>
  <c r="E472" i="3"/>
  <c r="E795" i="3"/>
  <c r="E884" i="3"/>
  <c r="E536" i="3"/>
  <c r="E377" i="3"/>
  <c r="E945" i="3"/>
  <c r="E17" i="3"/>
  <c r="E234" i="3"/>
  <c r="E944" i="3"/>
  <c r="E109" i="3"/>
  <c r="E740" i="3"/>
  <c r="E962" i="3"/>
  <c r="E160" i="3"/>
  <c r="E84" i="3"/>
  <c r="E117" i="3"/>
  <c r="E940" i="3"/>
  <c r="E681" i="3"/>
  <c r="E873" i="3"/>
  <c r="E751" i="3"/>
  <c r="E856" i="3"/>
  <c r="E394" i="3"/>
  <c r="E698" i="3"/>
  <c r="E666" i="3"/>
  <c r="E870" i="3"/>
  <c r="E895" i="3"/>
  <c r="E228" i="3"/>
  <c r="E15" i="3"/>
  <c r="E55" i="3"/>
  <c r="E239" i="3"/>
  <c r="E154" i="3"/>
  <c r="E31" i="3"/>
  <c r="E810" i="3"/>
  <c r="E465" i="3"/>
  <c r="E428" i="3"/>
  <c r="E830" i="3"/>
  <c r="E792" i="3"/>
  <c r="E910" i="3"/>
  <c r="E990" i="3"/>
  <c r="E407" i="3"/>
  <c r="E453" i="3"/>
  <c r="E641" i="3"/>
  <c r="E180" i="3"/>
  <c r="E771" i="3"/>
  <c r="E386" i="3"/>
  <c r="E452" i="3"/>
  <c r="E977" i="3"/>
  <c r="E934" i="3"/>
  <c r="E144" i="3"/>
  <c r="E413" i="3"/>
  <c r="E402" i="3"/>
  <c r="E326" i="3"/>
  <c r="E749" i="3"/>
  <c r="E370" i="3"/>
  <c r="E1006" i="3"/>
  <c r="E105" i="3"/>
  <c r="E34" i="3"/>
  <c r="E513" i="3"/>
  <c r="E1044" i="3"/>
  <c r="E116" i="3"/>
  <c r="E923" i="3"/>
  <c r="E528" i="3"/>
  <c r="E92" i="3"/>
  <c r="E570" i="3"/>
  <c r="E240" i="3"/>
  <c r="E1026" i="3"/>
  <c r="E782" i="3"/>
  <c r="E526" i="3"/>
  <c r="E353" i="3"/>
  <c r="E1050" i="3"/>
  <c r="E737" i="3"/>
  <c r="E848" i="3"/>
  <c r="E20" i="3"/>
  <c r="E463" i="3"/>
  <c r="E1014" i="3"/>
  <c r="E476" i="3"/>
  <c r="E133" i="3"/>
  <c r="E183" i="3"/>
  <c r="E217" i="3"/>
  <c r="E899" i="3"/>
  <c r="E36" i="3"/>
  <c r="E933" i="3"/>
  <c r="E354" i="3"/>
  <c r="E942" i="3"/>
  <c r="E861" i="3"/>
  <c r="E971" i="3"/>
  <c r="E52" i="3"/>
  <c r="E226" i="3"/>
  <c r="E564" i="3"/>
  <c r="E19" i="3"/>
  <c r="E1019" i="3"/>
  <c r="E912" i="3"/>
  <c r="E53" i="3"/>
  <c r="E103" i="3"/>
  <c r="E62" i="3"/>
  <c r="E436" i="3"/>
  <c r="E588" i="3"/>
  <c r="E849" i="3"/>
  <c r="E38" i="3"/>
  <c r="E871" i="3"/>
  <c r="E876" i="3"/>
  <c r="E95" i="3"/>
  <c r="E504" i="3"/>
  <c r="E12" i="3"/>
  <c r="E748" i="3"/>
  <c r="E618" i="3"/>
  <c r="E236" i="3"/>
  <c r="E261" i="3"/>
  <c r="E497" i="3"/>
  <c r="E63" i="3"/>
  <c r="E4" i="3"/>
  <c r="E516" i="3"/>
  <c r="E59" i="3"/>
  <c r="E587" i="3"/>
  <c r="E939" i="3"/>
  <c r="E422" i="3"/>
  <c r="E79" i="3"/>
  <c r="E10" i="3"/>
  <c r="E26" i="3"/>
  <c r="E35" i="3"/>
  <c r="E1003" i="3"/>
  <c r="E701" i="3"/>
  <c r="E458" i="3"/>
  <c r="E744" i="3"/>
  <c r="E927" i="3"/>
  <c r="E605" i="3"/>
  <c r="E56" i="3"/>
  <c r="E357" i="3"/>
  <c r="E461" i="3"/>
  <c r="E128" i="3"/>
  <c r="E397" i="3"/>
  <c r="E781" i="3"/>
  <c r="E957" i="3"/>
  <c r="E778" i="3"/>
  <c r="E29" i="3"/>
  <c r="E214" i="3"/>
  <c r="E101" i="3"/>
  <c r="E129" i="3"/>
  <c r="E77" i="3"/>
  <c r="E46" i="3"/>
  <c r="E57" i="3"/>
  <c r="E938" i="3"/>
  <c r="E69" i="3"/>
  <c r="E351" i="3"/>
  <c r="E932" i="3"/>
  <c r="E430" i="3"/>
  <c r="E687" i="3"/>
  <c r="E915" i="3"/>
  <c r="E1000" i="3"/>
  <c r="E600" i="3"/>
  <c r="E446" i="3"/>
  <c r="E891" i="3"/>
  <c r="E223" i="3"/>
  <c r="E865" i="3"/>
  <c r="E707" i="3"/>
  <c r="E510" i="3"/>
  <c r="E408" i="3"/>
  <c r="E1020" i="3"/>
  <c r="E1042" i="3"/>
  <c r="E137" i="3"/>
  <c r="E1033" i="3"/>
  <c r="E672" i="3"/>
  <c r="E984" i="3"/>
  <c r="E952" i="3"/>
  <c r="E188" i="3"/>
  <c r="E850" i="3"/>
  <c r="E1047" i="3"/>
  <c r="E1025" i="3"/>
  <c r="E508" i="3"/>
  <c r="E98" i="3"/>
  <c r="E44" i="3"/>
  <c r="E853" i="3"/>
  <c r="E777" i="3"/>
  <c r="E947" i="3"/>
  <c r="E817" i="3"/>
  <c r="E485" i="3"/>
  <c r="E820" i="3"/>
  <c r="E906" i="3"/>
  <c r="E779" i="3"/>
  <c r="E75" i="3"/>
  <c r="E919" i="3"/>
  <c r="E1048" i="3"/>
  <c r="E721" i="3"/>
  <c r="E719" i="3"/>
  <c r="E539" i="3"/>
  <c r="E975" i="3"/>
  <c r="E844" i="3"/>
  <c r="E631" i="3"/>
  <c r="E315" i="3"/>
  <c r="E834" i="3"/>
  <c r="E985" i="3"/>
  <c r="E992" i="3"/>
  <c r="E803" i="3"/>
  <c r="E209" i="3"/>
  <c r="E47" i="3"/>
  <c r="E337" i="3"/>
  <c r="E769" i="3"/>
  <c r="E321" i="3"/>
  <c r="E854" i="3"/>
  <c r="E23" i="3"/>
  <c r="E886" i="3"/>
  <c r="H654" i="3"/>
  <c r="H711" i="3"/>
  <c r="H215" i="3"/>
  <c r="H623" i="3"/>
  <c r="H106" i="3"/>
  <c r="H916" i="3"/>
  <c r="H192" i="3"/>
  <c r="H619" i="3"/>
  <c r="H974" i="3"/>
  <c r="H238" i="3"/>
  <c r="H406" i="3"/>
  <c r="H793" i="3"/>
  <c r="H847" i="3"/>
  <c r="H765" i="3"/>
  <c r="H872" i="3"/>
  <c r="H76" i="3"/>
  <c r="H645" i="3"/>
  <c r="H125" i="3"/>
  <c r="H72" i="3"/>
  <c r="H232" i="3"/>
  <c r="H167" i="3"/>
  <c r="H362" i="3"/>
  <c r="H896" i="3"/>
  <c r="H620" i="3"/>
  <c r="H490" i="3"/>
  <c r="H582" i="3"/>
  <c r="H679" i="3"/>
  <c r="H628" i="3"/>
  <c r="H624" i="3"/>
  <c r="H291" i="3"/>
  <c r="H653" i="3"/>
  <c r="H1021" i="3"/>
  <c r="H440" i="3"/>
  <c r="H71" i="3"/>
  <c r="H277" i="3"/>
  <c r="H454" i="3"/>
  <c r="H369" i="3"/>
  <c r="H610" i="3"/>
  <c r="H1043" i="3"/>
  <c r="H552" i="3"/>
  <c r="H186" i="3"/>
  <c r="H301" i="3"/>
  <c r="H730" i="3"/>
  <c r="H831" i="3"/>
  <c r="H219" i="3"/>
  <c r="H134" i="3"/>
  <c r="H389" i="3"/>
  <c r="H473" i="3"/>
  <c r="H911" i="3"/>
  <c r="H27" i="3"/>
  <c r="H880" i="3"/>
  <c r="H586" i="3"/>
  <c r="H755" i="3"/>
  <c r="H857" i="3"/>
  <c r="H1016" i="3"/>
  <c r="H893" i="3"/>
  <c r="H60" i="3"/>
  <c r="H723" i="3"/>
  <c r="H399" i="3"/>
  <c r="H958" i="3"/>
  <c r="H540" i="3"/>
  <c r="H205" i="3"/>
  <c r="H143" i="3"/>
  <c r="H200" i="3"/>
  <c r="H684" i="3"/>
  <c r="H633" i="3"/>
  <c r="H657" i="3"/>
  <c r="H929" i="3"/>
  <c r="H757" i="3"/>
  <c r="H486" i="3"/>
  <c r="H841" i="3"/>
  <c r="H153" i="3"/>
  <c r="H566" i="3"/>
  <c r="H913" i="3"/>
  <c r="H805" i="3"/>
  <c r="H148" i="3"/>
  <c r="H9" i="3"/>
  <c r="H483" i="3"/>
  <c r="H917" i="3"/>
  <c r="H152" i="3"/>
  <c r="H965" i="3"/>
  <c r="H276" i="3"/>
  <c r="H168" i="3"/>
  <c r="H822" i="3"/>
  <c r="H592" i="3"/>
  <c r="H162" i="3"/>
  <c r="H596" i="3"/>
  <c r="H1029" i="3"/>
  <c r="H248" i="3"/>
  <c r="H249" i="3"/>
  <c r="H367" i="3"/>
  <c r="H710" i="3"/>
  <c r="H677" i="3"/>
  <c r="H329" i="3"/>
  <c r="H702" i="3"/>
  <c r="H306" i="3"/>
  <c r="H860" i="3"/>
  <c r="H221" i="3"/>
  <c r="H1012" i="3"/>
  <c r="H750" i="3"/>
  <c r="H969" i="3"/>
  <c r="H494" i="3"/>
  <c r="H3" i="3"/>
  <c r="H754" i="3"/>
  <c r="H959" i="3"/>
  <c r="H998" i="3"/>
  <c r="H487" i="3"/>
  <c r="H336" i="3"/>
  <c r="H352" i="3"/>
  <c r="H1015" i="3"/>
  <c r="H498" i="3"/>
  <c r="H388" i="3"/>
  <c r="H48" i="3"/>
  <c r="H925" i="3"/>
  <c r="H195" i="3"/>
  <c r="H196" i="3"/>
  <c r="H45" i="3"/>
  <c r="H42" i="3"/>
  <c r="H470" i="3"/>
  <c r="H855" i="3"/>
  <c r="H320" i="3"/>
  <c r="H140" i="3"/>
  <c r="H224" i="3"/>
  <c r="H437" i="3"/>
  <c r="H571" i="3"/>
  <c r="H314" i="3"/>
  <c r="H256" i="3"/>
  <c r="H216" i="3"/>
  <c r="H1011" i="3"/>
  <c r="H294" i="3"/>
  <c r="H556" i="3"/>
  <c r="H883" i="3"/>
  <c r="H599" i="3"/>
  <c r="H141" i="3"/>
  <c r="H187" i="3"/>
  <c r="H981" i="3"/>
  <c r="H950" i="3"/>
  <c r="H835" i="3"/>
  <c r="H173" i="3"/>
  <c r="H242" i="3"/>
  <c r="H918" i="3"/>
  <c r="H614" i="3"/>
  <c r="H303" i="3"/>
  <c r="H589" i="3"/>
  <c r="H987" i="3"/>
  <c r="H258" i="3"/>
  <c r="H881" i="3"/>
  <c r="H732" i="3"/>
  <c r="H885" i="3"/>
  <c r="H1005" i="3"/>
  <c r="H903" i="3"/>
  <c r="H650" i="3"/>
  <c r="H688" i="3"/>
  <c r="H392" i="3"/>
  <c r="H449" i="3"/>
  <c r="H766" i="3"/>
  <c r="H796" i="3"/>
  <c r="H341" i="3"/>
  <c r="H308" i="3"/>
  <c r="H632" i="3"/>
  <c r="H434" i="3"/>
  <c r="H233" i="3"/>
  <c r="H163" i="3"/>
  <c r="H604" i="3"/>
  <c r="H340" i="3"/>
  <c r="H182" i="3"/>
  <c r="H542" i="3"/>
  <c r="H549" i="3"/>
  <c r="H726" i="3"/>
  <c r="H99" i="3"/>
  <c r="H435" i="3"/>
  <c r="H680" i="3"/>
  <c r="H61" i="3"/>
  <c r="H780" i="3"/>
  <c r="H495" i="3"/>
  <c r="H621" i="3"/>
  <c r="H532" i="3"/>
  <c r="H576" i="3"/>
  <c r="H953" i="3"/>
  <c r="H104" i="3"/>
  <c r="H259" i="3"/>
  <c r="H852" i="3"/>
  <c r="H502" i="3"/>
  <c r="H1017" i="3"/>
  <c r="H515" i="3"/>
  <c r="H1030" i="3"/>
  <c r="H193" i="3"/>
  <c r="H742" i="3"/>
  <c r="H290" i="3"/>
  <c r="H936" i="3"/>
  <c r="H669" i="3"/>
  <c r="H770" i="3"/>
  <c r="H544" i="3"/>
  <c r="H842" i="3"/>
  <c r="H968" i="3"/>
  <c r="H155" i="3"/>
  <c r="H85" i="3"/>
  <c r="H21" i="3"/>
  <c r="H250" i="3"/>
  <c r="H83" i="3"/>
  <c r="H1036" i="3"/>
  <c r="H177" i="3"/>
  <c r="H825" i="3"/>
  <c r="H179" i="3"/>
  <c r="H791" i="3"/>
  <c r="H729" i="3"/>
  <c r="H986" i="3"/>
  <c r="H22" i="3"/>
  <c r="H530" i="3"/>
  <c r="H708" i="3"/>
  <c r="H361" i="3"/>
  <c r="H970" i="3"/>
  <c r="H444" i="3"/>
  <c r="H622" i="3"/>
  <c r="H591" i="3"/>
  <c r="H220" i="3"/>
  <c r="H920" i="3"/>
  <c r="H481" i="3"/>
  <c r="H380" i="3"/>
  <c r="H304" i="3"/>
  <c r="H398" i="3"/>
  <c r="H404" i="3"/>
  <c r="H862" i="3"/>
  <c r="H783" i="3"/>
  <c r="H747" i="3"/>
  <c r="H635" i="3"/>
  <c r="H824" i="3"/>
  <c r="H244" i="3"/>
  <c r="H118" i="3"/>
  <c r="H293" i="3"/>
  <c r="H268" i="3"/>
  <c r="H787" i="3"/>
  <c r="H718" i="3"/>
  <c r="H460" i="3"/>
  <c r="H206" i="3"/>
  <c r="H678" i="3"/>
  <c r="H756" i="3"/>
  <c r="H359" i="3"/>
  <c r="H533" i="3"/>
  <c r="H165" i="3"/>
  <c r="H772" i="3"/>
  <c r="H309" i="3"/>
  <c r="H547" i="3"/>
  <c r="H888" i="3"/>
  <c r="H312" i="3"/>
  <c r="H150" i="3"/>
  <c r="H734" i="3"/>
  <c r="H743" i="3"/>
  <c r="H403" i="3"/>
  <c r="H651" i="3"/>
  <c r="H607" i="3"/>
  <c r="H358" i="3"/>
  <c r="H545" i="3"/>
  <c r="H181" i="3"/>
  <c r="H832" i="3"/>
  <c r="H113" i="3"/>
  <c r="H663" i="3"/>
  <c r="H484" i="3"/>
  <c r="H147" i="3"/>
  <c r="H683" i="3"/>
  <c r="H401" i="3"/>
  <c r="H41" i="3"/>
  <c r="H246" i="3"/>
  <c r="H699" i="3"/>
  <c r="H364" i="3"/>
  <c r="H348" i="3"/>
  <c r="H327" i="3"/>
  <c r="H538" i="3"/>
  <c r="H178" i="3"/>
  <c r="H608" i="3"/>
  <c r="H609" i="3"/>
  <c r="H905" i="3"/>
  <c r="H724" i="3"/>
  <c r="H1007" i="3"/>
  <c r="H1013" i="3"/>
  <c r="H763" i="3"/>
  <c r="H316" i="3"/>
  <c r="H146" i="3"/>
  <c r="H123" i="3"/>
  <c r="H612" i="3"/>
  <c r="H993" i="3"/>
  <c r="H565" i="3"/>
  <c r="H286" i="3"/>
  <c r="H86" i="3"/>
  <c r="H2" i="3"/>
  <c r="H1045" i="3"/>
  <c r="H768" i="3"/>
  <c r="H867" i="3"/>
  <c r="H264" i="3"/>
  <c r="H1004" i="3"/>
  <c r="H119" i="3"/>
  <c r="H396" i="3"/>
  <c r="H416" i="3"/>
  <c r="H274" i="3"/>
  <c r="H527" i="3"/>
  <c r="H827" i="3"/>
  <c r="H67" i="3"/>
  <c r="H384" i="3"/>
  <c r="H697" i="3"/>
  <c r="H798" i="3"/>
  <c r="H382" i="3"/>
  <c r="H1010" i="3"/>
  <c r="H138" i="3"/>
  <c r="H199" i="3"/>
  <c r="H689" i="3"/>
  <c r="H826" i="3"/>
  <c r="H557" i="3"/>
  <c r="H111" i="3"/>
  <c r="H949" i="3"/>
  <c r="H381" i="3"/>
  <c r="H345" i="3"/>
  <c r="H866" i="3"/>
  <c r="H245" i="3"/>
  <c r="H615" i="3"/>
  <c r="H922" i="3"/>
  <c r="H611" i="3"/>
  <c r="H185" i="3"/>
  <c r="H593" i="3"/>
  <c r="H247" i="3"/>
  <c r="H845" i="3"/>
  <c r="H695" i="3"/>
  <c r="H746" i="3"/>
  <c r="H229" i="3"/>
  <c r="H33" i="3"/>
  <c r="H946" i="3"/>
  <c r="H379" i="3"/>
  <c r="H567" i="3"/>
  <c r="H300" i="3"/>
  <c r="H166" i="3"/>
  <c r="H37" i="3"/>
  <c r="H1024" i="3"/>
  <c r="H91" i="3"/>
  <c r="H736" i="3"/>
  <c r="H189" i="3"/>
  <c r="H190" i="3"/>
  <c r="H272" i="3"/>
  <c r="H741" i="3"/>
  <c r="H617" i="3"/>
  <c r="H322" i="3"/>
  <c r="H821" i="3"/>
  <c r="H901" i="3"/>
  <c r="H534" i="3"/>
  <c r="H1049" i="3"/>
  <c r="H814" i="3"/>
  <c r="H640" i="3"/>
  <c r="H14" i="3"/>
  <c r="H789" i="3"/>
  <c r="H442" i="3"/>
  <c r="H752" i="3"/>
  <c r="H474" i="3"/>
  <c r="H665" i="3"/>
  <c r="H964" i="3"/>
  <c r="H387" i="3"/>
  <c r="H365" i="3"/>
  <c r="H815" i="3"/>
  <c r="H525" i="3"/>
  <c r="H794" i="3"/>
  <c r="H253" i="3"/>
  <c r="H1002" i="3"/>
  <c r="H997" i="3"/>
  <c r="H800" i="3"/>
  <c r="H324" i="3"/>
  <c r="H638" i="3"/>
  <c r="H450" i="3"/>
  <c r="H955" i="3"/>
  <c r="H774" i="3"/>
  <c r="H989" i="3"/>
  <c r="H132" i="3"/>
  <c r="H563" i="3"/>
  <c r="H670" i="3"/>
  <c r="H728" i="3"/>
  <c r="H102" i="3"/>
  <c r="H727" i="3"/>
  <c r="H488" i="3"/>
  <c r="H347" i="3"/>
  <c r="H584" i="3"/>
  <c r="H376" i="3"/>
  <c r="H280" i="3"/>
  <c r="H201" i="3"/>
  <c r="H522" i="3"/>
  <c r="H338" i="3"/>
  <c r="H1022" i="3"/>
  <c r="H760" i="3"/>
  <c r="H78" i="3"/>
  <c r="H70" i="3"/>
  <c r="H627" i="3"/>
  <c r="H383" i="3"/>
  <c r="H574" i="3"/>
  <c r="H797" i="3"/>
  <c r="H393" i="3"/>
  <c r="H39" i="3"/>
  <c r="H694" i="3"/>
  <c r="H269" i="3"/>
  <c r="H54" i="3"/>
  <c r="H73" i="3"/>
  <c r="H696" i="3"/>
  <c r="H400" i="3"/>
  <c r="H298" i="3"/>
  <c r="H479" i="3"/>
  <c r="H521" i="3"/>
  <c r="H112" i="3"/>
  <c r="H578" i="3"/>
  <c r="H415" i="3"/>
  <c r="H356" i="3"/>
  <c r="H299" i="3"/>
  <c r="H602" i="3"/>
  <c r="H278" i="3"/>
  <c r="H171" i="3"/>
  <c r="H908" i="3"/>
  <c r="H11" i="3"/>
  <c r="H93" i="3"/>
  <c r="H426" i="3"/>
  <c r="H213" i="3"/>
  <c r="H907" i="3"/>
  <c r="H941" i="3"/>
  <c r="H973" i="3"/>
  <c r="H346" i="3"/>
  <c r="H629" i="3"/>
  <c r="H263" i="3"/>
  <c r="H100" i="3"/>
  <c r="H598" i="3"/>
  <c r="H785" i="3"/>
  <c r="H961" i="3"/>
  <c r="H81" i="3"/>
  <c r="H559" i="3"/>
  <c r="H161" i="3"/>
  <c r="H391" i="3"/>
  <c r="H840" i="3"/>
  <c r="H674" i="3"/>
  <c r="H1039" i="3"/>
  <c r="H331" i="3"/>
  <c r="H292" i="3"/>
  <c r="H191" i="3"/>
  <c r="H373" i="3"/>
  <c r="H203" i="3"/>
  <c r="H954" i="3"/>
  <c r="H366" i="3"/>
  <c r="H978" i="3"/>
  <c r="H127" i="3"/>
  <c r="H5" i="3"/>
  <c r="H335" i="3"/>
  <c r="H310" i="3"/>
  <c r="H656" i="3"/>
  <c r="H560" i="3"/>
  <c r="H717" i="3"/>
  <c r="H972" i="3"/>
  <c r="H124" i="3"/>
  <c r="H529" i="3"/>
  <c r="H412" i="3"/>
  <c r="H580" i="3"/>
  <c r="H859" i="3"/>
  <c r="H385" i="3"/>
  <c r="H583" i="3"/>
  <c r="H288" i="3"/>
  <c r="H443" i="3"/>
  <c r="H823" i="3"/>
  <c r="H874" i="3"/>
  <c r="H409" i="3"/>
  <c r="H149" i="3"/>
  <c r="H254" i="3"/>
  <c r="H295" i="3"/>
  <c r="H988" i="3"/>
  <c r="H30" i="3"/>
  <c r="H573" i="3"/>
  <c r="H283" i="3"/>
  <c r="H462" i="3"/>
  <c r="H1037" i="3"/>
  <c r="H496" i="3"/>
  <c r="H66" i="3"/>
  <c r="H511" i="3"/>
  <c r="H212" i="3"/>
  <c r="H863" i="3"/>
  <c r="H260" i="3"/>
  <c r="H890" i="3"/>
  <c r="H543" i="3"/>
  <c r="H561" i="3"/>
  <c r="H713" i="3"/>
  <c r="H507" i="3"/>
  <c r="H107" i="3"/>
  <c r="H431" i="3"/>
  <c r="H979" i="3"/>
  <c r="H468" i="3"/>
  <c r="H994" i="3"/>
  <c r="H243" i="3"/>
  <c r="H661" i="3"/>
  <c r="H7" i="3"/>
  <c r="H535" i="3"/>
  <c r="H157" i="3"/>
  <c r="H813" i="3"/>
  <c r="H806" i="3"/>
  <c r="H252" i="3"/>
  <c r="H555" i="3"/>
  <c r="H1034" i="3"/>
  <c r="H418" i="3"/>
  <c r="H235" i="3"/>
  <c r="H818" i="3"/>
  <c r="H809" i="3"/>
  <c r="H637" i="3"/>
  <c r="H423" i="3"/>
  <c r="H675" i="3"/>
  <c r="H671" i="3"/>
  <c r="H87" i="3"/>
  <c r="H892" i="3"/>
  <c r="H900" i="3"/>
  <c r="H197" i="3"/>
  <c r="H433" i="3"/>
  <c r="H948" i="3"/>
  <c r="H318" i="3"/>
  <c r="H595" i="3"/>
  <c r="H594" i="3"/>
  <c r="H509" i="3"/>
  <c r="H720" i="3"/>
  <c r="H371" i="3"/>
  <c r="H790" i="3"/>
  <c r="H636" i="3"/>
  <c r="H469" i="3"/>
  <c r="H761" i="3"/>
  <c r="H569" i="3"/>
  <c r="H714" i="3"/>
  <c r="H506" i="3"/>
  <c r="H931" i="3"/>
  <c r="H951" i="3"/>
  <c r="H930" i="3"/>
  <c r="H368" i="3"/>
  <c r="H995" i="3"/>
  <c r="H613" i="3"/>
  <c r="H281" i="3"/>
  <c r="H514" i="3"/>
  <c r="H537" i="3"/>
  <c r="H305" i="3"/>
  <c r="H432" i="3"/>
  <c r="H921" i="3"/>
  <c r="H935" i="3"/>
  <c r="H658" i="3"/>
  <c r="H585" i="3"/>
  <c r="H660" i="3"/>
  <c r="H499" i="3"/>
  <c r="H572" i="3"/>
  <c r="H421" i="3"/>
  <c r="H524" i="3"/>
  <c r="H887" i="3"/>
  <c r="H828" i="3"/>
  <c r="H225" i="3"/>
  <c r="H489" i="3"/>
  <c r="H562" i="3"/>
  <c r="H520" i="3"/>
  <c r="H176" i="3"/>
  <c r="H904" i="3"/>
  <c r="H712" i="3"/>
  <c r="H1028" i="3"/>
  <c r="H686" i="3"/>
  <c r="H518" i="3"/>
  <c r="H1001" i="3"/>
  <c r="H606" i="3"/>
  <c r="H500" i="3"/>
  <c r="H455" i="3"/>
  <c r="H284" i="3"/>
  <c r="H996" i="3"/>
  <c r="H378" i="3"/>
  <c r="H237" i="3"/>
  <c r="H659" i="3"/>
  <c r="H262" i="3"/>
  <c r="H706" i="3"/>
  <c r="H735" i="3"/>
  <c r="H581" i="3"/>
  <c r="H202" i="3"/>
  <c r="H164" i="3"/>
  <c r="H597" i="3"/>
  <c r="H363" i="3"/>
  <c r="H285" i="3"/>
  <c r="H716" i="3"/>
  <c r="H902" i="3"/>
  <c r="H405" i="3"/>
  <c r="H836" i="3"/>
  <c r="H1023" i="3"/>
  <c r="H170" i="3"/>
  <c r="H156" i="3"/>
  <c r="H65" i="3"/>
  <c r="H843" i="3"/>
  <c r="H28" i="3"/>
  <c r="H477" i="3"/>
  <c r="H626" i="3"/>
  <c r="H429" i="3"/>
  <c r="H882" i="3"/>
  <c r="H447" i="3"/>
  <c r="H519" i="3"/>
  <c r="H227" i="3"/>
  <c r="H145" i="3"/>
  <c r="H218" i="3"/>
  <c r="H16" i="3"/>
  <c r="H6" i="3"/>
  <c r="H554" i="3"/>
  <c r="H82" i="3"/>
  <c r="H208" i="3"/>
  <c r="H590" i="3"/>
  <c r="H725" i="3"/>
  <c r="H80" i="3"/>
  <c r="H639" i="3"/>
  <c r="H344" i="3"/>
  <c r="H130" i="3"/>
  <c r="H991" i="3"/>
  <c r="H983" i="3"/>
  <c r="H90" i="3"/>
  <c r="H646" i="3"/>
  <c r="H691" i="3"/>
  <c r="H360" i="3"/>
  <c r="H1046" i="3"/>
  <c r="H108" i="3"/>
  <c r="H296" i="3"/>
  <c r="H693" i="3"/>
  <c r="H50" i="3"/>
  <c r="H471" i="3"/>
  <c r="H745" i="3"/>
  <c r="H18" i="3"/>
  <c r="H491" i="3"/>
  <c r="H307" i="3"/>
  <c r="H829" i="3"/>
  <c r="H13" i="3"/>
  <c r="H738" i="3"/>
  <c r="H198" i="3"/>
  <c r="H943" i="3"/>
  <c r="H753" i="3"/>
  <c r="H270" i="3"/>
  <c r="H51" i="3"/>
  <c r="H603" i="3"/>
  <c r="H634" i="3"/>
  <c r="H342" i="3"/>
  <c r="H652" i="3"/>
  <c r="H773" i="3"/>
  <c r="H851" i="3"/>
  <c r="H325" i="3"/>
  <c r="H115" i="3"/>
  <c r="H330" i="3"/>
  <c r="H120" i="3"/>
  <c r="H319" i="3"/>
  <c r="H174" i="3"/>
  <c r="H97" i="3"/>
  <c r="H643" i="3"/>
  <c r="H869" i="3"/>
  <c r="H372" i="3"/>
  <c r="H700" i="3"/>
  <c r="H139" i="3"/>
  <c r="H311" i="3"/>
  <c r="H275" i="3"/>
  <c r="H807" i="3"/>
  <c r="H999" i="3"/>
  <c r="H339" i="3"/>
  <c r="H1032" i="3"/>
  <c r="H963" i="3"/>
  <c r="H722" i="3"/>
  <c r="H1038" i="3"/>
  <c r="H349" i="3"/>
  <c r="H1009" i="3"/>
  <c r="H879" i="3"/>
  <c r="H267" i="3"/>
  <c r="H579" i="3"/>
  <c r="H131" i="3"/>
  <c r="H501" i="3"/>
  <c r="H375" i="3"/>
  <c r="H811" i="3"/>
  <c r="H257" i="3"/>
  <c r="H739" i="3"/>
  <c r="H776" i="3"/>
  <c r="H1008" i="3"/>
  <c r="H937" i="3"/>
  <c r="H704" i="3"/>
  <c r="H1031" i="3"/>
  <c r="H858" i="3"/>
  <c r="H668" i="3"/>
  <c r="H980" i="3"/>
  <c r="H512" i="3"/>
  <c r="H1018" i="3"/>
  <c r="H705" i="3"/>
  <c r="H733" i="3"/>
  <c r="H328" i="3"/>
  <c r="H110" i="3"/>
  <c r="H43" i="3"/>
  <c r="H838" i="3"/>
  <c r="H89" i="3"/>
  <c r="H158" i="3"/>
  <c r="H764" i="3"/>
  <c r="H287" i="3"/>
  <c r="H662" i="3"/>
  <c r="H142" i="3"/>
  <c r="H355" i="3"/>
  <c r="H395" i="3"/>
  <c r="H630" i="3"/>
  <c r="H812" i="3"/>
  <c r="H136" i="3"/>
  <c r="H804" i="3"/>
  <c r="H211" i="3"/>
  <c r="H762" i="3"/>
  <c r="H169" i="3"/>
  <c r="H464" i="3"/>
  <c r="H456" i="3"/>
  <c r="H231" i="3"/>
  <c r="H410" i="3"/>
  <c r="H323" i="3"/>
  <c r="H1041" i="3"/>
  <c r="H924" i="3"/>
  <c r="H313" i="3"/>
  <c r="H25" i="3"/>
  <c r="H546" i="3"/>
  <c r="H767" i="3"/>
  <c r="H374" i="3"/>
  <c r="H492" i="3"/>
  <c r="H531" i="3"/>
  <c r="H427" i="3"/>
  <c r="H390" i="3"/>
  <c r="H24" i="3"/>
  <c r="H332" i="3"/>
  <c r="H64" i="3"/>
  <c r="H266" i="3"/>
  <c r="H1027" i="3"/>
  <c r="H808" i="3"/>
  <c r="H459" i="3"/>
  <c r="H493" i="3"/>
  <c r="H976" i="3"/>
  <c r="H864" i="3"/>
  <c r="H482" i="3"/>
  <c r="H682" i="3"/>
  <c r="H438" i="3"/>
  <c r="H759" i="3"/>
  <c r="H837" i="3"/>
  <c r="H151" i="3"/>
  <c r="H928" i="3"/>
  <c r="H414" i="3"/>
  <c r="H457" i="3"/>
  <c r="H265" i="3"/>
  <c r="H475" i="3"/>
  <c r="H551" i="3"/>
  <c r="H68" i="3"/>
  <c r="H676" i="3"/>
  <c r="H523" i="3"/>
  <c r="H673" i="3"/>
  <c r="H505" i="3"/>
  <c r="H833" i="3"/>
  <c r="H703" i="3"/>
  <c r="H685" i="3"/>
  <c r="H159" i="3"/>
  <c r="H207" i="3"/>
  <c r="H878" i="3"/>
  <c r="H648" i="3"/>
  <c r="H667" i="3"/>
  <c r="H302" i="3"/>
  <c r="H898" i="3"/>
  <c r="H553" i="3"/>
  <c r="H960" i="3"/>
  <c r="H758" i="3"/>
  <c r="H788" i="3"/>
  <c r="H8" i="3"/>
  <c r="H709" i="3"/>
  <c r="H135" i="3"/>
  <c r="H801" i="3"/>
  <c r="H478" i="3"/>
  <c r="H1040" i="3"/>
  <c r="H466" i="3"/>
  <c r="H982" i="3"/>
  <c r="H126" i="3"/>
  <c r="H601" i="3"/>
  <c r="H230" i="3"/>
  <c r="H333" i="3"/>
  <c r="H350" i="3"/>
  <c r="H241" i="3"/>
  <c r="H480" i="3"/>
  <c r="H448" i="3"/>
  <c r="H967" i="3"/>
  <c r="H577" i="3"/>
  <c r="H541" i="3"/>
  <c r="H94" i="3"/>
  <c r="H966" i="3"/>
  <c r="H334" i="3"/>
  <c r="H625" i="3"/>
  <c r="H926" i="3"/>
  <c r="H122" i="3"/>
  <c r="H839" i="3"/>
  <c r="H194" i="3"/>
  <c r="H868" i="3"/>
  <c r="H297" i="3"/>
  <c r="H172" i="3"/>
  <c r="H40" i="3"/>
  <c r="H731" i="3"/>
  <c r="H32" i="3"/>
  <c r="H279" i="3"/>
  <c r="H1035" i="3"/>
  <c r="H96" i="3"/>
  <c r="H889" i="3"/>
  <c r="H88" i="3"/>
  <c r="H424" i="3"/>
  <c r="H271" i="3"/>
  <c r="H558" i="3"/>
  <c r="H877" i="3"/>
  <c r="H441" i="3"/>
  <c r="H317" i="3"/>
  <c r="H282" i="3"/>
  <c r="H74" i="3"/>
  <c r="H175" i="3"/>
  <c r="H289" i="3"/>
  <c r="H343" i="3"/>
  <c r="H846" i="3"/>
  <c r="H914" i="3"/>
  <c r="H451" i="3"/>
  <c r="H799" i="3"/>
  <c r="H255" i="3"/>
  <c r="H548" i="3"/>
  <c r="H647" i="3"/>
  <c r="H121" i="3"/>
  <c r="H655" i="3"/>
  <c r="H204" i="3"/>
  <c r="H550" i="3"/>
  <c r="H273" i="3"/>
  <c r="H411" i="3"/>
  <c r="H956" i="3"/>
  <c r="H184" i="3"/>
  <c r="H58" i="3"/>
  <c r="H692" i="3"/>
  <c r="H467" i="3"/>
  <c r="H251" i="3"/>
  <c r="H802" i="3"/>
  <c r="H649" i="3"/>
  <c r="H568" i="3"/>
  <c r="H816" i="3"/>
  <c r="H664" i="3"/>
  <c r="H715" i="3"/>
  <c r="H616" i="3"/>
  <c r="H419" i="3"/>
  <c r="H909" i="3"/>
  <c r="H897" i="3"/>
  <c r="H819" i="3"/>
  <c r="H503" i="3"/>
  <c r="H517" i="3"/>
  <c r="H49" i="3"/>
  <c r="H642" i="3"/>
  <c r="H875" i="3"/>
  <c r="H417" i="3"/>
  <c r="H894" i="3"/>
  <c r="H420" i="3"/>
  <c r="H114" i="3"/>
  <c r="H786" i="3"/>
  <c r="H425" i="3"/>
  <c r="H775" i="3"/>
  <c r="H210" i="3"/>
  <c r="H575" i="3"/>
  <c r="H644" i="3"/>
  <c r="H222" i="3"/>
  <c r="H439" i="3"/>
  <c r="H690" i="3"/>
  <c r="H784" i="3"/>
  <c r="H445" i="3"/>
  <c r="H472" i="3"/>
  <c r="H795" i="3"/>
  <c r="H884" i="3"/>
  <c r="H536" i="3"/>
  <c r="H377" i="3"/>
  <c r="H945" i="3"/>
  <c r="H17" i="3"/>
  <c r="H234" i="3"/>
  <c r="H944" i="3"/>
  <c r="H109" i="3"/>
  <c r="H740" i="3"/>
  <c r="H962" i="3"/>
  <c r="H160" i="3"/>
  <c r="H84" i="3"/>
  <c r="H117" i="3"/>
  <c r="H940" i="3"/>
  <c r="H681" i="3"/>
  <c r="H873" i="3"/>
  <c r="H751" i="3"/>
  <c r="H856" i="3"/>
  <c r="H394" i="3"/>
  <c r="H698" i="3"/>
  <c r="H666" i="3"/>
  <c r="H870" i="3"/>
  <c r="H895" i="3"/>
  <c r="H228" i="3"/>
  <c r="H15" i="3"/>
  <c r="H55" i="3"/>
  <c r="H239" i="3"/>
  <c r="H154" i="3"/>
  <c r="H31" i="3"/>
  <c r="H810" i="3"/>
  <c r="H465" i="3"/>
  <c r="H428" i="3"/>
  <c r="H830" i="3"/>
  <c r="H792" i="3"/>
  <c r="H910" i="3"/>
  <c r="H990" i="3"/>
  <c r="H407" i="3"/>
  <c r="H453" i="3"/>
  <c r="H641" i="3"/>
  <c r="H180" i="3"/>
  <c r="H771" i="3"/>
  <c r="H386" i="3"/>
  <c r="H452" i="3"/>
  <c r="H977" i="3"/>
  <c r="H934" i="3"/>
  <c r="H144" i="3"/>
  <c r="H413" i="3"/>
  <c r="H402" i="3"/>
  <c r="H326" i="3"/>
  <c r="H749" i="3"/>
  <c r="H370" i="3"/>
  <c r="H1006" i="3"/>
  <c r="H105" i="3"/>
  <c r="H34" i="3"/>
  <c r="H513" i="3"/>
  <c r="H1044" i="3"/>
  <c r="H116" i="3"/>
  <c r="H923" i="3"/>
  <c r="H528" i="3"/>
  <c r="H92" i="3"/>
  <c r="H570" i="3"/>
  <c r="H240" i="3"/>
  <c r="H1026" i="3"/>
  <c r="H782" i="3"/>
  <c r="H526" i="3"/>
  <c r="H353" i="3"/>
  <c r="H1050" i="3"/>
  <c r="H737" i="3"/>
  <c r="H848" i="3"/>
  <c r="H20" i="3"/>
  <c r="H463" i="3"/>
  <c r="H1014" i="3"/>
  <c r="H476" i="3"/>
  <c r="H133" i="3"/>
  <c r="H183" i="3"/>
  <c r="H217" i="3"/>
  <c r="H899" i="3"/>
  <c r="H36" i="3"/>
  <c r="H933" i="3"/>
  <c r="H354" i="3"/>
  <c r="H942" i="3"/>
  <c r="H861" i="3"/>
  <c r="H971" i="3"/>
  <c r="H52" i="3"/>
  <c r="H226" i="3"/>
  <c r="H564" i="3"/>
  <c r="H19" i="3"/>
  <c r="H1019" i="3"/>
  <c r="H912" i="3"/>
  <c r="H53" i="3"/>
  <c r="H103" i="3"/>
  <c r="H62" i="3"/>
  <c r="H436" i="3"/>
  <c r="H588" i="3"/>
  <c r="H849" i="3"/>
  <c r="H38" i="3"/>
  <c r="H871" i="3"/>
  <c r="H876" i="3"/>
  <c r="H95" i="3"/>
  <c r="H504" i="3"/>
  <c r="H12" i="3"/>
  <c r="H748" i="3"/>
  <c r="H618" i="3"/>
  <c r="H236" i="3"/>
  <c r="H261" i="3"/>
  <c r="H497" i="3"/>
  <c r="H63" i="3"/>
  <c r="H4" i="3"/>
  <c r="H516" i="3"/>
  <c r="H59" i="3"/>
  <c r="H587" i="3"/>
  <c r="H939" i="3"/>
  <c r="H422" i="3"/>
  <c r="H79" i="3"/>
  <c r="H10" i="3"/>
  <c r="H26" i="3"/>
  <c r="H35" i="3"/>
  <c r="H1003" i="3"/>
  <c r="H701" i="3"/>
  <c r="H458" i="3"/>
  <c r="H744" i="3"/>
  <c r="H927" i="3"/>
  <c r="H605" i="3"/>
  <c r="H56" i="3"/>
  <c r="H357" i="3"/>
  <c r="H461" i="3"/>
  <c r="H128" i="3"/>
  <c r="H397" i="3"/>
  <c r="H781" i="3"/>
  <c r="H957" i="3"/>
  <c r="H778" i="3"/>
  <c r="H29" i="3"/>
  <c r="H214" i="3"/>
  <c r="H101" i="3"/>
  <c r="H129" i="3"/>
  <c r="H77" i="3"/>
  <c r="H46" i="3"/>
  <c r="H57" i="3"/>
  <c r="H938" i="3"/>
  <c r="H69" i="3"/>
  <c r="H351" i="3"/>
  <c r="H932" i="3"/>
  <c r="H430" i="3"/>
  <c r="H687" i="3"/>
  <c r="H915" i="3"/>
  <c r="H1000" i="3"/>
  <c r="H600" i="3"/>
  <c r="H446" i="3"/>
  <c r="H891" i="3"/>
  <c r="H223" i="3"/>
  <c r="H865" i="3"/>
  <c r="H707" i="3"/>
  <c r="H510" i="3"/>
  <c r="H408" i="3"/>
  <c r="H1020" i="3"/>
  <c r="H1042" i="3"/>
  <c r="H137" i="3"/>
  <c r="H1033" i="3"/>
  <c r="H672" i="3"/>
  <c r="H984" i="3"/>
  <c r="H952" i="3"/>
  <c r="H188" i="3"/>
  <c r="H850" i="3"/>
  <c r="H1047" i="3"/>
  <c r="H1025" i="3"/>
  <c r="H508" i="3"/>
  <c r="H98" i="3"/>
  <c r="H44" i="3"/>
  <c r="H853" i="3"/>
  <c r="H777" i="3"/>
  <c r="H947" i="3"/>
  <c r="H817" i="3"/>
  <c r="H485" i="3"/>
  <c r="H820" i="3"/>
  <c r="H906" i="3"/>
  <c r="H779" i="3"/>
  <c r="H75" i="3"/>
  <c r="H919" i="3"/>
  <c r="H1048" i="3"/>
  <c r="H721" i="3"/>
  <c r="H719" i="3"/>
  <c r="H539" i="3"/>
  <c r="H975" i="3"/>
  <c r="H844" i="3"/>
  <c r="H631" i="3"/>
  <c r="H315" i="3"/>
  <c r="H834" i="3"/>
  <c r="H985" i="3"/>
  <c r="H992" i="3"/>
  <c r="H803" i="3"/>
  <c r="H209" i="3"/>
  <c r="H47" i="3"/>
  <c r="H337" i="3"/>
  <c r="H769" i="3"/>
  <c r="H321" i="3"/>
  <c r="H854" i="3"/>
  <c r="H23" i="3"/>
  <c r="H886" i="3"/>
  <c r="R30" i="2" l="1"/>
  <c r="N296" i="2"/>
  <c r="O296" i="2" s="1"/>
  <c r="N128" i="2"/>
  <c r="O128" i="2" s="1"/>
  <c r="N154" i="2"/>
  <c r="O154" i="2" s="1"/>
  <c r="N300" i="2"/>
  <c r="O300" i="2" s="1"/>
  <c r="N204" i="2"/>
  <c r="O204" i="2" s="1"/>
  <c r="N323" i="2"/>
  <c r="O323" i="2" s="1"/>
  <c r="N10" i="2"/>
  <c r="O10" i="2" s="1"/>
  <c r="N122" i="2"/>
  <c r="O122" i="2" s="1"/>
  <c r="N115" i="2"/>
  <c r="O115" i="2" s="1"/>
  <c r="N80" i="2"/>
  <c r="O80" i="2" s="1"/>
  <c r="N291" i="2"/>
  <c r="O291" i="2" s="1"/>
  <c r="N148" i="2"/>
  <c r="O148" i="2" s="1"/>
  <c r="N85" i="2"/>
  <c r="O85" i="2" s="1"/>
  <c r="N171" i="2"/>
  <c r="O171" i="2" s="1"/>
  <c r="N66" i="2"/>
  <c r="O66" i="2" s="1"/>
  <c r="N42" i="2"/>
  <c r="O42" i="2" s="1"/>
  <c r="N264" i="2"/>
  <c r="O264" i="2" s="1"/>
  <c r="N209" i="2"/>
  <c r="O209" i="2" s="1"/>
  <c r="N262" i="2"/>
  <c r="O262" i="2" s="1"/>
  <c r="N114" i="2"/>
  <c r="O114" i="2" s="1"/>
  <c r="N176" i="2"/>
  <c r="O176" i="2" s="1"/>
  <c r="N121" i="2"/>
  <c r="O121" i="2" s="1"/>
  <c r="N295" i="2"/>
  <c r="O295" i="2" s="1"/>
  <c r="N261" i="2"/>
  <c r="O261" i="2" s="1"/>
  <c r="N31" i="2"/>
  <c r="O31" i="2" s="1"/>
  <c r="N318" i="2"/>
  <c r="O318" i="2" s="1"/>
  <c r="N244" i="2"/>
  <c r="O244" i="2" s="1"/>
  <c r="N211" i="2"/>
  <c r="O211" i="2" s="1"/>
  <c r="N142" i="2"/>
  <c r="O142" i="2" s="1"/>
  <c r="N72" i="2"/>
  <c r="O72" i="2" s="1"/>
  <c r="N248" i="2"/>
  <c r="O248" i="2" s="1"/>
  <c r="N4" i="2"/>
  <c r="O4" i="2" s="1"/>
  <c r="N125" i="2"/>
  <c r="O125" i="2" s="1"/>
  <c r="N267" i="2"/>
  <c r="O267" i="2" s="1"/>
  <c r="N139" i="2"/>
  <c r="O139" i="2" s="1"/>
  <c r="N133" i="2"/>
  <c r="O133" i="2" s="1"/>
  <c r="N131" i="2"/>
  <c r="O131" i="2" s="1"/>
  <c r="N255" i="2"/>
  <c r="O255" i="2" s="1"/>
  <c r="N303" i="2"/>
  <c r="O303" i="2" s="1"/>
  <c r="N65" i="2"/>
  <c r="O65" i="2" s="1"/>
  <c r="N200" i="2"/>
  <c r="O200" i="2" s="1"/>
  <c r="N76" i="2"/>
  <c r="O76" i="2" s="1"/>
  <c r="N270" i="2"/>
  <c r="O270" i="2" s="1"/>
  <c r="N228" i="2"/>
  <c r="O228" i="2" s="1"/>
  <c r="N137" i="2"/>
  <c r="O137" i="2" s="1"/>
  <c r="N117" i="2"/>
  <c r="O117" i="2" s="1"/>
  <c r="N141" i="2"/>
  <c r="O141" i="2" s="1"/>
  <c r="N147" i="2"/>
  <c r="O147" i="2" s="1"/>
  <c r="N17" i="2"/>
  <c r="O17" i="2" s="1"/>
  <c r="N205" i="2"/>
  <c r="O205" i="2" s="1"/>
  <c r="N275" i="2"/>
  <c r="O275" i="2" s="1"/>
  <c r="N23" i="2"/>
  <c r="O23" i="2" s="1"/>
  <c r="N45" i="2"/>
  <c r="O45" i="2" s="1"/>
  <c r="N294" i="2"/>
  <c r="O294" i="2" s="1"/>
  <c r="N280" i="2"/>
  <c r="O280" i="2" s="1"/>
  <c r="N27" i="2"/>
  <c r="O27" i="2" s="1"/>
  <c r="N226" i="2"/>
  <c r="O226" i="2" s="1"/>
  <c r="N185" i="2"/>
  <c r="O185" i="2" s="1"/>
  <c r="N180" i="2"/>
  <c r="O180" i="2" s="1"/>
  <c r="N230" i="2"/>
  <c r="O230" i="2" s="1"/>
  <c r="N104" i="2"/>
  <c r="O104" i="2" s="1"/>
  <c r="N336" i="2"/>
  <c r="O336" i="2" s="1"/>
  <c r="N227" i="2"/>
  <c r="O227" i="2" s="1"/>
  <c r="N33" i="2"/>
  <c r="O33" i="2" s="1"/>
  <c r="N339" i="2"/>
  <c r="O339" i="2" s="1"/>
  <c r="N168" i="2"/>
  <c r="O168" i="2" s="1"/>
  <c r="N223" i="2"/>
  <c r="O223" i="2" s="1"/>
  <c r="N237" i="2"/>
  <c r="O237" i="2" s="1"/>
  <c r="N325" i="2"/>
  <c r="O325" i="2" s="1"/>
  <c r="N166" i="2"/>
  <c r="O166" i="2" s="1"/>
  <c r="N124" i="2"/>
  <c r="O124" i="2" s="1"/>
  <c r="N250" i="2"/>
  <c r="O250" i="2" s="1"/>
  <c r="N84" i="2"/>
  <c r="O84" i="2" s="1"/>
  <c r="N198" i="2"/>
  <c r="O198" i="2" s="1"/>
  <c r="N26" i="2"/>
  <c r="O26" i="2" s="1"/>
  <c r="N83" i="2"/>
  <c r="O83" i="2" s="1"/>
  <c r="N5" i="2"/>
  <c r="O5" i="2" s="1"/>
  <c r="N135" i="2"/>
  <c r="O135" i="2" s="1"/>
  <c r="N19" i="2"/>
  <c r="O19" i="2" s="1"/>
  <c r="N263" i="2"/>
  <c r="O263" i="2" s="1"/>
  <c r="N232" i="2"/>
  <c r="O232" i="2" s="1"/>
  <c r="N153" i="2"/>
  <c r="O153" i="2" s="1"/>
  <c r="N218" i="2"/>
  <c r="O218" i="2" s="1"/>
  <c r="N24" i="2"/>
  <c r="O24" i="2" s="1"/>
  <c r="N220" i="2"/>
  <c r="O220" i="2" s="1"/>
  <c r="N64" i="2"/>
  <c r="O64" i="2" s="1"/>
  <c r="N203" i="2"/>
  <c r="O203" i="2" s="1"/>
  <c r="N308" i="2"/>
  <c r="O308" i="2" s="1"/>
  <c r="N334" i="2"/>
  <c r="O334" i="2" s="1"/>
  <c r="N103" i="2"/>
  <c r="O103" i="2" s="1"/>
  <c r="N97" i="2"/>
  <c r="O97" i="2" s="1"/>
  <c r="N293" i="2"/>
  <c r="O293" i="2" s="1"/>
  <c r="N94" i="2"/>
  <c r="O94" i="2" s="1"/>
  <c r="N144" i="2"/>
  <c r="O144" i="2" s="1"/>
  <c r="N315" i="2"/>
  <c r="O315" i="2" s="1"/>
  <c r="N225" i="2"/>
  <c r="O225" i="2" s="1"/>
  <c r="N254" i="2"/>
  <c r="O254" i="2" s="1"/>
  <c r="N210" i="2"/>
  <c r="O210" i="2" s="1"/>
  <c r="N57" i="2"/>
  <c r="O57" i="2" s="1"/>
  <c r="N163" i="2"/>
  <c r="O163" i="2" s="1"/>
  <c r="N319" i="2"/>
  <c r="O319" i="2" s="1"/>
  <c r="N245" i="2"/>
  <c r="O245" i="2" s="1"/>
  <c r="N187" i="2"/>
  <c r="O187" i="2" s="1"/>
  <c r="N164" i="2"/>
  <c r="O164" i="2" s="1"/>
  <c r="N92" i="2"/>
  <c r="O92" i="2" s="1"/>
  <c r="N90" i="2"/>
  <c r="O90" i="2" s="1"/>
  <c r="N67" i="2"/>
  <c r="O67" i="2" s="1"/>
  <c r="N18" i="2"/>
  <c r="O18" i="2" s="1"/>
  <c r="N70" i="2"/>
  <c r="O70" i="2" s="1"/>
  <c r="N11" i="2"/>
  <c r="O11" i="2" s="1"/>
  <c r="N306" i="2"/>
  <c r="O306" i="2" s="1"/>
  <c r="N190" i="2"/>
  <c r="O190" i="2" s="1"/>
  <c r="N208" i="2"/>
  <c r="O208" i="2" s="1"/>
  <c r="N332" i="2"/>
  <c r="O332" i="2" s="1"/>
  <c r="N101" i="2"/>
  <c r="O101" i="2" s="1"/>
  <c r="N146" i="2"/>
  <c r="O146" i="2" s="1"/>
  <c r="N86" i="2"/>
  <c r="O86" i="2" s="1"/>
  <c r="N120" i="2"/>
  <c r="O120" i="2" s="1"/>
  <c r="N192" i="2"/>
  <c r="O192" i="2" s="1"/>
  <c r="N167" i="2"/>
  <c r="O167" i="2" s="1"/>
  <c r="N201" i="2"/>
  <c r="O201" i="2" s="1"/>
  <c r="N283" i="2"/>
  <c r="O283" i="2" s="1"/>
  <c r="N188" i="2"/>
  <c r="O188" i="2" s="1"/>
  <c r="N235" i="2"/>
  <c r="O235" i="2" s="1"/>
  <c r="N316" i="2"/>
  <c r="O316" i="2" s="1"/>
  <c r="N169" i="2"/>
  <c r="O169" i="2" s="1"/>
  <c r="N138" i="2"/>
  <c r="O138" i="2" s="1"/>
  <c r="N126" i="2"/>
  <c r="O126" i="2" s="1"/>
  <c r="N284" i="2"/>
  <c r="O284" i="2" s="1"/>
  <c r="N140" i="2"/>
  <c r="O140" i="2" s="1"/>
  <c r="N217" i="2"/>
  <c r="O217" i="2" s="1"/>
  <c r="N313" i="2"/>
  <c r="O313" i="2" s="1"/>
  <c r="N178" i="2"/>
  <c r="O178" i="2" s="1"/>
  <c r="N182" i="2"/>
  <c r="O182" i="2" s="1"/>
  <c r="N152" i="2"/>
  <c r="O152" i="2" s="1"/>
  <c r="N170" i="2"/>
  <c r="O170" i="2" s="1"/>
  <c r="N127" i="2"/>
  <c r="O127" i="2" s="1"/>
  <c r="N159" i="2"/>
  <c r="O159" i="2" s="1"/>
  <c r="N79" i="2"/>
  <c r="O79" i="2" s="1"/>
  <c r="N301" i="2"/>
  <c r="O301" i="2" s="1"/>
  <c r="N151" i="2"/>
  <c r="O151" i="2" s="1"/>
  <c r="N249" i="2"/>
  <c r="O249" i="2" s="1"/>
  <c r="N32" i="2"/>
  <c r="O32" i="2" s="1"/>
  <c r="N285" i="2"/>
  <c r="O285" i="2" s="1"/>
  <c r="N197" i="2"/>
  <c r="O197" i="2" s="1"/>
  <c r="N314" i="2"/>
  <c r="O314" i="2" s="1"/>
  <c r="N290" i="2"/>
  <c r="O290" i="2" s="1"/>
  <c r="N252" i="2"/>
  <c r="O252" i="2" s="1"/>
  <c r="N179" i="2"/>
  <c r="O179" i="2" s="1"/>
  <c r="N242" i="2"/>
  <c r="O242" i="2" s="1"/>
  <c r="N304" i="2"/>
  <c r="O304" i="2" s="1"/>
  <c r="N54" i="2"/>
  <c r="O54" i="2" s="1"/>
  <c r="N136" i="2"/>
  <c r="O136" i="2" s="1"/>
  <c r="N175" i="2"/>
  <c r="O175" i="2" s="1"/>
  <c r="N43" i="2"/>
  <c r="O43" i="2" s="1"/>
  <c r="N81" i="2"/>
  <c r="O81" i="2" s="1"/>
  <c r="N307" i="2"/>
  <c r="O307" i="2" s="1"/>
  <c r="N2" i="2"/>
  <c r="O2" i="2" s="1"/>
  <c r="N98" i="2"/>
  <c r="O98" i="2" s="1"/>
  <c r="N22" i="2"/>
  <c r="O22" i="2" s="1"/>
  <c r="N161" i="2"/>
  <c r="O161" i="2" s="1"/>
  <c r="N253" i="2"/>
  <c r="O253" i="2" s="1"/>
  <c r="N338" i="2"/>
  <c r="O338" i="2" s="1"/>
  <c r="N155" i="2"/>
  <c r="O155" i="2" s="1"/>
  <c r="N278" i="2"/>
  <c r="O278" i="2" s="1"/>
  <c r="N274" i="2"/>
  <c r="O274" i="2" s="1"/>
  <c r="N55" i="2"/>
  <c r="O55" i="2" s="1"/>
  <c r="N260" i="2"/>
  <c r="O260" i="2" s="1"/>
  <c r="N59" i="2"/>
  <c r="O59" i="2" s="1"/>
  <c r="N123" i="2"/>
  <c r="O123" i="2" s="1"/>
  <c r="N74" i="2"/>
  <c r="O74" i="2" s="1"/>
  <c r="N287" i="2"/>
  <c r="O287" i="2" s="1"/>
  <c r="N93" i="2"/>
  <c r="O93" i="2" s="1"/>
  <c r="N91" i="2"/>
  <c r="O91" i="2" s="1"/>
  <c r="N111" i="2"/>
  <c r="O111" i="2" s="1"/>
  <c r="N69" i="2"/>
  <c r="O69" i="2" s="1"/>
  <c r="N156" i="2"/>
  <c r="O156" i="2" s="1"/>
  <c r="N302" i="2"/>
  <c r="O302" i="2" s="1"/>
  <c r="N37" i="2"/>
  <c r="O37" i="2" s="1"/>
  <c r="N199" i="2"/>
  <c r="O199" i="2" s="1"/>
  <c r="N292" i="2"/>
  <c r="O292" i="2" s="1"/>
  <c r="N88" i="2"/>
  <c r="O88" i="2" s="1"/>
  <c r="N222" i="2"/>
  <c r="O222" i="2" s="1"/>
  <c r="N240" i="2"/>
  <c r="O240" i="2" s="1"/>
  <c r="N160" i="2"/>
  <c r="O160" i="2" s="1"/>
  <c r="N183" i="2"/>
  <c r="O183" i="2" s="1"/>
  <c r="N269" i="2"/>
  <c r="O269" i="2" s="1"/>
  <c r="N162" i="2"/>
  <c r="O162" i="2" s="1"/>
  <c r="N272" i="2"/>
  <c r="O272" i="2" s="1"/>
  <c r="N271" i="2"/>
  <c r="O271" i="2" s="1"/>
  <c r="N21" i="2"/>
  <c r="O21" i="2" s="1"/>
  <c r="N3" i="2"/>
  <c r="O3" i="2" s="1"/>
  <c r="N324" i="2"/>
  <c r="O324" i="2" s="1"/>
  <c r="N282" i="2"/>
  <c r="O282" i="2" s="1"/>
  <c r="N41" i="2"/>
  <c r="O41" i="2" s="1"/>
  <c r="N77" i="2"/>
  <c r="O77" i="2" s="1"/>
  <c r="N9" i="2"/>
  <c r="O9" i="2" s="1"/>
  <c r="N51" i="2"/>
  <c r="O51" i="2" s="1"/>
  <c r="N8" i="2"/>
  <c r="O8" i="2" s="1"/>
  <c r="N229" i="2"/>
  <c r="O229" i="2" s="1"/>
  <c r="N40" i="2"/>
  <c r="O40" i="2" s="1"/>
  <c r="N49" i="2"/>
  <c r="O49" i="2" s="1"/>
  <c r="N89" i="2"/>
  <c r="O89" i="2" s="1"/>
  <c r="N145" i="2"/>
  <c r="O145" i="2" s="1"/>
  <c r="N333" i="2"/>
  <c r="O333" i="2" s="1"/>
  <c r="N195" i="2"/>
  <c r="O195" i="2" s="1"/>
  <c r="N29" i="2"/>
  <c r="O29" i="2" s="1"/>
  <c r="N110" i="2"/>
  <c r="O110" i="2" s="1"/>
  <c r="N16" i="2"/>
  <c r="O16" i="2" s="1"/>
  <c r="N243" i="2"/>
  <c r="O243" i="2" s="1"/>
  <c r="N38" i="2"/>
  <c r="O38" i="2" s="1"/>
  <c r="N60" i="2"/>
  <c r="O60" i="2" s="1"/>
  <c r="N224" i="2"/>
  <c r="O224" i="2" s="1"/>
  <c r="N212" i="2"/>
  <c r="O212" i="2" s="1"/>
  <c r="N328" i="2"/>
  <c r="O328" i="2" s="1"/>
  <c r="N216" i="2"/>
  <c r="O216" i="2" s="1"/>
  <c r="N52" i="2"/>
  <c r="O52" i="2" s="1"/>
  <c r="N25" i="2"/>
  <c r="O25" i="2" s="1"/>
  <c r="N289" i="2"/>
  <c r="O289" i="2" s="1"/>
  <c r="N68" i="2"/>
  <c r="O68" i="2" s="1"/>
  <c r="N259" i="2"/>
  <c r="O259" i="2" s="1"/>
  <c r="N231" i="2"/>
  <c r="O231" i="2" s="1"/>
  <c r="N62" i="2"/>
  <c r="O62" i="2" s="1"/>
  <c r="N186" i="2"/>
  <c r="O186" i="2" s="1"/>
  <c r="N184" i="2"/>
  <c r="O184" i="2" s="1"/>
  <c r="N330" i="2"/>
  <c r="O330" i="2" s="1"/>
  <c r="N266" i="2"/>
  <c r="O266" i="2" s="1"/>
  <c r="N53" i="2"/>
  <c r="O53" i="2" s="1"/>
  <c r="N105" i="2"/>
  <c r="O105" i="2" s="1"/>
  <c r="N47" i="2"/>
  <c r="O47" i="2" s="1"/>
  <c r="N44" i="2"/>
  <c r="O44" i="2" s="1"/>
  <c r="N268" i="2"/>
  <c r="O268" i="2" s="1"/>
  <c r="N279" i="2"/>
  <c r="O279" i="2" s="1"/>
  <c r="N247" i="2"/>
  <c r="O247" i="2" s="1"/>
  <c r="N311" i="2"/>
  <c r="O311" i="2" s="1"/>
  <c r="N189" i="2"/>
  <c r="O189" i="2" s="1"/>
  <c r="N109" i="2"/>
  <c r="O109" i="2" s="1"/>
  <c r="N238" i="2"/>
  <c r="O238" i="2" s="1"/>
  <c r="N312" i="2"/>
  <c r="O312" i="2" s="1"/>
  <c r="N112" i="2"/>
  <c r="O112" i="2" s="1"/>
  <c r="N87" i="2"/>
  <c r="O87" i="2" s="1"/>
  <c r="N177" i="2"/>
  <c r="O177" i="2" s="1"/>
  <c r="N96" i="2"/>
  <c r="O96" i="2" s="1"/>
  <c r="N257" i="2"/>
  <c r="O257" i="2" s="1"/>
  <c r="N335" i="2"/>
  <c r="O335" i="2" s="1"/>
  <c r="N191" i="2"/>
  <c r="O191" i="2" s="1"/>
  <c r="N234" i="2"/>
  <c r="O234" i="2" s="1"/>
  <c r="N82" i="2"/>
  <c r="O82" i="2" s="1"/>
  <c r="N256" i="2"/>
  <c r="O256" i="2" s="1"/>
  <c r="N297" i="2"/>
  <c r="O297" i="2" s="1"/>
  <c r="N221" i="2"/>
  <c r="O221" i="2" s="1"/>
  <c r="N150" i="2"/>
  <c r="O150" i="2" s="1"/>
  <c r="N215" i="2"/>
  <c r="O215" i="2" s="1"/>
  <c r="N61" i="2"/>
  <c r="O61" i="2" s="1"/>
  <c r="N119" i="2"/>
  <c r="O119" i="2" s="1"/>
  <c r="N116" i="2"/>
  <c r="O116" i="2" s="1"/>
  <c r="N258" i="2"/>
  <c r="O258" i="2" s="1"/>
  <c r="N113" i="2"/>
  <c r="O113" i="2" s="1"/>
  <c r="N326" i="2"/>
  <c r="O326" i="2" s="1"/>
  <c r="N99" i="2"/>
  <c r="O99" i="2" s="1"/>
  <c r="N118" i="2"/>
  <c r="O118" i="2" s="1"/>
  <c r="N6" i="2"/>
  <c r="O6" i="2" s="1"/>
  <c r="N56" i="2"/>
  <c r="O56" i="2" s="1"/>
  <c r="N134" i="2"/>
  <c r="O134" i="2" s="1"/>
  <c r="N288" i="2"/>
  <c r="O288" i="2" s="1"/>
  <c r="N165" i="2"/>
  <c r="O165" i="2" s="1"/>
  <c r="N281" i="2"/>
  <c r="O281" i="2" s="1"/>
  <c r="N202" i="2"/>
  <c r="O202" i="2" s="1"/>
  <c r="N130" i="2"/>
  <c r="O130" i="2" s="1"/>
  <c r="N106" i="2"/>
  <c r="O106" i="2" s="1"/>
  <c r="N317" i="2"/>
  <c r="O317" i="2" s="1"/>
  <c r="N251" i="2"/>
  <c r="O251" i="2" s="1"/>
  <c r="N143" i="2"/>
  <c r="O143" i="2" s="1"/>
  <c r="N35" i="2"/>
  <c r="O35" i="2" s="1"/>
  <c r="N219" i="2"/>
  <c r="O219" i="2" s="1"/>
  <c r="N206" i="2"/>
  <c r="O206" i="2" s="1"/>
  <c r="N273" i="2"/>
  <c r="O273" i="2" s="1"/>
  <c r="N286" i="2"/>
  <c r="O286" i="2" s="1"/>
  <c r="N132" i="2"/>
  <c r="O132" i="2" s="1"/>
  <c r="N73" i="2"/>
  <c r="O73" i="2" s="1"/>
  <c r="N12" i="2"/>
  <c r="O12" i="2" s="1"/>
  <c r="N196" i="2"/>
  <c r="O196" i="2" s="1"/>
  <c r="N107" i="2"/>
  <c r="O107" i="2" s="1"/>
  <c r="N277" i="2"/>
  <c r="O277" i="2" s="1"/>
  <c r="N71" i="2"/>
  <c r="O71" i="2" s="1"/>
  <c r="N102" i="2"/>
  <c r="O102" i="2" s="1"/>
  <c r="N48" i="2"/>
  <c r="O48" i="2" s="1"/>
  <c r="N276" i="2"/>
  <c r="O276" i="2" s="1"/>
  <c r="N233" i="2"/>
  <c r="O233" i="2" s="1"/>
  <c r="N322" i="2"/>
  <c r="O322" i="2" s="1"/>
  <c r="N158" i="2"/>
  <c r="O158" i="2" s="1"/>
  <c r="N181" i="2"/>
  <c r="O181" i="2" s="1"/>
  <c r="N337" i="2"/>
  <c r="O337" i="2" s="1"/>
  <c r="N58" i="2"/>
  <c r="O58" i="2" s="1"/>
  <c r="N239" i="2"/>
  <c r="O239" i="2" s="1"/>
  <c r="N108" i="2"/>
  <c r="O108" i="2" s="1"/>
  <c r="N309" i="2"/>
  <c r="O309" i="2" s="1"/>
  <c r="N214" i="2"/>
  <c r="O214" i="2" s="1"/>
  <c r="N310" i="2"/>
  <c r="O310" i="2" s="1"/>
  <c r="N241" i="2"/>
  <c r="O241" i="2" s="1"/>
  <c r="N39" i="2"/>
  <c r="O39" i="2" s="1"/>
  <c r="N36" i="2"/>
  <c r="O36" i="2" s="1"/>
  <c r="N331" i="2"/>
  <c r="O331" i="2" s="1"/>
  <c r="N321" i="2"/>
  <c r="O321" i="2" s="1"/>
  <c r="N7" i="2"/>
  <c r="O7" i="2" s="1"/>
  <c r="N246" i="2"/>
  <c r="O246" i="2" s="1"/>
  <c r="N34" i="2"/>
  <c r="O34" i="2" s="1"/>
  <c r="N207" i="2"/>
  <c r="O207" i="2" s="1"/>
  <c r="N50" i="2"/>
  <c r="O50" i="2" s="1"/>
  <c r="N63" i="2"/>
  <c r="O63" i="2" s="1"/>
  <c r="N299" i="2"/>
  <c r="O299" i="2" s="1"/>
  <c r="N129" i="2"/>
  <c r="O129" i="2" s="1"/>
  <c r="N100" i="2"/>
  <c r="O100" i="2" s="1"/>
  <c r="N305" i="2"/>
  <c r="O305" i="2" s="1"/>
  <c r="N173" i="2"/>
  <c r="O173" i="2" s="1"/>
  <c r="N172" i="2"/>
  <c r="O172" i="2" s="1"/>
  <c r="N193" i="2"/>
  <c r="O193" i="2" s="1"/>
  <c r="N95" i="2"/>
  <c r="O95" i="2" s="1"/>
  <c r="N15" i="2"/>
  <c r="O15" i="2" s="1"/>
  <c r="N46" i="2"/>
  <c r="O46" i="2" s="1"/>
  <c r="N28" i="2"/>
  <c r="O28" i="2" s="1"/>
  <c r="N78" i="2"/>
  <c r="O78" i="2" s="1"/>
  <c r="N174" i="2"/>
  <c r="O174" i="2" s="1"/>
  <c r="N14" i="2"/>
  <c r="O14" i="2" s="1"/>
  <c r="N298" i="2"/>
  <c r="O298" i="2" s="1"/>
  <c r="N327" i="2"/>
  <c r="O327" i="2" s="1"/>
  <c r="N20" i="2"/>
  <c r="O20" i="2" s="1"/>
  <c r="N213" i="2"/>
  <c r="O213" i="2" s="1"/>
  <c r="N265" i="2"/>
  <c r="O265" i="2" s="1"/>
  <c r="N13" i="2"/>
  <c r="O13" i="2" s="1"/>
  <c r="N194" i="2"/>
  <c r="O194" i="2" s="1"/>
  <c r="N149" i="2"/>
  <c r="O149" i="2" s="1"/>
  <c r="N75" i="2"/>
  <c r="O75" i="2" s="1"/>
  <c r="N157" i="2"/>
  <c r="O157" i="2" s="1"/>
  <c r="N329" i="2"/>
  <c r="O329" i="2" s="1"/>
  <c r="N236" i="2"/>
  <c r="O236" i="2" s="1"/>
  <c r="N320" i="2"/>
  <c r="O320" i="2" s="1"/>
  <c r="N30" i="2"/>
  <c r="O30" i="2" s="1"/>
  <c r="H123" i="2"/>
  <c r="H37" i="2"/>
  <c r="H199" i="2"/>
  <c r="H240" i="2"/>
  <c r="H61" i="2"/>
  <c r="H196" i="2"/>
  <c r="H337" i="2"/>
  <c r="H241" i="2"/>
  <c r="H39" i="2"/>
  <c r="H265" i="2"/>
  <c r="H13" i="2"/>
  <c r="H237" i="2"/>
  <c r="H317" i="2"/>
  <c r="H193" i="2"/>
  <c r="H54" i="2"/>
  <c r="H115" i="2"/>
  <c r="H280" i="2"/>
  <c r="H246" i="2"/>
  <c r="H207" i="2"/>
  <c r="H203" i="2"/>
  <c r="H238" i="2"/>
  <c r="H329" i="2"/>
  <c r="H20" i="2"/>
  <c r="H26" i="2"/>
  <c r="H212" i="2"/>
  <c r="H5" i="2"/>
  <c r="H46" i="2"/>
  <c r="H206" i="2"/>
  <c r="H178" i="2"/>
  <c r="H268" i="2"/>
  <c r="H33" i="2"/>
  <c r="H34" i="2"/>
  <c r="H255" i="2"/>
  <c r="H147" i="2"/>
  <c r="H140" i="2"/>
  <c r="H38" i="2"/>
  <c r="H144" i="2"/>
  <c r="H105" i="2"/>
  <c r="H242" i="2"/>
  <c r="H21" i="2"/>
  <c r="H169" i="2"/>
  <c r="H24" i="2"/>
  <c r="H71" i="2"/>
  <c r="H281" i="2"/>
  <c r="H274" i="2"/>
  <c r="H215" i="2"/>
  <c r="H251" i="2"/>
  <c r="H106" i="2"/>
  <c r="H301" i="2"/>
  <c r="H321" i="2"/>
  <c r="H126" i="2"/>
  <c r="H262" i="2"/>
  <c r="H55" i="2"/>
  <c r="H2" i="2"/>
  <c r="H49" i="2"/>
  <c r="H9" i="2"/>
  <c r="H59" i="2"/>
  <c r="H47" i="2"/>
  <c r="H167" i="2"/>
  <c r="H141" i="2"/>
  <c r="H51" i="2"/>
  <c r="H125" i="2"/>
  <c r="H231" i="2"/>
  <c r="H103" i="2"/>
  <c r="H67" i="2"/>
  <c r="H41" i="2"/>
  <c r="H23" i="2"/>
  <c r="H19" i="2"/>
  <c r="H198" i="2"/>
  <c r="H72" i="2"/>
  <c r="H73" i="2"/>
  <c r="H225" i="2"/>
  <c r="H316" i="2"/>
  <c r="H264" i="2"/>
  <c r="H94" i="2"/>
  <c r="H35" i="2"/>
  <c r="H96" i="2"/>
  <c r="H62" i="2"/>
  <c r="H263" i="2"/>
  <c r="H311" i="2"/>
  <c r="H307" i="2"/>
  <c r="H84" i="2"/>
  <c r="H85" i="2"/>
  <c r="H120" i="2"/>
  <c r="H210" i="2"/>
  <c r="H205" i="2"/>
  <c r="H77" i="2"/>
  <c r="H121" i="2"/>
  <c r="H10" i="2"/>
  <c r="H258" i="2"/>
  <c r="H76" i="2"/>
  <c r="H154" i="2"/>
  <c r="H287" i="2"/>
  <c r="H110" i="2"/>
  <c r="H159" i="2"/>
  <c r="H270" i="2"/>
  <c r="H143" i="2"/>
  <c r="H320" i="2"/>
  <c r="H273" i="2"/>
  <c r="H99" i="2"/>
  <c r="H135" i="2"/>
  <c r="H63" i="2"/>
  <c r="H6" i="2"/>
  <c r="H15" i="2"/>
  <c r="H53" i="2"/>
  <c r="H108" i="2"/>
  <c r="H260" i="2"/>
  <c r="H162" i="2"/>
  <c r="H195" i="2"/>
  <c r="H239" i="2"/>
  <c r="H3" i="2"/>
  <c r="H117" i="2"/>
  <c r="H254" i="2"/>
  <c r="H116" i="2"/>
  <c r="H69" i="2"/>
  <c r="H118" i="2"/>
  <c r="H119" i="2"/>
  <c r="H319" i="2"/>
  <c r="H78" i="2"/>
  <c r="H250" i="2"/>
  <c r="H248" i="2"/>
  <c r="H124" i="2"/>
  <c r="H163" i="2"/>
  <c r="H58" i="2"/>
  <c r="H271" i="2"/>
  <c r="H114" i="2"/>
  <c r="H282" i="2"/>
  <c r="H204" i="2"/>
  <c r="H93" i="2"/>
  <c r="H107" i="2"/>
  <c r="H230" i="2"/>
  <c r="H134" i="2"/>
  <c r="H101" i="2"/>
  <c r="H276" i="2"/>
  <c r="H137" i="2"/>
  <c r="H314" i="2"/>
  <c r="H86" i="2"/>
  <c r="H57" i="2"/>
  <c r="H7" i="2"/>
  <c r="H168" i="2"/>
  <c r="H208" i="2"/>
  <c r="H45" i="2"/>
  <c r="H14" i="2"/>
  <c r="H164" i="2"/>
  <c r="H82" i="2"/>
  <c r="H18" i="2"/>
  <c r="H127" i="2"/>
  <c r="H150" i="2"/>
  <c r="H50" i="2"/>
  <c r="H112" i="2"/>
  <c r="H8" i="2"/>
  <c r="H31" i="2"/>
  <c r="H64" i="2"/>
  <c r="H306" i="2"/>
  <c r="H157" i="2"/>
  <c r="H83" i="2"/>
  <c r="H315" i="2"/>
  <c r="H214" i="2"/>
  <c r="H161" i="2"/>
  <c r="H136" i="2"/>
  <c r="H192" i="2"/>
  <c r="H66" i="2"/>
  <c r="H165" i="2"/>
  <c r="H267" i="2"/>
  <c r="H138" i="2"/>
  <c r="H148" i="2"/>
  <c r="H211" i="2"/>
  <c r="H170" i="2"/>
  <c r="H244" i="2"/>
  <c r="H172" i="2"/>
  <c r="H173" i="2"/>
  <c r="H174" i="2"/>
  <c r="H175" i="2"/>
  <c r="H176" i="2"/>
  <c r="H40" i="2"/>
  <c r="H2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283" i="2"/>
  <c r="H113" i="2"/>
  <c r="H194" i="2"/>
  <c r="H236" i="2"/>
  <c r="H132" i="2"/>
  <c r="H261" i="2"/>
  <c r="H322" i="2"/>
  <c r="H234" i="2"/>
  <c r="H253" i="2"/>
  <c r="H201" i="2"/>
  <c r="H202" i="2"/>
  <c r="H12" i="2"/>
  <c r="H224" i="2"/>
  <c r="H44" i="2"/>
  <c r="H300" i="2"/>
  <c r="H32" i="2"/>
  <c r="H197" i="2"/>
  <c r="H100" i="2"/>
  <c r="H16" i="2"/>
  <c r="H222" i="2"/>
  <c r="H48" i="2"/>
  <c r="H109" i="2"/>
  <c r="H27" i="2"/>
  <c r="H160" i="2"/>
  <c r="H95" i="2"/>
  <c r="H171" i="2"/>
  <c r="H88" i="2"/>
  <c r="H219" i="2"/>
  <c r="H220" i="2"/>
  <c r="H221" i="2"/>
  <c r="H209" i="2"/>
  <c r="H80" i="2"/>
  <c r="H257" i="2"/>
  <c r="H310" i="2"/>
  <c r="H142" i="2"/>
  <c r="H227" i="2"/>
  <c r="H79" i="2"/>
  <c r="H131" i="2"/>
  <c r="H65" i="2"/>
  <c r="H111" i="2"/>
  <c r="H245" i="2"/>
  <c r="H122" i="2"/>
  <c r="H102" i="2"/>
  <c r="H235" i="2"/>
  <c r="H272" i="2"/>
  <c r="H312" i="2"/>
  <c r="H70" i="2"/>
  <c r="H156" i="2"/>
  <c r="H81" i="2"/>
  <c r="H146" i="2"/>
  <c r="H177" i="2"/>
  <c r="H226" i="2"/>
  <c r="H22" i="2"/>
  <c r="H309" i="2"/>
  <c r="H4" i="2"/>
  <c r="H247" i="2"/>
  <c r="H43" i="2"/>
  <c r="H249" i="2"/>
  <c r="H75" i="2"/>
  <c r="H91" i="2"/>
  <c r="H252" i="2"/>
  <c r="H233" i="2"/>
  <c r="H277" i="2"/>
  <c r="H149" i="2"/>
  <c r="H256" i="2"/>
  <c r="H74" i="2"/>
  <c r="H232" i="2"/>
  <c r="H259" i="2"/>
  <c r="H25" i="2"/>
  <c r="H155" i="2"/>
  <c r="H130" i="2"/>
  <c r="H291" i="2"/>
  <c r="H139" i="2"/>
  <c r="H11" i="2"/>
  <c r="H266" i="2"/>
  <c r="H36" i="2"/>
  <c r="H323" i="2"/>
  <c r="H129" i="2"/>
  <c r="H228" i="2"/>
  <c r="H243" i="2"/>
  <c r="H158" i="2"/>
  <c r="H28" i="2"/>
  <c r="H151" i="2"/>
  <c r="H275" i="2"/>
  <c r="H308" i="2"/>
  <c r="H90" i="2"/>
  <c r="H98" i="2"/>
  <c r="H223" i="2"/>
  <c r="H133" i="2"/>
  <c r="H166" i="2"/>
  <c r="H269" i="2"/>
  <c r="H217" i="2"/>
  <c r="H284" i="2"/>
  <c r="H285" i="2"/>
  <c r="H152" i="2"/>
  <c r="H128" i="2"/>
  <c r="H288" i="2"/>
  <c r="H289" i="2"/>
  <c r="H290" i="2"/>
  <c r="H60" i="2"/>
  <c r="H292" i="2"/>
  <c r="H293" i="2"/>
  <c r="H294" i="2"/>
  <c r="H295" i="2"/>
  <c r="H296" i="2"/>
  <c r="H297" i="2"/>
  <c r="H298" i="2"/>
  <c r="H299" i="2"/>
  <c r="H153" i="2"/>
  <c r="H216" i="2"/>
  <c r="H302" i="2"/>
  <c r="H303" i="2"/>
  <c r="H304" i="2"/>
  <c r="H305" i="2"/>
  <c r="H200" i="2"/>
  <c r="H56" i="2"/>
  <c r="H52" i="2"/>
  <c r="H104" i="2"/>
  <c r="H68" i="2"/>
  <c r="H29" i="2"/>
  <c r="H17" i="2"/>
  <c r="H313" i="2"/>
  <c r="H229" i="2"/>
  <c r="H89" i="2"/>
  <c r="H42" i="2"/>
  <c r="H145" i="2"/>
  <c r="H318" i="2"/>
  <c r="H30" i="2"/>
  <c r="H286" i="2"/>
  <c r="H279" i="2"/>
  <c r="H97" i="2"/>
  <c r="H213" i="2"/>
  <c r="H324" i="2"/>
  <c r="H325" i="2"/>
  <c r="H326" i="2"/>
  <c r="H327" i="2"/>
  <c r="H328" i="2"/>
  <c r="H92" i="2"/>
  <c r="H330" i="2"/>
  <c r="H331" i="2"/>
  <c r="H332" i="2"/>
  <c r="H333" i="2"/>
  <c r="H334" i="2"/>
  <c r="H335" i="2"/>
  <c r="H336" i="2"/>
  <c r="H87" i="2"/>
  <c r="H338" i="2"/>
  <c r="H339" i="2"/>
  <c r="H218" i="2"/>
  <c r="L296" i="2"/>
  <c r="L128" i="2"/>
  <c r="L154" i="2"/>
  <c r="M154" i="2" s="1"/>
  <c r="L300" i="2"/>
  <c r="L204" i="2"/>
  <c r="L323" i="2"/>
  <c r="L10" i="2"/>
  <c r="L122" i="2"/>
  <c r="L115" i="2"/>
  <c r="M115" i="2" s="1"/>
  <c r="L80" i="2"/>
  <c r="L291" i="2"/>
  <c r="M291" i="2" s="1"/>
  <c r="L148" i="2"/>
  <c r="L85" i="2"/>
  <c r="L171" i="2"/>
  <c r="L66" i="2"/>
  <c r="M66" i="2" s="1"/>
  <c r="L42" i="2"/>
  <c r="L264" i="2"/>
  <c r="P264" i="2" s="1"/>
  <c r="L209" i="2"/>
  <c r="M209" i="2" s="1"/>
  <c r="L262" i="2"/>
  <c r="L114" i="2"/>
  <c r="L176" i="2"/>
  <c r="L121" i="2"/>
  <c r="L295" i="2"/>
  <c r="L261" i="2"/>
  <c r="L31" i="2"/>
  <c r="L318" i="2"/>
  <c r="L244" i="2"/>
  <c r="L211" i="2"/>
  <c r="L142" i="2"/>
  <c r="M142" i="2" s="1"/>
  <c r="L72" i="2"/>
  <c r="M72" i="2" s="1"/>
  <c r="L248" i="2"/>
  <c r="L4" i="2"/>
  <c r="L125" i="2"/>
  <c r="M125" i="2" s="1"/>
  <c r="L267" i="2"/>
  <c r="L139" i="2"/>
  <c r="L133" i="2"/>
  <c r="P133" i="2" s="1"/>
  <c r="L131" i="2"/>
  <c r="L255" i="2"/>
  <c r="L303" i="2"/>
  <c r="M303" i="2" s="1"/>
  <c r="L65" i="2"/>
  <c r="L200" i="2"/>
  <c r="L76" i="2"/>
  <c r="L270" i="2"/>
  <c r="L228" i="2"/>
  <c r="L137" i="2"/>
  <c r="L117" i="2"/>
  <c r="L141" i="2"/>
  <c r="M141" i="2" s="1"/>
  <c r="L147" i="2"/>
  <c r="P147" i="2" s="1"/>
  <c r="L17" i="2"/>
  <c r="L205" i="2"/>
  <c r="L275" i="2"/>
  <c r="M275" i="2" s="1"/>
  <c r="L23" i="2"/>
  <c r="L45" i="2"/>
  <c r="M45" i="2" s="1"/>
  <c r="L294" i="2"/>
  <c r="M294" i="2" s="1"/>
  <c r="L280" i="2"/>
  <c r="L27" i="2"/>
  <c r="L226" i="2"/>
  <c r="M226" i="2" s="1"/>
  <c r="L185" i="2"/>
  <c r="L180" i="2"/>
  <c r="L230" i="2"/>
  <c r="L104" i="2"/>
  <c r="L336" i="2"/>
  <c r="L227" i="2"/>
  <c r="M227" i="2" s="1"/>
  <c r="L33" i="2"/>
  <c r="L339" i="2"/>
  <c r="M339" i="2" s="1"/>
  <c r="L168" i="2"/>
  <c r="L223" i="2"/>
  <c r="L237" i="2"/>
  <c r="L325" i="2"/>
  <c r="L166" i="2"/>
  <c r="L124" i="2"/>
  <c r="L250" i="2"/>
  <c r="M250" i="2" s="1"/>
  <c r="L84" i="2"/>
  <c r="L198" i="2"/>
  <c r="L26" i="2"/>
  <c r="M26" i="2" s="1"/>
  <c r="L83" i="2"/>
  <c r="L5" i="2"/>
  <c r="P5" i="2" s="1"/>
  <c r="L135" i="2"/>
  <c r="L19" i="2"/>
  <c r="L263" i="2"/>
  <c r="L232" i="2"/>
  <c r="M232" i="2" s="1"/>
  <c r="L153" i="2"/>
  <c r="L218" i="2"/>
  <c r="L24" i="2"/>
  <c r="M24" i="2" s="1"/>
  <c r="L220" i="2"/>
  <c r="L64" i="2"/>
  <c r="L203" i="2"/>
  <c r="M203" i="2" s="1"/>
  <c r="L308" i="2"/>
  <c r="L334" i="2"/>
  <c r="M334" i="2" s="1"/>
  <c r="L103" i="2"/>
  <c r="M103" i="2" s="1"/>
  <c r="L97" i="2"/>
  <c r="L293" i="2"/>
  <c r="L94" i="2"/>
  <c r="L144" i="2"/>
  <c r="L315" i="2"/>
  <c r="P315" i="2" s="1"/>
  <c r="L225" i="2"/>
  <c r="M225" i="2" s="1"/>
  <c r="L254" i="2"/>
  <c r="L210" i="2"/>
  <c r="L57" i="2"/>
  <c r="L163" i="2"/>
  <c r="L319" i="2"/>
  <c r="L245" i="2"/>
  <c r="L187" i="2"/>
  <c r="L164" i="2"/>
  <c r="L92" i="2"/>
  <c r="M92" i="2" s="1"/>
  <c r="L90" i="2"/>
  <c r="L67" i="2"/>
  <c r="L18" i="2"/>
  <c r="L70" i="2"/>
  <c r="L11" i="2"/>
  <c r="L306" i="2"/>
  <c r="M306" i="2" s="1"/>
  <c r="L190" i="2"/>
  <c r="L208" i="2"/>
  <c r="M208" i="2" s="1"/>
  <c r="L332" i="2"/>
  <c r="L101" i="2"/>
  <c r="L146" i="2"/>
  <c r="L86" i="2"/>
  <c r="L120" i="2"/>
  <c r="L192" i="2"/>
  <c r="L167" i="2"/>
  <c r="L201" i="2"/>
  <c r="L283" i="2"/>
  <c r="L188" i="2"/>
  <c r="M188" i="2" s="1"/>
  <c r="L235" i="2"/>
  <c r="L316" i="2"/>
  <c r="M316" i="2" s="1"/>
  <c r="L169" i="2"/>
  <c r="L138" i="2"/>
  <c r="L126" i="2"/>
  <c r="L284" i="2"/>
  <c r="M284" i="2" s="1"/>
  <c r="L140" i="2"/>
  <c r="L217" i="2"/>
  <c r="M217" i="2" s="1"/>
  <c r="L313" i="2"/>
  <c r="L178" i="2"/>
  <c r="L182" i="2"/>
  <c r="L152" i="2"/>
  <c r="M152" i="2" s="1"/>
  <c r="L170" i="2"/>
  <c r="L127" i="2"/>
  <c r="L159" i="2"/>
  <c r="P159" i="2" s="1"/>
  <c r="L79" i="2"/>
  <c r="L301" i="2"/>
  <c r="L151" i="2"/>
  <c r="L249" i="2"/>
  <c r="L32" i="2"/>
  <c r="L285" i="2"/>
  <c r="P285" i="2" s="1"/>
  <c r="L197" i="2"/>
  <c r="L314" i="2"/>
  <c r="L290" i="2"/>
  <c r="M290" i="2" s="1"/>
  <c r="L252" i="2"/>
  <c r="L179" i="2"/>
  <c r="M179" i="2" s="1"/>
  <c r="L242" i="2"/>
  <c r="L304" i="2"/>
  <c r="L54" i="2"/>
  <c r="L136" i="2"/>
  <c r="M136" i="2" s="1"/>
  <c r="L175" i="2"/>
  <c r="L43" i="2"/>
  <c r="P43" i="2" s="1"/>
  <c r="L81" i="2"/>
  <c r="L307" i="2"/>
  <c r="L2" i="2"/>
  <c r="Q2" i="2" s="1"/>
  <c r="L98" i="2"/>
  <c r="M98" i="2" s="1"/>
  <c r="L22" i="2"/>
  <c r="L161" i="2"/>
  <c r="L253" i="2"/>
  <c r="L338" i="2"/>
  <c r="L155" i="2"/>
  <c r="L278" i="2"/>
  <c r="L274" i="2"/>
  <c r="L55" i="2"/>
  <c r="M55" i="2" s="1"/>
  <c r="L260" i="2"/>
  <c r="M260" i="2" s="1"/>
  <c r="L59" i="2"/>
  <c r="L123" i="2"/>
  <c r="L74" i="2"/>
  <c r="L287" i="2"/>
  <c r="L93" i="2"/>
  <c r="P93" i="2" s="1"/>
  <c r="L91" i="2"/>
  <c r="M91" i="2" s="1"/>
  <c r="L111" i="2"/>
  <c r="L69" i="2"/>
  <c r="L156" i="2"/>
  <c r="M156" i="2" s="1"/>
  <c r="L302" i="2"/>
  <c r="L37" i="2"/>
  <c r="L199" i="2"/>
  <c r="L292" i="2"/>
  <c r="L88" i="2"/>
  <c r="L222" i="2"/>
  <c r="M222" i="2" s="1"/>
  <c r="L240" i="2"/>
  <c r="L160" i="2"/>
  <c r="L183" i="2"/>
  <c r="L269" i="2"/>
  <c r="L162" i="2"/>
  <c r="L272" i="2"/>
  <c r="L271" i="2"/>
  <c r="L21" i="2"/>
  <c r="M21" i="2" s="1"/>
  <c r="L3" i="2"/>
  <c r="P3" i="2" s="1"/>
  <c r="L324" i="2"/>
  <c r="L282" i="2"/>
  <c r="L41" i="2"/>
  <c r="M41" i="2" s="1"/>
  <c r="L77" i="2"/>
  <c r="L9" i="2"/>
  <c r="L51" i="2"/>
  <c r="L8" i="2"/>
  <c r="L229" i="2"/>
  <c r="L40" i="2"/>
  <c r="M40" i="2" s="1"/>
  <c r="L49" i="2"/>
  <c r="L89" i="2"/>
  <c r="M89" i="2" s="1"/>
  <c r="L145" i="2"/>
  <c r="L333" i="2"/>
  <c r="L195" i="2"/>
  <c r="L29" i="2"/>
  <c r="M29" i="2" s="1"/>
  <c r="L110" i="2"/>
  <c r="L16" i="2"/>
  <c r="M16" i="2" s="1"/>
  <c r="L243" i="2"/>
  <c r="M243" i="2" s="1"/>
  <c r="L38" i="2"/>
  <c r="L60" i="2"/>
  <c r="L224" i="2"/>
  <c r="L212" i="2"/>
  <c r="L328" i="2"/>
  <c r="L216" i="2"/>
  <c r="P216" i="2" s="1"/>
  <c r="L52" i="2"/>
  <c r="L25" i="2"/>
  <c r="L289" i="2"/>
  <c r="L68" i="2"/>
  <c r="L259" i="2"/>
  <c r="L231" i="2"/>
  <c r="L62" i="2"/>
  <c r="L186" i="2"/>
  <c r="L184" i="2"/>
  <c r="L330" i="2"/>
  <c r="L266" i="2"/>
  <c r="M266" i="2" s="1"/>
  <c r="L53" i="2"/>
  <c r="L105" i="2"/>
  <c r="L47" i="2"/>
  <c r="L44" i="2"/>
  <c r="M44" i="2" s="1"/>
  <c r="L268" i="2"/>
  <c r="L279" i="2"/>
  <c r="P279" i="2" s="1"/>
  <c r="L247" i="2"/>
  <c r="M247" i="2" s="1"/>
  <c r="L311" i="2"/>
  <c r="L189" i="2"/>
  <c r="L109" i="2"/>
  <c r="L238" i="2"/>
  <c r="L312" i="2"/>
  <c r="M312" i="2" s="1"/>
  <c r="L112" i="2"/>
  <c r="P112" i="2" s="1"/>
  <c r="L87" i="2"/>
  <c r="L177" i="2"/>
  <c r="L96" i="2"/>
  <c r="M96" i="2" s="1"/>
  <c r="L257" i="2"/>
  <c r="L335" i="2"/>
  <c r="M335" i="2" s="1"/>
  <c r="L191" i="2"/>
  <c r="M191" i="2" s="1"/>
  <c r="L234" i="2"/>
  <c r="L82" i="2"/>
  <c r="L256" i="2"/>
  <c r="M256" i="2" s="1"/>
  <c r="L297" i="2"/>
  <c r="L221" i="2"/>
  <c r="L150" i="2"/>
  <c r="M150" i="2" s="1"/>
  <c r="L215" i="2"/>
  <c r="L61" i="2"/>
  <c r="L119" i="2"/>
  <c r="L116" i="2"/>
  <c r="L258" i="2"/>
  <c r="L113" i="2"/>
  <c r="L326" i="2"/>
  <c r="L99" i="2"/>
  <c r="L118" i="2"/>
  <c r="M118" i="2" s="1"/>
  <c r="L6" i="2"/>
  <c r="L56" i="2"/>
  <c r="L134" i="2"/>
  <c r="L288" i="2"/>
  <c r="P288" i="2" s="1"/>
  <c r="L165" i="2"/>
  <c r="L281" i="2"/>
  <c r="L202" i="2"/>
  <c r="L130" i="2"/>
  <c r="L106" i="2"/>
  <c r="L317" i="2"/>
  <c r="L251" i="2"/>
  <c r="L143" i="2"/>
  <c r="L35" i="2"/>
  <c r="L219" i="2"/>
  <c r="L206" i="2"/>
  <c r="L273" i="2"/>
  <c r="L286" i="2"/>
  <c r="L132" i="2"/>
  <c r="L73" i="2"/>
  <c r="L12" i="2"/>
  <c r="L196" i="2"/>
  <c r="L107" i="2"/>
  <c r="L277" i="2"/>
  <c r="L71" i="2"/>
  <c r="L102" i="2"/>
  <c r="L48" i="2"/>
  <c r="L276" i="2"/>
  <c r="L233" i="2"/>
  <c r="L322" i="2"/>
  <c r="L158" i="2"/>
  <c r="P158" i="2" s="1"/>
  <c r="L181" i="2"/>
  <c r="L337" i="2"/>
  <c r="L58" i="2"/>
  <c r="L239" i="2"/>
  <c r="L108" i="2"/>
  <c r="L309" i="2"/>
  <c r="M309" i="2" s="1"/>
  <c r="L214" i="2"/>
  <c r="L310" i="2"/>
  <c r="L241" i="2"/>
  <c r="L39" i="2"/>
  <c r="L36" i="2"/>
  <c r="L331" i="2"/>
  <c r="M331" i="2" s="1"/>
  <c r="L321" i="2"/>
  <c r="L7" i="2"/>
  <c r="L246" i="2"/>
  <c r="L34" i="2"/>
  <c r="L207" i="2"/>
  <c r="L50" i="2"/>
  <c r="P50" i="2" s="1"/>
  <c r="L63" i="2"/>
  <c r="L299" i="2"/>
  <c r="L129" i="2"/>
  <c r="L100" i="2"/>
  <c r="L305" i="2"/>
  <c r="L173" i="2"/>
  <c r="M173" i="2" s="1"/>
  <c r="L172" i="2"/>
  <c r="L193" i="2"/>
  <c r="L95" i="2"/>
  <c r="L15" i="2"/>
  <c r="L46" i="2"/>
  <c r="L28" i="2"/>
  <c r="L78" i="2"/>
  <c r="L174" i="2"/>
  <c r="L14" i="2"/>
  <c r="L298" i="2"/>
  <c r="L327" i="2"/>
  <c r="L20" i="2"/>
  <c r="L213" i="2"/>
  <c r="L265" i="2"/>
  <c r="L13" i="2"/>
  <c r="L194" i="2"/>
  <c r="L149" i="2"/>
  <c r="L75" i="2"/>
  <c r="L157" i="2"/>
  <c r="L329" i="2"/>
  <c r="L236" i="2"/>
  <c r="L320" i="2"/>
  <c r="P320" i="2" s="1"/>
  <c r="L30" i="2"/>
  <c r="E123" i="2"/>
  <c r="E37" i="2"/>
  <c r="E199" i="2"/>
  <c r="E240" i="2"/>
  <c r="E61" i="2"/>
  <c r="E196" i="2"/>
  <c r="E337" i="2"/>
  <c r="E241" i="2"/>
  <c r="E39" i="2"/>
  <c r="E265" i="2"/>
  <c r="E13" i="2"/>
  <c r="E237" i="2"/>
  <c r="E317" i="2"/>
  <c r="E193" i="2"/>
  <c r="E54" i="2"/>
  <c r="E115" i="2"/>
  <c r="E280" i="2"/>
  <c r="E246" i="2"/>
  <c r="E207" i="2"/>
  <c r="E203" i="2"/>
  <c r="E238" i="2"/>
  <c r="E329" i="2"/>
  <c r="E20" i="2"/>
  <c r="E26" i="2"/>
  <c r="E212" i="2"/>
  <c r="E5" i="2"/>
  <c r="E46" i="2"/>
  <c r="E206" i="2"/>
  <c r="E178" i="2"/>
  <c r="E268" i="2"/>
  <c r="E33" i="2"/>
  <c r="E34" i="2"/>
  <c r="E255" i="2"/>
  <c r="E147" i="2"/>
  <c r="E140" i="2"/>
  <c r="E38" i="2"/>
  <c r="E144" i="2"/>
  <c r="E105" i="2"/>
  <c r="E242" i="2"/>
  <c r="E21" i="2"/>
  <c r="E169" i="2"/>
  <c r="E24" i="2"/>
  <c r="E71" i="2"/>
  <c r="E281" i="2"/>
  <c r="E274" i="2"/>
  <c r="E215" i="2"/>
  <c r="E251" i="2"/>
  <c r="E106" i="2"/>
  <c r="E301" i="2"/>
  <c r="E321" i="2"/>
  <c r="E126" i="2"/>
  <c r="E262" i="2"/>
  <c r="E55" i="2"/>
  <c r="E2" i="2"/>
  <c r="E49" i="2"/>
  <c r="E9" i="2"/>
  <c r="E59" i="2"/>
  <c r="E47" i="2"/>
  <c r="E167" i="2"/>
  <c r="E141" i="2"/>
  <c r="E51" i="2"/>
  <c r="E125" i="2"/>
  <c r="E231" i="2"/>
  <c r="E103" i="2"/>
  <c r="E67" i="2"/>
  <c r="E41" i="2"/>
  <c r="E23" i="2"/>
  <c r="E19" i="2"/>
  <c r="E198" i="2"/>
  <c r="E72" i="2"/>
  <c r="E73" i="2"/>
  <c r="E225" i="2"/>
  <c r="E316" i="2"/>
  <c r="E264" i="2"/>
  <c r="E94" i="2"/>
  <c r="E35" i="2"/>
  <c r="E96" i="2"/>
  <c r="E62" i="2"/>
  <c r="E263" i="2"/>
  <c r="E311" i="2"/>
  <c r="E307" i="2"/>
  <c r="E84" i="2"/>
  <c r="E85" i="2"/>
  <c r="E120" i="2"/>
  <c r="E210" i="2"/>
  <c r="E205" i="2"/>
  <c r="E77" i="2"/>
  <c r="E121" i="2"/>
  <c r="E10" i="2"/>
  <c r="E258" i="2"/>
  <c r="E76" i="2"/>
  <c r="E154" i="2"/>
  <c r="E287" i="2"/>
  <c r="E110" i="2"/>
  <c r="E159" i="2"/>
  <c r="E270" i="2"/>
  <c r="E143" i="2"/>
  <c r="E320" i="2"/>
  <c r="E273" i="2"/>
  <c r="E99" i="2"/>
  <c r="E135" i="2"/>
  <c r="E63" i="2"/>
  <c r="E6" i="2"/>
  <c r="E15" i="2"/>
  <c r="E53" i="2"/>
  <c r="E108" i="2"/>
  <c r="E260" i="2"/>
  <c r="E162" i="2"/>
  <c r="E195" i="2"/>
  <c r="E239" i="2"/>
  <c r="E3" i="2"/>
  <c r="E117" i="2"/>
  <c r="E254" i="2"/>
  <c r="E116" i="2"/>
  <c r="E69" i="2"/>
  <c r="E118" i="2"/>
  <c r="E119" i="2"/>
  <c r="E319" i="2"/>
  <c r="E78" i="2"/>
  <c r="E250" i="2"/>
  <c r="E248" i="2"/>
  <c r="E124" i="2"/>
  <c r="E163" i="2"/>
  <c r="E58" i="2"/>
  <c r="E271" i="2"/>
  <c r="E114" i="2"/>
  <c r="E282" i="2"/>
  <c r="E204" i="2"/>
  <c r="E93" i="2"/>
  <c r="E107" i="2"/>
  <c r="E230" i="2"/>
  <c r="E134" i="2"/>
  <c r="E101" i="2"/>
  <c r="E276" i="2"/>
  <c r="E137" i="2"/>
  <c r="E314" i="2"/>
  <c r="E86" i="2"/>
  <c r="E57" i="2"/>
  <c r="E7" i="2"/>
  <c r="E168" i="2"/>
  <c r="E208" i="2"/>
  <c r="E45" i="2"/>
  <c r="E14" i="2"/>
  <c r="E164" i="2"/>
  <c r="E82" i="2"/>
  <c r="E18" i="2"/>
  <c r="E127" i="2"/>
  <c r="E150" i="2"/>
  <c r="E50" i="2"/>
  <c r="E112" i="2"/>
  <c r="E8" i="2"/>
  <c r="E31" i="2"/>
  <c r="E64" i="2"/>
  <c r="E306" i="2"/>
  <c r="E157" i="2"/>
  <c r="E83" i="2"/>
  <c r="E315" i="2"/>
  <c r="E214" i="2"/>
  <c r="E161" i="2"/>
  <c r="E136" i="2"/>
  <c r="E192" i="2"/>
  <c r="E66" i="2"/>
  <c r="E165" i="2"/>
  <c r="E267" i="2"/>
  <c r="E138" i="2"/>
  <c r="E148" i="2"/>
  <c r="E211" i="2"/>
  <c r="E170" i="2"/>
  <c r="E244" i="2"/>
  <c r="E172" i="2"/>
  <c r="E173" i="2"/>
  <c r="E174" i="2"/>
  <c r="E175" i="2"/>
  <c r="E176" i="2"/>
  <c r="E40" i="2"/>
  <c r="E2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283" i="2"/>
  <c r="E113" i="2"/>
  <c r="E194" i="2"/>
  <c r="E236" i="2"/>
  <c r="E132" i="2"/>
  <c r="E261" i="2"/>
  <c r="E322" i="2"/>
  <c r="E234" i="2"/>
  <c r="E253" i="2"/>
  <c r="E201" i="2"/>
  <c r="E202" i="2"/>
  <c r="E12" i="2"/>
  <c r="E224" i="2"/>
  <c r="E44" i="2"/>
  <c r="E300" i="2"/>
  <c r="E32" i="2"/>
  <c r="E197" i="2"/>
  <c r="E100" i="2"/>
  <c r="E16" i="2"/>
  <c r="E222" i="2"/>
  <c r="E48" i="2"/>
  <c r="E109" i="2"/>
  <c r="E27" i="2"/>
  <c r="E160" i="2"/>
  <c r="E95" i="2"/>
  <c r="E171" i="2"/>
  <c r="E88" i="2"/>
  <c r="E219" i="2"/>
  <c r="E220" i="2"/>
  <c r="E221" i="2"/>
  <c r="E209" i="2"/>
  <c r="E80" i="2"/>
  <c r="E257" i="2"/>
  <c r="E310" i="2"/>
  <c r="E142" i="2"/>
  <c r="E227" i="2"/>
  <c r="E79" i="2"/>
  <c r="E131" i="2"/>
  <c r="E65" i="2"/>
  <c r="E111" i="2"/>
  <c r="E245" i="2"/>
  <c r="E122" i="2"/>
  <c r="E102" i="2"/>
  <c r="E235" i="2"/>
  <c r="E272" i="2"/>
  <c r="E312" i="2"/>
  <c r="E70" i="2"/>
  <c r="E156" i="2"/>
  <c r="E81" i="2"/>
  <c r="E146" i="2"/>
  <c r="E177" i="2"/>
  <c r="E226" i="2"/>
  <c r="E22" i="2"/>
  <c r="E309" i="2"/>
  <c r="E4" i="2"/>
  <c r="E247" i="2"/>
  <c r="E43" i="2"/>
  <c r="E249" i="2"/>
  <c r="E75" i="2"/>
  <c r="E91" i="2"/>
  <c r="E252" i="2"/>
  <c r="E233" i="2"/>
  <c r="E277" i="2"/>
  <c r="E149" i="2"/>
  <c r="E256" i="2"/>
  <c r="E74" i="2"/>
  <c r="E232" i="2"/>
  <c r="E259" i="2"/>
  <c r="E25" i="2"/>
  <c r="E155" i="2"/>
  <c r="E130" i="2"/>
  <c r="E291" i="2"/>
  <c r="E139" i="2"/>
  <c r="E11" i="2"/>
  <c r="E266" i="2"/>
  <c r="E36" i="2"/>
  <c r="E323" i="2"/>
  <c r="E129" i="2"/>
  <c r="E228" i="2"/>
  <c r="E243" i="2"/>
  <c r="E158" i="2"/>
  <c r="E28" i="2"/>
  <c r="E151" i="2"/>
  <c r="E275" i="2"/>
  <c r="E308" i="2"/>
  <c r="E90" i="2"/>
  <c r="E98" i="2"/>
  <c r="E223" i="2"/>
  <c r="E133" i="2"/>
  <c r="E166" i="2"/>
  <c r="E269" i="2"/>
  <c r="E217" i="2"/>
  <c r="E284" i="2"/>
  <c r="E285" i="2"/>
  <c r="E152" i="2"/>
  <c r="E128" i="2"/>
  <c r="E288" i="2"/>
  <c r="E289" i="2"/>
  <c r="E290" i="2"/>
  <c r="E60" i="2"/>
  <c r="E292" i="2"/>
  <c r="E293" i="2"/>
  <c r="E294" i="2"/>
  <c r="E295" i="2"/>
  <c r="E296" i="2"/>
  <c r="E297" i="2"/>
  <c r="E298" i="2"/>
  <c r="E299" i="2"/>
  <c r="E153" i="2"/>
  <c r="E216" i="2"/>
  <c r="E302" i="2"/>
  <c r="E303" i="2"/>
  <c r="E304" i="2"/>
  <c r="E305" i="2"/>
  <c r="E200" i="2"/>
  <c r="E56" i="2"/>
  <c r="E52" i="2"/>
  <c r="E104" i="2"/>
  <c r="E68" i="2"/>
  <c r="E29" i="2"/>
  <c r="E17" i="2"/>
  <c r="E313" i="2"/>
  <c r="E229" i="2"/>
  <c r="E89" i="2"/>
  <c r="E42" i="2"/>
  <c r="E145" i="2"/>
  <c r="E318" i="2"/>
  <c r="E30" i="2"/>
  <c r="E286" i="2"/>
  <c r="E279" i="2"/>
  <c r="E97" i="2"/>
  <c r="E213" i="2"/>
  <c r="E324" i="2"/>
  <c r="E325" i="2"/>
  <c r="E326" i="2"/>
  <c r="E327" i="2"/>
  <c r="E328" i="2"/>
  <c r="E92" i="2"/>
  <c r="E330" i="2"/>
  <c r="E331" i="2"/>
  <c r="E332" i="2"/>
  <c r="E333" i="2"/>
  <c r="E334" i="2"/>
  <c r="E335" i="2"/>
  <c r="E336" i="2"/>
  <c r="E87" i="2"/>
  <c r="E338" i="2"/>
  <c r="E339" i="2"/>
  <c r="E218" i="2"/>
  <c r="P266" i="2" l="1"/>
  <c r="M145" i="2"/>
  <c r="P45" i="2"/>
  <c r="M81" i="2"/>
  <c r="P89" i="2"/>
  <c r="P217" i="2"/>
  <c r="P72" i="2"/>
  <c r="M133" i="2"/>
  <c r="P21" i="2"/>
  <c r="P142" i="2"/>
  <c r="M18" i="2"/>
  <c r="P335" i="2"/>
  <c r="P199" i="2"/>
  <c r="P334" i="2"/>
  <c r="P209" i="2"/>
  <c r="M199" i="2"/>
  <c r="M230" i="2"/>
  <c r="P312" i="2"/>
  <c r="M313" i="2"/>
  <c r="M148" i="2"/>
  <c r="P55" i="2"/>
  <c r="P339" i="2"/>
  <c r="P291" i="2"/>
  <c r="M15" i="2"/>
  <c r="M107" i="2"/>
  <c r="M215" i="2"/>
  <c r="P215" i="2"/>
  <c r="M38" i="2"/>
  <c r="P38" i="2"/>
  <c r="M269" i="2"/>
  <c r="P269" i="2"/>
  <c r="M111" i="2"/>
  <c r="P111" i="2"/>
  <c r="M307" i="2"/>
  <c r="P307" i="2"/>
  <c r="M138" i="2"/>
  <c r="P138" i="2"/>
  <c r="M187" i="2"/>
  <c r="P187" i="2"/>
  <c r="M220" i="2"/>
  <c r="P220" i="2"/>
  <c r="M104" i="2"/>
  <c r="P104" i="2"/>
  <c r="M270" i="2"/>
  <c r="P270" i="2"/>
  <c r="M31" i="2"/>
  <c r="P31" i="2"/>
  <c r="M10" i="2"/>
  <c r="P10" i="2"/>
  <c r="Q10" i="2"/>
  <c r="M157" i="2"/>
  <c r="P157" i="2"/>
  <c r="M213" i="2"/>
  <c r="P213" i="2"/>
  <c r="M78" i="2"/>
  <c r="P78" i="2"/>
  <c r="M172" i="2"/>
  <c r="P172" i="2"/>
  <c r="M63" i="2"/>
  <c r="P63" i="2"/>
  <c r="M321" i="2"/>
  <c r="P321" i="2"/>
  <c r="M214" i="2"/>
  <c r="P214" i="2"/>
  <c r="M181" i="2"/>
  <c r="P181" i="2"/>
  <c r="M102" i="2"/>
  <c r="P102" i="2"/>
  <c r="M73" i="2"/>
  <c r="P73" i="2"/>
  <c r="M35" i="2"/>
  <c r="P35" i="2"/>
  <c r="M202" i="2"/>
  <c r="P202" i="2"/>
  <c r="M6" i="2"/>
  <c r="Q6" i="2"/>
  <c r="P6" i="2"/>
  <c r="M116" i="2"/>
  <c r="P116" i="2"/>
  <c r="M297" i="2"/>
  <c r="P297" i="2"/>
  <c r="M257" i="2"/>
  <c r="P257" i="2"/>
  <c r="M238" i="2"/>
  <c r="P238" i="2"/>
  <c r="M268" i="2"/>
  <c r="P268" i="2"/>
  <c r="M330" i="2"/>
  <c r="P330" i="2"/>
  <c r="M68" i="2"/>
  <c r="P68" i="2"/>
  <c r="M212" i="2"/>
  <c r="P212" i="2"/>
  <c r="M110" i="2"/>
  <c r="P110" i="2"/>
  <c r="M49" i="2"/>
  <c r="P49" i="2"/>
  <c r="M77" i="2"/>
  <c r="P77" i="2"/>
  <c r="M271" i="2"/>
  <c r="P271" i="2"/>
  <c r="M240" i="2"/>
  <c r="P240" i="2"/>
  <c r="M287" i="2"/>
  <c r="P287" i="2"/>
  <c r="M274" i="2"/>
  <c r="P274" i="2"/>
  <c r="M22" i="2"/>
  <c r="P22" i="2"/>
  <c r="M175" i="2"/>
  <c r="P175" i="2"/>
  <c r="M252" i="2"/>
  <c r="P252" i="2"/>
  <c r="M249" i="2"/>
  <c r="P249" i="2"/>
  <c r="M170" i="2"/>
  <c r="P170" i="2"/>
  <c r="M140" i="2"/>
  <c r="P140" i="2"/>
  <c r="M235" i="2"/>
  <c r="P235" i="2"/>
  <c r="M120" i="2"/>
  <c r="P120" i="2"/>
  <c r="M190" i="2"/>
  <c r="P190" i="2"/>
  <c r="M90" i="2"/>
  <c r="P90" i="2"/>
  <c r="M163" i="2"/>
  <c r="P163" i="2"/>
  <c r="M144" i="2"/>
  <c r="P144" i="2"/>
  <c r="M308" i="2"/>
  <c r="P308" i="2"/>
  <c r="M153" i="2"/>
  <c r="P153" i="2"/>
  <c r="M83" i="2"/>
  <c r="P83" i="2"/>
  <c r="M166" i="2"/>
  <c r="P166" i="2"/>
  <c r="M33" i="2"/>
  <c r="P33" i="2"/>
  <c r="M185" i="2"/>
  <c r="P185" i="2"/>
  <c r="M23" i="2"/>
  <c r="P23" i="2"/>
  <c r="M117" i="2"/>
  <c r="P117" i="2"/>
  <c r="M65" i="2"/>
  <c r="P65" i="2"/>
  <c r="M267" i="2"/>
  <c r="P267" i="2"/>
  <c r="M211" i="2"/>
  <c r="P211" i="2"/>
  <c r="M121" i="2"/>
  <c r="P121" i="2"/>
  <c r="M42" i="2"/>
  <c r="P42" i="2"/>
  <c r="M80" i="2"/>
  <c r="P80" i="2"/>
  <c r="M300" i="2"/>
  <c r="P300" i="2"/>
  <c r="P107" i="2"/>
  <c r="M75" i="2"/>
  <c r="P75" i="2"/>
  <c r="M20" i="2"/>
  <c r="P28" i="2"/>
  <c r="M28" i="2"/>
  <c r="P173" i="2"/>
  <c r="M50" i="2"/>
  <c r="P331" i="2"/>
  <c r="P309" i="2"/>
  <c r="M158" i="2"/>
  <c r="P71" i="2"/>
  <c r="M132" i="2"/>
  <c r="P132" i="2"/>
  <c r="M143" i="2"/>
  <c r="P281" i="2"/>
  <c r="M281" i="2"/>
  <c r="P118" i="2"/>
  <c r="M119" i="2"/>
  <c r="P119" i="2"/>
  <c r="P256" i="2"/>
  <c r="P96" i="2"/>
  <c r="M109" i="2"/>
  <c r="P109" i="2"/>
  <c r="P44" i="2"/>
  <c r="M184" i="2"/>
  <c r="P184" i="2"/>
  <c r="M289" i="2"/>
  <c r="P289" i="2"/>
  <c r="P224" i="2"/>
  <c r="M224" i="2"/>
  <c r="P29" i="2"/>
  <c r="P40" i="2"/>
  <c r="P41" i="2"/>
  <c r="P272" i="2"/>
  <c r="M272" i="2"/>
  <c r="P222" i="2"/>
  <c r="P156" i="2"/>
  <c r="P74" i="2"/>
  <c r="P278" i="2"/>
  <c r="M278" i="2"/>
  <c r="P98" i="2"/>
  <c r="P136" i="2"/>
  <c r="P290" i="2"/>
  <c r="P151" i="2"/>
  <c r="M151" i="2"/>
  <c r="P152" i="2"/>
  <c r="P284" i="2"/>
  <c r="P188" i="2"/>
  <c r="P86" i="2"/>
  <c r="M86" i="2"/>
  <c r="P306" i="2"/>
  <c r="P92" i="2"/>
  <c r="P57" i="2"/>
  <c r="P94" i="2"/>
  <c r="M94" i="2"/>
  <c r="P203" i="2"/>
  <c r="P232" i="2"/>
  <c r="P26" i="2"/>
  <c r="P325" i="2"/>
  <c r="M325" i="2"/>
  <c r="P227" i="2"/>
  <c r="P226" i="2"/>
  <c r="P275" i="2"/>
  <c r="P137" i="2"/>
  <c r="M137" i="2"/>
  <c r="P303" i="2"/>
  <c r="P125" i="2"/>
  <c r="P244" i="2"/>
  <c r="P176" i="2"/>
  <c r="M176" i="2"/>
  <c r="P66" i="2"/>
  <c r="P115" i="2"/>
  <c r="P154" i="2"/>
  <c r="M71" i="2"/>
  <c r="M74" i="2"/>
  <c r="M57" i="2"/>
  <c r="M244" i="2"/>
  <c r="P20" i="2"/>
  <c r="P143" i="2"/>
  <c r="M39" i="2"/>
  <c r="M105" i="2"/>
  <c r="P105" i="2"/>
  <c r="M30" i="2"/>
  <c r="P30" i="2"/>
  <c r="M149" i="2"/>
  <c r="P149" i="2"/>
  <c r="M327" i="2"/>
  <c r="P327" i="2"/>
  <c r="M46" i="2"/>
  <c r="P46" i="2"/>
  <c r="M305" i="2"/>
  <c r="P305" i="2"/>
  <c r="M207" i="2"/>
  <c r="P207" i="2"/>
  <c r="M36" i="2"/>
  <c r="P36" i="2"/>
  <c r="M108" i="2"/>
  <c r="P108" i="2"/>
  <c r="M322" i="2"/>
  <c r="P322" i="2"/>
  <c r="M277" i="2"/>
  <c r="P277" i="2"/>
  <c r="M286" i="2"/>
  <c r="P286" i="2"/>
  <c r="M251" i="2"/>
  <c r="P251" i="2"/>
  <c r="M165" i="2"/>
  <c r="P165" i="2"/>
  <c r="M99" i="2"/>
  <c r="P99" i="2"/>
  <c r="M61" i="2"/>
  <c r="M82" i="2"/>
  <c r="P82" i="2"/>
  <c r="M177" i="2"/>
  <c r="P177" i="2"/>
  <c r="M189" i="2"/>
  <c r="P189" i="2"/>
  <c r="M47" i="2"/>
  <c r="P47" i="2"/>
  <c r="M186" i="2"/>
  <c r="P186" i="2"/>
  <c r="M25" i="2"/>
  <c r="P25" i="2"/>
  <c r="M60" i="2"/>
  <c r="P60" i="2"/>
  <c r="M195" i="2"/>
  <c r="P195" i="2"/>
  <c r="M229" i="2"/>
  <c r="P229" i="2"/>
  <c r="M282" i="2"/>
  <c r="P282" i="2"/>
  <c r="M162" i="2"/>
  <c r="P162" i="2"/>
  <c r="M88" i="2"/>
  <c r="P88" i="2"/>
  <c r="M69" i="2"/>
  <c r="P69" i="2"/>
  <c r="M123" i="2"/>
  <c r="P123" i="2"/>
  <c r="M155" i="2"/>
  <c r="P155" i="2"/>
  <c r="M2" i="2"/>
  <c r="P2" i="2"/>
  <c r="M54" i="2"/>
  <c r="P54" i="2"/>
  <c r="M314" i="2"/>
  <c r="P314" i="2"/>
  <c r="M301" i="2"/>
  <c r="P301" i="2"/>
  <c r="M182" i="2"/>
  <c r="P182" i="2"/>
  <c r="M126" i="2"/>
  <c r="P126" i="2"/>
  <c r="M283" i="2"/>
  <c r="P283" i="2"/>
  <c r="M146" i="2"/>
  <c r="P146" i="2"/>
  <c r="M11" i="2"/>
  <c r="P11" i="2"/>
  <c r="M164" i="2"/>
  <c r="P164" i="2"/>
  <c r="M210" i="2"/>
  <c r="P210" i="2"/>
  <c r="M293" i="2"/>
  <c r="P293" i="2"/>
  <c r="M64" i="2"/>
  <c r="P64" i="2"/>
  <c r="M263" i="2"/>
  <c r="P263" i="2"/>
  <c r="M198" i="2"/>
  <c r="P198" i="2"/>
  <c r="M237" i="2"/>
  <c r="P237" i="2"/>
  <c r="M336" i="2"/>
  <c r="P336" i="2"/>
  <c r="M27" i="2"/>
  <c r="P27" i="2"/>
  <c r="M205" i="2"/>
  <c r="P205" i="2"/>
  <c r="M228" i="2"/>
  <c r="P228" i="2"/>
  <c r="M255" i="2"/>
  <c r="P255" i="2"/>
  <c r="M4" i="2"/>
  <c r="P4" i="2"/>
  <c r="Q4" i="2"/>
  <c r="M318" i="2"/>
  <c r="P318" i="2"/>
  <c r="M114" i="2"/>
  <c r="P114" i="2"/>
  <c r="M171" i="2"/>
  <c r="P171" i="2"/>
  <c r="M122" i="2"/>
  <c r="P122" i="2"/>
  <c r="M128" i="2"/>
  <c r="P128" i="2"/>
  <c r="P15" i="2"/>
  <c r="P61" i="2"/>
  <c r="M194" i="2"/>
  <c r="P194" i="2"/>
  <c r="M34" i="2"/>
  <c r="P34" i="2"/>
  <c r="M317" i="2"/>
  <c r="P317" i="2"/>
  <c r="M311" i="2"/>
  <c r="P311" i="2"/>
  <c r="M333" i="2"/>
  <c r="P333" i="2"/>
  <c r="M292" i="2"/>
  <c r="P292" i="2"/>
  <c r="M304" i="2"/>
  <c r="P304" i="2"/>
  <c r="M178" i="2"/>
  <c r="P178" i="2"/>
  <c r="M70" i="2"/>
  <c r="P70" i="2"/>
  <c r="M84" i="2"/>
  <c r="P84" i="2"/>
  <c r="M131" i="2"/>
  <c r="P131" i="2"/>
  <c r="M85" i="2"/>
  <c r="P85" i="2"/>
  <c r="P39" i="2"/>
  <c r="M320" i="2"/>
  <c r="M100" i="2"/>
  <c r="P100" i="2"/>
  <c r="M239" i="2"/>
  <c r="P239" i="2"/>
  <c r="M273" i="2"/>
  <c r="P273" i="2"/>
  <c r="M234" i="2"/>
  <c r="P234" i="2"/>
  <c r="M52" i="2"/>
  <c r="P52" i="2"/>
  <c r="M8" i="2"/>
  <c r="P8" i="2"/>
  <c r="Q8" i="2"/>
  <c r="M59" i="2"/>
  <c r="P59" i="2"/>
  <c r="M197" i="2"/>
  <c r="P197" i="2"/>
  <c r="M201" i="2"/>
  <c r="P201" i="2"/>
  <c r="M254" i="2"/>
  <c r="P254" i="2"/>
  <c r="M223" i="2"/>
  <c r="P223" i="2"/>
  <c r="M262" i="2"/>
  <c r="P262" i="2"/>
  <c r="M298" i="2"/>
  <c r="P298" i="2"/>
  <c r="M233" i="2"/>
  <c r="P233" i="2"/>
  <c r="M288" i="2"/>
  <c r="M326" i="2"/>
  <c r="P326" i="2"/>
  <c r="M87" i="2"/>
  <c r="P87" i="2"/>
  <c r="M62" i="2"/>
  <c r="P62" i="2"/>
  <c r="M324" i="2"/>
  <c r="P324" i="2"/>
  <c r="M338" i="2"/>
  <c r="P338" i="2"/>
  <c r="M79" i="2"/>
  <c r="P79" i="2"/>
  <c r="M101" i="2"/>
  <c r="M97" i="2"/>
  <c r="P97" i="2"/>
  <c r="M19" i="2"/>
  <c r="P19" i="2"/>
  <c r="M280" i="2"/>
  <c r="P280" i="2"/>
  <c r="M17" i="2"/>
  <c r="P17" i="2"/>
  <c r="M248" i="2"/>
  <c r="P248" i="2"/>
  <c r="M296" i="2"/>
  <c r="P296" i="2"/>
  <c r="M302" i="2"/>
  <c r="P302" i="2"/>
  <c r="M236" i="2"/>
  <c r="P236" i="2"/>
  <c r="M14" i="2"/>
  <c r="P14" i="2"/>
  <c r="M129" i="2"/>
  <c r="P129" i="2"/>
  <c r="M246" i="2"/>
  <c r="P246" i="2"/>
  <c r="M276" i="2"/>
  <c r="P276" i="2"/>
  <c r="M206" i="2"/>
  <c r="P206" i="2"/>
  <c r="M134" i="2"/>
  <c r="P134" i="2"/>
  <c r="M113" i="2"/>
  <c r="P113" i="2"/>
  <c r="M53" i="2"/>
  <c r="P53" i="2"/>
  <c r="M51" i="2"/>
  <c r="M169" i="2"/>
  <c r="P169" i="2"/>
  <c r="M329" i="2"/>
  <c r="P329" i="2"/>
  <c r="M265" i="2"/>
  <c r="P265" i="2"/>
  <c r="M174" i="2"/>
  <c r="P174" i="2"/>
  <c r="M193" i="2"/>
  <c r="P193" i="2"/>
  <c r="M299" i="2"/>
  <c r="P299" i="2"/>
  <c r="M7" i="2"/>
  <c r="P7" i="2"/>
  <c r="M310" i="2"/>
  <c r="P310" i="2"/>
  <c r="M337" i="2"/>
  <c r="P337" i="2"/>
  <c r="M48" i="2"/>
  <c r="P48" i="2"/>
  <c r="M12" i="2"/>
  <c r="P12" i="2"/>
  <c r="M219" i="2"/>
  <c r="P219" i="2"/>
  <c r="M130" i="2"/>
  <c r="P130" i="2"/>
  <c r="M56" i="2"/>
  <c r="P56" i="2"/>
  <c r="M258" i="2"/>
  <c r="P258" i="2"/>
  <c r="M221" i="2"/>
  <c r="P221" i="2"/>
  <c r="M279" i="2"/>
  <c r="M259" i="2"/>
  <c r="P259" i="2"/>
  <c r="M328" i="2"/>
  <c r="P328" i="2"/>
  <c r="M9" i="2"/>
  <c r="Q9" i="2"/>
  <c r="M160" i="2"/>
  <c r="P160" i="2"/>
  <c r="M37" i="2"/>
  <c r="P37" i="2"/>
  <c r="M93" i="2"/>
  <c r="M161" i="2"/>
  <c r="P161" i="2"/>
  <c r="M43" i="2"/>
  <c r="M32" i="2"/>
  <c r="P32" i="2"/>
  <c r="M127" i="2"/>
  <c r="P127" i="2"/>
  <c r="M192" i="2"/>
  <c r="P192" i="2"/>
  <c r="M67" i="2"/>
  <c r="P67" i="2"/>
  <c r="M319" i="2"/>
  <c r="P319" i="2"/>
  <c r="M315" i="2"/>
  <c r="M218" i="2"/>
  <c r="P218" i="2"/>
  <c r="M5" i="2"/>
  <c r="Q5" i="2"/>
  <c r="M124" i="2"/>
  <c r="P124" i="2"/>
  <c r="M180" i="2"/>
  <c r="P180" i="2"/>
  <c r="M200" i="2"/>
  <c r="P200" i="2"/>
  <c r="M139" i="2"/>
  <c r="P139" i="2"/>
  <c r="M295" i="2"/>
  <c r="P295" i="2"/>
  <c r="M264" i="2"/>
  <c r="M204" i="2"/>
  <c r="P204" i="2"/>
  <c r="P150" i="2"/>
  <c r="P16" i="2"/>
  <c r="P9" i="2"/>
  <c r="P179" i="2"/>
  <c r="P250" i="2"/>
  <c r="P230" i="2"/>
  <c r="P91" i="2"/>
  <c r="P18" i="2"/>
  <c r="P225" i="2"/>
  <c r="Q7" i="2"/>
  <c r="P145" i="2"/>
  <c r="P313" i="2"/>
  <c r="P167" i="2"/>
  <c r="P294" i="2"/>
  <c r="P191" i="2"/>
  <c r="P247" i="2"/>
  <c r="P260" i="2"/>
  <c r="P81" i="2"/>
  <c r="P103" i="2"/>
  <c r="P148" i="2"/>
  <c r="M13" i="2"/>
  <c r="P13" i="2"/>
  <c r="M95" i="2"/>
  <c r="P95" i="2"/>
  <c r="M241" i="2"/>
  <c r="P241" i="2"/>
  <c r="M58" i="2"/>
  <c r="P58" i="2"/>
  <c r="M196" i="2"/>
  <c r="P196" i="2"/>
  <c r="M106" i="2"/>
  <c r="P106" i="2"/>
  <c r="M112" i="2"/>
  <c r="M231" i="2"/>
  <c r="P231" i="2"/>
  <c r="M216" i="2"/>
  <c r="M183" i="2"/>
  <c r="P183" i="2"/>
  <c r="M253" i="2"/>
  <c r="P253" i="2"/>
  <c r="M242" i="2"/>
  <c r="P242" i="2"/>
  <c r="M159" i="2"/>
  <c r="M332" i="2"/>
  <c r="P332" i="2"/>
  <c r="M245" i="2"/>
  <c r="P245" i="2"/>
  <c r="P24" i="2"/>
  <c r="M135" i="2"/>
  <c r="P135" i="2"/>
  <c r="M168" i="2"/>
  <c r="P168" i="2"/>
  <c r="M76" i="2"/>
  <c r="P76" i="2"/>
  <c r="P261" i="2"/>
  <c r="M323" i="2"/>
  <c r="P323" i="2"/>
  <c r="M3" i="2"/>
  <c r="M285" i="2"/>
  <c r="M167" i="2"/>
  <c r="M147" i="2"/>
  <c r="M261" i="2"/>
  <c r="P243" i="2"/>
  <c r="P51" i="2"/>
  <c r="P316" i="2"/>
  <c r="P208" i="2"/>
  <c r="P141" i="2"/>
  <c r="Q3" i="2"/>
</calcChain>
</file>

<file path=xl/sharedStrings.xml><?xml version="1.0" encoding="utf-8"?>
<sst xmlns="http://schemas.openxmlformats.org/spreadsheetml/2006/main" count="3000" uniqueCount="2248">
  <si>
    <t>Cust</t>
  </si>
  <si>
    <t>Members (63)</t>
  </si>
  <si>
    <t>ATKORE INC</t>
  </si>
  <si>
    <t>CONSTELLATION ENERGY</t>
  </si>
  <si>
    <t>FREEPORT-MCMORAN INC</t>
  </si>
  <si>
    <t>MARVELL TECHNOLOGY INC</t>
  </si>
  <si>
    <t>VISTRA CORP</t>
  </si>
  <si>
    <t>APOLLO GLOBAL MANAGEMENT INC</t>
  </si>
  <si>
    <t>ARGENX SE - ADR</t>
  </si>
  <si>
    <t>MICROSOFT CORP</t>
  </si>
  <si>
    <t>MARUBENI CORP</t>
  </si>
  <si>
    <t>CLEAN HARBORS INC</t>
  </si>
  <si>
    <t>META PLATFORMS INC-CLASS A</t>
  </si>
  <si>
    <t>MICRON TECHNOLOGY INC</t>
  </si>
  <si>
    <t>HESS CORP</t>
  </si>
  <si>
    <t>TECK RESOURCES LTD-CLS B</t>
  </si>
  <si>
    <t>ORACLE CORP</t>
  </si>
  <si>
    <t>GOLDMAN SACHS GROUP INC</t>
  </si>
  <si>
    <t>ICON PLC</t>
  </si>
  <si>
    <t>TARGET CORP</t>
  </si>
  <si>
    <t>EQT CORP</t>
  </si>
  <si>
    <t>SEAGATE TECHNOLOGY HOLDINGS</t>
  </si>
  <si>
    <t>PERFORMANCE FOOD GROUP CO</t>
  </si>
  <si>
    <t>CANADIAN PACIFIC KANSAS CITY</t>
  </si>
  <si>
    <t>SIEMENS AG-REG</t>
  </si>
  <si>
    <t>FISERV INC</t>
  </si>
  <si>
    <t>NOBLE CORP PLC</t>
  </si>
  <si>
    <t>AMERICAN INTERNATIONAL GROUP</t>
  </si>
  <si>
    <t>MGIC INVESTMENT CORP</t>
  </si>
  <si>
    <t>NEXTERA ENERGY INC</t>
  </si>
  <si>
    <t>EVEREST GROUP LTD</t>
  </si>
  <si>
    <t>CONOCOPHILLIPS</t>
  </si>
  <si>
    <t>UCB SA</t>
  </si>
  <si>
    <t>ABBVIE INC</t>
  </si>
  <si>
    <t>ONEMAIN HOLDINGS INC</t>
  </si>
  <si>
    <t>CAPITAL ONE FINANCIAL CORP</t>
  </si>
  <si>
    <t>UNION PACIFIC CORP</t>
  </si>
  <si>
    <t>BAKER HUGHES CO</t>
  </si>
  <si>
    <t>UBER TECHNOLOGIES INC</t>
  </si>
  <si>
    <t>BANK OF AMERICA CORP</t>
  </si>
  <si>
    <t>AES CORP</t>
  </si>
  <si>
    <t>COREBRIDGE FINANCIAL INC</t>
  </si>
  <si>
    <t>GE VERNOVA INC</t>
  </si>
  <si>
    <t>UNITED UTILITIES GROUP PLC</t>
  </si>
  <si>
    <t>TOTALENERGIES SE -SPON ADR</t>
  </si>
  <si>
    <t>EASTMAN CHEMICAL CO</t>
  </si>
  <si>
    <t>CONSTELLATION BRANDS INC-A</t>
  </si>
  <si>
    <t>NESTLE SA-SPONS ADR</t>
  </si>
  <si>
    <t>COTY INC-CL A</t>
  </si>
  <si>
    <t>UNITED PARCEL SERVICE-CL B</t>
  </si>
  <si>
    <t>AMERICAN TOWER CORP</t>
  </si>
  <si>
    <t>FLOWSERVE CORP</t>
  </si>
  <si>
    <t>KELLANOVA</t>
  </si>
  <si>
    <t>JOHNSON &amp; JOHNSON</t>
  </si>
  <si>
    <t>FIRST HORIZON CORP</t>
  </si>
  <si>
    <t>PPL CORP</t>
  </si>
  <si>
    <t>EXPEDIA GROUP INC</t>
  </si>
  <si>
    <t>BLOCK INC</t>
  </si>
  <si>
    <t>FLUENCE ENERGY INC</t>
  </si>
  <si>
    <t>GILEAD SCIENCES INC</t>
  </si>
  <si>
    <t>LAS VEGAS SANDS CORP</t>
  </si>
  <si>
    <t>CVS HEALTH CORP</t>
  </si>
  <si>
    <t>PAYPAL HOLDINGS INC</t>
  </si>
  <si>
    <t>BIOGEN INC</t>
  </si>
  <si>
    <t>HOWARD HUGHES HOLDINGS INC</t>
  </si>
  <si>
    <t>Ticker</t>
  </si>
  <si>
    <t>ATKR</t>
  </si>
  <si>
    <t>US</t>
  </si>
  <si>
    <t>CEG</t>
  </si>
  <si>
    <t>FCX</t>
  </si>
  <si>
    <t>MRVL</t>
  </si>
  <si>
    <t>VST</t>
  </si>
  <si>
    <t>APO</t>
  </si>
  <si>
    <t>ARGX</t>
  </si>
  <si>
    <t>MSFT</t>
  </si>
  <si>
    <t>JP</t>
  </si>
  <si>
    <t>CLH</t>
  </si>
  <si>
    <t>META</t>
  </si>
  <si>
    <t>MU</t>
  </si>
  <si>
    <t>HES</t>
  </si>
  <si>
    <t>TECK/B</t>
  </si>
  <si>
    <t>CN</t>
  </si>
  <si>
    <t>ORCL</t>
  </si>
  <si>
    <t>GS</t>
  </si>
  <si>
    <t>ICLR</t>
  </si>
  <si>
    <t>TGT</t>
  </si>
  <si>
    <t>EQT</t>
  </si>
  <si>
    <t>STX</t>
  </si>
  <si>
    <t>PFGC</t>
  </si>
  <si>
    <t>CP</t>
  </si>
  <si>
    <t>SIE</t>
  </si>
  <si>
    <t>GR</t>
  </si>
  <si>
    <t>FI</t>
  </si>
  <si>
    <t>NE</t>
  </si>
  <si>
    <t>AIG</t>
  </si>
  <si>
    <t>MTG</t>
  </si>
  <si>
    <t>NEE</t>
  </si>
  <si>
    <t>EG</t>
  </si>
  <si>
    <t>COP</t>
  </si>
  <si>
    <t>UCB</t>
  </si>
  <si>
    <t>BB</t>
  </si>
  <si>
    <t>ABBV</t>
  </si>
  <si>
    <t>OMF</t>
  </si>
  <si>
    <t>COF</t>
  </si>
  <si>
    <t>UNP</t>
  </si>
  <si>
    <t>BKR</t>
  </si>
  <si>
    <t>UBER</t>
  </si>
  <si>
    <t>BAC</t>
  </si>
  <si>
    <t>AES</t>
  </si>
  <si>
    <t>CRBG</t>
  </si>
  <si>
    <t>GEV</t>
  </si>
  <si>
    <t>UU/</t>
  </si>
  <si>
    <t>LN</t>
  </si>
  <si>
    <t>TTE</t>
  </si>
  <si>
    <t>EMN</t>
  </si>
  <si>
    <t>STZ</t>
  </si>
  <si>
    <t>NSRGY</t>
  </si>
  <si>
    <t>COTY</t>
  </si>
  <si>
    <t>UPS</t>
  </si>
  <si>
    <t>AMT</t>
  </si>
  <si>
    <t>FLS</t>
  </si>
  <si>
    <t>K</t>
  </si>
  <si>
    <t>JNJ</t>
  </si>
  <si>
    <t>FHN</t>
  </si>
  <si>
    <t>PPL</t>
  </si>
  <si>
    <t>EXPE</t>
  </si>
  <si>
    <t>SQ</t>
  </si>
  <si>
    <t>FLNC</t>
  </si>
  <si>
    <t>GILD</t>
  </si>
  <si>
    <t>LVS</t>
  </si>
  <si>
    <t>CVS</t>
  </si>
  <si>
    <t>PYPL</t>
  </si>
  <si>
    <t>BIIB</t>
  </si>
  <si>
    <t>HHH</t>
  </si>
  <si>
    <t>ID</t>
  </si>
  <si>
    <t>BMO CN Equity</t>
  </si>
  <si>
    <t>8001 JP Equity</t>
  </si>
  <si>
    <t>CNQ CN Equity</t>
  </si>
  <si>
    <t>BNP FP Equity</t>
  </si>
  <si>
    <t>NKE US Equity</t>
  </si>
  <si>
    <t>TRI CN Equity</t>
  </si>
  <si>
    <t>INTU US Equity</t>
  </si>
  <si>
    <t>C US Equity</t>
  </si>
  <si>
    <t>LMT US Equity</t>
  </si>
  <si>
    <t>SBUX US Equity</t>
  </si>
  <si>
    <t>CL US Equity</t>
  </si>
  <si>
    <t>ECL US Equity</t>
  </si>
  <si>
    <t>CSX US Equity</t>
  </si>
  <si>
    <t>MRK US Equity</t>
  </si>
  <si>
    <t>KO US Equity</t>
  </si>
  <si>
    <t>ENB CN Equity</t>
  </si>
  <si>
    <t>REGN US Equity</t>
  </si>
  <si>
    <t>TD CN Equity</t>
  </si>
  <si>
    <t>RIO AU Equity</t>
  </si>
  <si>
    <t>CME US Equity</t>
  </si>
  <si>
    <t>8035 JP Equity</t>
  </si>
  <si>
    <t>WALMEX* MM Equity</t>
  </si>
  <si>
    <t>AMGN US Equity</t>
  </si>
  <si>
    <t>CFR SW Equity</t>
  </si>
  <si>
    <t>T US Equity</t>
  </si>
  <si>
    <t>SU FP Equity</t>
  </si>
  <si>
    <t>MBG GR Equity</t>
  </si>
  <si>
    <t>ABBN SW Equity</t>
  </si>
  <si>
    <t>INFO IN Equity</t>
  </si>
  <si>
    <t>BN CN Equity</t>
  </si>
  <si>
    <t>MCO US Equity</t>
  </si>
  <si>
    <t>BATS LN Equity</t>
  </si>
  <si>
    <t>000660 KS Equity</t>
  </si>
  <si>
    <t>MDLZ US Equity</t>
  </si>
  <si>
    <t>JPM US Equity</t>
  </si>
  <si>
    <t>NOVOB DC Equity</t>
  </si>
  <si>
    <t>FDX US Equity</t>
  </si>
  <si>
    <t>VRTX US Equity</t>
  </si>
  <si>
    <t>KLAC US Equity</t>
  </si>
  <si>
    <t>NAB AU Equity</t>
  </si>
  <si>
    <t>PGR US Equity</t>
  </si>
  <si>
    <t>DHR US Equity</t>
  </si>
  <si>
    <t>BSX US Equity</t>
  </si>
  <si>
    <t>7203 JP Equity</t>
  </si>
  <si>
    <t>CBA AU Equity</t>
  </si>
  <si>
    <t>9433 JP Equity</t>
  </si>
  <si>
    <t>CTAS US Equity</t>
  </si>
  <si>
    <t>LT IN Equity</t>
  </si>
  <si>
    <t>939 HK Equity</t>
  </si>
  <si>
    <t>CSCO US Equity</t>
  </si>
  <si>
    <t>MDT US Equity</t>
  </si>
  <si>
    <t>TMO US Equity</t>
  </si>
  <si>
    <t>BDX US Equity</t>
  </si>
  <si>
    <t>BP/ LN Equity</t>
  </si>
  <si>
    <t>BRK/A US Equity</t>
  </si>
  <si>
    <t>DTE GR Equity</t>
  </si>
  <si>
    <t>INVEB SS Equity</t>
  </si>
  <si>
    <t>CRM US Equity</t>
  </si>
  <si>
    <t>NOVN SW Equity</t>
  </si>
  <si>
    <t>SIE GR Equity</t>
  </si>
  <si>
    <t>HDFCB IN Equity</t>
  </si>
  <si>
    <t>2899 HK Equity</t>
  </si>
  <si>
    <t>PLD US Equity</t>
  </si>
  <si>
    <t>APH US Equity</t>
  </si>
  <si>
    <t>WMT US Equity</t>
  </si>
  <si>
    <t>DIS US Equity</t>
  </si>
  <si>
    <t>JNJ US Equity</t>
  </si>
  <si>
    <t>6501 JP Equity</t>
  </si>
  <si>
    <t>AMD US Equity</t>
  </si>
  <si>
    <t>ETN US Equity</t>
  </si>
  <si>
    <t>INTC US Equity</t>
  </si>
  <si>
    <t>FCX US Equity</t>
  </si>
  <si>
    <t>EPD US Equity</t>
  </si>
  <si>
    <t>LLY US Equity</t>
  </si>
  <si>
    <t>ITW US Equity</t>
  </si>
  <si>
    <t>ISP IM Equity</t>
  </si>
  <si>
    <t>EMR US Equity</t>
  </si>
  <si>
    <t>FI US Equity</t>
  </si>
  <si>
    <t>LOW US Equity</t>
  </si>
  <si>
    <t>2317 TT Equity</t>
  </si>
  <si>
    <t>SCHW US Equity</t>
  </si>
  <si>
    <t>GD US Equity</t>
  </si>
  <si>
    <t>MCK US Equity</t>
  </si>
  <si>
    <t>GE US Equity</t>
  </si>
  <si>
    <t>GSK LN Equity</t>
  </si>
  <si>
    <t>8316 JP Equity</t>
  </si>
  <si>
    <t>AMT US Equity</t>
  </si>
  <si>
    <t>CB US Equity</t>
  </si>
  <si>
    <t>TJX US Equity</t>
  </si>
  <si>
    <t>GILD US Equity</t>
  </si>
  <si>
    <t>NOC US Equity</t>
  </si>
  <si>
    <t>MUV2 GR Equity</t>
  </si>
  <si>
    <t>AAPL US Equity</t>
  </si>
  <si>
    <t>RIO LN Equity</t>
  </si>
  <si>
    <t>9983 JP Equity</t>
  </si>
  <si>
    <t>GS US Equity</t>
  </si>
  <si>
    <t>AI FP Equity</t>
  </si>
  <si>
    <t>PH US Equity</t>
  </si>
  <si>
    <t>005930 KS Equity</t>
  </si>
  <si>
    <t>941 HK Equity</t>
  </si>
  <si>
    <t>600036 CH Equity</t>
  </si>
  <si>
    <t>SHW US Equity</t>
  </si>
  <si>
    <t>NFLX US Equity</t>
  </si>
  <si>
    <t>IHC UH Equity</t>
  </si>
  <si>
    <t>AMZN US Equity</t>
  </si>
  <si>
    <t>2454 TT Equity</t>
  </si>
  <si>
    <t>BHARTI IN Equity</t>
  </si>
  <si>
    <t>ZURN SW Equity</t>
  </si>
  <si>
    <t>ADBE US Equity</t>
  </si>
  <si>
    <t>1088 HK Equity</t>
  </si>
  <si>
    <t>ORCL US Equity</t>
  </si>
  <si>
    <t>TAQA UH Equity</t>
  </si>
  <si>
    <t>8306 JP Equity</t>
  </si>
  <si>
    <t>TCS IN Equity</t>
  </si>
  <si>
    <t>SAN SM Equity</t>
  </si>
  <si>
    <t>ITX SM Equity</t>
  </si>
  <si>
    <t>MO US Equity</t>
  </si>
  <si>
    <t>CVX US Equity</t>
  </si>
  <si>
    <t>USB US Equity</t>
  </si>
  <si>
    <t>CDI FP Equity</t>
  </si>
  <si>
    <t>CP CN Equity</t>
  </si>
  <si>
    <t>RY CN Equity</t>
  </si>
  <si>
    <t>GLEN LN Equity</t>
  </si>
  <si>
    <t>700 HK Equity</t>
  </si>
  <si>
    <t>8766 JP Equity</t>
  </si>
  <si>
    <t>UNP US Equity</t>
  </si>
  <si>
    <t>2330 TT Equity</t>
  </si>
  <si>
    <t>TXN US Equity</t>
  </si>
  <si>
    <t>ELV US Equity</t>
  </si>
  <si>
    <t>TMUS US Equity</t>
  </si>
  <si>
    <t>SAP GR Equity</t>
  </si>
  <si>
    <t>OR FP Equity</t>
  </si>
  <si>
    <t>SABIC AB Equity</t>
  </si>
  <si>
    <t>ASML NA Equity</t>
  </si>
  <si>
    <t>UNH US Equity</t>
  </si>
  <si>
    <t>TTE FP Equity</t>
  </si>
  <si>
    <t>HON US Equity</t>
  </si>
  <si>
    <t>CDNS US Equity</t>
  </si>
  <si>
    <t>8031 JP Equity</t>
  </si>
  <si>
    <t>EL FP Equity</t>
  </si>
  <si>
    <t>BBCA IJ Equity</t>
  </si>
  <si>
    <t>IBE SM Equity</t>
  </si>
  <si>
    <t>883 HK Equity</t>
  </si>
  <si>
    <t>NVDA US Equity</t>
  </si>
  <si>
    <t>600519 CH Equity</t>
  </si>
  <si>
    <t>MC FP Equity</t>
  </si>
  <si>
    <t>BKNG US Equity</t>
  </si>
  <si>
    <t>3988 HK Equity</t>
  </si>
  <si>
    <t>KKR US Equity</t>
  </si>
  <si>
    <t>LSEG LN Equity</t>
  </si>
  <si>
    <t>1288 HK Equity</t>
  </si>
  <si>
    <t>BBVA SM Equity</t>
  </si>
  <si>
    <t>NEE US Equity</t>
  </si>
  <si>
    <t>QCOM US Equity</t>
  </si>
  <si>
    <t>REL LN Equity</t>
  </si>
  <si>
    <t>SAF FP Equity</t>
  </si>
  <si>
    <t>HSBA LN Equity</t>
  </si>
  <si>
    <t>VZ US Equity</t>
  </si>
  <si>
    <t>ISRG US Equity</t>
  </si>
  <si>
    <t>TSLA US Equity</t>
  </si>
  <si>
    <t>ABT US Equity</t>
  </si>
  <si>
    <t>AXP US Equity</t>
  </si>
  <si>
    <t>ENEL IM Equity</t>
  </si>
  <si>
    <t>MELI US Equity</t>
  </si>
  <si>
    <t>BAC US Equity</t>
  </si>
  <si>
    <t>1299 HK Equity</t>
  </si>
  <si>
    <t>9432 JP Equity</t>
  </si>
  <si>
    <t>PNC US Equity</t>
  </si>
  <si>
    <t>SPY US Equity</t>
  </si>
  <si>
    <t>728 HK Equity</t>
  </si>
  <si>
    <t>VWO US Equity</t>
  </si>
  <si>
    <t>XLK US Equity</t>
  </si>
  <si>
    <t>VUG US Equity</t>
  </si>
  <si>
    <t>VTV US Equity</t>
  </si>
  <si>
    <t>GLD US Equity</t>
  </si>
  <si>
    <t>BMW GR Equity</t>
  </si>
  <si>
    <t>SPGI US Equity</t>
  </si>
  <si>
    <t>VEA US Equity</t>
  </si>
  <si>
    <t>VTI US Equity</t>
  </si>
  <si>
    <t>1306 JP Equity</t>
  </si>
  <si>
    <t>1321 JP Equity</t>
  </si>
  <si>
    <t>AGG US Equity</t>
  </si>
  <si>
    <t>BND US Equity</t>
  </si>
  <si>
    <t>SWDA LN Equity</t>
  </si>
  <si>
    <t>IWF US Equity</t>
  </si>
  <si>
    <t>CSPX LN Equity</t>
  </si>
  <si>
    <t>IJH US Equity</t>
  </si>
  <si>
    <t>VIG US Equity</t>
  </si>
  <si>
    <t>1305 JP Equity</t>
  </si>
  <si>
    <t>VOO US Equity</t>
  </si>
  <si>
    <t>CSL AU Equity</t>
  </si>
  <si>
    <t>DUK US Equity</t>
  </si>
  <si>
    <t>COP US Equity</t>
  </si>
  <si>
    <t>6758 JP Equity</t>
  </si>
  <si>
    <t>MMC US Equity</t>
  </si>
  <si>
    <t>HUVR IN Equity</t>
  </si>
  <si>
    <t>ATCOA SS Equity</t>
  </si>
  <si>
    <t>CNR CN Equity</t>
  </si>
  <si>
    <t>MS US Equity</t>
  </si>
  <si>
    <t>CVS US Equity</t>
  </si>
  <si>
    <t>SLB US Equity</t>
  </si>
  <si>
    <t>SBIN IN Equity</t>
  </si>
  <si>
    <t>ITC IN Equity</t>
  </si>
  <si>
    <t>SAN FP Equity</t>
  </si>
  <si>
    <t>MRK GR Equity</t>
  </si>
  <si>
    <t>857 HK Equity</t>
  </si>
  <si>
    <t>LRCX US Equity</t>
  </si>
  <si>
    <t>TGT US Equity</t>
  </si>
  <si>
    <t>BX US Equity</t>
  </si>
  <si>
    <t>BLK US Equity</t>
  </si>
  <si>
    <t>IBM US Equity</t>
  </si>
  <si>
    <t>AMAT US Equity</t>
  </si>
  <si>
    <t>RJHI AB Equity</t>
  </si>
  <si>
    <t>ALV GR Equity</t>
  </si>
  <si>
    <t>CAT US Equity</t>
  </si>
  <si>
    <t>SCCO US Equity</t>
  </si>
  <si>
    <t>PG US Equity</t>
  </si>
  <si>
    <t>PETR4 BZ Equity</t>
  </si>
  <si>
    <t>AIR FP Equity</t>
  </si>
  <si>
    <t>9984 JP Equity</t>
  </si>
  <si>
    <t>COST US Equity</t>
  </si>
  <si>
    <t>META US Equity</t>
  </si>
  <si>
    <t>SO US Equity</t>
  </si>
  <si>
    <t>2318 HK Equity</t>
  </si>
  <si>
    <t>601398 CH Equity</t>
  </si>
  <si>
    <t>AZN LN Equity</t>
  </si>
  <si>
    <t>386 HK Equity</t>
  </si>
  <si>
    <t>MSFT US Equity</t>
  </si>
  <si>
    <t>WFC US Equity</t>
  </si>
  <si>
    <t>4568 JP Equity</t>
  </si>
  <si>
    <t>RELIANCE IN Equity</t>
  </si>
  <si>
    <t>3328 HK Equity</t>
  </si>
  <si>
    <t>RMS FP Equity</t>
  </si>
  <si>
    <t>MU US Equity</t>
  </si>
  <si>
    <t>ROG SW Equity</t>
  </si>
  <si>
    <t>PEP US Equity</t>
  </si>
  <si>
    <t>BHP AU Equity</t>
  </si>
  <si>
    <t>UPS US Equity</t>
  </si>
  <si>
    <t>WELL US Equity</t>
  </si>
  <si>
    <t>000858 CH Equity</t>
  </si>
  <si>
    <t>EQIX US Equity</t>
  </si>
  <si>
    <t>6861 JP Equity</t>
  </si>
  <si>
    <t>NXPI US Equity</t>
  </si>
  <si>
    <t>600900 CH Equity</t>
  </si>
  <si>
    <t>EOG US Equity</t>
  </si>
  <si>
    <t>PFE US Equity</t>
  </si>
  <si>
    <t>CS FP Equity</t>
  </si>
  <si>
    <t>EQNR NO Equity</t>
  </si>
  <si>
    <t>DE US Equity</t>
  </si>
  <si>
    <t>DG FP Equity</t>
  </si>
  <si>
    <t>XOM US Equity</t>
  </si>
  <si>
    <t>ACN US Equity</t>
  </si>
  <si>
    <t>MSI US Equity</t>
  </si>
  <si>
    <t>4063 JP Equity</t>
  </si>
  <si>
    <t>BMY US Equity</t>
  </si>
  <si>
    <t>CMCSA US Equity</t>
  </si>
  <si>
    <t>HD US Equity</t>
  </si>
  <si>
    <t>BA US Equity</t>
  </si>
  <si>
    <t>8058 JP Equity</t>
  </si>
  <si>
    <t>MA US Equity</t>
  </si>
  <si>
    <t>ICE US Equity</t>
  </si>
  <si>
    <t>SYK US Equity</t>
  </si>
  <si>
    <t>DBS SP Equity</t>
  </si>
  <si>
    <t>1211 HK Equity</t>
  </si>
  <si>
    <t>MAR US Equity</t>
  </si>
  <si>
    <t>ICICIBC IN Equity</t>
  </si>
  <si>
    <t>ULVR LN Equity</t>
  </si>
  <si>
    <t>HCA US Equity</t>
  </si>
  <si>
    <t>NESN SW Equity</t>
  </si>
  <si>
    <t>ADI US Equity</t>
  </si>
  <si>
    <t>2628 HK Equity</t>
  </si>
  <si>
    <t>TDG US Equity</t>
  </si>
  <si>
    <t>V US Equity</t>
  </si>
  <si>
    <t>MPC US Equity</t>
  </si>
  <si>
    <t>PM US Equity</t>
  </si>
  <si>
    <t>VOW GR Equity</t>
  </si>
  <si>
    <t>7974 JP Equity</t>
  </si>
  <si>
    <t>TT US Equity</t>
  </si>
  <si>
    <t>DGE LN Equity</t>
  </si>
  <si>
    <t>ADP US Equity</t>
  </si>
  <si>
    <t>WM US Equity</t>
  </si>
  <si>
    <t>MCD US Equity</t>
  </si>
  <si>
    <t>RTX US Equity</t>
  </si>
  <si>
    <t>UCG IM Equity</t>
  </si>
  <si>
    <t>ABBV US Equity</t>
  </si>
  <si>
    <t>SNPS US Equity</t>
  </si>
  <si>
    <t>QQQ US Equity</t>
  </si>
  <si>
    <t>1308 JP Equity</t>
  </si>
  <si>
    <t>VXUS US Equity</t>
  </si>
  <si>
    <t>CMG US Equity</t>
  </si>
  <si>
    <t>IVV US Equity</t>
  </si>
  <si>
    <t>IJR US Equity</t>
  </si>
  <si>
    <t>VGT US Equity</t>
  </si>
  <si>
    <t>VO US Equity</t>
  </si>
  <si>
    <t>PSX US Equity</t>
  </si>
  <si>
    <t>NOW US Equity</t>
  </si>
  <si>
    <t>PANW US Equity</t>
  </si>
  <si>
    <t>LICI IN Equity</t>
  </si>
  <si>
    <t>ARAMCO AB Equity</t>
  </si>
  <si>
    <t>ZTS US Equity</t>
  </si>
  <si>
    <t>IEFA US Equity</t>
  </si>
  <si>
    <t>IEMG US Equity</t>
  </si>
  <si>
    <t>ROSN RM Equity</t>
  </si>
  <si>
    <t>SBER RM Equity</t>
  </si>
  <si>
    <t>000333 CH Equity</t>
  </si>
  <si>
    <t>ANET US Equity</t>
  </si>
  <si>
    <t>BABA US Equity</t>
  </si>
  <si>
    <t>6098 JP Equity</t>
  </si>
  <si>
    <t>PYPL US Equity</t>
  </si>
  <si>
    <t>STLA US Equity</t>
  </si>
  <si>
    <t>UBSG SW Equity</t>
  </si>
  <si>
    <t>SHOP CN Equity</t>
  </si>
  <si>
    <t>RACE US Equity</t>
  </si>
  <si>
    <t>GOOGL US Equity</t>
  </si>
  <si>
    <t>ABI BB Equity</t>
  </si>
  <si>
    <t>1658 HK Equity</t>
  </si>
  <si>
    <t>DELL US Equity</t>
  </si>
  <si>
    <t>300750 CH Equity</t>
  </si>
  <si>
    <t>SHL GR Equity</t>
  </si>
  <si>
    <t>601138 CH Equity</t>
  </si>
  <si>
    <t>AVGO US Equity</t>
  </si>
  <si>
    <t>CI US Equity</t>
  </si>
  <si>
    <t>PDD US Equity</t>
  </si>
  <si>
    <t>3690 HK Equity</t>
  </si>
  <si>
    <t>PRX NA Equity</t>
  </si>
  <si>
    <t>UBER US Equity</t>
  </si>
  <si>
    <t>CRWD US Equity</t>
  </si>
  <si>
    <t>AON US Equity</t>
  </si>
  <si>
    <t>ABNB US Equity</t>
  </si>
  <si>
    <t>APO US Equity</t>
  </si>
  <si>
    <t>ACWA AB Equity</t>
  </si>
  <si>
    <t>SHEL LN Equity</t>
  </si>
  <si>
    <t>CEG US Equity</t>
  </si>
  <si>
    <t>P911 GR Equity</t>
  </si>
  <si>
    <t>ADNOCGAS UH Equity</t>
  </si>
  <si>
    <t>LIN US Equity</t>
  </si>
  <si>
    <t>ARM US Equity</t>
  </si>
  <si>
    <t>BREN IJ Equity</t>
  </si>
  <si>
    <t>Bank of Montreal</t>
  </si>
  <si>
    <t>ITOCHU Corp</t>
  </si>
  <si>
    <t>Canadian Natural Resources Ltd</t>
  </si>
  <si>
    <t>BNP Paribas SA</t>
  </si>
  <si>
    <t>NIKE Inc</t>
  </si>
  <si>
    <t>Thomson Reuters Corp</t>
  </si>
  <si>
    <t>Intuit Inc</t>
  </si>
  <si>
    <t>Citigroup Inc</t>
  </si>
  <si>
    <t>Lockheed Martin Corp</t>
  </si>
  <si>
    <t>Starbucks Corp</t>
  </si>
  <si>
    <t>Colgate-Palmolive Co</t>
  </si>
  <si>
    <t>Ecolab Inc</t>
  </si>
  <si>
    <t>CSX Corp</t>
  </si>
  <si>
    <t>Merck &amp; Co Inc</t>
  </si>
  <si>
    <t>Coca-Cola Co/The</t>
  </si>
  <si>
    <t>Enbridge Inc</t>
  </si>
  <si>
    <t>Regeneron Pharmaceuticals Inc</t>
  </si>
  <si>
    <t>Toronto-Dominion Bank/The</t>
  </si>
  <si>
    <t>Rio Tinto Ltd</t>
  </si>
  <si>
    <t>CME Group Inc</t>
  </si>
  <si>
    <t>Tokyo Electron Ltd</t>
  </si>
  <si>
    <t>Wal-Mart de Mexico SAB de CV</t>
  </si>
  <si>
    <t>Amgen Inc</t>
  </si>
  <si>
    <t>Cie Financiere Richemont SA</t>
  </si>
  <si>
    <t>AT&amp;T Inc</t>
  </si>
  <si>
    <t>Schneider Electric SE</t>
  </si>
  <si>
    <t>Mercedes-Benz Group AG</t>
  </si>
  <si>
    <t>ABB Ltd</t>
  </si>
  <si>
    <t>Infosys Ltd</t>
  </si>
  <si>
    <t>Brookfield Corp</t>
  </si>
  <si>
    <t>Moody's Corp</t>
  </si>
  <si>
    <t>British American Tobacco PLC</t>
  </si>
  <si>
    <t>SK Hynix Inc</t>
  </si>
  <si>
    <t>Mondelez International Inc</t>
  </si>
  <si>
    <t>JPMorgan Chase &amp; Co</t>
  </si>
  <si>
    <t>Novo Nordisk A/S</t>
  </si>
  <si>
    <t>FedEx Corp</t>
  </si>
  <si>
    <t>Vertex Pharmaceuticals Inc</t>
  </si>
  <si>
    <t>KLA Corp</t>
  </si>
  <si>
    <t>National Australia Bank Ltd</t>
  </si>
  <si>
    <t>Progressive Corp/The</t>
  </si>
  <si>
    <t>Danaher Corp</t>
  </si>
  <si>
    <t>Boston Scientific Corp</t>
  </si>
  <si>
    <t>Toyota Motor Corp</t>
  </si>
  <si>
    <t>Commonwealth Bank of Australia</t>
  </si>
  <si>
    <t>KDDI Corp</t>
  </si>
  <si>
    <t>Cintas Corp</t>
  </si>
  <si>
    <t>Larsen &amp; Toubro Ltd</t>
  </si>
  <si>
    <t>China Construction Bank Corp</t>
  </si>
  <si>
    <t>Cisco Systems Inc</t>
  </si>
  <si>
    <t>Medtronic PLC</t>
  </si>
  <si>
    <t>Thermo Fisher Scientific Inc</t>
  </si>
  <si>
    <t>Becton Dickinson &amp; Co</t>
  </si>
  <si>
    <t>BP PLC</t>
  </si>
  <si>
    <t>Berkshire Hathaway Inc</t>
  </si>
  <si>
    <t>Deutsche Telekom AG</t>
  </si>
  <si>
    <t>Investor AB</t>
  </si>
  <si>
    <t>Salesforce Inc</t>
  </si>
  <si>
    <t>Novartis AG</t>
  </si>
  <si>
    <t>Siemens AG</t>
  </si>
  <si>
    <t>HDFC Bank Ltd</t>
  </si>
  <si>
    <t>Zijin Mining Group Co Ltd</t>
  </si>
  <si>
    <t>Prologis Inc</t>
  </si>
  <si>
    <t>Amphenol Corp</t>
  </si>
  <si>
    <t>Walmart Inc</t>
  </si>
  <si>
    <t>Walt Disney Co/The</t>
  </si>
  <si>
    <t>Johnson &amp; Johnson</t>
  </si>
  <si>
    <t>Hitachi Ltd</t>
  </si>
  <si>
    <t>Advanced Micro Devices Inc</t>
  </si>
  <si>
    <t>Eaton Corp PLC</t>
  </si>
  <si>
    <t>Intel Corp</t>
  </si>
  <si>
    <t>Freeport-McMoRan Inc</t>
  </si>
  <si>
    <t>Enterprise Products Partners L</t>
  </si>
  <si>
    <t>Eli Lilly &amp; Co</t>
  </si>
  <si>
    <t>Illinois Tool Works Inc</t>
  </si>
  <si>
    <t>Intesa Sanpaolo SpA</t>
  </si>
  <si>
    <t>Emerson Electric Co</t>
  </si>
  <si>
    <t>Fiserv Inc</t>
  </si>
  <si>
    <t>Lowe's Cos Inc</t>
  </si>
  <si>
    <t>Hon Hai Precision Industry Co</t>
  </si>
  <si>
    <t>Charles Schwab Corp/The</t>
  </si>
  <si>
    <t>General Dynamics Corp</t>
  </si>
  <si>
    <t>McKesson Corp</t>
  </si>
  <si>
    <t>General Electric Co</t>
  </si>
  <si>
    <t>GSK PLC</t>
  </si>
  <si>
    <t>Sumitomo Mitsui Financial Grou</t>
  </si>
  <si>
    <t>American Tower Corp</t>
  </si>
  <si>
    <t>Chubb Ltd</t>
  </si>
  <si>
    <t>TJX Cos Inc/The</t>
  </si>
  <si>
    <t>Gilead Sciences Inc</t>
  </si>
  <si>
    <t>Northrop Grumman Corp</t>
  </si>
  <si>
    <t>Muenchener Rueckversicherungs-</t>
  </si>
  <si>
    <t>Apple Inc</t>
  </si>
  <si>
    <t>Rio Tinto PLC</t>
  </si>
  <si>
    <t>Fast Retailing Co Ltd</t>
  </si>
  <si>
    <t>Goldman Sachs Group Inc/The</t>
  </si>
  <si>
    <t>Air Liquide SA</t>
  </si>
  <si>
    <t>Parker-Hannifin Corp</t>
  </si>
  <si>
    <t>Samsung Electronics Co Ltd</t>
  </si>
  <si>
    <t>China Mobile Ltd</t>
  </si>
  <si>
    <t>China Merchants Bank Co Ltd</t>
  </si>
  <si>
    <t>Sherwin-Williams Co/The</t>
  </si>
  <si>
    <t>Netflix Inc</t>
  </si>
  <si>
    <t>International Holding Co PJSC</t>
  </si>
  <si>
    <t>Amazon.com Inc</t>
  </si>
  <si>
    <t>MediaTek Inc</t>
  </si>
  <si>
    <t>Bharti Airtel Ltd</t>
  </si>
  <si>
    <t>Zurich Insurance Group AG</t>
  </si>
  <si>
    <t>Adobe Inc</t>
  </si>
  <si>
    <t>China Shenhua Energy Co Ltd</t>
  </si>
  <si>
    <t>Oracle Corp</t>
  </si>
  <si>
    <t>Abu Dhabi National Energy Co P</t>
  </si>
  <si>
    <t>Mitsubishi UFJ Financial Group</t>
  </si>
  <si>
    <t>Tata Consultancy Services Ltd</t>
  </si>
  <si>
    <t>Banco Santander SA</t>
  </si>
  <si>
    <t>Industria de Diseno Textil SA</t>
  </si>
  <si>
    <t>Altria Group Inc</t>
  </si>
  <si>
    <t>Chevron Corp</t>
  </si>
  <si>
    <t>US Bancorp</t>
  </si>
  <si>
    <t>Christian Dior SE</t>
  </si>
  <si>
    <t>Canadian Pacific Kansas City L</t>
  </si>
  <si>
    <t>Royal Bank of Canada</t>
  </si>
  <si>
    <t>Glencore PLC</t>
  </si>
  <si>
    <t>Tencent Holdings Ltd</t>
  </si>
  <si>
    <t>Tokio Marine Holdings Inc</t>
  </si>
  <si>
    <t>Union Pacific Corp</t>
  </si>
  <si>
    <t>Taiwan Semiconductor Manufactu</t>
  </si>
  <si>
    <t>Texas Instruments Inc</t>
  </si>
  <si>
    <t>Elevance Health Inc</t>
  </si>
  <si>
    <t>T-Mobile US Inc</t>
  </si>
  <si>
    <t>SAP SE</t>
  </si>
  <si>
    <t>L'Oreal SA</t>
  </si>
  <si>
    <t>Saudi Basic Industries Corp</t>
  </si>
  <si>
    <t>ASML Holding NV</t>
  </si>
  <si>
    <t>UnitedHealth Group Inc</t>
  </si>
  <si>
    <t>TotalEnergies SE</t>
  </si>
  <si>
    <t>Honeywell International Inc</t>
  </si>
  <si>
    <t>Cadence Design Systems Inc</t>
  </si>
  <si>
    <t>Mitsui &amp; Co Ltd</t>
  </si>
  <si>
    <t>EssilorLuxottica SA</t>
  </si>
  <si>
    <t>Bank Central Asia Tbk PT</t>
  </si>
  <si>
    <t>Iberdrola SA</t>
  </si>
  <si>
    <t>CNOOC Ltd</t>
  </si>
  <si>
    <t>NVIDIA Corp</t>
  </si>
  <si>
    <t>Kweichow Moutai Co Ltd</t>
  </si>
  <si>
    <t>LVMH Moet Hennessy Louis Vuitt</t>
  </si>
  <si>
    <t>Booking Holdings Inc</t>
  </si>
  <si>
    <t>Bank of China Ltd</t>
  </si>
  <si>
    <t>KKR &amp; Co Inc</t>
  </si>
  <si>
    <t>London Stock Exchange Group PL</t>
  </si>
  <si>
    <t>Agricultural Bank of China Ltd</t>
  </si>
  <si>
    <t>Banco Bilbao Vizcaya Argentari</t>
  </si>
  <si>
    <t>NextEra Energy Inc</t>
  </si>
  <si>
    <t>QUALCOMM Inc</t>
  </si>
  <si>
    <t>RELX PLC</t>
  </si>
  <si>
    <t>Safran SA</t>
  </si>
  <si>
    <t>HSBC Holdings PLC</t>
  </si>
  <si>
    <t>Verizon Communications Inc</t>
  </si>
  <si>
    <t>Intuitive Surgical Inc</t>
  </si>
  <si>
    <t>Tesla Inc</t>
  </si>
  <si>
    <t>Abbott Laboratories</t>
  </si>
  <si>
    <t>American Express Co</t>
  </si>
  <si>
    <t>Enel SpA</t>
  </si>
  <si>
    <t>MercadoLibre Inc</t>
  </si>
  <si>
    <t>Bank of America Corp</t>
  </si>
  <si>
    <t>AIA Group Ltd</t>
  </si>
  <si>
    <t>Nippon Telegraph &amp; Telephone C</t>
  </si>
  <si>
    <t>PNC Financial Services Group I</t>
  </si>
  <si>
    <t>SPDR S&amp;P 500 ETF Trust</t>
  </si>
  <si>
    <t>China Telecom Corp Ltd</t>
  </si>
  <si>
    <t>Vanguard FTSE Emerging Markets</t>
  </si>
  <si>
    <t>Technology Select Sector SPDR</t>
  </si>
  <si>
    <t>Vanguard Growth ETF</t>
  </si>
  <si>
    <t>Vanguard Value ETF</t>
  </si>
  <si>
    <t>SPDR Gold Shares</t>
  </si>
  <si>
    <t>Bayerische Motoren Werke AG</t>
  </si>
  <si>
    <t>S&amp;P Global Inc</t>
  </si>
  <si>
    <t>Vanguard FTSE Developed Market</t>
  </si>
  <si>
    <t>Vanguard Total Stock Market ET</t>
  </si>
  <si>
    <t>NEXT FUNDS TOPIX Exchange Trad</t>
  </si>
  <si>
    <t>NEXT FUNDS Nikkei 225 Exchange</t>
  </si>
  <si>
    <t>iShares Core U.S. Aggregate Bo</t>
  </si>
  <si>
    <t>Vanguard Total Bond Market ETF</t>
  </si>
  <si>
    <t>iShares Core MSCI World UCITS</t>
  </si>
  <si>
    <t>iShares Russell 1000 Growth ET</t>
  </si>
  <si>
    <t>iShares Core S&amp;P 500 UCITS ETF</t>
  </si>
  <si>
    <t>iShares Core S&amp;P Mid-Cap ETF</t>
  </si>
  <si>
    <t>Vanguard Dividend Appreciation</t>
  </si>
  <si>
    <t>iFree ETF TOPIX</t>
  </si>
  <si>
    <t>Vanguard S&amp;P 500 ETF</t>
  </si>
  <si>
    <t>CSL Ltd</t>
  </si>
  <si>
    <t>Duke Energy Corp</t>
  </si>
  <si>
    <t>ConocoPhillips</t>
  </si>
  <si>
    <t>Sony Group Corp</t>
  </si>
  <si>
    <t>Marsh &amp; McLennan Cos Inc</t>
  </si>
  <si>
    <t>Hindustan Unilever Ltd</t>
  </si>
  <si>
    <t>Atlas Copco AB</t>
  </si>
  <si>
    <t>Canadian National Railway Co</t>
  </si>
  <si>
    <t>Morgan Stanley</t>
  </si>
  <si>
    <t>CVS Health Corp</t>
  </si>
  <si>
    <t>Schlumberger NV</t>
  </si>
  <si>
    <t>State Bank of India</t>
  </si>
  <si>
    <t>ITC Ltd</t>
  </si>
  <si>
    <t>Sanofi SA</t>
  </si>
  <si>
    <t>Merck KGaA</t>
  </si>
  <si>
    <t>PetroChina Co Ltd</t>
  </si>
  <si>
    <t>Lam Research Corp</t>
  </si>
  <si>
    <t>Target Corp</t>
  </si>
  <si>
    <t>Blackstone Inc</t>
  </si>
  <si>
    <t>BlackRock Inc</t>
  </si>
  <si>
    <t>International Business Machine</t>
  </si>
  <si>
    <t>Applied Materials Inc</t>
  </si>
  <si>
    <t>Al Rajhi Bank</t>
  </si>
  <si>
    <t>Allianz SE</t>
  </si>
  <si>
    <t>Caterpillar Inc</t>
  </si>
  <si>
    <t>Southern Copper Corp</t>
  </si>
  <si>
    <t>Procter &amp; Gamble Co/The</t>
  </si>
  <si>
    <t>Petroleo Brasileiro SA</t>
  </si>
  <si>
    <t>Airbus SE</t>
  </si>
  <si>
    <t>SoftBank Group Corp</t>
  </si>
  <si>
    <t>Costco Wholesale Corp</t>
  </si>
  <si>
    <t>Meta Platforms Inc</t>
  </si>
  <si>
    <t>Southern Co/The</t>
  </si>
  <si>
    <t>Ping An Insurance Group Co of</t>
  </si>
  <si>
    <t>Industrial &amp; Commercial Bank o</t>
  </si>
  <si>
    <t>AstraZeneca PLC</t>
  </si>
  <si>
    <t>China Petroleum &amp; Chemical Cor</t>
  </si>
  <si>
    <t>Microsoft Corp</t>
  </si>
  <si>
    <t>Wells Fargo &amp; Co</t>
  </si>
  <si>
    <t>Daiichi Sankyo Co Ltd</t>
  </si>
  <si>
    <t>Reliance Industries Ltd</t>
  </si>
  <si>
    <t>Bank of Communications Co Ltd</t>
  </si>
  <si>
    <t>Hermes International SCA</t>
  </si>
  <si>
    <t>Micron Technology Inc</t>
  </si>
  <si>
    <t>Roche Holding AG</t>
  </si>
  <si>
    <t>PepsiCo Inc</t>
  </si>
  <si>
    <t>BHP Group Ltd</t>
  </si>
  <si>
    <t>United Parcel Service Inc</t>
  </si>
  <si>
    <t>Welltower Inc</t>
  </si>
  <si>
    <t>Wuliangye Yibin Co Ltd</t>
  </si>
  <si>
    <t>Equinix Inc</t>
  </si>
  <si>
    <t>Keyence Corp</t>
  </si>
  <si>
    <t>NXP Semiconductors NV</t>
  </si>
  <si>
    <t>China Yangtze Power Co Ltd</t>
  </si>
  <si>
    <t>EOG Resources Inc</t>
  </si>
  <si>
    <t>Pfizer Inc</t>
  </si>
  <si>
    <t>AXA SA</t>
  </si>
  <si>
    <t>Equinor ASA</t>
  </si>
  <si>
    <t>Deere &amp; Co</t>
  </si>
  <si>
    <t>Vinci SA</t>
  </si>
  <si>
    <t>Exxon Mobil Corp</t>
  </si>
  <si>
    <t>Accenture PLC</t>
  </si>
  <si>
    <t>Motorola Solutions Inc</t>
  </si>
  <si>
    <t>Shin-Etsu Chemical Co Ltd</t>
  </si>
  <si>
    <t>Bristol-Myers Squibb Co</t>
  </si>
  <si>
    <t>Comcast Corp</t>
  </si>
  <si>
    <t>Home Depot Inc/The</t>
  </si>
  <si>
    <t>Boeing Co/The</t>
  </si>
  <si>
    <t>Mitsubishi Corp</t>
  </si>
  <si>
    <t>Mastercard Inc</t>
  </si>
  <si>
    <t>Intercontinental Exchange Inc</t>
  </si>
  <si>
    <t>Stryker Corp</t>
  </si>
  <si>
    <t>DBS Group Holdings Ltd</t>
  </si>
  <si>
    <t>BYD Co Ltd</t>
  </si>
  <si>
    <t>Marriott International Inc/MD</t>
  </si>
  <si>
    <t>ICICI Bank Ltd</t>
  </si>
  <si>
    <t>Unilever PLC</t>
  </si>
  <si>
    <t>HCA Healthcare Inc</t>
  </si>
  <si>
    <t>Nestle SA</t>
  </si>
  <si>
    <t>Analog Devices Inc</t>
  </si>
  <si>
    <t>China Life Insurance Co Ltd</t>
  </si>
  <si>
    <t>TransDigm Group Inc</t>
  </si>
  <si>
    <t>Visa Inc</t>
  </si>
  <si>
    <t>Marathon Petroleum Corp</t>
  </si>
  <si>
    <t>Philip Morris International In</t>
  </si>
  <si>
    <t>Volkswagen AG</t>
  </si>
  <si>
    <t>Nintendo Co Ltd</t>
  </si>
  <si>
    <t>Trane Technologies PLC</t>
  </si>
  <si>
    <t>Diageo PLC</t>
  </si>
  <si>
    <t>Automatic Data Processing Inc</t>
  </si>
  <si>
    <t>Waste Management Inc</t>
  </si>
  <si>
    <t>McDonald's Corp</t>
  </si>
  <si>
    <t>RTX Corp</t>
  </si>
  <si>
    <t>UniCredit SpA</t>
  </si>
  <si>
    <t>AbbVie Inc</t>
  </si>
  <si>
    <t>Synopsys Inc</t>
  </si>
  <si>
    <t>Invesco QQQ Trust Series 1</t>
  </si>
  <si>
    <t>Listed Index Fund TOPIX</t>
  </si>
  <si>
    <t>Vanguard Total International S</t>
  </si>
  <si>
    <t>Chipotle Mexican Grill Inc</t>
  </si>
  <si>
    <t>iShares Core S&amp;P 500 ETF</t>
  </si>
  <si>
    <t>iShares Core S&amp;P Small-Cap ETF</t>
  </si>
  <si>
    <t>Vanguard Information Technolog</t>
  </si>
  <si>
    <t>Vanguard Mid-Cap ETF</t>
  </si>
  <si>
    <t>Phillips 66</t>
  </si>
  <si>
    <t>ServiceNow Inc</t>
  </si>
  <si>
    <t>Palo Alto Networks Inc</t>
  </si>
  <si>
    <t>Life Insurance Corp of India</t>
  </si>
  <si>
    <t>Saudi Arabian Oil Co</t>
  </si>
  <si>
    <t>Zoetis Inc</t>
  </si>
  <si>
    <t>iShares Core MSCI EAFE ETF</t>
  </si>
  <si>
    <t>iShares Core MSCI Emerging Mar</t>
  </si>
  <si>
    <t>Rosneft Oil Co PJSC</t>
  </si>
  <si>
    <t>Sberbank of Russia PJSC</t>
  </si>
  <si>
    <t>Midea Group Co Ltd</t>
  </si>
  <si>
    <t>Arista Networks Inc</t>
  </si>
  <si>
    <t>Alibaba Group Holding Ltd</t>
  </si>
  <si>
    <t>Recruit Holdings Co Ltd</t>
  </si>
  <si>
    <t>PayPal Holdings Inc</t>
  </si>
  <si>
    <t>Stellantis NV</t>
  </si>
  <si>
    <t>UBS Group AG</t>
  </si>
  <si>
    <t>Shopify Inc</t>
  </si>
  <si>
    <t>Ferrari NV</t>
  </si>
  <si>
    <t>Alphabet Inc</t>
  </si>
  <si>
    <t>Anheuser-Busch InBev SA/NV</t>
  </si>
  <si>
    <t>Postal Savings Bank of China C</t>
  </si>
  <si>
    <t>Dell Technologies Inc</t>
  </si>
  <si>
    <t>Contemporary Amperex Technolog</t>
  </si>
  <si>
    <t>Siemens Healthineers AG</t>
  </si>
  <si>
    <t>Foxconn Industrial Internet Co</t>
  </si>
  <si>
    <t>Broadcom Inc</t>
  </si>
  <si>
    <t>Cigna Group/The</t>
  </si>
  <si>
    <t>PDD Holdings Inc</t>
  </si>
  <si>
    <t>Meituan</t>
  </si>
  <si>
    <t>Prosus NV</t>
  </si>
  <si>
    <t>Uber Technologies Inc</t>
  </si>
  <si>
    <t>Crowdstrike Holdings Inc</t>
  </si>
  <si>
    <t>Aon PLC</t>
  </si>
  <si>
    <t>Airbnb Inc</t>
  </si>
  <si>
    <t>Apollo Global Management Inc</t>
  </si>
  <si>
    <t>ACWA Power Co</t>
  </si>
  <si>
    <t>Shell PLC</t>
  </si>
  <si>
    <t>Constellation Energy Corp</t>
  </si>
  <si>
    <t>Dr Ing hc F Porsche AG</t>
  </si>
  <si>
    <t>Adnoc Gas PLC</t>
  </si>
  <si>
    <t>Linde PLC</t>
  </si>
  <si>
    <t>ARM Holdings PLC</t>
  </si>
  <si>
    <t>Barito Renewables Energy Tbk P</t>
  </si>
  <si>
    <t>Name</t>
  </si>
  <si>
    <t>Last Price</t>
  </si>
  <si>
    <t>6Y Total Return%</t>
  </si>
  <si>
    <t>6Y Annualised Return</t>
  </si>
  <si>
    <t>EPS</t>
  </si>
  <si>
    <t>Multiple</t>
  </si>
  <si>
    <t>Earnings Yield</t>
  </si>
  <si>
    <t>FCF Yield</t>
  </si>
  <si>
    <t>EPS Growth</t>
  </si>
  <si>
    <t>5 YR EPS Growth</t>
  </si>
  <si>
    <t>5Y Forecast Earnings Yield</t>
  </si>
  <si>
    <t>EPS 5 Years Forecast</t>
  </si>
  <si>
    <t>1Y Expected TR (No Change in Multiple)</t>
  </si>
  <si>
    <t>5Y Expected Annualised TR (No Change in Multiple)</t>
  </si>
  <si>
    <t>5 YR Forecast EPS Growth</t>
  </si>
  <si>
    <t>5Y Multiple</t>
  </si>
  <si>
    <t>FCFPS</t>
  </si>
  <si>
    <t>BNS CN Equity</t>
  </si>
  <si>
    <t>Bank of Nova Scotia/The</t>
  </si>
  <si>
    <t>CM CN Equity</t>
  </si>
  <si>
    <t>Canadian Imperial Bank of Comm</t>
  </si>
  <si>
    <t>WES AU Equity</t>
  </si>
  <si>
    <t>Wesfarmers Ltd</t>
  </si>
  <si>
    <t>GWO CN Equity</t>
  </si>
  <si>
    <t>Great-West Lifeco Inc</t>
  </si>
  <si>
    <t>RCI/B CN Equity</t>
  </si>
  <si>
    <t>Rogers Communications Inc</t>
  </si>
  <si>
    <t>GLE FP Equity</t>
  </si>
  <si>
    <t>Societe Generale SA</t>
  </si>
  <si>
    <t>4901 JP Equity</t>
  </si>
  <si>
    <t>FUJIFILM Holdings Corp</t>
  </si>
  <si>
    <t>TECK/B CN Equity</t>
  </si>
  <si>
    <t>Teck Resources Ltd</t>
  </si>
  <si>
    <t>K US Equity</t>
  </si>
  <si>
    <t>Kellanova</t>
  </si>
  <si>
    <t>UOB SP Equity</t>
  </si>
  <si>
    <t>United Overseas Bank Ltd</t>
  </si>
  <si>
    <t>000001 CH Equity</t>
  </si>
  <si>
    <t>Ping An Bank Co Ltd</t>
  </si>
  <si>
    <t>WOW AU Equity</t>
  </si>
  <si>
    <t>Woolworths Group Ltd</t>
  </si>
  <si>
    <t>PHM US Equity</t>
  </si>
  <si>
    <t>PulteGroup Inc</t>
  </si>
  <si>
    <t>CCO CN Equity</t>
  </si>
  <si>
    <t>Cameco Corp</t>
  </si>
  <si>
    <t>ORLY US Equity</t>
  </si>
  <si>
    <t>O'Reilly Automotive Inc</t>
  </si>
  <si>
    <t>AFL US Equity</t>
  </si>
  <si>
    <t>Aflac Inc</t>
  </si>
  <si>
    <t>ROP US Equity</t>
  </si>
  <si>
    <t>Roper Technologies Inc</t>
  </si>
  <si>
    <t>ROST US Equity</t>
  </si>
  <si>
    <t>Ross Stores Inc</t>
  </si>
  <si>
    <t>DOV US Equity</t>
  </si>
  <si>
    <t>Dover Corp</t>
  </si>
  <si>
    <t>BIIB US Equity</t>
  </si>
  <si>
    <t>Biogen Inc</t>
  </si>
  <si>
    <t>EFX US Equity</t>
  </si>
  <si>
    <t>Equifax Inc</t>
  </si>
  <si>
    <t>1171 HK Equity</t>
  </si>
  <si>
    <t>Yankuang Energy Group Co Ltd</t>
  </si>
  <si>
    <t>VMC US Equity</t>
  </si>
  <si>
    <t>Vulcan Materials Co</t>
  </si>
  <si>
    <t>IDXX US Equity</t>
  </si>
  <si>
    <t>IDEXX Laboratories Inc</t>
  </si>
  <si>
    <t>PCG US Equity</t>
  </si>
  <si>
    <t>PG&amp;E Corp</t>
  </si>
  <si>
    <t>ANTO LN Equity</t>
  </si>
  <si>
    <t>Antofagasta PLC</t>
  </si>
  <si>
    <t>8802 JP Equity</t>
  </si>
  <si>
    <t>Mitsubishi Estate Co Ltd</t>
  </si>
  <si>
    <t>7011 JP Equity</t>
  </si>
  <si>
    <t>Mitsubishi Heavy Industries Lt</t>
  </si>
  <si>
    <t>SIKA SW Equity</t>
  </si>
  <si>
    <t>Sika AG</t>
  </si>
  <si>
    <t>ALL US Equity</t>
  </si>
  <si>
    <t>Allstate Corp/The</t>
  </si>
  <si>
    <t>RYA ID Equity</t>
  </si>
  <si>
    <t>Ryanair Holdings PLC</t>
  </si>
  <si>
    <t>6857 JP Equity</t>
  </si>
  <si>
    <t>Advantest Corp</t>
  </si>
  <si>
    <t>600019 CH Equity</t>
  </si>
  <si>
    <t>Baoshan Iron &amp; Steel Co Ltd</t>
  </si>
  <si>
    <t>4543 JP Equity</t>
  </si>
  <si>
    <t>Terumo Corp</t>
  </si>
  <si>
    <t>388 HK Equity</t>
  </si>
  <si>
    <t>Hong Kong Exchanges &amp; Clearing</t>
  </si>
  <si>
    <t>16 HK Equity</t>
  </si>
  <si>
    <t>Sun Hung Kai Properties Ltd</t>
  </si>
  <si>
    <t>HEIA NA Equity</t>
  </si>
  <si>
    <t>Heineken NV</t>
  </si>
  <si>
    <t>OCBC SP Equity</t>
  </si>
  <si>
    <t>Oversea-Chinese Banking Corp L</t>
  </si>
  <si>
    <t>LYV US Equity</t>
  </si>
  <si>
    <t>Live Nation Entertainment Inc</t>
  </si>
  <si>
    <t>ST SP Equity</t>
  </si>
  <si>
    <t>Singapore Telecommunications L</t>
  </si>
  <si>
    <t>YUM US Equity</t>
  </si>
  <si>
    <t>Yum! Brands Inc</t>
  </si>
  <si>
    <t>MM IN Equity</t>
  </si>
  <si>
    <t>Mahindra &amp; Mahindra Ltd</t>
  </si>
  <si>
    <t>TSCO US Equity</t>
  </si>
  <si>
    <t>Tractor Supply Co</t>
  </si>
  <si>
    <t>IT US Equity</t>
  </si>
  <si>
    <t>Gartner Inc</t>
  </si>
  <si>
    <t>PPL CN Equity</t>
  </si>
  <si>
    <t>Pembina Pipeline Corp</t>
  </si>
  <si>
    <t>600690 CH Equity</t>
  </si>
  <si>
    <t>Haier Smart Home Co Ltd</t>
  </si>
  <si>
    <t>NSC US Equity</t>
  </si>
  <si>
    <t>Norfolk Southern Corp</t>
  </si>
  <si>
    <t>6752 JP Equity</t>
  </si>
  <si>
    <t>Panasonic Holdings Corp</t>
  </si>
  <si>
    <t>BK US Equity</t>
  </si>
  <si>
    <t>Bank of New York Mellon Corp/T</t>
  </si>
  <si>
    <t>TER US Equity</t>
  </si>
  <si>
    <t>Teradyne Inc</t>
  </si>
  <si>
    <t>NEM US Equity</t>
  </si>
  <si>
    <t>Newmont Corp</t>
  </si>
  <si>
    <t>ACGL US Equity</t>
  </si>
  <si>
    <t>Arch Capital Group Ltd</t>
  </si>
  <si>
    <t>6920 JP Equity</t>
  </si>
  <si>
    <t>Lasertec Corp</t>
  </si>
  <si>
    <t>STMPA FP Equity</t>
  </si>
  <si>
    <t>STMicroelectronics NV</t>
  </si>
  <si>
    <t>ABF LN Equity</t>
  </si>
  <si>
    <t>Associated British Foods PLC</t>
  </si>
  <si>
    <t>6702 JP Equity</t>
  </si>
  <si>
    <t>Fujitsu Ltd</t>
  </si>
  <si>
    <t>HEIO NA Equity</t>
  </si>
  <si>
    <t>Heineken Holding NV</t>
  </si>
  <si>
    <t>HNR1 GR Equity</t>
  </si>
  <si>
    <t>Hannover Rueck SE</t>
  </si>
  <si>
    <t>SBAC US Equity</t>
  </si>
  <si>
    <t>SBA Communications Corp</t>
  </si>
  <si>
    <t>2308 TT Equity</t>
  </si>
  <si>
    <t>Delta Electronics Inc</t>
  </si>
  <si>
    <t>ASSAB SS Equity</t>
  </si>
  <si>
    <t>Assa Abloy AB</t>
  </si>
  <si>
    <t>11 HK Equity</t>
  </si>
  <si>
    <t>Hang Seng Bank Ltd</t>
  </si>
  <si>
    <t>DSY FP Equity</t>
  </si>
  <si>
    <t>Dassault Systemes SE</t>
  </si>
  <si>
    <t>ROK US Equity</t>
  </si>
  <si>
    <t>Rockwell Automation Inc</t>
  </si>
  <si>
    <t>COF US Equity</t>
  </si>
  <si>
    <t>Capital One Financial Corp</t>
  </si>
  <si>
    <t>ICLR US Equity</t>
  </si>
  <si>
    <t>CNC US Equity</t>
  </si>
  <si>
    <t>Centene Corp</t>
  </si>
  <si>
    <t>COR US Equity</t>
  </si>
  <si>
    <t>Cencora Inc</t>
  </si>
  <si>
    <t>9022 JP Equity</t>
  </si>
  <si>
    <t>Central Japan Railway Co</t>
  </si>
  <si>
    <t>DHL GR Equity</t>
  </si>
  <si>
    <t>DHL Group</t>
  </si>
  <si>
    <t>TSN US Equity</t>
  </si>
  <si>
    <t>Tyson Foods Inc</t>
  </si>
  <si>
    <t>FNV CN Equity</t>
  </si>
  <si>
    <t>Franco-Nevada Corp</t>
  </si>
  <si>
    <t>QNBFB TI Equity</t>
  </si>
  <si>
    <t>QNB Finansbank AS</t>
  </si>
  <si>
    <t>DLTR US Equity</t>
  </si>
  <si>
    <t>Dollar Tree Inc</t>
  </si>
  <si>
    <t>200725 CH Equity</t>
  </si>
  <si>
    <t>BOE Technology Group Co Ltd</t>
  </si>
  <si>
    <t>105560 KS Equity</t>
  </si>
  <si>
    <t>KB Financial Group Inc</t>
  </si>
  <si>
    <t>AXSB IN Equity</t>
  </si>
  <si>
    <t>Axis Bank Ltd</t>
  </si>
  <si>
    <t>762 HK Equity</t>
  </si>
  <si>
    <t>China Unicom Hong Kong Ltd</t>
  </si>
  <si>
    <t>600150 CH Equity</t>
  </si>
  <si>
    <t>China CSSC Holdings Ltd</t>
  </si>
  <si>
    <t>PWR US Equity</t>
  </si>
  <si>
    <t>Quanta Services Inc</t>
  </si>
  <si>
    <t>FBAVP BB Equity</t>
  </si>
  <si>
    <t>BNP Paribas Fortis SA</t>
  </si>
  <si>
    <t>FFH CN Equity</t>
  </si>
  <si>
    <t>Fairfax Financial Holdings Ltd</t>
  </si>
  <si>
    <t>NDAQ US Equity</t>
  </si>
  <si>
    <t>Nasdaq Inc</t>
  </si>
  <si>
    <t>EOAN GR Equity</t>
  </si>
  <si>
    <t>E.ON SE</t>
  </si>
  <si>
    <t>8015 JP Equity</t>
  </si>
  <si>
    <t>Toyota Tsusho Corp</t>
  </si>
  <si>
    <t>BAS GR Equity</t>
  </si>
  <si>
    <t>BASF SE</t>
  </si>
  <si>
    <t>STAN LN Equity</t>
  </si>
  <si>
    <t>Standard Chartered PLC</t>
  </si>
  <si>
    <t>HMB SS Equity</t>
  </si>
  <si>
    <t>H &amp; M Hennes &amp; Mauritz AB</t>
  </si>
  <si>
    <t>CTSH US Equity</t>
  </si>
  <si>
    <t>Cognizant Technology Solutions</t>
  </si>
  <si>
    <t>TTMT IN Equity</t>
  </si>
  <si>
    <t>Tata Motors Ltd</t>
  </si>
  <si>
    <t>000568 CH Equity</t>
  </si>
  <si>
    <t>Luzhou Laojiao Co Ltd</t>
  </si>
  <si>
    <t>OKE US Equity</t>
  </si>
  <si>
    <t>ONEOK Inc</t>
  </si>
  <si>
    <t>LNG US Equity</t>
  </si>
  <si>
    <t>Cheniere Energy Inc</t>
  </si>
  <si>
    <t>NPN SJ Equity</t>
  </si>
  <si>
    <t>Naspers Ltd</t>
  </si>
  <si>
    <t>BBDC4 BZ Equity</t>
  </si>
  <si>
    <t>Banco Bradesco SA</t>
  </si>
  <si>
    <t>EBAY US Equity</t>
  </si>
  <si>
    <t>eBay Inc</t>
  </si>
  <si>
    <t>PTT TB Equity</t>
  </si>
  <si>
    <t>PTT PCL</t>
  </si>
  <si>
    <t>ARE US Equity</t>
  </si>
  <si>
    <t>Alexandria Real Estate Equitie</t>
  </si>
  <si>
    <t>GIB/A CN Equity</t>
  </si>
  <si>
    <t>CGI Inc</t>
  </si>
  <si>
    <t>DG US Equity</t>
  </si>
  <si>
    <t>Dollar General Corp</t>
  </si>
  <si>
    <t>NTES US Equity</t>
  </si>
  <si>
    <t>NetEase Inc</t>
  </si>
  <si>
    <t>SCMN SW Equity</t>
  </si>
  <si>
    <t>Swisscom AG</t>
  </si>
  <si>
    <t>O US Equity</t>
  </si>
  <si>
    <t>Realty Income Corp</t>
  </si>
  <si>
    <t>APNT IN Equity</t>
  </si>
  <si>
    <t>Asian Paints Ltd</t>
  </si>
  <si>
    <t>LULU US Equity</t>
  </si>
  <si>
    <t>Lululemon Athletica Inc</t>
  </si>
  <si>
    <t>NTGY SM Equity</t>
  </si>
  <si>
    <t>Naturgy Energy Group SA</t>
  </si>
  <si>
    <t>FAST US Equity</t>
  </si>
  <si>
    <t>Fastenal Co</t>
  </si>
  <si>
    <t>WPRO IN Equity</t>
  </si>
  <si>
    <t>Wipro Ltd</t>
  </si>
  <si>
    <t>SUNP IN Equity</t>
  </si>
  <si>
    <t>Sun Pharmaceutical Industries</t>
  </si>
  <si>
    <t>BR US Equity</t>
  </si>
  <si>
    <t>Broadridge Financial Solutions</t>
  </si>
  <si>
    <t>MSIL IN Equity</t>
  </si>
  <si>
    <t>Maruti Suzuki India Ltd</t>
  </si>
  <si>
    <t>2303 TT Equity</t>
  </si>
  <si>
    <t>United Microelectronics Corp</t>
  </si>
  <si>
    <t>2882 TT Equity</t>
  </si>
  <si>
    <t>Cathay Financial Holding Co Lt</t>
  </si>
  <si>
    <t>NTAP US Equity</t>
  </si>
  <si>
    <t>NetApp Inc</t>
  </si>
  <si>
    <t>WAB US Equity</t>
  </si>
  <si>
    <t>Westinghouse Air Brake Technol</t>
  </si>
  <si>
    <t>VALE3 BZ Equity</t>
  </si>
  <si>
    <t>Vale SA</t>
  </si>
  <si>
    <t>CAP FP Equity</t>
  </si>
  <si>
    <t>Capgemini SE</t>
  </si>
  <si>
    <t>WY US Equity</t>
  </si>
  <si>
    <t>Weyerhaeuser Co</t>
  </si>
  <si>
    <t>000270 KS Equity</t>
  </si>
  <si>
    <t>Kia Corp</t>
  </si>
  <si>
    <t>BBAS3 BZ Equity</t>
  </si>
  <si>
    <t>Banco do Brasil SA</t>
  </si>
  <si>
    <t>1109 HK Equity</t>
  </si>
  <si>
    <t>China Resources Land Ltd</t>
  </si>
  <si>
    <t>NBK KK Equity</t>
  </si>
  <si>
    <t>National Bank of Kuwait SAKP</t>
  </si>
  <si>
    <t>068270 KS Equity</t>
  </si>
  <si>
    <t>Celltrion Inc</t>
  </si>
  <si>
    <t>66 HK Equity</t>
  </si>
  <si>
    <t>MTR Corp Ltd</t>
  </si>
  <si>
    <t>FITB US Equity</t>
  </si>
  <si>
    <t>Fifth Third Bancorp</t>
  </si>
  <si>
    <t>PSA US Equity</t>
  </si>
  <si>
    <t>Public Storage</t>
  </si>
  <si>
    <t>TRV US Equity</t>
  </si>
  <si>
    <t>Travelers Cos Inc/The</t>
  </si>
  <si>
    <t>EQR US Equity</t>
  </si>
  <si>
    <t>Equity Residential</t>
  </si>
  <si>
    <t>WDC US Equity</t>
  </si>
  <si>
    <t>Western Digital Corp</t>
  </si>
  <si>
    <t>TATA IN Equity</t>
  </si>
  <si>
    <t>Tata Steel Ltd</t>
  </si>
  <si>
    <t>HES US Equity</t>
  </si>
  <si>
    <t>Hess Corp</t>
  </si>
  <si>
    <t>LEN US Equity</t>
  </si>
  <si>
    <t>Lennar Corp</t>
  </si>
  <si>
    <t>4502 JP Equity</t>
  </si>
  <si>
    <t>Takeda Pharmaceutical Co Ltd</t>
  </si>
  <si>
    <t>TRP CN Equity</t>
  </si>
  <si>
    <t>TC Energy Corp</t>
  </si>
  <si>
    <t>601766 CH Equity</t>
  </si>
  <si>
    <t>CRRC Corp Ltd</t>
  </si>
  <si>
    <t>ED US Equity</t>
  </si>
  <si>
    <t>Consolidated Edison Inc</t>
  </si>
  <si>
    <t>CMI US Equity</t>
  </si>
  <si>
    <t>Cummins Inc</t>
  </si>
  <si>
    <t>267 HK Equity</t>
  </si>
  <si>
    <t>CITIC Ltd</t>
  </si>
  <si>
    <t>ITUB4 BZ Equity</t>
  </si>
  <si>
    <t>Itau Unibanco Holding SA</t>
  </si>
  <si>
    <t>HEI US Equity</t>
  </si>
  <si>
    <t>HEICO Corp</t>
  </si>
  <si>
    <t>601888 CH Equity</t>
  </si>
  <si>
    <t>China Tourism Group Duty Free</t>
  </si>
  <si>
    <t>MQG AU Equity</t>
  </si>
  <si>
    <t>Macquarie Group Ltd</t>
  </si>
  <si>
    <t>2333 HK Equity</t>
  </si>
  <si>
    <t>Great Wall Motor Co Ltd</t>
  </si>
  <si>
    <t>VTR US Equity</t>
  </si>
  <si>
    <t>Ventas Inc</t>
  </si>
  <si>
    <t>CPG LN Equity</t>
  </si>
  <si>
    <t>Compass Group PLC</t>
  </si>
  <si>
    <t>EAND UH Equity</t>
  </si>
  <si>
    <t>Emirates Telecommunications Gr</t>
  </si>
  <si>
    <t>ON US Equity</t>
  </si>
  <si>
    <t>ON Semiconductor Corp</t>
  </si>
  <si>
    <t>4519 JP Equity</t>
  </si>
  <si>
    <t>Chugai Pharmaceutical Co Ltd</t>
  </si>
  <si>
    <t>SABB AB Equity</t>
  </si>
  <si>
    <t>Saudi Awwal Bank</t>
  </si>
  <si>
    <t>6503 JP Equity</t>
  </si>
  <si>
    <t>Mitsubishi Electric Corp</t>
  </si>
  <si>
    <t>WDS AU Equity</t>
  </si>
  <si>
    <t>Woodside Energy Group Ltd</t>
  </si>
  <si>
    <t>LONN SW Equity</t>
  </si>
  <si>
    <t>Lonza Group AG</t>
  </si>
  <si>
    <t>HCLT IN Equity</t>
  </si>
  <si>
    <t>HCL Technologies Ltd</t>
  </si>
  <si>
    <t>TTWO US Equity</t>
  </si>
  <si>
    <t>Take-Two Interactive Software</t>
  </si>
  <si>
    <t>7267 JP Equity</t>
  </si>
  <si>
    <t>Honda Motor Co Ltd</t>
  </si>
  <si>
    <t>MAERSKB DC Equity</t>
  </si>
  <si>
    <t>AP Moller - Maersk A/S</t>
  </si>
  <si>
    <t>CPRT US Equity</t>
  </si>
  <si>
    <t>Copart Inc</t>
  </si>
  <si>
    <t>MKL US Equity</t>
  </si>
  <si>
    <t>Markel Group Inc</t>
  </si>
  <si>
    <t>EMIRATES UH Equity</t>
  </si>
  <si>
    <t>Emirates NBD Bank PJSC</t>
  </si>
  <si>
    <t>ENGI FP Equity</t>
  </si>
  <si>
    <t>Engie SA</t>
  </si>
  <si>
    <t>FLTR LN Equity</t>
  </si>
  <si>
    <t>Flutter Entertainment PLC</t>
  </si>
  <si>
    <t>005380 KS Equity</t>
  </si>
  <si>
    <t>Hyundai Motor Co</t>
  </si>
  <si>
    <t>AEM CN Equity</t>
  </si>
  <si>
    <t>Agnico Eagle Mines Ltd</t>
  </si>
  <si>
    <t>FEMSAUBD MM Equity</t>
  </si>
  <si>
    <t>Fomento Economico Mexicano SAB</t>
  </si>
  <si>
    <t>IFX GR Equity</t>
  </si>
  <si>
    <t>Infineon Technologies AG</t>
  </si>
  <si>
    <t>BALL US Equity</t>
  </si>
  <si>
    <t>Ball Corp</t>
  </si>
  <si>
    <t>TTAN IN Equity</t>
  </si>
  <si>
    <t>Titan Co Ltd</t>
  </si>
  <si>
    <t>SLF CN Equity</t>
  </si>
  <si>
    <t>Sun Life Financial Inc</t>
  </si>
  <si>
    <t>2382 TT Equity</t>
  </si>
  <si>
    <t>Quanta Computer Inc</t>
  </si>
  <si>
    <t>WEC US Equity</t>
  </si>
  <si>
    <t>WEC Energy Group Inc</t>
  </si>
  <si>
    <t>NA CN Equity</t>
  </si>
  <si>
    <t>National Bank of Canada</t>
  </si>
  <si>
    <t>ANSS US Equity</t>
  </si>
  <si>
    <t>ANSYS Inc</t>
  </si>
  <si>
    <t>TEL US Equity</t>
  </si>
  <si>
    <t>TE Connectivity Ltd</t>
  </si>
  <si>
    <t>D US Equity</t>
  </si>
  <si>
    <t>Dominion Energy Inc</t>
  </si>
  <si>
    <t>002352 CH Equity</t>
  </si>
  <si>
    <t>SF Holding Co Ltd</t>
  </si>
  <si>
    <t>600016 CH Equity</t>
  </si>
  <si>
    <t>China Minsheng Banking Corp Lt</t>
  </si>
  <si>
    <t>8725 JP Equity</t>
  </si>
  <si>
    <t>MS&amp;AD Insurance Group Holdings</t>
  </si>
  <si>
    <t>AZO US Equity</t>
  </si>
  <si>
    <t>AutoZone Inc</t>
  </si>
  <si>
    <t>GPN US Equity</t>
  </si>
  <si>
    <t>Global Payments Inc</t>
  </si>
  <si>
    <t>WTW US Equity</t>
  </si>
  <si>
    <t>Willis Towers Watson PLC</t>
  </si>
  <si>
    <t>600309 CH Equity</t>
  </si>
  <si>
    <t>Wanhua Chemical Group Co Ltd</t>
  </si>
  <si>
    <t>FTNT US Equity</t>
  </si>
  <si>
    <t>Fortinet Inc</t>
  </si>
  <si>
    <t>BIDU US Equity</t>
  </si>
  <si>
    <t>Baidu Inc</t>
  </si>
  <si>
    <t>3382 JP Equity</t>
  </si>
  <si>
    <t>Seven &amp; i Holdings Co Ltd</t>
  </si>
  <si>
    <t>601668 CH Equity</t>
  </si>
  <si>
    <t>China State Construction Engin</t>
  </si>
  <si>
    <t>CEZ CP Equity</t>
  </si>
  <si>
    <t>CEZ AS</t>
  </si>
  <si>
    <t>2388 HK Equity</t>
  </si>
  <si>
    <t>BOC Hong Kong Holdings Ltd</t>
  </si>
  <si>
    <t>AXON US Equity</t>
  </si>
  <si>
    <t>Axon Enterprise Inc</t>
  </si>
  <si>
    <t>A US Equity</t>
  </si>
  <si>
    <t>Agilent Technologies Inc</t>
  </si>
  <si>
    <t>6723 JP Equity</t>
  </si>
  <si>
    <t>Renesas Electronics Corp</t>
  </si>
  <si>
    <t>MET US Equity</t>
  </si>
  <si>
    <t>MetLife Inc</t>
  </si>
  <si>
    <t>FAB UH Equity</t>
  </si>
  <si>
    <t>First Abu Dhabi Bank PJSC</t>
  </si>
  <si>
    <t>2881 TT Equity</t>
  </si>
  <si>
    <t>Fubon Financial Holding Co Ltd</t>
  </si>
  <si>
    <t>981 HK Equity</t>
  </si>
  <si>
    <t>Semiconductor Manufacturing In</t>
  </si>
  <si>
    <t>ENI IM Equity</t>
  </si>
  <si>
    <t>Eni SpA</t>
  </si>
  <si>
    <t>HIG US Equity</t>
  </si>
  <si>
    <t>Hartford Financial Services Gr</t>
  </si>
  <si>
    <t>FIS US Equity</t>
  </si>
  <si>
    <t>Fidelity National Information</t>
  </si>
  <si>
    <t>BJAUT IN Equity</t>
  </si>
  <si>
    <t>Bajaj Auto Ltd</t>
  </si>
  <si>
    <t>002475 CH Equity</t>
  </si>
  <si>
    <t>Luxshare Precision Industry Co</t>
  </si>
  <si>
    <t>PRU US Equity</t>
  </si>
  <si>
    <t>Prudential Financial Inc</t>
  </si>
  <si>
    <t>BARC LN Equity</t>
  </si>
  <si>
    <t>Barclays PLC</t>
  </si>
  <si>
    <t>EW US Equity</t>
  </si>
  <si>
    <t>Edwards Lifesciences Corp</t>
  </si>
  <si>
    <t>MTB US Equity</t>
  </si>
  <si>
    <t>M&amp;T Bank Corp</t>
  </si>
  <si>
    <t>WCN CN Equity</t>
  </si>
  <si>
    <t>Waste Connections Inc</t>
  </si>
  <si>
    <t>AMXB MM Equity</t>
  </si>
  <si>
    <t>America Movil SAB de CV</t>
  </si>
  <si>
    <t>BJFIN IN Equity</t>
  </si>
  <si>
    <t>Bajaj Finserv Ltd</t>
  </si>
  <si>
    <t>RI FP Equity</t>
  </si>
  <si>
    <t>Pernod Ricard SA</t>
  </si>
  <si>
    <t>HO FP Equity</t>
  </si>
  <si>
    <t>Thales SA</t>
  </si>
  <si>
    <t>AWK US Equity</t>
  </si>
  <si>
    <t>American Water Works Co Inc</t>
  </si>
  <si>
    <t>CCI US Equity</t>
  </si>
  <si>
    <t>Crown Castle Inc</t>
  </si>
  <si>
    <t>TSCO LN Equity</t>
  </si>
  <si>
    <t>Tesco PLC</t>
  </si>
  <si>
    <t>GEBN SW Equity</t>
  </si>
  <si>
    <t>Geberit AG</t>
  </si>
  <si>
    <t>UTCEM IN Equity</t>
  </si>
  <si>
    <t>UltraTech Cement Ltd</t>
  </si>
  <si>
    <t>300274 CH Equity</t>
  </si>
  <si>
    <t>Sungrow Power Supply Co Ltd</t>
  </si>
  <si>
    <t>QNBK QD Equity</t>
  </si>
  <si>
    <t>Qatar National Bank QPSC</t>
  </si>
  <si>
    <t>2891 TT Equity</t>
  </si>
  <si>
    <t>CTBC Financial Holding Co Ltd</t>
  </si>
  <si>
    <t>EXR US Equity</t>
  </si>
  <si>
    <t>Extra Space Storage Inc</t>
  </si>
  <si>
    <t>AMP US Equity</t>
  </si>
  <si>
    <t>Ameriprise Financial Inc</t>
  </si>
  <si>
    <t>1919 HK Equity</t>
  </si>
  <si>
    <t>COSCO SHIPPING Holdings Co Ltd</t>
  </si>
  <si>
    <t>MMM US Equity</t>
  </si>
  <si>
    <t>3M Co</t>
  </si>
  <si>
    <t>8002 JP Equity</t>
  </si>
  <si>
    <t>Marubeni Corp</t>
  </si>
  <si>
    <t>XEL US Equity</t>
  </si>
  <si>
    <t>Xcel Energy Inc</t>
  </si>
  <si>
    <t>PCAR US Equity</t>
  </si>
  <si>
    <t>PACCAR Inc</t>
  </si>
  <si>
    <t>SEBA SS Equity</t>
  </si>
  <si>
    <t>Skandinaviska Enskilda Banken</t>
  </si>
  <si>
    <t>601166 CH Equity</t>
  </si>
  <si>
    <t>Industrial Bank Co Ltd</t>
  </si>
  <si>
    <t>LR FP Equity</t>
  </si>
  <si>
    <t>Legrand SA</t>
  </si>
  <si>
    <t>6954 JP Equity</t>
  </si>
  <si>
    <t>FANUC Corp</t>
  </si>
  <si>
    <t>INVESTB UH Equity</t>
  </si>
  <si>
    <t>Invest bank PSC</t>
  </si>
  <si>
    <t>FMG AU Equity</t>
  </si>
  <si>
    <t>Fortescue Ltd</t>
  </si>
  <si>
    <t>F US Equity</t>
  </si>
  <si>
    <t>Ford Motor Co</t>
  </si>
  <si>
    <t>UCB BB Equity</t>
  </si>
  <si>
    <t>2412 TT Equity</t>
  </si>
  <si>
    <t>Chunghwa Telecom Co Ltd</t>
  </si>
  <si>
    <t>PGHN SW Equity</t>
  </si>
  <si>
    <t>Partners Group Holding AG</t>
  </si>
  <si>
    <t>LHX US Equity</t>
  </si>
  <si>
    <t>L3Harris Technologies Inc</t>
  </si>
  <si>
    <t>035420 KS Equity</t>
  </si>
  <si>
    <t>NAVER Corp</t>
  </si>
  <si>
    <t>TCL AU Equity</t>
  </si>
  <si>
    <t>Transurban Group</t>
  </si>
  <si>
    <t>IFC CN Equity</t>
  </si>
  <si>
    <t>Intact Financial Corp</t>
  </si>
  <si>
    <t>390 HK Equity</t>
  </si>
  <si>
    <t>China Railway Group Ltd</t>
  </si>
  <si>
    <t>EL US Equity</t>
  </si>
  <si>
    <t>Estee Lauder Cos Inc/The</t>
  </si>
  <si>
    <t>4578 JP Equity</t>
  </si>
  <si>
    <t>Otsuka Holdings Co Ltd</t>
  </si>
  <si>
    <t>JCI US Equity</t>
  </si>
  <si>
    <t>Johnson Controls International</t>
  </si>
  <si>
    <t>4661 JP Equity</t>
  </si>
  <si>
    <t>Oriental Land Co Ltd/Japan</t>
  </si>
  <si>
    <t>PPG US Equity</t>
  </si>
  <si>
    <t>PPG Industries Inc</t>
  </si>
  <si>
    <t>IFF US Equity</t>
  </si>
  <si>
    <t>International Flavors &amp; Fragra</t>
  </si>
  <si>
    <t>KMB US Equity</t>
  </si>
  <si>
    <t>Kimberly-Clark Corp</t>
  </si>
  <si>
    <t>ECOPETL CB Equity</t>
  </si>
  <si>
    <t>Ecopetrol SA</t>
  </si>
  <si>
    <t>WBC AU Equity</t>
  </si>
  <si>
    <t>Westpac Banking Corp</t>
  </si>
  <si>
    <t>AME US Equity</t>
  </si>
  <si>
    <t>AMETEK Inc</t>
  </si>
  <si>
    <t>SRE US Equity</t>
  </si>
  <si>
    <t>Sempra</t>
  </si>
  <si>
    <t>WMB US Equity</t>
  </si>
  <si>
    <t>Williams Cos Inc/The</t>
  </si>
  <si>
    <t>RCL US Equity</t>
  </si>
  <si>
    <t>Royal Caribbean Cruises Ltd</t>
  </si>
  <si>
    <t>DXCM US Equity</t>
  </si>
  <si>
    <t>Dexcom Inc</t>
  </si>
  <si>
    <t>3993 HK Equity</t>
  </si>
  <si>
    <t>CMOC Group Ltd</t>
  </si>
  <si>
    <t>NSISB DC Equity</t>
  </si>
  <si>
    <t>Novonesis (Novozymes) B</t>
  </si>
  <si>
    <t>SGO FP Equity</t>
  </si>
  <si>
    <t>Cie de Saint-Gobain SA</t>
  </si>
  <si>
    <t>SIEM IN Equity</t>
  </si>
  <si>
    <t>Siemens Ltd</t>
  </si>
  <si>
    <t>EBK GR Equity</t>
  </si>
  <si>
    <t>EnBW Energie Baden-Wuerttember</t>
  </si>
  <si>
    <t>CTRA US Equity</t>
  </si>
  <si>
    <t>Coterra Energy Inc</t>
  </si>
  <si>
    <t>ROL US Equity</t>
  </si>
  <si>
    <t>Rollins Inc</t>
  </si>
  <si>
    <t>DOL CN Equity</t>
  </si>
  <si>
    <t>Dollarama Inc</t>
  </si>
  <si>
    <t>2020 HK Equity</t>
  </si>
  <si>
    <t>ANTA Sports Products Ltd</t>
  </si>
  <si>
    <t>LPLA US Equity</t>
  </si>
  <si>
    <t>LPL Financial Holdings Inc</t>
  </si>
  <si>
    <t>CBK GR Equity</t>
  </si>
  <si>
    <t>Commerzbank AG</t>
  </si>
  <si>
    <t>PAYX US Equity</t>
  </si>
  <si>
    <t>Paychex Inc</t>
  </si>
  <si>
    <t>PEG US Equity</t>
  </si>
  <si>
    <t>Public Service Enterprise Grou</t>
  </si>
  <si>
    <t>ODFL US Equity</t>
  </si>
  <si>
    <t>Old Dominion Freight Line Inc</t>
  </si>
  <si>
    <t>TCOM US Equity</t>
  </si>
  <si>
    <t>Trip.com Group Ltd</t>
  </si>
  <si>
    <t>DLFU IN Equity</t>
  </si>
  <si>
    <t>DLF Ltd</t>
  </si>
  <si>
    <t>RIBL AB Equity</t>
  </si>
  <si>
    <t>Riyad Bank</t>
  </si>
  <si>
    <t>JSTL IN Equity</t>
  </si>
  <si>
    <t>JSW Steel Ltd</t>
  </si>
  <si>
    <t>LLOY LN Equity</t>
  </si>
  <si>
    <t>Lloyds Banking Group PLC</t>
  </si>
  <si>
    <t>601601 CH Equity</t>
  </si>
  <si>
    <t>China Pacific Insurance Group</t>
  </si>
  <si>
    <t>4452 JP Equity</t>
  </si>
  <si>
    <t>Kao Corp</t>
  </si>
  <si>
    <t>SAND SS Equity</t>
  </si>
  <si>
    <t>Sandvik AB</t>
  </si>
  <si>
    <t>HZ IN Equity</t>
  </si>
  <si>
    <t>Hindustan Zinc Ltd</t>
  </si>
  <si>
    <t>600276 CH Equity</t>
  </si>
  <si>
    <t>Jiangsu Hengrui Pharmaceutical</t>
  </si>
  <si>
    <t>GFNORTEO MM Equity</t>
  </si>
  <si>
    <t>Grupo Financiero Banorte SAB d</t>
  </si>
  <si>
    <t>WST US Equity</t>
  </si>
  <si>
    <t>West Pharmaceutical Services I</t>
  </si>
  <si>
    <t>002142 CH Equity</t>
  </si>
  <si>
    <t>Bank of Ningbo Co Ltd</t>
  </si>
  <si>
    <t>PRU LN Equity</t>
  </si>
  <si>
    <t>Prudential PLC</t>
  </si>
  <si>
    <t>CVE CN Equity</t>
  </si>
  <si>
    <t>Cenovus Energy Inc</t>
  </si>
  <si>
    <t>8750 JP Equity</t>
  </si>
  <si>
    <t>Dai-ichi Life Holdings Inc</t>
  </si>
  <si>
    <t>VER AV Equity</t>
  </si>
  <si>
    <t>Verbund AG</t>
  </si>
  <si>
    <t>GWW US Equity</t>
  </si>
  <si>
    <t>WW Grainger Inc</t>
  </si>
  <si>
    <t>EA US Equity</t>
  </si>
  <si>
    <t>Electronic Arts Inc</t>
  </si>
  <si>
    <t>600050 CH Equity</t>
  </si>
  <si>
    <t>China United Network Communica</t>
  </si>
  <si>
    <t>ADANI IN Equity</t>
  </si>
  <si>
    <t>Adani Power Ltd</t>
  </si>
  <si>
    <t>CHD US Equity</t>
  </si>
  <si>
    <t>Church &amp; Dwight Co Inc</t>
  </si>
  <si>
    <t>6301 JP Equity</t>
  </si>
  <si>
    <t>Komatsu Ltd</t>
  </si>
  <si>
    <t>6981 JP Equity</t>
  </si>
  <si>
    <t>Murata Manufacturing Co Ltd</t>
  </si>
  <si>
    <t>BEI GR Equity</t>
  </si>
  <si>
    <t>Beiersdorf AG</t>
  </si>
  <si>
    <t>002415 CH Equity</t>
  </si>
  <si>
    <t>Hangzhou Hikvision Digital Tec</t>
  </si>
  <si>
    <t>AJG US Equity</t>
  </si>
  <si>
    <t>Arthur J Gallagher &amp; Co</t>
  </si>
  <si>
    <t>HPQ US Equity</t>
  </si>
  <si>
    <t>HP Inc</t>
  </si>
  <si>
    <t>6902 JP Equity</t>
  </si>
  <si>
    <t>Denso Corp</t>
  </si>
  <si>
    <t>STMN SW Equity</t>
  </si>
  <si>
    <t>Straumann Holding AG</t>
  </si>
  <si>
    <t>IMB LN Equity</t>
  </si>
  <si>
    <t>Imperial Brands PLC</t>
  </si>
  <si>
    <t>AD NA Equity</t>
  </si>
  <si>
    <t>Koninklijke Ahold Delhaize NV</t>
  </si>
  <si>
    <t>NVR US Equity</t>
  </si>
  <si>
    <t>NVR Inc</t>
  </si>
  <si>
    <t>MCHP US Equity</t>
  </si>
  <si>
    <t>Microchip Technology Inc</t>
  </si>
  <si>
    <t>RWE GR Equity</t>
  </si>
  <si>
    <t>RWE AG</t>
  </si>
  <si>
    <t>NTPC IN Equity</t>
  </si>
  <si>
    <t>NTPC Ltd</t>
  </si>
  <si>
    <t>8630 JP Equity</t>
  </si>
  <si>
    <t>Sompo Holdings Inc</t>
  </si>
  <si>
    <t>HEN3 GR Equity</t>
  </si>
  <si>
    <t>Henkel AG &amp; Co KGaA</t>
  </si>
  <si>
    <t>CQP US Equity</t>
  </si>
  <si>
    <t>Cheniere Energy Partners LP</t>
  </si>
  <si>
    <t>27 HK Equity</t>
  </si>
  <si>
    <t>Galaxy Entertainment Group Ltd</t>
  </si>
  <si>
    <t>CABK SM Equity</t>
  </si>
  <si>
    <t>CaixaBank SA</t>
  </si>
  <si>
    <t>TRGP US Equity</t>
  </si>
  <si>
    <t>Targa Resources Corp</t>
  </si>
  <si>
    <t>LYB US Equity</t>
  </si>
  <si>
    <t>LyondellBasell Industries NV</t>
  </si>
  <si>
    <t>300124 CH Equity</t>
  </si>
  <si>
    <t>Shenzhen Inovance Technology C</t>
  </si>
  <si>
    <t>SANB11 BZ Equity</t>
  </si>
  <si>
    <t>Banco Santander Brasil SA</t>
  </si>
  <si>
    <t>SSE LN Equity</t>
  </si>
  <si>
    <t>SSE PLC</t>
  </si>
  <si>
    <t>GPC US Equity</t>
  </si>
  <si>
    <t>Genuine Parts Co</t>
  </si>
  <si>
    <t>SREN SW Equity</t>
  </si>
  <si>
    <t>Swiss Re AG</t>
  </si>
  <si>
    <t>ADSEZ IN Equity</t>
  </si>
  <si>
    <t>Adani Ports &amp; Special Economic</t>
  </si>
  <si>
    <t>FANG US Equity</t>
  </si>
  <si>
    <t>Diamondback Energy Inc</t>
  </si>
  <si>
    <t>RJF US Equity</t>
  </si>
  <si>
    <t>Raymond James Financial Inc</t>
  </si>
  <si>
    <t>TFC US Equity</t>
  </si>
  <si>
    <t>Truist Financial Corp</t>
  </si>
  <si>
    <t>VOLVB SS Equity</t>
  </si>
  <si>
    <t>Volvo AB</t>
  </si>
  <si>
    <t>ADM US Equity</t>
  </si>
  <si>
    <t>Archer-Daniels-Midland Co</t>
  </si>
  <si>
    <t>SMCI US Equity</t>
  </si>
  <si>
    <t>Super Micro Computer Inc</t>
  </si>
  <si>
    <t>5401 JP Equity</t>
  </si>
  <si>
    <t>Nippon Steel Corp</t>
  </si>
  <si>
    <t>1898 HK Equity</t>
  </si>
  <si>
    <t>China Coal Energy Co Ltd</t>
  </si>
  <si>
    <t>T CN Equity</t>
  </si>
  <si>
    <t>TELUS Corp</t>
  </si>
  <si>
    <t>7269 JP Equity</t>
  </si>
  <si>
    <t>Suzuki Motor Corp</t>
  </si>
  <si>
    <t>BA/ LN Equity</t>
  </si>
  <si>
    <t>BAE Systems PLC</t>
  </si>
  <si>
    <t>LVS US Equity</t>
  </si>
  <si>
    <t>Las Vegas Sands Corp</t>
  </si>
  <si>
    <t>EXPN LN Equity</t>
  </si>
  <si>
    <t>Experian PLC</t>
  </si>
  <si>
    <t>ALINMA AB Equity</t>
  </si>
  <si>
    <t>Alinma Bank</t>
  </si>
  <si>
    <t>VEU US Equity</t>
  </si>
  <si>
    <t>Vanguard FTSE All-World ex-US</t>
  </si>
  <si>
    <t>XLF US Equity</t>
  </si>
  <si>
    <t>Financial Select Sector SPDR F</t>
  </si>
  <si>
    <t>MDY US Equity</t>
  </si>
  <si>
    <t>SPDR S&amp;P MidCap 400 ETF Trust</t>
  </si>
  <si>
    <t>SMH US Equity</t>
  </si>
  <si>
    <t>VanEck Semiconductor ETF</t>
  </si>
  <si>
    <t>MUB US Equity</t>
  </si>
  <si>
    <t>iShares National Muni Bond ETF</t>
  </si>
  <si>
    <t>SCHX US Equity</t>
  </si>
  <si>
    <t>Schwab US Large-Cap ETF</t>
  </si>
  <si>
    <t>IEF US Equity</t>
  </si>
  <si>
    <t>iShares 7-10 Year Treasury Bon</t>
  </si>
  <si>
    <t>1330 JP Equity</t>
  </si>
  <si>
    <t>Listed Index Fund 225</t>
  </si>
  <si>
    <t>VYM US Equity</t>
  </si>
  <si>
    <t>Vanguard High Dividend Yield E</t>
  </si>
  <si>
    <t>VGK US Equity</t>
  </si>
  <si>
    <t>Vanguard FTSE Europe ETF</t>
  </si>
  <si>
    <t>VBR US Equity</t>
  </si>
  <si>
    <t>Vanguard Small-Cap Value ETF</t>
  </si>
  <si>
    <t>MBB US Equity</t>
  </si>
  <si>
    <t>iShares MBS ETF</t>
  </si>
  <si>
    <t>SPYG US Equity</t>
  </si>
  <si>
    <t>SPDR Portfolio S&amp;P 500 Growth</t>
  </si>
  <si>
    <t>TLT US Equity</t>
  </si>
  <si>
    <t>iShares 20+ Year Treasury Bond</t>
  </si>
  <si>
    <t>DIA US Equity</t>
  </si>
  <si>
    <t>SPDR Dow Jones Industrial Aver</t>
  </si>
  <si>
    <t>SCHG US Equity</t>
  </si>
  <si>
    <t>Schwab U.S. Large-Cap Growth E</t>
  </si>
  <si>
    <t>XLV US Equity</t>
  </si>
  <si>
    <t>Health Care Select Sector SPDR</t>
  </si>
  <si>
    <t>SHY US Equity</t>
  </si>
  <si>
    <t>iShares 1-3 Year Treasury Bond</t>
  </si>
  <si>
    <t>VGIT US Equity</t>
  </si>
  <si>
    <t>Vanguard Intermediate-Term Tre</t>
  </si>
  <si>
    <t>IAU US Equity</t>
  </si>
  <si>
    <t>iShares Gold Trust</t>
  </si>
  <si>
    <t>SDY US Equity</t>
  </si>
  <si>
    <t>SPDR S&amp;P Dividend ETF</t>
  </si>
  <si>
    <t>SPYV US Equity</t>
  </si>
  <si>
    <t>SPDR Portfolio S&amp;P 500 Value E</t>
  </si>
  <si>
    <t>VCSH US Equity</t>
  </si>
  <si>
    <t>Vanguard Short-Term Corporate</t>
  </si>
  <si>
    <t>ES US Equity</t>
  </si>
  <si>
    <t>Eversource Energy</t>
  </si>
  <si>
    <t>ATD CN Equity</t>
  </si>
  <si>
    <t>Alimentation Couche-Tard Inc</t>
  </si>
  <si>
    <t>PTC US Equity</t>
  </si>
  <si>
    <t>PTC Inc</t>
  </si>
  <si>
    <t>8801 JP Equity</t>
  </si>
  <si>
    <t>Mitsui Fudosan Co Ltd</t>
  </si>
  <si>
    <t>6367 JP Equity</t>
  </si>
  <si>
    <t>Daikin Industries Ltd</t>
  </si>
  <si>
    <t>L CN Equity</t>
  </si>
  <si>
    <t>Loblaw Cos Ltd</t>
  </si>
  <si>
    <t>BN FP Equity</t>
  </si>
  <si>
    <t>Danone SA</t>
  </si>
  <si>
    <t>NWG LN Equity</t>
  </si>
  <si>
    <t>NatWest Group PLC</t>
  </si>
  <si>
    <t>688 HK Equity</t>
  </si>
  <si>
    <t>China Overseas Land &amp; Investme</t>
  </si>
  <si>
    <t>APD US Equity</t>
  </si>
  <si>
    <t>Air Products and Chemicals Inc</t>
  </si>
  <si>
    <t>OXY US Equity</t>
  </si>
  <si>
    <t>Occidental Petroleum Corp</t>
  </si>
  <si>
    <t>5108 JP Equity</t>
  </si>
  <si>
    <t>Bridgestone Corp</t>
  </si>
  <si>
    <t>TEF SM Equity</t>
  </si>
  <si>
    <t>Telefonica SA</t>
  </si>
  <si>
    <t>669 HK Equity</t>
  </si>
  <si>
    <t>Techtronic Industries Co Ltd</t>
  </si>
  <si>
    <t>600406 CH Equity</t>
  </si>
  <si>
    <t>NARI Technology Co Ltd</t>
  </si>
  <si>
    <t>DVN US Equity</t>
  </si>
  <si>
    <t>Devon Energy Corp</t>
  </si>
  <si>
    <t>COLOB DC Equity</t>
  </si>
  <si>
    <t>Coloplast A/S</t>
  </si>
  <si>
    <t>INGA NA Equity</t>
  </si>
  <si>
    <t>ING Groep NV</t>
  </si>
  <si>
    <t>7741 JP Equity</t>
  </si>
  <si>
    <t>Hoya Corp</t>
  </si>
  <si>
    <t>MLM US Equity</t>
  </si>
  <si>
    <t>Martin Marietta Materials Inc</t>
  </si>
  <si>
    <t>MAY MK Equity</t>
  </si>
  <si>
    <t>Malayan Banking Bhd</t>
  </si>
  <si>
    <t>BMRI IJ Equity</t>
  </si>
  <si>
    <t>Bank Mandiri Persero Tbk PT</t>
  </si>
  <si>
    <t>SPG US Equity</t>
  </si>
  <si>
    <t>Simon Property Group Inc</t>
  </si>
  <si>
    <t>WKL NA Equity</t>
  </si>
  <si>
    <t>Wolters Kluwer NV</t>
  </si>
  <si>
    <t>RHM GR Equity</t>
  </si>
  <si>
    <t>Rheinmetall AG</t>
  </si>
  <si>
    <t>ADS GR Equity</t>
  </si>
  <si>
    <t>adidas AG</t>
  </si>
  <si>
    <t>DECK US Equity</t>
  </si>
  <si>
    <t>Deckers Outdoor Corp</t>
  </si>
  <si>
    <t>000651 CH Equity</t>
  </si>
  <si>
    <t>Gree Electric Appliances Inc o</t>
  </si>
  <si>
    <t>9613 JP Equity</t>
  </si>
  <si>
    <t>NTT Data Group Corp</t>
  </si>
  <si>
    <t>BBRI IJ Equity</t>
  </si>
  <si>
    <t>Bank Rakyat Indonesia Persero</t>
  </si>
  <si>
    <t>WPM CN Equity</t>
  </si>
  <si>
    <t>Wheaton Precious Metals Corp</t>
  </si>
  <si>
    <t>III LN Equity</t>
  </si>
  <si>
    <t>3i Group PLC</t>
  </si>
  <si>
    <t>COAL IN Equity</t>
  </si>
  <si>
    <t>Coal India Ltd</t>
  </si>
  <si>
    <t>DELTA TB Equity</t>
  </si>
  <si>
    <t>Delta Electronics Thailand PCL</t>
  </si>
  <si>
    <t>ADE IN Equity</t>
  </si>
  <si>
    <t>Adani Enterprises Ltd</t>
  </si>
  <si>
    <t>WEGE3 BZ Equity</t>
  </si>
  <si>
    <t>WEG SA</t>
  </si>
  <si>
    <t>STLD US Equity</t>
  </si>
  <si>
    <t>Steel Dynamics Inc</t>
  </si>
  <si>
    <t>DB1 GR Equity</t>
  </si>
  <si>
    <t>Deutsche Boerse AG</t>
  </si>
  <si>
    <t>NG/ LN Equity</t>
  </si>
  <si>
    <t>National Grid PLC</t>
  </si>
  <si>
    <t>AEP US Equity</t>
  </si>
  <si>
    <t>American Electric Power Co Inc</t>
  </si>
  <si>
    <t>URI US Equity</t>
  </si>
  <si>
    <t>United Rentals Inc</t>
  </si>
  <si>
    <t>BF/B US Equity</t>
  </si>
  <si>
    <t>Brown-Forman Corp</t>
  </si>
  <si>
    <t>STT US Equity</t>
  </si>
  <si>
    <t>State Street Corp</t>
  </si>
  <si>
    <t>2914 JP Equity</t>
  </si>
  <si>
    <t>Japan Tobacco Inc</t>
  </si>
  <si>
    <t>BAYN GR Equity</t>
  </si>
  <si>
    <t>Bayer AG</t>
  </si>
  <si>
    <t>VLO US Equity</t>
  </si>
  <si>
    <t>Valero Energy Corp</t>
  </si>
  <si>
    <t>FICO US Equity</t>
  </si>
  <si>
    <t>Fair Isaac Corp</t>
  </si>
  <si>
    <t>KBC BB Equity</t>
  </si>
  <si>
    <t>KBC Group NV</t>
  </si>
  <si>
    <t>MSTR US Equity</t>
  </si>
  <si>
    <t>MicroStrategy Inc</t>
  </si>
  <si>
    <t>CSGP US Equity</t>
  </si>
  <si>
    <t>CoStar Group Inc</t>
  </si>
  <si>
    <t>SYY US Equity</t>
  </si>
  <si>
    <t>Sysco Corp</t>
  </si>
  <si>
    <t>ASM NA Equity</t>
  </si>
  <si>
    <t>ASM International NV</t>
  </si>
  <si>
    <t>SAMPO FH Equity</t>
  </si>
  <si>
    <t>Sampo Oyj</t>
  </si>
  <si>
    <t>ORA FP Equity</t>
  </si>
  <si>
    <t>Orange SA</t>
  </si>
  <si>
    <t>2328 HK Equity</t>
  </si>
  <si>
    <t>PICC Property &amp; Casualty Co Lt</t>
  </si>
  <si>
    <t>SWEDA SS Equity</t>
  </si>
  <si>
    <t>Swedbank AB</t>
  </si>
  <si>
    <t>HEXAB SS Equity</t>
  </si>
  <si>
    <t>Hexagon AB</t>
  </si>
  <si>
    <t>IOCL IN Equity</t>
  </si>
  <si>
    <t>Indian Oil Corp Ltd</t>
  </si>
  <si>
    <t>UPM FH Equity</t>
  </si>
  <si>
    <t>UPM-Kymmene Oyj</t>
  </si>
  <si>
    <t>BCE CN Equity</t>
  </si>
  <si>
    <t>BCE Inc</t>
  </si>
  <si>
    <t>PWGR IN Equity</t>
  </si>
  <si>
    <t>Power Grid Corp of India Ltd</t>
  </si>
  <si>
    <t>KR US Equity</t>
  </si>
  <si>
    <t>Kroger Co/The</t>
  </si>
  <si>
    <t>VEDL IN Equity</t>
  </si>
  <si>
    <t>Vedanta Ltd</t>
  </si>
  <si>
    <t>MTD US Equity</t>
  </si>
  <si>
    <t>Mettler-Toledo International I</t>
  </si>
  <si>
    <t>IRM US Equity</t>
  </si>
  <si>
    <t>Iron Mountain Inc</t>
  </si>
  <si>
    <t>1913 HK Equity</t>
  </si>
  <si>
    <t>PRADA SpA</t>
  </si>
  <si>
    <t>HBAN US Equity</t>
  </si>
  <si>
    <t>Huntington Bancshares Inc/OH</t>
  </si>
  <si>
    <t>PUB FP Equity</t>
  </si>
  <si>
    <t>Publicis Groupe SA</t>
  </si>
  <si>
    <t>ML FP Equity</t>
  </si>
  <si>
    <t>Cie Generale des Etablissement</t>
  </si>
  <si>
    <t>FCNCA US Equity</t>
  </si>
  <si>
    <t>First Citizens BancShares Inc/</t>
  </si>
  <si>
    <t>IMO CN Equity</t>
  </si>
  <si>
    <t>Imperial Oil Ltd</t>
  </si>
  <si>
    <t>KMB IN Equity</t>
  </si>
  <si>
    <t>Kotak Mahindra Bank Ltd</t>
  </si>
  <si>
    <t>APTV US Equity</t>
  </si>
  <si>
    <t>Aptiv PLC</t>
  </si>
  <si>
    <t>600000 CH Equity</t>
  </si>
  <si>
    <t>Shanghai Pudong Development Ba</t>
  </si>
  <si>
    <t>FE US Equity</t>
  </si>
  <si>
    <t>FirstEnergy Corp</t>
  </si>
  <si>
    <t>VOD LN Equity</t>
  </si>
  <si>
    <t>Vodafone Group PLC</t>
  </si>
  <si>
    <t>CAH US Equity</t>
  </si>
  <si>
    <t>Cardinal Health Inc</t>
  </si>
  <si>
    <t>PHIA NA Equity</t>
  </si>
  <si>
    <t>Koninklijke Philips NV</t>
  </si>
  <si>
    <t>TROW US Equity</t>
  </si>
  <si>
    <t>T Rowe Price Group Inc</t>
  </si>
  <si>
    <t>WRB US Equity</t>
  </si>
  <si>
    <t>W R Berkley Corp</t>
  </si>
  <si>
    <t>ETR US Equity</t>
  </si>
  <si>
    <t>Entergy Corp</t>
  </si>
  <si>
    <t>HUBB US Equity</t>
  </si>
  <si>
    <t>Hubbell Inc</t>
  </si>
  <si>
    <t>GIS US Equity</t>
  </si>
  <si>
    <t>General Mills Inc</t>
  </si>
  <si>
    <t>8411 JP Equity</t>
  </si>
  <si>
    <t>Mizuho Financial Group Inc</t>
  </si>
  <si>
    <t>ELE SM Equity</t>
  </si>
  <si>
    <t>Endesa SA</t>
  </si>
  <si>
    <t>AVB US Equity</t>
  </si>
  <si>
    <t>AvalonBay Communities Inc</t>
  </si>
  <si>
    <t>HAL US Equity</t>
  </si>
  <si>
    <t>Halliburton Co</t>
  </si>
  <si>
    <t>GLW US Equity</t>
  </si>
  <si>
    <t>Corning Inc</t>
  </si>
  <si>
    <t>ABEV3 BZ Equity</t>
  </si>
  <si>
    <t>Ambev SA</t>
  </si>
  <si>
    <t>STZ US Equity</t>
  </si>
  <si>
    <t>Constellation Brands Inc</t>
  </si>
  <si>
    <t>RR/ LN Equity</t>
  </si>
  <si>
    <t>Rolls-Royce Holdings PLC</t>
  </si>
  <si>
    <t>RKT LN Equity</t>
  </si>
  <si>
    <t>Reckitt Benckiser Group PLC</t>
  </si>
  <si>
    <t>MFC CN Equity</t>
  </si>
  <si>
    <t>Manulife Financial Corp</t>
  </si>
  <si>
    <t>NOKIA FH Equity</t>
  </si>
  <si>
    <t>Nokia Oyj</t>
  </si>
  <si>
    <t>LISN SW Equity</t>
  </si>
  <si>
    <t>Chocoladefabriken Lindt &amp; Spru</t>
  </si>
  <si>
    <t>ET US Equity</t>
  </si>
  <si>
    <t>Energy Transfer LP</t>
  </si>
  <si>
    <t>SLHN SW Equity</t>
  </si>
  <si>
    <t>Swiss Life Holding AG</t>
  </si>
  <si>
    <t>TPIA IJ Equity</t>
  </si>
  <si>
    <t>Chandra Asri Pacific Tbk PT</t>
  </si>
  <si>
    <t>AHT LN Equity</t>
  </si>
  <si>
    <t>Ashtead Group PLC</t>
  </si>
  <si>
    <t>EBS AV Equity</t>
  </si>
  <si>
    <t>Erste Group Bank AG</t>
  </si>
  <si>
    <t>G IM Equity</t>
  </si>
  <si>
    <t>Assicurazioni Generali SpA</t>
  </si>
  <si>
    <t>AIG US Equity</t>
  </si>
  <si>
    <t>American International Group I</t>
  </si>
  <si>
    <t>CSU CN Equity</t>
  </si>
  <si>
    <t>Constellation Software Inc/Can</t>
  </si>
  <si>
    <t>998 HK Equity</t>
  </si>
  <si>
    <t>China CITIC Bank Corp Ltd</t>
  </si>
  <si>
    <t>RSG US Equity</t>
  </si>
  <si>
    <t>Republic Services Inc</t>
  </si>
  <si>
    <t>PPL US Equity</t>
  </si>
  <si>
    <t>PPL Corp</t>
  </si>
  <si>
    <t>BAF IN Equity</t>
  </si>
  <si>
    <t>Bajaj Finance Ltd</t>
  </si>
  <si>
    <t>VIE FP Equity</t>
  </si>
  <si>
    <t>Veolia Environnement SA</t>
  </si>
  <si>
    <t>GIVN SW Equity</t>
  </si>
  <si>
    <t>Givaudan SA</t>
  </si>
  <si>
    <t>VRSK US Equity</t>
  </si>
  <si>
    <t>Verisk Analytics Inc</t>
  </si>
  <si>
    <t>600104 CH Equity</t>
  </si>
  <si>
    <t>SAIC Motor Corp Ltd</t>
  </si>
  <si>
    <t>ZBH US Equity</t>
  </si>
  <si>
    <t>Zimmer Biomet Holdings Inc</t>
  </si>
  <si>
    <t>8591 JP Equity</t>
  </si>
  <si>
    <t>ORIX Corp</t>
  </si>
  <si>
    <t>6146 JP Equity</t>
  </si>
  <si>
    <t>Disco Corp</t>
  </si>
  <si>
    <t>DFS US Equity</t>
  </si>
  <si>
    <t>Discover Financial Services</t>
  </si>
  <si>
    <t>AAL LN Equity</t>
  </si>
  <si>
    <t>Anglo American PLC</t>
  </si>
  <si>
    <t>BHE IN Equity</t>
  </si>
  <si>
    <t>Bharat Electronics Ltd</t>
  </si>
  <si>
    <t>VWS DC Equity</t>
  </si>
  <si>
    <t>Vestas Wind Systems A/S</t>
  </si>
  <si>
    <t>MPWR US Equity</t>
  </si>
  <si>
    <t>Monolithic Power Systems Inc</t>
  </si>
  <si>
    <t>KER FP Equity</t>
  </si>
  <si>
    <t>Kering SA</t>
  </si>
  <si>
    <t>SU CN Equity</t>
  </si>
  <si>
    <t>Suncor Energy Inc</t>
  </si>
  <si>
    <t>HOLN SW Equity</t>
  </si>
  <si>
    <t>Holcim AG</t>
  </si>
  <si>
    <t>6594 JP Equity</t>
  </si>
  <si>
    <t>NIDEC CORP</t>
  </si>
  <si>
    <t>ERICB SS Equity</t>
  </si>
  <si>
    <t>Telefonaktiebolaget LM Ericsso</t>
  </si>
  <si>
    <t>DSV DC Equity</t>
  </si>
  <si>
    <t>DSV A/S</t>
  </si>
  <si>
    <t>EIX US Equity</t>
  </si>
  <si>
    <t>Edison International</t>
  </si>
  <si>
    <t>KNIN SW Equity</t>
  </si>
  <si>
    <t>Kuehne + Nagel International A</t>
  </si>
  <si>
    <t>WLK US Equity</t>
  </si>
  <si>
    <t>Westlake Corp</t>
  </si>
  <si>
    <t>DHI US Equity</t>
  </si>
  <si>
    <t>DR Horton Inc</t>
  </si>
  <si>
    <t>TYL US Equity</t>
  </si>
  <si>
    <t>Tyler Technologies Inc</t>
  </si>
  <si>
    <t>KDP US Equity</t>
  </si>
  <si>
    <t>Keurig Dr Pepper Inc</t>
  </si>
  <si>
    <t>600809 CH Equity</t>
  </si>
  <si>
    <t>Shanxi Xinghuacun Fen Wine Fac</t>
  </si>
  <si>
    <t>ABX CN Equity</t>
  </si>
  <si>
    <t>Barrick Gold Corp</t>
  </si>
  <si>
    <t>HUM US Equity</t>
  </si>
  <si>
    <t>Humana Inc</t>
  </si>
  <si>
    <t>EXC US Equity</t>
  </si>
  <si>
    <t>Exelon Corp</t>
  </si>
  <si>
    <t>8113 JP Equity</t>
  </si>
  <si>
    <t>Unicharm Corp</t>
  </si>
  <si>
    <t>DANSKE DC Equity</t>
  </si>
  <si>
    <t>Danske Bank A/S</t>
  </si>
  <si>
    <t>DTE US Equity</t>
  </si>
  <si>
    <t>DTE Energy Co</t>
  </si>
  <si>
    <t>DLR US Equity</t>
  </si>
  <si>
    <t>Digital Realty Trust Inc</t>
  </si>
  <si>
    <t>GMEXICOB MM Equity</t>
  </si>
  <si>
    <t>Grupo Mexico SAB de CV</t>
  </si>
  <si>
    <t>601818 CH Equity</t>
  </si>
  <si>
    <t>China Everbright Bank Co Ltd</t>
  </si>
  <si>
    <t>CBRE US Equity</t>
  </si>
  <si>
    <t>CBRE Group Inc</t>
  </si>
  <si>
    <t>KNEBV FH Equity</t>
  </si>
  <si>
    <t>Kone Oyj</t>
  </si>
  <si>
    <t>BYAN IJ Equity</t>
  </si>
  <si>
    <t>Bayan Resources Tbk PT</t>
  </si>
  <si>
    <t>ADSK US Equity</t>
  </si>
  <si>
    <t>Autodesk Inc</t>
  </si>
  <si>
    <t>GMG AU Equity</t>
  </si>
  <si>
    <t>Goodman Group</t>
  </si>
  <si>
    <t>STC AB Equity</t>
  </si>
  <si>
    <t>Saudi Telecom Co</t>
  </si>
  <si>
    <t>6273 JP Equity</t>
  </si>
  <si>
    <t>SMC Corp</t>
  </si>
  <si>
    <t>MT NA Equity</t>
  </si>
  <si>
    <t>ArcelorMittal SA</t>
  </si>
  <si>
    <t>DBK GR Equity</t>
  </si>
  <si>
    <t>Deutsche Bank AG</t>
  </si>
  <si>
    <t>NUE US Equity</t>
  </si>
  <si>
    <t>Nucor Corp</t>
  </si>
  <si>
    <t>ONGC IN Equity</t>
  </si>
  <si>
    <t>Oil &amp; Natural Gas Corp Ltd</t>
  </si>
  <si>
    <t>KFH KK Equity</t>
  </si>
  <si>
    <t>Kuwait Finance House KSCP</t>
  </si>
  <si>
    <t>DAL US Equity</t>
  </si>
  <si>
    <t>Delta Air Lines Inc</t>
  </si>
  <si>
    <t>ACA FP Equity</t>
  </si>
  <si>
    <t>Credit Agricole SA</t>
  </si>
  <si>
    <t>AOT TB Equity</t>
  </si>
  <si>
    <t>Airports of Thailand PCL</t>
  </si>
  <si>
    <t>MAADEN AB Equity</t>
  </si>
  <si>
    <t>Saudi Arabian Mining Co</t>
  </si>
  <si>
    <t>600887 CH Equity</t>
  </si>
  <si>
    <t>Inner Mongolia Yili Industrial</t>
  </si>
  <si>
    <t>GRMN US Equity</t>
  </si>
  <si>
    <t>Garmin Ltd</t>
  </si>
  <si>
    <t>600030 CH Equity</t>
  </si>
  <si>
    <t>CITIC Securities Co Ltd</t>
  </si>
  <si>
    <t>CRH US Equity</t>
  </si>
  <si>
    <t>CRH PLC</t>
  </si>
  <si>
    <t>002371 CH Equity</t>
  </si>
  <si>
    <t>NAURA Technology Group Co Ltd</t>
  </si>
  <si>
    <t>ABB IN Equity</t>
  </si>
  <si>
    <t>ABB India Ltd</t>
  </si>
  <si>
    <t>FSLR US Equity</t>
  </si>
  <si>
    <t>First Solar Inc</t>
  </si>
  <si>
    <t>GM US Equity</t>
  </si>
  <si>
    <t>General Motors Co</t>
  </si>
  <si>
    <t>RMD US Equity</t>
  </si>
  <si>
    <t>ResMed Inc</t>
  </si>
  <si>
    <t>HSY US Equity</t>
  </si>
  <si>
    <t>Hershey Co/The</t>
  </si>
  <si>
    <t>BRO US Equity</t>
  </si>
  <si>
    <t>Brown &amp; Brown Inc</t>
  </si>
  <si>
    <t>6201 JP Equity</t>
  </si>
  <si>
    <t>Toyota Industries Corp</t>
  </si>
  <si>
    <t>300059 CH Equity</t>
  </si>
  <si>
    <t>East Money Information Co Ltd</t>
  </si>
  <si>
    <t>SCHP SW Equity</t>
  </si>
  <si>
    <t>Schindler Holding AG</t>
  </si>
  <si>
    <t>005490 KS Equity</t>
  </si>
  <si>
    <t>POSCO Holdings Inc</t>
  </si>
  <si>
    <t>6701 JP Equity</t>
  </si>
  <si>
    <t>NEC Corp</t>
  </si>
  <si>
    <t>KMI US Equity</t>
  </si>
  <si>
    <t>Kinder Morgan Inc</t>
  </si>
  <si>
    <t>IBKR US Equity</t>
  </si>
  <si>
    <t>Interactive Brokers Group Inc</t>
  </si>
  <si>
    <t>NEST IN Equity</t>
  </si>
  <si>
    <t>Nestle India Ltd</t>
  </si>
  <si>
    <t>AMS SM Equity</t>
  </si>
  <si>
    <t>Amadeus IT Group SA</t>
  </si>
  <si>
    <t>MSCI US Equity</t>
  </si>
  <si>
    <t>MSCI Inc</t>
  </si>
  <si>
    <t>XLE US Equity</t>
  </si>
  <si>
    <t>Energy Select Sector SPDR Fund</t>
  </si>
  <si>
    <t>SCHB US Equity</t>
  </si>
  <si>
    <t>Schwab US Broad Market ETF</t>
  </si>
  <si>
    <t>IWM US Equity</t>
  </si>
  <si>
    <t>iShares Russell 2000 ETF</t>
  </si>
  <si>
    <t>IWR US Equity</t>
  </si>
  <si>
    <t>iShares Russell Mid-Cap ETF</t>
  </si>
  <si>
    <t>VNQ US Equity</t>
  </si>
  <si>
    <t>Vanguard Real Estate ETF</t>
  </si>
  <si>
    <t>IWD US Equity</t>
  </si>
  <si>
    <t>iShares Russell 1000 Value ETF</t>
  </si>
  <si>
    <t>VB US Equity</t>
  </si>
  <si>
    <t>Vanguard Small-Cap ETF</t>
  </si>
  <si>
    <t>USMV US Equity</t>
  </si>
  <si>
    <t>iShares MSCI USA Min Vol Facto</t>
  </si>
  <si>
    <t>SPLG US Equity</t>
  </si>
  <si>
    <t>SPDR Portfolio S&amp;P 500 ETF</t>
  </si>
  <si>
    <t>BSV US Equity</t>
  </si>
  <si>
    <t>Vanguard Short-Term Bond ETF</t>
  </si>
  <si>
    <t>BIL US Equity</t>
  </si>
  <si>
    <t>SPDR Bloomberg 1-3 Month T-Bil</t>
  </si>
  <si>
    <t>1320 JP Equity</t>
  </si>
  <si>
    <t>iFree ETF-Nikkei 225</t>
  </si>
  <si>
    <t>SCHD US Equity</t>
  </si>
  <si>
    <t>Schwab US Dividend Equity ETF</t>
  </si>
  <si>
    <t>VT US Equity</t>
  </si>
  <si>
    <t>Vanguard Total World Stock ETF</t>
  </si>
  <si>
    <t>VCIT US Equity</t>
  </si>
  <si>
    <t>Vanguard Intermediate-Term Cor</t>
  </si>
  <si>
    <t>SPXS LN Equity</t>
  </si>
  <si>
    <t>Invesco S&amp;P 500 UCITS ETF</t>
  </si>
  <si>
    <t>LQD US Equity</t>
  </si>
  <si>
    <t>iShares iBoxx $ Investment Gra</t>
  </si>
  <si>
    <t>TQQQ US Equity</t>
  </si>
  <si>
    <t>ProShares UltraPro QQQ</t>
  </si>
  <si>
    <t>SCHF US Equity</t>
  </si>
  <si>
    <t>Schwab International Equity ET</t>
  </si>
  <si>
    <t>VV US Equity</t>
  </si>
  <si>
    <t>Vanguard Large-Cap ETF</t>
  </si>
  <si>
    <t>1348 JP Equity</t>
  </si>
  <si>
    <t>MAXIS TOPIX ETF</t>
  </si>
  <si>
    <t>8053 JP Equity</t>
  </si>
  <si>
    <t>Sumitomo Corp</t>
  </si>
  <si>
    <t>XYL US Equity</t>
  </si>
  <si>
    <t>Xylem Inc/NY</t>
  </si>
  <si>
    <t>7751 JP Equity</t>
  </si>
  <si>
    <t>Canon Inc</t>
  </si>
  <si>
    <t>EFA US Equity</t>
  </si>
  <si>
    <t>iShares MSCI EAFE ETF</t>
  </si>
  <si>
    <t>IWB US Equity</t>
  </si>
  <si>
    <t>iShares Russell 1000 ETF</t>
  </si>
  <si>
    <t>ITOT US Equity</t>
  </si>
  <si>
    <t>iShares Core S&amp;P Total U.S. St</t>
  </si>
  <si>
    <t>SPDW US Equity</t>
  </si>
  <si>
    <t>SPDR Portfolio Developed World</t>
  </si>
  <si>
    <t>IGSB US Equity</t>
  </si>
  <si>
    <t>iShares 1-5 Year Investment Gr</t>
  </si>
  <si>
    <t>IVE US Equity</t>
  </si>
  <si>
    <t>iShares S&amp;P 500 Value ETF</t>
  </si>
  <si>
    <t>IVW US Equity</t>
  </si>
  <si>
    <t>iShares S&amp;P 500 Growth ETF</t>
  </si>
  <si>
    <t>GOVT US Equity</t>
  </si>
  <si>
    <t>iShares U.S. Treasury Bond ETF</t>
  </si>
  <si>
    <t>HNAL IN Equity</t>
  </si>
  <si>
    <t>Hindustan Aeronautics Ltd</t>
  </si>
  <si>
    <t>TLX GR Equity</t>
  </si>
  <si>
    <t>Talanx AG</t>
  </si>
  <si>
    <t>510300 CH Equity</t>
  </si>
  <si>
    <t>Huatai-Pinebridge CSI 300 ETF</t>
  </si>
  <si>
    <t>002714 CH Equity</t>
  </si>
  <si>
    <t>Muyuan Foods Co Ltd</t>
  </si>
  <si>
    <t>603288 CH Equity</t>
  </si>
  <si>
    <t>Foshan Haitian Flavouring &amp; Fo</t>
  </si>
  <si>
    <t>601225 CH Equity</t>
  </si>
  <si>
    <t>Shaanxi Coal Industry Co Ltd</t>
  </si>
  <si>
    <t>DEWA UH Equity</t>
  </si>
  <si>
    <t>Dubai Electricity &amp; Water Auth</t>
  </si>
  <si>
    <t>6178 JP Equity</t>
  </si>
  <si>
    <t>Japan Post Holdings Co Ltd</t>
  </si>
  <si>
    <t>ORSTED DC Equity</t>
  </si>
  <si>
    <t>Orsted AS</t>
  </si>
  <si>
    <t>7182 JP Equity</t>
  </si>
  <si>
    <t>Japan Post Bank Co Ltd</t>
  </si>
  <si>
    <t>SNB AB Equity</t>
  </si>
  <si>
    <t>Saudi National Bank/The</t>
  </si>
  <si>
    <t>VUSA LN Equity</t>
  </si>
  <si>
    <t>Vanguard S&amp;P 500 UCITS ETF</t>
  </si>
  <si>
    <t>600919 CH Equity</t>
  </si>
  <si>
    <t>Bank of Jiangsu Co Ltd</t>
  </si>
  <si>
    <t>WDAY US Equity</t>
  </si>
  <si>
    <t>Workday Inc</t>
  </si>
  <si>
    <t>300999 CH Equity</t>
  </si>
  <si>
    <t>Yihai Kerry Arawana Holdings C</t>
  </si>
  <si>
    <t>CDW US Equity</t>
  </si>
  <si>
    <t>CDW Corp/DE</t>
  </si>
  <si>
    <t>VBL IN Equity</t>
  </si>
  <si>
    <t>Varun Beverages Ltd</t>
  </si>
  <si>
    <t>300760 CH Equity</t>
  </si>
  <si>
    <t>Shenzhen Mindray Bio-Medical E</t>
  </si>
  <si>
    <t>IR US Equity</t>
  </si>
  <si>
    <t>Ingersoll Rand Inc</t>
  </si>
  <si>
    <t>600025 CH Equity</t>
  </si>
  <si>
    <t>Huaneng Lancang River Hydropow</t>
  </si>
  <si>
    <t>IRFC IN Equity</t>
  </si>
  <si>
    <t>Indian Railway Finance Corp Lt</t>
  </si>
  <si>
    <t>MPLX US Equity</t>
  </si>
  <si>
    <t>MPLX LP</t>
  </si>
  <si>
    <t>IXUS US Equity</t>
  </si>
  <si>
    <t>iShares Core MSCI Total Intern</t>
  </si>
  <si>
    <t>1339 HK Equity</t>
  </si>
  <si>
    <t>People's Insurance Co Group of</t>
  </si>
  <si>
    <t>IQV US Equity</t>
  </si>
  <si>
    <t>IQVIA Holdings Inc</t>
  </si>
  <si>
    <t>GMKN RM Equity</t>
  </si>
  <si>
    <t>GMK Norilskiy Nickel PAO</t>
  </si>
  <si>
    <t>NVTK RM Equity</t>
  </si>
  <si>
    <t>Novatek PJSC</t>
  </si>
  <si>
    <t>LKOH RM Equity</t>
  </si>
  <si>
    <t>LUKOIL PJSC</t>
  </si>
  <si>
    <t>GAZP RM Equity</t>
  </si>
  <si>
    <t>Gazprom PJSC</t>
  </si>
  <si>
    <t>VNA GR Equity</t>
  </si>
  <si>
    <t>Vonovia SE</t>
  </si>
  <si>
    <t>BNDX US Equity</t>
  </si>
  <si>
    <t>Vanguard Total International B</t>
  </si>
  <si>
    <t>SIBN RM Equity</t>
  </si>
  <si>
    <t>Gazprom Neft PJSC</t>
  </si>
  <si>
    <t>QUAL US Equity</t>
  </si>
  <si>
    <t>iShares MSCI USA Quality Facto</t>
  </si>
  <si>
    <t>VEEV US Equity</t>
  </si>
  <si>
    <t>Veeva Systems Inc</t>
  </si>
  <si>
    <t>HLT US Equity</t>
  </si>
  <si>
    <t>Hilton Worldwide Holdings Inc</t>
  </si>
  <si>
    <t>KEYS US Equity</t>
  </si>
  <si>
    <t>Keysight Technologies Inc</t>
  </si>
  <si>
    <t>JD US Equity</t>
  </si>
  <si>
    <t>JD.com Inc</t>
  </si>
  <si>
    <t>ARES US Equity</t>
  </si>
  <si>
    <t>Ares Management Corp</t>
  </si>
  <si>
    <t>601985 CH Equity</t>
  </si>
  <si>
    <t>China National Nuclear Power C</t>
  </si>
  <si>
    <t>ARGX BB Equity</t>
  </si>
  <si>
    <t>Argenx SE</t>
  </si>
  <si>
    <t>IUSB US Equity</t>
  </si>
  <si>
    <t>iShares Core Total USD Bond Ma</t>
  </si>
  <si>
    <t>DGRO US Equity</t>
  </si>
  <si>
    <t>iShares Core Dividend Growth E</t>
  </si>
  <si>
    <t>HUBS US Equity</t>
  </si>
  <si>
    <t>HubSpot Inc</t>
  </si>
  <si>
    <t>1816 HK Equity</t>
  </si>
  <si>
    <t>CGN Power Co Ltd</t>
  </si>
  <si>
    <t>HPE US Equity</t>
  </si>
  <si>
    <t>Hewlett Packard Enterprise Co</t>
  </si>
  <si>
    <t>UN0 GR Equity</t>
  </si>
  <si>
    <t>Uniper SE</t>
  </si>
  <si>
    <t>QSR CN Equity</t>
  </si>
  <si>
    <t>Restaurant Brands Internationa</t>
  </si>
  <si>
    <t>AENA SM Equity</t>
  </si>
  <si>
    <t>Aena SME SA</t>
  </si>
  <si>
    <t>EVO SS Equity</t>
  </si>
  <si>
    <t>Evolution AB</t>
  </si>
  <si>
    <t>CLNX SM Equity</t>
  </si>
  <si>
    <t>Cellnex Telecom SA</t>
  </si>
  <si>
    <t>KHC US Equity</t>
  </si>
  <si>
    <t>Kraft Heinz Co/The</t>
  </si>
  <si>
    <t>MNST US Equity</t>
  </si>
  <si>
    <t>Monster Beverage Corp</t>
  </si>
  <si>
    <t>VTEB US Equity</t>
  </si>
  <si>
    <t>Vanguard Tax-Exempt Bond Index</t>
  </si>
  <si>
    <t>HLAG GR Equity</t>
  </si>
  <si>
    <t>Hapag-Lloyd AG</t>
  </si>
  <si>
    <t>CHTR US Equity</t>
  </si>
  <si>
    <t>Charter Communications Inc</t>
  </si>
  <si>
    <t>CCEP US Equity</t>
  </si>
  <si>
    <t>Coca-Cola Europacific Partners</t>
  </si>
  <si>
    <t>SQ US Equity</t>
  </si>
  <si>
    <t>Block Inc</t>
  </si>
  <si>
    <t>FTV US Equity</t>
  </si>
  <si>
    <t>Fortive Corp</t>
  </si>
  <si>
    <t>DD US Equity</t>
  </si>
  <si>
    <t>DuPont de Nemours Inc</t>
  </si>
  <si>
    <t>WTC AU Equity</t>
  </si>
  <si>
    <t>WiseTech Global Ltd</t>
  </si>
  <si>
    <t>DMART IN Equity</t>
  </si>
  <si>
    <t>Avenue Supermarts Ltd</t>
  </si>
  <si>
    <t>207940 KS Equity</t>
  </si>
  <si>
    <t>Samsung Biologics Co Ltd</t>
  </si>
  <si>
    <t>TTD US Equity</t>
  </si>
  <si>
    <t>Trade Desk Inc/The</t>
  </si>
  <si>
    <t>VST US Equity</t>
  </si>
  <si>
    <t>Vistra Corp</t>
  </si>
  <si>
    <t>HWM US Equity</t>
  </si>
  <si>
    <t>Howmet Aerospace Inc</t>
  </si>
  <si>
    <t>COWZ US Equity</t>
  </si>
  <si>
    <t>Pacer US Cash Cows 100 ETF</t>
  </si>
  <si>
    <t>INVH US Equity</t>
  </si>
  <si>
    <t>Invitation Homes Inc</t>
  </si>
  <si>
    <t>SNAP US Equity</t>
  </si>
  <si>
    <t>Snap Inc</t>
  </si>
  <si>
    <t>BPAC11 BZ Equity</t>
  </si>
  <si>
    <t>Banco BTG Pactual SA</t>
  </si>
  <si>
    <t>BKR US Equity</t>
  </si>
  <si>
    <t>Baker Hughes Co</t>
  </si>
  <si>
    <t>JPST US Equity</t>
  </si>
  <si>
    <t>JPMorgan Ultra-Short Income ET</t>
  </si>
  <si>
    <t>SE US Equity</t>
  </si>
  <si>
    <t>Sea Ltd</t>
  </si>
  <si>
    <t>VICI US Equity</t>
  </si>
  <si>
    <t>VICI Properties Inc</t>
  </si>
  <si>
    <t>NTR CN Equity</t>
  </si>
  <si>
    <t>Nutrien Ltd</t>
  </si>
  <si>
    <t>3711 TT Equity</t>
  </si>
  <si>
    <t>ASE Technology Holding Co Ltd</t>
  </si>
  <si>
    <t>EPIA SS Equity</t>
  </si>
  <si>
    <t>Epiroc AB</t>
  </si>
  <si>
    <t>ZS US Equity</t>
  </si>
  <si>
    <t>Zscaler Inc</t>
  </si>
  <si>
    <t>ADANIGR IN Equity</t>
  </si>
  <si>
    <t>Adani Green Energy Ltd</t>
  </si>
  <si>
    <t>SPOT US Equity</t>
  </si>
  <si>
    <t>Spotify Technology SA</t>
  </si>
  <si>
    <t>RSP US Equity</t>
  </si>
  <si>
    <t>Invesco S&amp;P 500 Equal Weight E</t>
  </si>
  <si>
    <t>1810 HK Equity</t>
  </si>
  <si>
    <t>Xiaomi Corp</t>
  </si>
  <si>
    <t>ADYEN NA Equity</t>
  </si>
  <si>
    <t>Adyen NV</t>
  </si>
  <si>
    <t>KSPI KZ Equity</t>
  </si>
  <si>
    <t>Kaspi.KZ JSC</t>
  </si>
  <si>
    <t>VRT US Equity</t>
  </si>
  <si>
    <t>Vertiv Holdings Co</t>
  </si>
  <si>
    <t>788 HK Equity</t>
  </si>
  <si>
    <t>China Tower Corp Ltd</t>
  </si>
  <si>
    <t>NDA FH Equity</t>
  </si>
  <si>
    <t>Nordea Bank Abp</t>
  </si>
  <si>
    <t>DOW US Equity</t>
  </si>
  <si>
    <t>Dow Inc</t>
  </si>
  <si>
    <t>TME US Equity</t>
  </si>
  <si>
    <t>Tencent Music Entertainment Gr</t>
  </si>
  <si>
    <t>9434 JP Equity</t>
  </si>
  <si>
    <t>SoftBank Corp</t>
  </si>
  <si>
    <t>MRNA US Equity</t>
  </si>
  <si>
    <t>Moderna Inc</t>
  </si>
  <si>
    <t>STE US Equity</t>
  </si>
  <si>
    <t>STERIS PLC</t>
  </si>
  <si>
    <t>CTVA US Equity</t>
  </si>
  <si>
    <t>Corteva Inc</t>
  </si>
  <si>
    <t>TW US Equity</t>
  </si>
  <si>
    <t>Tradeweb Markets Inc</t>
  </si>
  <si>
    <t>PINS US Equity</t>
  </si>
  <si>
    <t>Pinterest Inc</t>
  </si>
  <si>
    <t>ALC SW Equity</t>
  </si>
  <si>
    <t>Alcon Inc</t>
  </si>
  <si>
    <t>FERG US Equity</t>
  </si>
  <si>
    <t>Ferguson PLC</t>
  </si>
  <si>
    <t>NET US Equity</t>
  </si>
  <si>
    <t>Cloudflare Inc</t>
  </si>
  <si>
    <t>DDOG US Equity</t>
  </si>
  <si>
    <t>Datadog Inc</t>
  </si>
  <si>
    <t>EQT SS Equity</t>
  </si>
  <si>
    <t>EQT AB</t>
  </si>
  <si>
    <t>BNTX US Equity</t>
  </si>
  <si>
    <t>BioNTech SE</t>
  </si>
  <si>
    <t>SULAIMAN AB Equity</t>
  </si>
  <si>
    <t>Dr Sulaiman Al Habib Medical S</t>
  </si>
  <si>
    <t>601816 CH Equity</t>
  </si>
  <si>
    <t>Beijing-Shanghai High Speed Ra</t>
  </si>
  <si>
    <t>CARR US Equity</t>
  </si>
  <si>
    <t>Carrier Global Corp</t>
  </si>
  <si>
    <t>OTIS US Equity</t>
  </si>
  <si>
    <t>Otis Worldwide Corp</t>
  </si>
  <si>
    <t>DASH US Equity</t>
  </si>
  <si>
    <t>DoorDash Inc</t>
  </si>
  <si>
    <t>JEPI US Equity</t>
  </si>
  <si>
    <t>JPMorgan Equity Premium Income</t>
  </si>
  <si>
    <t>SGOV US Equity</t>
  </si>
  <si>
    <t>iShares 0-3 Month Treasury Bon</t>
  </si>
  <si>
    <t>RKT US Equity</t>
  </si>
  <si>
    <t>Rocket Cos Inc</t>
  </si>
  <si>
    <t>LI US Equity</t>
  </si>
  <si>
    <t>Li Auto Inc</t>
  </si>
  <si>
    <t>9633 HK Equity</t>
  </si>
  <si>
    <t>Nongfu Spring Co Ltd</t>
  </si>
  <si>
    <t>SNOW US Equity</t>
  </si>
  <si>
    <t>Snowflake Inc</t>
  </si>
  <si>
    <t>PLTR US Equity</t>
  </si>
  <si>
    <t>Palantir Technologies Inc</t>
  </si>
  <si>
    <t>ENR GR Equity</t>
  </si>
  <si>
    <t>Siemens Energy AG</t>
  </si>
  <si>
    <t>QQQM US Equity</t>
  </si>
  <si>
    <t>Invesco Nasdaq 100 ETF</t>
  </si>
  <si>
    <t>OWL US Equity</t>
  </si>
  <si>
    <t>Blue Owl Capital Inc</t>
  </si>
  <si>
    <t>RBLX US Equity</t>
  </si>
  <si>
    <t>ROBLOX Corp</t>
  </si>
  <si>
    <t>1024 HK Equity</t>
  </si>
  <si>
    <t>Kuaishou Technology</t>
  </si>
  <si>
    <t>SYM US Equity</t>
  </si>
  <si>
    <t>Symbotic Inc</t>
  </si>
  <si>
    <t>CPNG US Equity</t>
  </si>
  <si>
    <t>Coupang Inc</t>
  </si>
  <si>
    <t>VTWR GR Equity</t>
  </si>
  <si>
    <t>Vantage Towers AG</t>
  </si>
  <si>
    <t>COIN US Equity</t>
  </si>
  <si>
    <t>Coinbase Global Inc</t>
  </si>
  <si>
    <t>APP US Equity</t>
  </si>
  <si>
    <t>AppLovin Corp</t>
  </si>
  <si>
    <t>MRVL US Equity</t>
  </si>
  <si>
    <t>Marvell Technology Inc</t>
  </si>
  <si>
    <t>DFAC US Equity</t>
  </si>
  <si>
    <t>Dimensional US Core Equity 2 E</t>
  </si>
  <si>
    <t>DIDIY US Equity</t>
  </si>
  <si>
    <t>DiDi Global Inc</t>
  </si>
  <si>
    <t>ALPHADHA UH Equity</t>
  </si>
  <si>
    <t>Alpha Dhabi Holding PJSC</t>
  </si>
  <si>
    <t>DNB NO Equity</t>
  </si>
  <si>
    <t>DNB Bank ASA</t>
  </si>
  <si>
    <t>UMG NA Equity</t>
  </si>
  <si>
    <t>Universal Music Group NV</t>
  </si>
  <si>
    <t>DTG GR Equity</t>
  </si>
  <si>
    <t>Daimler Truck Holding AG</t>
  </si>
  <si>
    <t>GFS US Equity</t>
  </si>
  <si>
    <t>GLOBALFOUNDRIES Inc</t>
  </si>
  <si>
    <t>NU US Equity</t>
  </si>
  <si>
    <t>NU Holdings Ltd/Cayman Islands</t>
  </si>
  <si>
    <t>688041 CH Equity</t>
  </si>
  <si>
    <t>Hygon Information Technology C</t>
  </si>
  <si>
    <t>GEV US Equity</t>
  </si>
  <si>
    <t>GE Vernova Inc</t>
  </si>
  <si>
    <t>373220 KS Equity</t>
  </si>
  <si>
    <t>LG Energy Solution Ltd</t>
  </si>
  <si>
    <t>HLN LN Equity</t>
  </si>
  <si>
    <t>Haleon PLC</t>
  </si>
  <si>
    <t>WBD US Equity</t>
  </si>
  <si>
    <t>Warner Bros Discovery Inc</t>
  </si>
  <si>
    <t>2423 HK Equity</t>
  </si>
  <si>
    <t>KE Holdings Inc</t>
  </si>
  <si>
    <t>EXO NA Equity</t>
  </si>
  <si>
    <t>EXOR NV</t>
  </si>
  <si>
    <t>TLS AU Equity</t>
  </si>
  <si>
    <t>Telstra Group Ltd</t>
  </si>
  <si>
    <t>MBLY US Equity</t>
  </si>
  <si>
    <t>Mobileye Global Inc</t>
  </si>
  <si>
    <t>ANZ AU Equity</t>
  </si>
  <si>
    <t>ANZ Group Holdings Ltd</t>
  </si>
  <si>
    <t>TEAM US Equity</t>
  </si>
  <si>
    <t>Atlassian Corp</t>
  </si>
  <si>
    <t>GEHC US Equity</t>
  </si>
  <si>
    <t>GE HealthCare Technologies Inc</t>
  </si>
  <si>
    <t>KVUE US Equity</t>
  </si>
  <si>
    <t>Kenvue Inc</t>
  </si>
  <si>
    <t>DSFIR NA Equity</t>
  </si>
  <si>
    <t>DSM-Firmenich AG</t>
  </si>
  <si>
    <t>AMMN IJ Equity</t>
  </si>
  <si>
    <t>Amman Mineral Internasional PT</t>
  </si>
  <si>
    <t>FER SM Equity</t>
  </si>
  <si>
    <t>Ferrovial SE</t>
  </si>
  <si>
    <t>JIOFIN IN Equity</t>
  </si>
  <si>
    <t>Jio Financial Services Ltd</t>
  </si>
  <si>
    <t>VLTO US Equity</t>
  </si>
  <si>
    <t>Veralto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</si>
</sst>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Green]0.00%;[Red]\-0.00%;0.00%"/>
    <numFmt numFmtId="165" formatCode="[Green]0.00;[Red]\-0.00;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workbookViewId="0">
      <selection activeCell="F10" sqref="F10"/>
    </sheetView>
  </sheetViews>
  <sheetFormatPr defaultRowHeight="14.4" x14ac:dyDescent="0.3"/>
  <sheetData>
    <row r="1" spans="1:4" x14ac:dyDescent="0.3">
      <c r="A1" t="s">
        <v>1</v>
      </c>
      <c r="B1" t="s">
        <v>65</v>
      </c>
      <c r="D1" t="s">
        <v>0</v>
      </c>
    </row>
    <row r="2" spans="1:4" x14ac:dyDescent="0.3">
      <c r="A2" t="s">
        <v>2</v>
      </c>
      <c r="D2" s="1">
        <v>1.0199</v>
      </c>
    </row>
    <row r="3" spans="1:4" x14ac:dyDescent="0.3">
      <c r="A3" t="s">
        <v>3</v>
      </c>
      <c r="B3" s="1" t="s">
        <v>66</v>
      </c>
      <c r="C3" s="1" t="s">
        <v>67</v>
      </c>
      <c r="D3" s="1">
        <v>6.4509999999999996</v>
      </c>
    </row>
    <row r="4" spans="1:4" x14ac:dyDescent="0.3">
      <c r="A4" t="s">
        <v>4</v>
      </c>
      <c r="B4" s="1" t="s">
        <v>68</v>
      </c>
      <c r="C4" s="1" t="s">
        <v>67</v>
      </c>
      <c r="D4" s="1">
        <v>4.1726000000000001</v>
      </c>
    </row>
    <row r="5" spans="1:4" x14ac:dyDescent="0.3">
      <c r="A5" t="s">
        <v>5</v>
      </c>
      <c r="B5" s="1" t="s">
        <v>69</v>
      </c>
      <c r="C5" s="1" t="s">
        <v>67</v>
      </c>
      <c r="D5" s="1">
        <v>3.4161999999999999</v>
      </c>
    </row>
    <row r="6" spans="1:4" x14ac:dyDescent="0.3">
      <c r="A6" t="s">
        <v>6</v>
      </c>
      <c r="B6" s="1" t="s">
        <v>70</v>
      </c>
      <c r="C6" s="1" t="s">
        <v>67</v>
      </c>
      <c r="D6" s="1">
        <v>3.2713000000000001</v>
      </c>
    </row>
    <row r="7" spans="1:4" x14ac:dyDescent="0.3">
      <c r="A7" t="s">
        <v>7</v>
      </c>
      <c r="B7" s="1" t="s">
        <v>71</v>
      </c>
      <c r="C7" s="1" t="s">
        <v>67</v>
      </c>
      <c r="D7" s="1">
        <v>3.2198000000000002</v>
      </c>
    </row>
    <row r="8" spans="1:4" x14ac:dyDescent="0.3">
      <c r="A8" t="s">
        <v>8</v>
      </c>
      <c r="B8" s="1" t="s">
        <v>72</v>
      </c>
      <c r="C8" s="1" t="s">
        <v>67</v>
      </c>
      <c r="D8" s="1">
        <v>3.1206</v>
      </c>
    </row>
    <row r="9" spans="1:4" x14ac:dyDescent="0.3">
      <c r="A9" t="s">
        <v>9</v>
      </c>
      <c r="B9" s="1" t="s">
        <v>73</v>
      </c>
      <c r="C9" s="1" t="s">
        <v>67</v>
      </c>
      <c r="D9" s="1">
        <v>2.8340000000000001</v>
      </c>
    </row>
    <row r="10" spans="1:4" x14ac:dyDescent="0.3">
      <c r="A10" t="s">
        <v>10</v>
      </c>
      <c r="B10" s="1" t="s">
        <v>74</v>
      </c>
      <c r="C10" s="1" t="s">
        <v>67</v>
      </c>
      <c r="D10" s="1">
        <v>2.7435999999999998</v>
      </c>
    </row>
    <row r="11" spans="1:4" x14ac:dyDescent="0.3">
      <c r="A11" t="s">
        <v>11</v>
      </c>
      <c r="B11" s="1" t="s">
        <v>76</v>
      </c>
      <c r="C11" s="1" t="s">
        <v>75</v>
      </c>
      <c r="D11" s="1">
        <v>2.6105999999999998</v>
      </c>
    </row>
    <row r="12" spans="1:4" x14ac:dyDescent="0.3">
      <c r="A12" t="s">
        <v>12</v>
      </c>
      <c r="B12" s="1" t="s">
        <v>77</v>
      </c>
      <c r="C12" s="1" t="s">
        <v>67</v>
      </c>
      <c r="D12" s="1">
        <v>2.3563999999999998</v>
      </c>
    </row>
    <row r="13" spans="1:4" x14ac:dyDescent="0.3">
      <c r="A13" t="s">
        <v>13</v>
      </c>
      <c r="B13" s="1" t="s">
        <v>78</v>
      </c>
      <c r="C13" s="1" t="s">
        <v>67</v>
      </c>
      <c r="D13" s="1">
        <v>2.3199999999999998</v>
      </c>
    </row>
    <row r="14" spans="1:4" x14ac:dyDescent="0.3">
      <c r="A14" t="s">
        <v>14</v>
      </c>
      <c r="B14" s="1" t="s">
        <v>79</v>
      </c>
      <c r="C14" s="1" t="s">
        <v>67</v>
      </c>
      <c r="D14" s="1">
        <v>2.2416999999999998</v>
      </c>
    </row>
    <row r="15" spans="1:4" x14ac:dyDescent="0.3">
      <c r="A15" t="s">
        <v>15</v>
      </c>
      <c r="B15" s="1" t="s">
        <v>80</v>
      </c>
      <c r="C15" s="1" t="s">
        <v>67</v>
      </c>
      <c r="D15" s="1">
        <v>1.8594999999999999</v>
      </c>
    </row>
    <row r="16" spans="1:4" x14ac:dyDescent="0.3">
      <c r="A16" t="s">
        <v>16</v>
      </c>
      <c r="B16" s="1" t="s">
        <v>82</v>
      </c>
      <c r="C16" s="1" t="s">
        <v>81</v>
      </c>
      <c r="D16" s="1">
        <v>1.6343000000000001</v>
      </c>
    </row>
    <row r="17" spans="1:4" x14ac:dyDescent="0.3">
      <c r="A17" t="s">
        <v>17</v>
      </c>
      <c r="B17" s="1" t="s">
        <v>83</v>
      </c>
      <c r="C17" s="1" t="s">
        <v>67</v>
      </c>
      <c r="D17" s="1">
        <v>1.4034</v>
      </c>
    </row>
    <row r="18" spans="1:4" x14ac:dyDescent="0.3">
      <c r="A18" t="s">
        <v>18</v>
      </c>
      <c r="B18" s="1" t="s">
        <v>84</v>
      </c>
      <c r="C18" s="1" t="s">
        <v>67</v>
      </c>
      <c r="D18" s="1">
        <v>1.3939999999999999</v>
      </c>
    </row>
    <row r="19" spans="1:4" x14ac:dyDescent="0.3">
      <c r="A19" t="s">
        <v>19</v>
      </c>
      <c r="B19" s="1" t="s">
        <v>85</v>
      </c>
      <c r="C19" s="1" t="s">
        <v>67</v>
      </c>
      <c r="D19" s="1">
        <v>1.2444999999999999</v>
      </c>
    </row>
    <row r="20" spans="1:4" x14ac:dyDescent="0.3">
      <c r="A20" t="s">
        <v>20</v>
      </c>
      <c r="B20" s="1" t="s">
        <v>86</v>
      </c>
      <c r="C20" s="1" t="s">
        <v>67</v>
      </c>
      <c r="D20" s="1">
        <v>1.2007000000000001</v>
      </c>
    </row>
    <row r="21" spans="1:4" x14ac:dyDescent="0.3">
      <c r="A21" t="s">
        <v>21</v>
      </c>
      <c r="B21" s="1" t="s">
        <v>87</v>
      </c>
      <c r="C21" s="1" t="s">
        <v>67</v>
      </c>
      <c r="D21" s="1">
        <v>1.1961999999999999</v>
      </c>
    </row>
    <row r="22" spans="1:4" x14ac:dyDescent="0.3">
      <c r="A22" t="s">
        <v>22</v>
      </c>
      <c r="B22" s="1" t="s">
        <v>88</v>
      </c>
      <c r="C22" s="1" t="s">
        <v>67</v>
      </c>
      <c r="D22" s="1">
        <v>1.1637999999999999</v>
      </c>
    </row>
    <row r="23" spans="1:4" x14ac:dyDescent="0.3">
      <c r="A23" t="s">
        <v>23</v>
      </c>
      <c r="B23" s="1" t="s">
        <v>89</v>
      </c>
      <c r="C23" s="1" t="s">
        <v>67</v>
      </c>
      <c r="D23" s="1">
        <v>1.0197000000000001</v>
      </c>
    </row>
    <row r="24" spans="1:4" x14ac:dyDescent="0.3">
      <c r="A24" t="s">
        <v>24</v>
      </c>
      <c r="B24" s="1" t="s">
        <v>90</v>
      </c>
      <c r="C24" s="1" t="s">
        <v>81</v>
      </c>
      <c r="D24" s="1">
        <v>0.9304</v>
      </c>
    </row>
    <row r="25" spans="1:4" x14ac:dyDescent="0.3">
      <c r="A25" t="s">
        <v>25</v>
      </c>
      <c r="B25" s="1" t="s">
        <v>92</v>
      </c>
      <c r="C25" s="1" t="s">
        <v>91</v>
      </c>
      <c r="D25" s="1">
        <v>0.9113</v>
      </c>
    </row>
    <row r="26" spans="1:4" x14ac:dyDescent="0.3">
      <c r="A26" t="s">
        <v>26</v>
      </c>
      <c r="B26" s="1" t="s">
        <v>93</v>
      </c>
      <c r="C26" s="1" t="s">
        <v>67</v>
      </c>
      <c r="D26" s="1">
        <v>0.89259999999999995</v>
      </c>
    </row>
    <row r="27" spans="1:4" x14ac:dyDescent="0.3">
      <c r="A27" t="s">
        <v>27</v>
      </c>
      <c r="B27" s="1" t="s">
        <v>94</v>
      </c>
      <c r="C27" s="1" t="s">
        <v>67</v>
      </c>
      <c r="D27" s="1">
        <v>0.87719999999999998</v>
      </c>
    </row>
    <row r="28" spans="1:4" x14ac:dyDescent="0.3">
      <c r="A28" t="s">
        <v>28</v>
      </c>
      <c r="B28" s="1" t="s">
        <v>95</v>
      </c>
      <c r="C28" s="1" t="s">
        <v>67</v>
      </c>
      <c r="D28" s="1">
        <v>0.82240000000000002</v>
      </c>
    </row>
    <row r="29" spans="1:4" x14ac:dyDescent="0.3">
      <c r="A29" t="s">
        <v>29</v>
      </c>
      <c r="B29" s="1" t="s">
        <v>96</v>
      </c>
      <c r="C29" s="1" t="s">
        <v>67</v>
      </c>
      <c r="D29" s="1">
        <v>0.79330000000000001</v>
      </c>
    </row>
    <row r="30" spans="1:4" x14ac:dyDescent="0.3">
      <c r="A30" t="s">
        <v>30</v>
      </c>
      <c r="B30" s="1" t="s">
        <v>97</v>
      </c>
      <c r="C30" s="1" t="s">
        <v>67</v>
      </c>
      <c r="D30" s="1">
        <v>0.76149999999999995</v>
      </c>
    </row>
    <row r="31" spans="1:4" x14ac:dyDescent="0.3">
      <c r="A31" t="s">
        <v>31</v>
      </c>
      <c r="B31" s="1" t="s">
        <v>98</v>
      </c>
      <c r="C31" s="1" t="s">
        <v>67</v>
      </c>
      <c r="D31" s="1">
        <v>0.76029999999999998</v>
      </c>
    </row>
    <row r="32" spans="1:4" x14ac:dyDescent="0.3">
      <c r="A32" t="s">
        <v>32</v>
      </c>
      <c r="B32" s="1" t="s">
        <v>99</v>
      </c>
      <c r="C32" s="1" t="s">
        <v>67</v>
      </c>
      <c r="D32" s="1">
        <v>0.76</v>
      </c>
    </row>
    <row r="33" spans="1:4" x14ac:dyDescent="0.3">
      <c r="A33" t="s">
        <v>33</v>
      </c>
      <c r="B33" s="1" t="s">
        <v>101</v>
      </c>
      <c r="C33" s="1" t="s">
        <v>100</v>
      </c>
      <c r="D33" s="1">
        <v>0.7329</v>
      </c>
    </row>
    <row r="34" spans="1:4" x14ac:dyDescent="0.3">
      <c r="A34" t="s">
        <v>34</v>
      </c>
      <c r="B34" s="1" t="s">
        <v>102</v>
      </c>
      <c r="C34" s="1" t="s">
        <v>67</v>
      </c>
      <c r="D34" s="1">
        <v>0.71040000000000003</v>
      </c>
    </row>
    <row r="35" spans="1:4" x14ac:dyDescent="0.3">
      <c r="A35" t="s">
        <v>35</v>
      </c>
      <c r="B35" s="1" t="s">
        <v>103</v>
      </c>
      <c r="C35" s="1" t="s">
        <v>67</v>
      </c>
      <c r="D35" s="1">
        <v>0.67820000000000003</v>
      </c>
    </row>
    <row r="36" spans="1:4" x14ac:dyDescent="0.3">
      <c r="A36" t="s">
        <v>36</v>
      </c>
      <c r="B36" s="1" t="s">
        <v>104</v>
      </c>
      <c r="C36" s="1" t="s">
        <v>67</v>
      </c>
      <c r="D36" s="1">
        <v>0.53469999999999995</v>
      </c>
    </row>
    <row r="37" spans="1:4" x14ac:dyDescent="0.3">
      <c r="A37" t="s">
        <v>37</v>
      </c>
      <c r="B37" s="1" t="s">
        <v>105</v>
      </c>
      <c r="C37" s="1" t="s">
        <v>67</v>
      </c>
      <c r="D37" s="1">
        <v>0.51400000000000001</v>
      </c>
    </row>
    <row r="38" spans="1:4" x14ac:dyDescent="0.3">
      <c r="A38" t="s">
        <v>38</v>
      </c>
      <c r="B38" s="1" t="s">
        <v>106</v>
      </c>
      <c r="C38" s="1" t="s">
        <v>67</v>
      </c>
      <c r="D38" s="1">
        <v>0.46710000000000002</v>
      </c>
    </row>
    <row r="39" spans="1:4" x14ac:dyDescent="0.3">
      <c r="A39" t="s">
        <v>39</v>
      </c>
      <c r="B39" s="1" t="s">
        <v>107</v>
      </c>
      <c r="C39" s="1" t="s">
        <v>67</v>
      </c>
      <c r="D39" s="1">
        <v>0.43469999999999998</v>
      </c>
    </row>
    <row r="40" spans="1:4" x14ac:dyDescent="0.3">
      <c r="A40" t="s">
        <v>40</v>
      </c>
      <c r="B40" s="1" t="s">
        <v>108</v>
      </c>
      <c r="C40" s="1" t="s">
        <v>67</v>
      </c>
      <c r="D40" s="1">
        <v>0.40810000000000002</v>
      </c>
    </row>
    <row r="41" spans="1:4" x14ac:dyDescent="0.3">
      <c r="A41" t="s">
        <v>41</v>
      </c>
      <c r="B41" s="1" t="s">
        <v>109</v>
      </c>
      <c r="C41" s="1" t="s">
        <v>67</v>
      </c>
      <c r="D41" s="1">
        <v>0.39379999999999998</v>
      </c>
    </row>
    <row r="42" spans="1:4" x14ac:dyDescent="0.3">
      <c r="A42" t="s">
        <v>42</v>
      </c>
      <c r="B42" s="1" t="s">
        <v>110</v>
      </c>
      <c r="C42" s="1" t="s">
        <v>67</v>
      </c>
      <c r="D42" s="1">
        <v>0.38900000000000001</v>
      </c>
    </row>
    <row r="43" spans="1:4" x14ac:dyDescent="0.3">
      <c r="A43" t="s">
        <v>43</v>
      </c>
      <c r="B43" s="1" t="s">
        <v>111</v>
      </c>
      <c r="C43" s="1" t="s">
        <v>67</v>
      </c>
      <c r="D43" s="1">
        <v>0.3402</v>
      </c>
    </row>
    <row r="44" spans="1:4" x14ac:dyDescent="0.3">
      <c r="A44" t="s">
        <v>44</v>
      </c>
      <c r="B44" s="1" t="s">
        <v>113</v>
      </c>
      <c r="C44" s="1" t="s">
        <v>112</v>
      </c>
      <c r="D44" s="1">
        <v>0.33610000000000001</v>
      </c>
    </row>
    <row r="45" spans="1:4" x14ac:dyDescent="0.3">
      <c r="A45" t="s">
        <v>45</v>
      </c>
      <c r="B45" s="1" t="s">
        <v>114</v>
      </c>
      <c r="C45" s="1" t="s">
        <v>67</v>
      </c>
      <c r="D45" s="1">
        <v>0.31490000000000001</v>
      </c>
    </row>
    <row r="46" spans="1:4" x14ac:dyDescent="0.3">
      <c r="A46" t="s">
        <v>46</v>
      </c>
      <c r="B46" s="1" t="s">
        <v>115</v>
      </c>
      <c r="C46" s="1" t="s">
        <v>67</v>
      </c>
      <c r="D46" s="1">
        <v>0.28560000000000002</v>
      </c>
    </row>
    <row r="47" spans="1:4" x14ac:dyDescent="0.3">
      <c r="A47" t="s">
        <v>47</v>
      </c>
      <c r="B47" s="1" t="s">
        <v>116</v>
      </c>
      <c r="C47" s="1" t="s">
        <v>67</v>
      </c>
      <c r="D47" s="1">
        <v>0.2782</v>
      </c>
    </row>
    <row r="48" spans="1:4" x14ac:dyDescent="0.3">
      <c r="A48" t="s">
        <v>48</v>
      </c>
      <c r="B48" s="1" t="s">
        <v>117</v>
      </c>
      <c r="C48" s="1" t="s">
        <v>67</v>
      </c>
      <c r="D48" s="1">
        <v>0.24740000000000001</v>
      </c>
    </row>
    <row r="49" spans="1:4" x14ac:dyDescent="0.3">
      <c r="A49" t="s">
        <v>49</v>
      </c>
      <c r="B49" s="1" t="s">
        <v>118</v>
      </c>
      <c r="C49" s="1" t="s">
        <v>67</v>
      </c>
      <c r="D49" s="1">
        <v>0.2422</v>
      </c>
    </row>
    <row r="50" spans="1:4" x14ac:dyDescent="0.3">
      <c r="A50" t="s">
        <v>50</v>
      </c>
      <c r="B50" s="1" t="s">
        <v>119</v>
      </c>
      <c r="C50" s="1" t="s">
        <v>67</v>
      </c>
      <c r="D50" s="1">
        <v>0.20499999999999999</v>
      </c>
    </row>
    <row r="51" spans="1:4" x14ac:dyDescent="0.3">
      <c r="A51" t="s">
        <v>51</v>
      </c>
      <c r="B51" s="1" t="s">
        <v>120</v>
      </c>
      <c r="C51" s="1" t="s">
        <v>67</v>
      </c>
      <c r="D51" s="1">
        <v>0.19</v>
      </c>
    </row>
    <row r="52" spans="1:4" x14ac:dyDescent="0.3">
      <c r="A52" t="s">
        <v>52</v>
      </c>
      <c r="B52" s="1" t="s">
        <v>121</v>
      </c>
      <c r="C52" s="1" t="s">
        <v>67</v>
      </c>
      <c r="D52" s="1">
        <v>2.4500000000000001E-2</v>
      </c>
    </row>
    <row r="53" spans="1:4" x14ac:dyDescent="0.3">
      <c r="A53" t="s">
        <v>53</v>
      </c>
      <c r="B53" s="1" t="s">
        <v>122</v>
      </c>
      <c r="C53" s="1" t="s">
        <v>67</v>
      </c>
      <c r="D53" s="1">
        <v>1.03E-2</v>
      </c>
    </row>
    <row r="54" spans="1:4" x14ac:dyDescent="0.3">
      <c r="A54" t="s">
        <v>54</v>
      </c>
      <c r="B54" s="1" t="s">
        <v>123</v>
      </c>
      <c r="C54" s="1" t="s">
        <v>67</v>
      </c>
      <c r="D54" s="1">
        <v>-1.6000000000000001E-3</v>
      </c>
    </row>
    <row r="55" spans="1:4" x14ac:dyDescent="0.3">
      <c r="A55" t="s">
        <v>55</v>
      </c>
      <c r="B55" s="1" t="s">
        <v>124</v>
      </c>
      <c r="C55" s="1" t="s">
        <v>67</v>
      </c>
      <c r="D55" s="1">
        <v>-3.9399999999999998E-2</v>
      </c>
    </row>
    <row r="56" spans="1:4" x14ac:dyDescent="0.3">
      <c r="A56" t="s">
        <v>56</v>
      </c>
      <c r="B56" s="1" t="s">
        <v>125</v>
      </c>
      <c r="C56" s="1" t="s">
        <v>67</v>
      </c>
      <c r="D56" s="1">
        <v>-4.1200000000000001E-2</v>
      </c>
    </row>
    <row r="57" spans="1:4" x14ac:dyDescent="0.3">
      <c r="A57" t="s">
        <v>57</v>
      </c>
      <c r="B57" s="1" t="s">
        <v>126</v>
      </c>
      <c r="C57" s="1" t="s">
        <v>67</v>
      </c>
      <c r="D57" s="1">
        <v>-6.5699999999999995E-2</v>
      </c>
    </row>
    <row r="58" spans="1:4" x14ac:dyDescent="0.3">
      <c r="A58" t="s">
        <v>58</v>
      </c>
      <c r="B58" s="1" t="s">
        <v>127</v>
      </c>
      <c r="C58" s="1" t="s">
        <v>67</v>
      </c>
      <c r="D58" s="1">
        <v>-8.2500000000000004E-2</v>
      </c>
    </row>
    <row r="59" spans="1:4" x14ac:dyDescent="0.3">
      <c r="A59" t="s">
        <v>59</v>
      </c>
      <c r="B59" s="1" t="s">
        <v>128</v>
      </c>
      <c r="C59" s="1" t="s">
        <v>67</v>
      </c>
      <c r="D59" s="1">
        <v>-0.10249999999999999</v>
      </c>
    </row>
    <row r="60" spans="1:4" x14ac:dyDescent="0.3">
      <c r="A60" t="s">
        <v>60</v>
      </c>
      <c r="B60" s="1" t="s">
        <v>129</v>
      </c>
      <c r="C60" s="1" t="s">
        <v>67</v>
      </c>
      <c r="D60" s="1">
        <v>-0.1066</v>
      </c>
    </row>
    <row r="61" spans="1:4" x14ac:dyDescent="0.3">
      <c r="A61" t="s">
        <v>61</v>
      </c>
      <c r="B61" s="1" t="s">
        <v>130</v>
      </c>
      <c r="C61" s="1" t="s">
        <v>67</v>
      </c>
      <c r="D61" s="1">
        <v>-0.1804</v>
      </c>
    </row>
    <row r="62" spans="1:4" x14ac:dyDescent="0.3">
      <c r="A62" t="s">
        <v>62</v>
      </c>
      <c r="B62" s="1" t="s">
        <v>131</v>
      </c>
      <c r="C62" s="1" t="s">
        <v>67</v>
      </c>
      <c r="D62" s="1">
        <v>-0.25690000000000002</v>
      </c>
    </row>
    <row r="63" spans="1:4" x14ac:dyDescent="0.3">
      <c r="A63" t="s">
        <v>63</v>
      </c>
      <c r="B63" s="1" t="s">
        <v>132</v>
      </c>
      <c r="C63" s="1" t="s">
        <v>67</v>
      </c>
      <c r="D63" s="1">
        <v>-0.26590000000000003</v>
      </c>
    </row>
    <row r="64" spans="1:4" x14ac:dyDescent="0.3">
      <c r="A64" t="s">
        <v>64</v>
      </c>
      <c r="B64" s="1" t="s">
        <v>133</v>
      </c>
      <c r="C64" s="1" t="s">
        <v>67</v>
      </c>
      <c r="D64" s="1">
        <v>-0.32600000000000001</v>
      </c>
    </row>
    <row r="65" spans="2:4" x14ac:dyDescent="0.3">
      <c r="C65" s="1" t="s">
        <v>67</v>
      </c>
      <c r="D65" s="1">
        <v>-0.40139999999999998</v>
      </c>
    </row>
    <row r="66" spans="2:4" x14ac:dyDescent="0.3">
      <c r="B66" s="1"/>
      <c r="C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9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4.4" x14ac:dyDescent="0.3"/>
  <cols>
    <col min="2" max="2" width="32.5546875" bestFit="1" customWidth="1"/>
    <col min="4" max="4" width="17.109375" style="2" customWidth="1"/>
    <col min="5" max="5" width="20.44140625" style="2" customWidth="1"/>
    <col min="8" max="8" width="10.109375" bestFit="1" customWidth="1"/>
    <col min="9" max="9" width="11.109375" bestFit="1" customWidth="1"/>
    <col min="10" max="10" width="11.109375" customWidth="1"/>
    <col min="11" max="11" width="11.109375" bestFit="1" customWidth="1"/>
    <col min="13" max="13" width="13.44140625" bestFit="1" customWidth="1"/>
    <col min="14" max="14" width="13.44140625" style="6" customWidth="1"/>
    <col min="15" max="15" width="15.33203125" bestFit="1" customWidth="1"/>
    <col min="16" max="16" width="19.33203125" customWidth="1"/>
    <col min="17" max="17" width="21.6640625" customWidth="1"/>
  </cols>
  <sheetData>
    <row r="1" spans="1:18" x14ac:dyDescent="0.3">
      <c r="A1" t="s">
        <v>134</v>
      </c>
      <c r="B1" t="s">
        <v>811</v>
      </c>
      <c r="C1" t="s">
        <v>812</v>
      </c>
      <c r="D1" s="2" t="s">
        <v>813</v>
      </c>
      <c r="E1" s="2" t="s">
        <v>814</v>
      </c>
      <c r="F1" t="s">
        <v>815</v>
      </c>
      <c r="G1" t="s">
        <v>827</v>
      </c>
      <c r="H1" t="s">
        <v>818</v>
      </c>
      <c r="I1" t="s">
        <v>819</v>
      </c>
      <c r="J1" t="s">
        <v>820</v>
      </c>
      <c r="K1" t="s">
        <v>825</v>
      </c>
      <c r="L1" t="s">
        <v>816</v>
      </c>
      <c r="M1" t="s">
        <v>817</v>
      </c>
      <c r="N1" t="s">
        <v>822</v>
      </c>
      <c r="O1" t="s">
        <v>821</v>
      </c>
      <c r="P1" t="s">
        <v>823</v>
      </c>
      <c r="Q1" t="s">
        <v>824</v>
      </c>
      <c r="R1" t="s">
        <v>826</v>
      </c>
    </row>
    <row r="2" spans="1:18" x14ac:dyDescent="0.3">
      <c r="A2" t="s">
        <v>189</v>
      </c>
      <c r="B2" t="s">
        <v>527</v>
      </c>
      <c r="C2">
        <v>185.10000610351563</v>
      </c>
      <c r="D2" s="3">
        <v>-0.99935729164547404</v>
      </c>
      <c r="E2" s="3">
        <f t="shared" ref="E2:E65" si="0">(D2+1)^(1/6)-1</f>
        <v>-0.706233462654136</v>
      </c>
      <c r="F2">
        <v>50819.774201</v>
      </c>
      <c r="G2">
        <v>21444.807568674176</v>
      </c>
      <c r="H2" s="4">
        <f t="shared" ref="H2:H65" si="1">G2/C2</f>
        <v>115.85525046758424</v>
      </c>
      <c r="I2" s="5">
        <v>876.59163914256715</v>
      </c>
      <c r="J2" s="5">
        <v>341.92837008189861</v>
      </c>
      <c r="K2" s="5">
        <v>341.92837008189861</v>
      </c>
      <c r="L2">
        <f t="shared" ref="L2:L65" si="2">C2/F2</f>
        <v>3.6422831272609891E-3</v>
      </c>
      <c r="M2" s="4">
        <f t="shared" ref="M2:M65" si="3">1/L2</f>
        <v>274.55306604679134</v>
      </c>
      <c r="N2" s="6">
        <f t="shared" ref="N2:N65" si="4">F2*((1+(K2/100))^5)</f>
        <v>85662775.873729602</v>
      </c>
      <c r="O2" s="4">
        <f t="shared" ref="O2:O65" si="5">N2/C2</f>
        <v>462791.85872000142</v>
      </c>
      <c r="P2" s="4">
        <f t="shared" ref="P2:P65" si="6">(K2/100)*(1+1/L2)+1/L2</f>
        <v>1216.7471734912826</v>
      </c>
      <c r="Q2" s="4">
        <f t="shared" ref="Q2:Q10" si="7">((1+K2/100)*(1+1/L2))^(1/5)-1</f>
        <v>3.141059074913394</v>
      </c>
    </row>
    <row r="3" spans="1:18" x14ac:dyDescent="0.3">
      <c r="A3" t="s">
        <v>246</v>
      </c>
      <c r="B3" t="s">
        <v>584</v>
      </c>
      <c r="C3">
        <v>2.6099998950958252</v>
      </c>
      <c r="D3" s="3">
        <v>1.4229938375247313</v>
      </c>
      <c r="E3" s="3">
        <f t="shared" si="0"/>
        <v>0.15893403784818227</v>
      </c>
      <c r="F3">
        <v>6.0081999999999997E-2</v>
      </c>
      <c r="G3">
        <v>7.7983484764681518E-2</v>
      </c>
      <c r="H3" s="4">
        <f t="shared" si="1"/>
        <v>2.9878730995818059E-2</v>
      </c>
      <c r="I3" s="5">
        <v>-60.073634553448528</v>
      </c>
      <c r="J3" s="5">
        <v>5398.2144441301652</v>
      </c>
      <c r="K3" s="5">
        <v>5398.2144441301652</v>
      </c>
      <c r="L3">
        <f t="shared" si="2"/>
        <v>43.4406293914288</v>
      </c>
      <c r="M3" s="4">
        <f t="shared" si="3"/>
        <v>2.3019924296891252E-2</v>
      </c>
      <c r="N3" s="6">
        <f t="shared" si="4"/>
        <v>30189279.831957001</v>
      </c>
      <c r="O3" s="4">
        <f t="shared" si="5"/>
        <v>11566774.346881196</v>
      </c>
      <c r="P3" s="4">
        <f t="shared" si="6"/>
        <v>55.247829244021148</v>
      </c>
      <c r="Q3" s="4">
        <f t="shared" si="7"/>
        <v>1.2388301832336288</v>
      </c>
    </row>
    <row r="4" spans="1:18" x14ac:dyDescent="0.3">
      <c r="A4" t="s">
        <v>379</v>
      </c>
      <c r="B4" t="s">
        <v>717</v>
      </c>
      <c r="C4">
        <v>120.98000335693359</v>
      </c>
      <c r="D4" s="3">
        <v>0.29562448112755702</v>
      </c>
      <c r="E4" s="3">
        <f t="shared" si="0"/>
        <v>4.4110646714808022E-2</v>
      </c>
      <c r="F4">
        <v>12.729999999999999</v>
      </c>
      <c r="G4">
        <v>7.900215053763441</v>
      </c>
      <c r="H4" s="4">
        <f t="shared" si="1"/>
        <v>6.530182538063771E-2</v>
      </c>
      <c r="I4" s="5">
        <v>-20.931677018633557</v>
      </c>
      <c r="J4" s="5">
        <v>1340.6006786908395</v>
      </c>
      <c r="K4" s="5">
        <v>1340.6006786908395</v>
      </c>
      <c r="L4">
        <f t="shared" si="2"/>
        <v>9.5035352204975343</v>
      </c>
      <c r="M4" s="4">
        <f t="shared" si="3"/>
        <v>0.10522400104785927</v>
      </c>
      <c r="N4" s="6">
        <f t="shared" si="4"/>
        <v>7898533.7621886749</v>
      </c>
      <c r="O4" s="4">
        <f t="shared" si="5"/>
        <v>65287.928112261827</v>
      </c>
      <c r="P4" s="4">
        <f t="shared" si="6"/>
        <v>14.921864460149511</v>
      </c>
      <c r="Q4" s="4">
        <f t="shared" si="7"/>
        <v>0.73939727158704027</v>
      </c>
    </row>
    <row r="5" spans="1:18" x14ac:dyDescent="0.3">
      <c r="A5" t="s">
        <v>161</v>
      </c>
      <c r="B5" t="s">
        <v>499</v>
      </c>
      <c r="C5">
        <v>66.5</v>
      </c>
      <c r="D5" s="3">
        <v>0.78289972672134001</v>
      </c>
      <c r="E5" s="3">
        <f t="shared" si="0"/>
        <v>0.1011702924222333</v>
      </c>
      <c r="F5">
        <v>12.619923999999999</v>
      </c>
      <c r="G5">
        <v>11.113857855954361</v>
      </c>
      <c r="H5" s="4">
        <f t="shared" si="1"/>
        <v>0.16712568204442649</v>
      </c>
      <c r="I5" s="5">
        <v>-9.7368362327390408</v>
      </c>
      <c r="J5" s="5">
        <v>397.44037127801198</v>
      </c>
      <c r="K5" s="5">
        <v>397.44037127801198</v>
      </c>
      <c r="L5">
        <f t="shared" si="2"/>
        <v>5.2694453627454498</v>
      </c>
      <c r="M5" s="4">
        <f t="shared" si="3"/>
        <v>0.18977329323308267</v>
      </c>
      <c r="N5" s="6">
        <f t="shared" si="4"/>
        <v>38438.097471639536</v>
      </c>
      <c r="O5" s="4">
        <f t="shared" si="5"/>
        <v>578.01650333292537</v>
      </c>
      <c r="P5" s="4">
        <f t="shared" si="6"/>
        <v>4.9184126872252767</v>
      </c>
      <c r="Q5" s="4">
        <f t="shared" si="7"/>
        <v>0.42705610883430323</v>
      </c>
    </row>
    <row r="6" spans="1:18" x14ac:dyDescent="0.3">
      <c r="A6" t="s">
        <v>238</v>
      </c>
      <c r="B6" t="s">
        <v>576</v>
      </c>
      <c r="C6">
        <v>410</v>
      </c>
      <c r="D6" s="3">
        <v>300.47058823529505</v>
      </c>
      <c r="E6" s="3">
        <f t="shared" si="0"/>
        <v>1.5894497722402798</v>
      </c>
      <c r="F6">
        <v>13.526730999999998</v>
      </c>
      <c r="G6">
        <v>4.7891750321398288</v>
      </c>
      <c r="H6" s="4">
        <f t="shared" si="1"/>
        <v>1.1680914712536168E-2</v>
      </c>
      <c r="I6" s="5">
        <v>88.549203023314888</v>
      </c>
      <c r="J6" s="5">
        <v>336.72173931529676</v>
      </c>
      <c r="K6" s="5">
        <v>336.72173931529676</v>
      </c>
      <c r="L6">
        <f t="shared" si="2"/>
        <v>30.310353624981531</v>
      </c>
      <c r="M6" s="4">
        <f t="shared" si="3"/>
        <v>3.2992026829268287E-2</v>
      </c>
      <c r="N6" s="6">
        <f t="shared" si="4"/>
        <v>21489.034753164582</v>
      </c>
      <c r="O6" s="4">
        <f t="shared" si="5"/>
        <v>52.412279885767276</v>
      </c>
      <c r="P6" s="4">
        <f t="shared" si="6"/>
        <v>3.5113007465571173</v>
      </c>
      <c r="Q6" s="4">
        <f t="shared" si="7"/>
        <v>0.35163788493608461</v>
      </c>
    </row>
    <row r="7" spans="1:18" x14ac:dyDescent="0.3">
      <c r="A7" t="s">
        <v>274</v>
      </c>
      <c r="B7" t="s">
        <v>612</v>
      </c>
      <c r="C7">
        <v>206.30000305175781</v>
      </c>
      <c r="D7" s="3">
        <v>0.90492070251979628</v>
      </c>
      <c r="E7" s="3">
        <f t="shared" si="0"/>
        <v>0.11338701061968415</v>
      </c>
      <c r="F7">
        <v>5.1100000000000003</v>
      </c>
      <c r="G7">
        <v>7.3874272226941624</v>
      </c>
      <c r="H7" s="4">
        <f t="shared" si="1"/>
        <v>3.580914742323469E-2</v>
      </c>
      <c r="I7" s="5">
        <v>4.928131416837787</v>
      </c>
      <c r="J7" s="5">
        <v>311.32453383874372</v>
      </c>
      <c r="K7" s="5">
        <v>311.32453383874372</v>
      </c>
      <c r="L7">
        <f t="shared" si="2"/>
        <v>40.371820558073935</v>
      </c>
      <c r="M7" s="4">
        <f t="shared" si="3"/>
        <v>2.4769752420788729E-2</v>
      </c>
      <c r="N7" s="6">
        <f t="shared" si="4"/>
        <v>6016.5006929604024</v>
      </c>
      <c r="O7" s="4">
        <f t="shared" si="5"/>
        <v>29.163841996894909</v>
      </c>
      <c r="P7" s="4">
        <f t="shared" si="6"/>
        <v>3.2151294070652576</v>
      </c>
      <c r="Q7" s="4">
        <f t="shared" si="7"/>
        <v>0.33340531668469109</v>
      </c>
    </row>
    <row r="8" spans="1:18" x14ac:dyDescent="0.3">
      <c r="A8" t="s">
        <v>286</v>
      </c>
      <c r="B8" t="s">
        <v>624</v>
      </c>
      <c r="C8">
        <v>9.8859996795654297</v>
      </c>
      <c r="D8" s="3">
        <v>1.2626914807371064</v>
      </c>
      <c r="E8" s="3">
        <f t="shared" si="0"/>
        <v>0.14578787891837997</v>
      </c>
      <c r="F8">
        <v>1.350044</v>
      </c>
      <c r="G8" t="e">
        <v>#N/A</v>
      </c>
      <c r="H8" s="4" t="e">
        <f t="shared" si="1"/>
        <v>#N/A</v>
      </c>
      <c r="I8" s="5">
        <v>23.782523944261182</v>
      </c>
      <c r="J8" s="5">
        <v>239.02682232475567</v>
      </c>
      <c r="K8" s="5">
        <v>239.02682232475567</v>
      </c>
      <c r="L8">
        <f t="shared" si="2"/>
        <v>7.3227240590420974</v>
      </c>
      <c r="M8" s="4">
        <f t="shared" si="3"/>
        <v>0.13656120207960046</v>
      </c>
      <c r="N8" s="6">
        <f t="shared" si="4"/>
        <v>604.66971620574009</v>
      </c>
      <c r="O8" s="4">
        <f t="shared" si="5"/>
        <v>61.164245984713631</v>
      </c>
      <c r="P8" s="4">
        <f t="shared" si="6"/>
        <v>2.8532473271865144</v>
      </c>
      <c r="Q8" s="4">
        <f t="shared" si="7"/>
        <v>0.30968054785837662</v>
      </c>
    </row>
    <row r="9" spans="1:18" x14ac:dyDescent="0.3">
      <c r="A9" t="s">
        <v>191</v>
      </c>
      <c r="B9" t="s">
        <v>529</v>
      </c>
      <c r="C9">
        <v>286.10000610351563</v>
      </c>
      <c r="D9" s="3">
        <v>2.5058460631148178</v>
      </c>
      <c r="E9" s="3">
        <f t="shared" si="0"/>
        <v>0.23253371287504931</v>
      </c>
      <c r="F9">
        <v>52.629999999999995</v>
      </c>
      <c r="G9">
        <v>6.5219950901204387</v>
      </c>
      <c r="H9" s="4">
        <f t="shared" si="1"/>
        <v>2.2796207448386684E-2</v>
      </c>
      <c r="I9" s="5">
        <v>492.01349831271068</v>
      </c>
      <c r="J9" s="5">
        <v>201.62851121117635</v>
      </c>
      <c r="K9" s="5">
        <v>201.62851121117635</v>
      </c>
      <c r="L9">
        <f t="shared" si="2"/>
        <v>5.4360631978627332</v>
      </c>
      <c r="M9" s="4">
        <f t="shared" si="3"/>
        <v>0.18395665458657001</v>
      </c>
      <c r="N9" s="6">
        <f t="shared" si="4"/>
        <v>13139.998708121359</v>
      </c>
      <c r="O9" s="4">
        <f t="shared" si="5"/>
        <v>45.927991708490538</v>
      </c>
      <c r="P9" s="4">
        <f t="shared" si="6"/>
        <v>2.5711508306151205</v>
      </c>
      <c r="Q9" s="4">
        <f t="shared" si="7"/>
        <v>0.28991662057597845</v>
      </c>
    </row>
    <row r="10" spans="1:18" x14ac:dyDescent="0.3">
      <c r="A10" t="s">
        <v>224</v>
      </c>
      <c r="B10" t="s">
        <v>562</v>
      </c>
      <c r="C10">
        <v>64.81500244140625</v>
      </c>
      <c r="D10" s="3">
        <v>0.16979612901989105</v>
      </c>
      <c r="E10" s="3">
        <f t="shared" si="0"/>
        <v>2.6482847339352578E-2</v>
      </c>
      <c r="F10">
        <v>0.39999999999999991</v>
      </c>
      <c r="G10">
        <v>6.2973296133917893</v>
      </c>
      <c r="H10" s="4">
        <f t="shared" si="1"/>
        <v>9.7158518493996371E-2</v>
      </c>
      <c r="I10" s="5">
        <v>-91.031390134529161</v>
      </c>
      <c r="J10" s="5">
        <v>232.27138988488591</v>
      </c>
      <c r="K10" s="5">
        <v>232.27138988488591</v>
      </c>
      <c r="L10">
        <f t="shared" si="2"/>
        <v>162.03750610351565</v>
      </c>
      <c r="M10" s="4">
        <f t="shared" si="3"/>
        <v>6.17141070636549E-3</v>
      </c>
      <c r="N10" s="6">
        <f t="shared" si="4"/>
        <v>162.00362478873879</v>
      </c>
      <c r="O10" s="4">
        <f t="shared" si="5"/>
        <v>2.4994772612281011</v>
      </c>
      <c r="P10" s="4">
        <f t="shared" si="6"/>
        <v>2.3432197309784044</v>
      </c>
      <c r="Q10" s="4">
        <f t="shared" si="7"/>
        <v>0.27301342667726569</v>
      </c>
    </row>
    <row r="11" spans="1:18" x14ac:dyDescent="0.3">
      <c r="A11" t="s">
        <v>398</v>
      </c>
      <c r="B11" t="s">
        <v>736</v>
      </c>
      <c r="C11">
        <v>230.60000610351563</v>
      </c>
      <c r="D11" s="3">
        <v>3.5519549075438164</v>
      </c>
      <c r="E11" s="3">
        <f t="shared" si="0"/>
        <v>0.28735895552741475</v>
      </c>
      <c r="F11">
        <v>10.476493</v>
      </c>
      <c r="G11">
        <v>16.905312409929991</v>
      </c>
      <c r="H11" s="4">
        <f t="shared" si="1"/>
        <v>7.331011258664602E-2</v>
      </c>
      <c r="I11" s="5">
        <v>52.737036696859825</v>
      </c>
      <c r="J11" s="5">
        <v>194.43212914058699</v>
      </c>
      <c r="K11" s="5">
        <v>194.43212914058699</v>
      </c>
      <c r="L11">
        <f t="shared" si="2"/>
        <v>22.011183141487866</v>
      </c>
      <c r="M11" s="4">
        <f t="shared" si="3"/>
        <v>4.5431451529524824E-2</v>
      </c>
      <c r="N11" s="6">
        <f t="shared" si="4"/>
        <v>2318.1520836140489</v>
      </c>
      <c r="O11" s="4">
        <f t="shared" si="5"/>
        <v>10.052697407880544</v>
      </c>
      <c r="P11" s="4">
        <f t="shared" si="6"/>
        <v>2.0780860814437236</v>
      </c>
      <c r="Q11" s="4">
        <f t="shared" ref="Q11:Q74" si="8">(((1+K11/100)^6)*(1+1/L11))^(1/5)-1</f>
        <v>2.686730159488842</v>
      </c>
    </row>
    <row r="12" spans="1:18" x14ac:dyDescent="0.3">
      <c r="A12" t="s">
        <v>336</v>
      </c>
      <c r="B12" t="s">
        <v>674</v>
      </c>
      <c r="C12">
        <v>905.6500244140625</v>
      </c>
      <c r="D12" s="3">
        <v>2.6581771848073483</v>
      </c>
      <c r="E12" s="3">
        <f t="shared" si="0"/>
        <v>0.24130200287541426</v>
      </c>
      <c r="F12">
        <v>75.17</v>
      </c>
      <c r="G12" t="e">
        <v>#N/A</v>
      </c>
      <c r="H12" s="4" t="e">
        <f t="shared" si="1"/>
        <v>#N/A</v>
      </c>
      <c r="I12" s="5">
        <v>20.561347233360063</v>
      </c>
      <c r="J12" s="5">
        <v>181.5215835962801</v>
      </c>
      <c r="K12" s="5">
        <v>181.5215835962801</v>
      </c>
      <c r="L12">
        <f t="shared" si="2"/>
        <v>12.048024802634862</v>
      </c>
      <c r="M12" s="4">
        <f t="shared" si="3"/>
        <v>8.3001157150780713E-2</v>
      </c>
      <c r="N12" s="6">
        <f t="shared" si="4"/>
        <v>13292.388751278615</v>
      </c>
      <c r="O12" s="4">
        <f t="shared" si="5"/>
        <v>14.677180359906163</v>
      </c>
      <c r="P12" s="4">
        <f t="shared" si="6"/>
        <v>2.0488820079769159</v>
      </c>
      <c r="Q12" s="4">
        <f t="shared" si="8"/>
        <v>2.5183563196428578</v>
      </c>
    </row>
    <row r="13" spans="1:18" x14ac:dyDescent="0.3">
      <c r="A13" t="s">
        <v>146</v>
      </c>
      <c r="B13" t="s">
        <v>484</v>
      </c>
      <c r="C13">
        <v>231.67500305175781</v>
      </c>
      <c r="D13" s="3">
        <v>0.71397803054875197</v>
      </c>
      <c r="E13" s="3">
        <f t="shared" si="0"/>
        <v>9.3958570720982237E-2</v>
      </c>
      <c r="F13">
        <v>5.4399999999999995</v>
      </c>
      <c r="G13">
        <v>7.1784687744969951</v>
      </c>
      <c r="H13" s="4">
        <f t="shared" si="1"/>
        <v>3.0985081169474616E-2</v>
      </c>
      <c r="I13" s="5">
        <v>34.32098765432098</v>
      </c>
      <c r="J13" s="5" t="e">
        <v>#N/A</v>
      </c>
      <c r="K13" s="5" t="e">
        <v>#N/A</v>
      </c>
      <c r="L13">
        <f t="shared" si="2"/>
        <v>42.587316737455481</v>
      </c>
      <c r="M13" s="4">
        <f t="shared" si="3"/>
        <v>2.3481169432787989E-2</v>
      </c>
      <c r="N13" s="6" t="e">
        <f t="shared" si="4"/>
        <v>#N/A</v>
      </c>
      <c r="O13" s="4" t="e">
        <f t="shared" si="5"/>
        <v>#N/A</v>
      </c>
      <c r="P13" s="4" t="e">
        <f t="shared" si="6"/>
        <v>#N/A</v>
      </c>
      <c r="Q13" s="4" t="e">
        <f t="shared" si="8"/>
        <v>#N/A</v>
      </c>
    </row>
    <row r="14" spans="1:18" x14ac:dyDescent="0.3">
      <c r="A14" t="s">
        <v>278</v>
      </c>
      <c r="B14" t="s">
        <v>616</v>
      </c>
      <c r="C14">
        <v>1132.6400146484375</v>
      </c>
      <c r="D14" s="3">
        <v>16.267120477818448</v>
      </c>
      <c r="E14" s="3">
        <f t="shared" si="0"/>
        <v>0.60769373684987182</v>
      </c>
      <c r="F14">
        <v>17.27</v>
      </c>
      <c r="G14">
        <v>15.778580024067388</v>
      </c>
      <c r="H14" s="4">
        <f t="shared" si="1"/>
        <v>1.3930798682726156E-2</v>
      </c>
      <c r="I14" s="5">
        <v>794.81865284974083</v>
      </c>
      <c r="J14" s="5">
        <v>176.17552701324064</v>
      </c>
      <c r="K14" s="5">
        <v>176.17552701324064</v>
      </c>
      <c r="L14">
        <f t="shared" si="2"/>
        <v>65.58425099296106</v>
      </c>
      <c r="M14" s="4">
        <f t="shared" si="3"/>
        <v>1.5247563017946591E-2</v>
      </c>
      <c r="N14" s="6">
        <f t="shared" si="4"/>
        <v>2774.7144425286133</v>
      </c>
      <c r="O14" s="4">
        <f t="shared" si="5"/>
        <v>2.4497761041842256</v>
      </c>
      <c r="P14" s="4">
        <f t="shared" si="6"/>
        <v>1.8038653076538962</v>
      </c>
      <c r="Q14" s="4">
        <f t="shared" si="8"/>
        <v>2.394193682985855</v>
      </c>
    </row>
    <row r="15" spans="1:18" x14ac:dyDescent="0.3">
      <c r="A15" t="s">
        <v>239</v>
      </c>
      <c r="B15" t="s">
        <v>577</v>
      </c>
      <c r="C15">
        <v>176.89280700683594</v>
      </c>
      <c r="D15" s="3">
        <v>1.1243402557280593</v>
      </c>
      <c r="E15" s="3">
        <f t="shared" si="0"/>
        <v>0.13380233351967585</v>
      </c>
      <c r="F15">
        <v>3.6500000000000004</v>
      </c>
      <c r="G15">
        <v>4.3228415352235912</v>
      </c>
      <c r="H15" s="4">
        <f t="shared" si="1"/>
        <v>2.4437633210583499E-2</v>
      </c>
      <c r="I15" s="5">
        <v>769.04761904761915</v>
      </c>
      <c r="J15" s="5">
        <v>161.24720484687029</v>
      </c>
      <c r="K15" s="5">
        <v>161.24720484687029</v>
      </c>
      <c r="L15">
        <f t="shared" si="2"/>
        <v>48.463782741598884</v>
      </c>
      <c r="M15" s="4">
        <f t="shared" si="3"/>
        <v>2.0633965064836966E-2</v>
      </c>
      <c r="N15" s="6">
        <f t="shared" si="4"/>
        <v>444.17194812279951</v>
      </c>
      <c r="O15" s="4">
        <f t="shared" si="5"/>
        <v>2.5109667014647727</v>
      </c>
      <c r="P15" s="4">
        <f t="shared" si="6"/>
        <v>1.6663777054496696</v>
      </c>
      <c r="Q15" s="4">
        <f t="shared" si="8"/>
        <v>2.1786007855566374</v>
      </c>
    </row>
    <row r="16" spans="1:18" x14ac:dyDescent="0.3">
      <c r="A16" t="s">
        <v>343</v>
      </c>
      <c r="B16" t="s">
        <v>681</v>
      </c>
      <c r="C16">
        <v>119.26499938964844</v>
      </c>
      <c r="D16" s="3">
        <v>3.6964943263699093</v>
      </c>
      <c r="E16" s="3">
        <f t="shared" si="0"/>
        <v>0.29408350147843132</v>
      </c>
      <c r="F16">
        <v>2.84</v>
      </c>
      <c r="G16">
        <v>5.8931162098057266</v>
      </c>
      <c r="H16" s="4">
        <f t="shared" si="1"/>
        <v>4.9411950194645435E-2</v>
      </c>
      <c r="I16" s="5">
        <v>242.16867469879517</v>
      </c>
      <c r="J16" s="5">
        <v>153.8710333473222</v>
      </c>
      <c r="K16" s="5">
        <v>153.8710333473222</v>
      </c>
      <c r="L16">
        <f t="shared" si="2"/>
        <v>41.994718094946634</v>
      </c>
      <c r="M16" s="4">
        <f t="shared" si="3"/>
        <v>2.3812518463371547E-2</v>
      </c>
      <c r="N16" s="6">
        <f t="shared" si="4"/>
        <v>299.49121921086879</v>
      </c>
      <c r="O16" s="4">
        <f t="shared" si="5"/>
        <v>2.5111409109424185</v>
      </c>
      <c r="P16" s="4">
        <f t="shared" si="6"/>
        <v>1.5991634201622051</v>
      </c>
      <c r="Q16" s="4">
        <f t="shared" si="8"/>
        <v>2.0731224693727057</v>
      </c>
    </row>
    <row r="17" spans="1:18" x14ac:dyDescent="0.3">
      <c r="A17" t="s">
        <v>445</v>
      </c>
      <c r="B17" t="s">
        <v>783</v>
      </c>
      <c r="C17">
        <v>28.510000228881836</v>
      </c>
      <c r="D17" s="3">
        <v>1.2896129796872957</v>
      </c>
      <c r="E17" s="3">
        <f t="shared" si="0"/>
        <v>0.14804879321726561</v>
      </c>
      <c r="F17">
        <v>9.3262630000000009</v>
      </c>
      <c r="G17">
        <v>4.3919451745297522</v>
      </c>
      <c r="H17" s="4">
        <f t="shared" si="1"/>
        <v>0.15404928583902733</v>
      </c>
      <c r="I17" s="5">
        <v>357.16975490196086</v>
      </c>
      <c r="J17" s="5">
        <v>86.35445866066857</v>
      </c>
      <c r="K17" s="5">
        <v>86.35445866066857</v>
      </c>
      <c r="L17">
        <f t="shared" si="2"/>
        <v>3.0569586370105402</v>
      </c>
      <c r="M17" s="4">
        <f t="shared" si="3"/>
        <v>0.32712251578841106</v>
      </c>
      <c r="N17" s="6">
        <f t="shared" si="4"/>
        <v>209.60739395534492</v>
      </c>
      <c r="O17" s="4">
        <f t="shared" si="5"/>
        <v>7.3520656707327472</v>
      </c>
      <c r="P17" s="4">
        <f t="shared" si="6"/>
        <v>1.4731519800613391</v>
      </c>
      <c r="Q17" s="4">
        <f t="shared" si="8"/>
        <v>1.2335205317481206</v>
      </c>
    </row>
    <row r="18" spans="1:18" x14ac:dyDescent="0.3">
      <c r="A18" t="s">
        <v>281</v>
      </c>
      <c r="B18" t="s">
        <v>619</v>
      </c>
      <c r="C18">
        <v>3761.0400390625</v>
      </c>
      <c r="D18" s="3">
        <v>0.77368650298416886</v>
      </c>
      <c r="E18" s="3">
        <f t="shared" si="0"/>
        <v>0.10021985180638127</v>
      </c>
      <c r="F18">
        <v>134.84</v>
      </c>
      <c r="G18">
        <v>189.58699319004194</v>
      </c>
      <c r="H18" s="4">
        <f t="shared" si="1"/>
        <v>5.0408129459132152E-2</v>
      </c>
      <c r="I18" s="5">
        <v>31.692548100400451</v>
      </c>
      <c r="J18" s="5">
        <v>125.80257942972744</v>
      </c>
      <c r="K18" s="5">
        <v>125.80257942972744</v>
      </c>
      <c r="L18">
        <f t="shared" si="2"/>
        <v>27.892613757508897</v>
      </c>
      <c r="M18" s="4">
        <f t="shared" si="3"/>
        <v>3.5851785303942431E-2</v>
      </c>
      <c r="N18" s="6">
        <f t="shared" si="4"/>
        <v>7915.2245037512184</v>
      </c>
      <c r="O18" s="4">
        <f t="shared" si="5"/>
        <v>2.1045307738133561</v>
      </c>
      <c r="P18" s="4">
        <f t="shared" si="6"/>
        <v>1.3389800502851843</v>
      </c>
      <c r="Q18" s="4">
        <f t="shared" si="8"/>
        <v>1.6762963528800285</v>
      </c>
    </row>
    <row r="19" spans="1:18" x14ac:dyDescent="0.3">
      <c r="A19" t="s">
        <v>203</v>
      </c>
      <c r="B19" t="s">
        <v>541</v>
      </c>
      <c r="C19">
        <v>166.639892578125</v>
      </c>
      <c r="D19" s="3">
        <v>10.22154878044776</v>
      </c>
      <c r="E19" s="3">
        <f t="shared" si="0"/>
        <v>0.49626597522260418</v>
      </c>
      <c r="F19">
        <v>0.69</v>
      </c>
      <c r="G19">
        <v>0.71868772037406103</v>
      </c>
      <c r="H19" s="4">
        <f t="shared" si="1"/>
        <v>4.312819153055575E-3</v>
      </c>
      <c r="I19" s="5">
        <v>187.49999999999994</v>
      </c>
      <c r="J19" s="5">
        <v>125.33430987410645</v>
      </c>
      <c r="K19" s="5">
        <v>125.33430987410645</v>
      </c>
      <c r="L19">
        <f t="shared" si="2"/>
        <v>241.50709069293481</v>
      </c>
      <c r="M19" s="4">
        <f t="shared" si="3"/>
        <v>4.140665175216135E-3</v>
      </c>
      <c r="N19" s="6">
        <f t="shared" si="4"/>
        <v>40.08535254131877</v>
      </c>
      <c r="O19" s="4">
        <f t="shared" si="5"/>
        <v>0.24055075841173951</v>
      </c>
      <c r="P19" s="4">
        <f t="shared" si="6"/>
        <v>1.262673438037835</v>
      </c>
      <c r="Q19" s="4">
        <f t="shared" si="8"/>
        <v>1.6530882674485645</v>
      </c>
    </row>
    <row r="20" spans="1:18" x14ac:dyDescent="0.3">
      <c r="A20" t="s">
        <v>158</v>
      </c>
      <c r="B20" t="s">
        <v>496</v>
      </c>
      <c r="C20">
        <v>144.35000610351563</v>
      </c>
      <c r="D20" s="3">
        <v>0.82005745181697631</v>
      </c>
      <c r="E20" s="3">
        <f t="shared" si="0"/>
        <v>0.10496244126558296</v>
      </c>
      <c r="F20">
        <v>4.0979999999999999</v>
      </c>
      <c r="G20">
        <v>6.5792198826372106</v>
      </c>
      <c r="H20" s="4">
        <f t="shared" si="1"/>
        <v>4.5578244575335519E-2</v>
      </c>
      <c r="I20" s="5">
        <v>-3.9531502554480715</v>
      </c>
      <c r="J20" s="5">
        <v>118.40055093307926</v>
      </c>
      <c r="K20" s="5">
        <v>118.40055093307926</v>
      </c>
      <c r="L20">
        <f t="shared" si="2"/>
        <v>35.224501245367406</v>
      </c>
      <c r="M20" s="4">
        <f t="shared" si="3"/>
        <v>2.8389330285592509E-2</v>
      </c>
      <c r="N20" s="6">
        <f t="shared" si="4"/>
        <v>203.62945642845469</v>
      </c>
      <c r="O20" s="4">
        <f t="shared" si="5"/>
        <v>1.4106646887318373</v>
      </c>
      <c r="P20" s="4">
        <f t="shared" si="6"/>
        <v>1.2460079630807379</v>
      </c>
      <c r="Q20" s="4">
        <f t="shared" si="8"/>
        <v>1.5676509682987971</v>
      </c>
    </row>
    <row r="21" spans="1:18" x14ac:dyDescent="0.3">
      <c r="A21" t="s">
        <v>175</v>
      </c>
      <c r="B21" t="s">
        <v>513</v>
      </c>
      <c r="C21">
        <v>209.38999938964844</v>
      </c>
      <c r="D21" s="3">
        <v>2.8871723659153412</v>
      </c>
      <c r="E21" s="3">
        <f t="shared" si="0"/>
        <v>0.25392713255861765</v>
      </c>
      <c r="F21">
        <v>9.8007489999999997</v>
      </c>
      <c r="G21">
        <v>20.72140637636743</v>
      </c>
      <c r="H21" s="4">
        <f t="shared" si="1"/>
        <v>9.8960821609285654E-2</v>
      </c>
      <c r="I21" s="5">
        <v>595.08858156028373</v>
      </c>
      <c r="J21" s="5">
        <v>113.63683886622159</v>
      </c>
      <c r="K21" s="5">
        <v>113.63683886622159</v>
      </c>
      <c r="L21">
        <f t="shared" si="2"/>
        <v>21.364693595320976</v>
      </c>
      <c r="M21" s="4">
        <f t="shared" si="3"/>
        <v>4.6806194319538814E-2</v>
      </c>
      <c r="N21" s="6">
        <f t="shared" si="4"/>
        <v>436.15412364131538</v>
      </c>
      <c r="O21" s="4">
        <f t="shared" si="5"/>
        <v>2.0829749506311783</v>
      </c>
      <c r="P21" s="4">
        <f t="shared" si="6"/>
        <v>1.2363636626000598</v>
      </c>
      <c r="Q21" s="4">
        <f t="shared" si="8"/>
        <v>1.5094851415227009</v>
      </c>
    </row>
    <row r="22" spans="1:18" x14ac:dyDescent="0.3">
      <c r="A22" t="s">
        <v>377</v>
      </c>
      <c r="B22" t="s">
        <v>715</v>
      </c>
      <c r="C22">
        <v>271.80999755859375</v>
      </c>
      <c r="D22" s="3">
        <v>1.6765358231078809</v>
      </c>
      <c r="E22" s="3">
        <f t="shared" si="0"/>
        <v>0.17831709031470844</v>
      </c>
      <c r="F22">
        <v>10.950000000000001</v>
      </c>
      <c r="G22">
        <v>11.251380022080353</v>
      </c>
      <c r="H22" s="4">
        <f t="shared" si="1"/>
        <v>4.1394283224092616E-2</v>
      </c>
      <c r="I22" s="5">
        <v>4.1864890580399914</v>
      </c>
      <c r="J22" s="5">
        <v>91.716922662674932</v>
      </c>
      <c r="K22" s="5">
        <v>91.716922662674932</v>
      </c>
      <c r="L22">
        <f t="shared" si="2"/>
        <v>24.822830827268834</v>
      </c>
      <c r="M22" s="4">
        <f t="shared" si="3"/>
        <v>4.0285493905129525E-2</v>
      </c>
      <c r="N22" s="6">
        <f t="shared" si="4"/>
        <v>283.60662112887462</v>
      </c>
      <c r="O22" s="4">
        <f t="shared" si="5"/>
        <v>1.043400256341704</v>
      </c>
      <c r="P22" s="4">
        <f t="shared" si="6"/>
        <v>0.99440333582112306</v>
      </c>
      <c r="Q22" s="4">
        <f t="shared" si="8"/>
        <v>1.2010152300648733</v>
      </c>
    </row>
    <row r="23" spans="1:18" x14ac:dyDescent="0.3">
      <c r="A23" t="s">
        <v>202</v>
      </c>
      <c r="B23" t="s">
        <v>540</v>
      </c>
      <c r="C23">
        <v>16565</v>
      </c>
      <c r="D23" s="3">
        <v>3.7138731521991684</v>
      </c>
      <c r="E23" s="3">
        <f t="shared" si="0"/>
        <v>0.294880374397398</v>
      </c>
      <c r="F23">
        <v>634.57000000000005</v>
      </c>
      <c r="G23">
        <v>777.54224544889803</v>
      </c>
      <c r="H23" s="4">
        <f t="shared" si="1"/>
        <v>4.6938861783815157E-2</v>
      </c>
      <c r="I23" s="5">
        <v>-7.3011467387334621</v>
      </c>
      <c r="J23" s="5">
        <v>86.835561615235179</v>
      </c>
      <c r="K23" s="5">
        <v>86.835561615235179</v>
      </c>
      <c r="L23">
        <f t="shared" si="2"/>
        <v>26.104291094757077</v>
      </c>
      <c r="M23" s="4">
        <f t="shared" si="3"/>
        <v>3.8307878056142476E-2</v>
      </c>
      <c r="N23" s="6">
        <f t="shared" si="4"/>
        <v>14446.985790402328</v>
      </c>
      <c r="O23" s="4">
        <f t="shared" si="5"/>
        <v>0.87213919652292959</v>
      </c>
      <c r="P23" s="4">
        <f t="shared" si="6"/>
        <v>0.93992835526142504</v>
      </c>
      <c r="Q23" s="4">
        <f t="shared" si="8"/>
        <v>1.1331268389783933</v>
      </c>
    </row>
    <row r="24" spans="1:18" x14ac:dyDescent="0.3">
      <c r="A24" t="s">
        <v>177</v>
      </c>
      <c r="B24" t="s">
        <v>515</v>
      </c>
      <c r="C24">
        <v>75.349998474121094</v>
      </c>
      <c r="D24" s="3">
        <v>1.4624182507882573</v>
      </c>
      <c r="E24" s="3">
        <f t="shared" si="0"/>
        <v>0.16205576674172262</v>
      </c>
      <c r="F24">
        <v>1.2000000000000002</v>
      </c>
      <c r="G24">
        <v>1.1531800740262828</v>
      </c>
      <c r="H24" s="4">
        <f t="shared" si="1"/>
        <v>1.530431449739633E-2</v>
      </c>
      <c r="I24" s="5">
        <v>103.38983050847462</v>
      </c>
      <c r="J24" s="5">
        <v>86.950109053083139</v>
      </c>
      <c r="K24" s="5">
        <v>86.950109053083139</v>
      </c>
      <c r="L24">
        <f t="shared" si="2"/>
        <v>62.7916653951009</v>
      </c>
      <c r="M24" s="4">
        <f t="shared" si="3"/>
        <v>1.5925680481760587E-2</v>
      </c>
      <c r="N24" s="6">
        <f t="shared" si="4"/>
        <v>27.403741375019358</v>
      </c>
      <c r="O24" s="4">
        <f t="shared" si="5"/>
        <v>0.36368602428613395</v>
      </c>
      <c r="P24" s="4">
        <f t="shared" si="6"/>
        <v>0.89927416755892842</v>
      </c>
      <c r="Q24" s="4">
        <f t="shared" si="8"/>
        <v>1.1254126207224973</v>
      </c>
    </row>
    <row r="25" spans="1:18" x14ac:dyDescent="0.3">
      <c r="A25" t="s">
        <v>393</v>
      </c>
      <c r="B25" t="s">
        <v>731</v>
      </c>
      <c r="C25">
        <v>3360</v>
      </c>
      <c r="D25" s="3">
        <v>3.1008493594579196</v>
      </c>
      <c r="E25" s="3">
        <f t="shared" si="0"/>
        <v>0.2651605344733825</v>
      </c>
      <c r="F25">
        <v>230.1</v>
      </c>
      <c r="G25">
        <v>196.43865577323263</v>
      </c>
      <c r="H25" s="4">
        <f t="shared" si="1"/>
        <v>5.8463885646795423E-2</v>
      </c>
      <c r="I25" s="5">
        <v>-14.703011281493653</v>
      </c>
      <c r="J25" s="5">
        <v>76.65714928282398</v>
      </c>
      <c r="K25" s="5">
        <v>76.65714928282398</v>
      </c>
      <c r="L25">
        <f t="shared" si="2"/>
        <v>14.602346805736637</v>
      </c>
      <c r="M25" s="4">
        <f t="shared" si="3"/>
        <v>6.8482142857142853E-2</v>
      </c>
      <c r="N25" s="6">
        <f t="shared" si="4"/>
        <v>3958.8833783239743</v>
      </c>
      <c r="O25" s="4">
        <f t="shared" si="5"/>
        <v>1.178239100691659</v>
      </c>
      <c r="P25" s="4">
        <f t="shared" si="6"/>
        <v>0.88755009416745945</v>
      </c>
      <c r="Q25" s="4">
        <f t="shared" si="8"/>
        <v>1.0059075601617153</v>
      </c>
    </row>
    <row r="26" spans="1:18" x14ac:dyDescent="0.3">
      <c r="A26" t="s">
        <v>159</v>
      </c>
      <c r="B26" t="s">
        <v>497</v>
      </c>
      <c r="C26">
        <v>18.229999542236328</v>
      </c>
      <c r="D26" s="3">
        <v>0.10361304216338607</v>
      </c>
      <c r="E26" s="3">
        <f t="shared" si="0"/>
        <v>1.6567304118600301E-2</v>
      </c>
      <c r="F26">
        <v>1.8599999999999999</v>
      </c>
      <c r="G26">
        <v>3.0480364534418589</v>
      </c>
      <c r="H26" s="4">
        <f t="shared" si="1"/>
        <v>0.16719893197912539</v>
      </c>
      <c r="I26" s="5" t="e">
        <v>#N/A</v>
      </c>
      <c r="J26" s="5" t="e">
        <v>#N/A</v>
      </c>
      <c r="K26" s="5" t="e">
        <v>#N/A</v>
      </c>
      <c r="L26">
        <f t="shared" si="2"/>
        <v>9.8010750227077033</v>
      </c>
      <c r="M26" s="4">
        <f t="shared" si="3"/>
        <v>0.10202962406502772</v>
      </c>
      <c r="N26" s="6" t="e">
        <f t="shared" si="4"/>
        <v>#N/A</v>
      </c>
      <c r="O26" s="4" t="e">
        <f t="shared" si="5"/>
        <v>#N/A</v>
      </c>
      <c r="P26" s="4" t="e">
        <f t="shared" si="6"/>
        <v>#N/A</v>
      </c>
      <c r="Q26" s="4" t="e">
        <f t="shared" si="8"/>
        <v>#N/A</v>
      </c>
    </row>
    <row r="27" spans="1:18" x14ac:dyDescent="0.3">
      <c r="A27" t="s">
        <v>347</v>
      </c>
      <c r="B27" t="s">
        <v>685</v>
      </c>
      <c r="C27">
        <v>78.099998474121094</v>
      </c>
      <c r="D27" s="3">
        <v>1.5461839583595816</v>
      </c>
      <c r="E27" s="3">
        <f t="shared" si="0"/>
        <v>0.16855268133847412</v>
      </c>
      <c r="F27">
        <v>4.0116909999999999</v>
      </c>
      <c r="G27" t="e">
        <v>#N/A</v>
      </c>
      <c r="H27" s="4" t="e">
        <f t="shared" si="1"/>
        <v>#N/A</v>
      </c>
      <c r="I27" s="5">
        <v>-4.600775095174706</v>
      </c>
      <c r="J27" s="5">
        <v>78.739881285497233</v>
      </c>
      <c r="K27" s="5">
        <v>78.739881285497233</v>
      </c>
      <c r="L27">
        <f t="shared" si="2"/>
        <v>19.468099231501402</v>
      </c>
      <c r="M27" s="4">
        <f t="shared" si="3"/>
        <v>5.1366082949787742E-2</v>
      </c>
      <c r="N27" s="6">
        <f t="shared" si="4"/>
        <v>73.187144001201219</v>
      </c>
      <c r="O27" s="4">
        <f t="shared" si="5"/>
        <v>0.93709533202426654</v>
      </c>
      <c r="P27" s="4">
        <f t="shared" si="6"/>
        <v>0.87921048854043304</v>
      </c>
      <c r="Q27" s="4">
        <f t="shared" si="8"/>
        <v>1.0277599947414511</v>
      </c>
    </row>
    <row r="28" spans="1:18" x14ac:dyDescent="0.3">
      <c r="A28" t="s">
        <v>406</v>
      </c>
      <c r="B28" t="s">
        <v>744</v>
      </c>
      <c r="C28">
        <v>1334.175048828125</v>
      </c>
      <c r="D28" s="3">
        <v>3.7089911571032292</v>
      </c>
      <c r="E28" s="3">
        <f t="shared" si="0"/>
        <v>0.29465676742907232</v>
      </c>
      <c r="F28">
        <v>25.21</v>
      </c>
      <c r="G28">
        <v>27.408695652173915</v>
      </c>
      <c r="H28" s="4">
        <f t="shared" si="1"/>
        <v>2.054355286905447E-2</v>
      </c>
      <c r="I28" s="5">
        <v>50.697539517455844</v>
      </c>
      <c r="J28" s="5">
        <v>83.726404483281414</v>
      </c>
      <c r="K28" s="5">
        <v>83.726404483281414</v>
      </c>
      <c r="L28">
        <f t="shared" si="2"/>
        <v>52.922453345026774</v>
      </c>
      <c r="M28" s="4">
        <f t="shared" si="3"/>
        <v>1.8895571478527686E-2</v>
      </c>
      <c r="N28" s="6">
        <f t="shared" si="4"/>
        <v>527.75301815388309</v>
      </c>
      <c r="O28" s="4">
        <f t="shared" si="5"/>
        <v>0.3955650486924005</v>
      </c>
      <c r="P28" s="4">
        <f t="shared" si="6"/>
        <v>0.8719801989168815</v>
      </c>
      <c r="Q28" s="4">
        <f t="shared" si="8"/>
        <v>1.0827245012786024</v>
      </c>
    </row>
    <row r="29" spans="1:18" x14ac:dyDescent="0.3">
      <c r="A29" t="s">
        <v>444</v>
      </c>
      <c r="B29" t="s">
        <v>782</v>
      </c>
      <c r="C29">
        <v>22.030000686645508</v>
      </c>
      <c r="D29" s="3">
        <v>0.90093311610090554</v>
      </c>
      <c r="E29" s="3">
        <f t="shared" si="0"/>
        <v>0.11299822765879863</v>
      </c>
      <c r="F29">
        <v>5.98</v>
      </c>
      <c r="G29">
        <v>3.9240749596642637</v>
      </c>
      <c r="H29" s="4">
        <f t="shared" si="1"/>
        <v>0.17812414150504413</v>
      </c>
      <c r="I29" s="5">
        <v>11.775700934579454</v>
      </c>
      <c r="J29" s="5">
        <v>42.58375193596229</v>
      </c>
      <c r="K29" s="5">
        <v>42.58375193596229</v>
      </c>
      <c r="L29">
        <f t="shared" si="2"/>
        <v>3.6839466031179775</v>
      </c>
      <c r="M29" s="4">
        <f t="shared" si="3"/>
        <v>0.27144801695921195</v>
      </c>
      <c r="N29" s="6">
        <f t="shared" si="4"/>
        <v>35.241255859005825</v>
      </c>
      <c r="O29" s="4">
        <f t="shared" si="5"/>
        <v>1.599693815732331</v>
      </c>
      <c r="P29" s="4">
        <f t="shared" si="6"/>
        <v>0.81287828649583449</v>
      </c>
      <c r="Q29" s="4">
        <f t="shared" si="8"/>
        <v>0.60599344365455576</v>
      </c>
    </row>
    <row r="30" spans="1:18" x14ac:dyDescent="0.3">
      <c r="A30" t="s">
        <v>452</v>
      </c>
      <c r="B30" t="s">
        <v>790</v>
      </c>
      <c r="C30">
        <v>202.5</v>
      </c>
      <c r="D30" s="3">
        <v>14.032775259171142</v>
      </c>
      <c r="E30" s="3">
        <f t="shared" si="0"/>
        <v>0.57098918083799455</v>
      </c>
      <c r="F30">
        <v>10.204858</v>
      </c>
      <c r="G30">
        <v>14.087137518534712</v>
      </c>
      <c r="H30" s="4">
        <f t="shared" si="1"/>
        <v>6.9566111202640557E-2</v>
      </c>
      <c r="I30" s="5">
        <v>13.507839620812193</v>
      </c>
      <c r="J30" s="5">
        <v>67.230250789503671</v>
      </c>
      <c r="K30" s="5">
        <v>67.230250789503671</v>
      </c>
      <c r="L30">
        <f t="shared" si="2"/>
        <v>19.8434902278895</v>
      </c>
      <c r="M30" s="4">
        <f t="shared" si="3"/>
        <v>5.0394360493827166E-2</v>
      </c>
      <c r="N30" s="6">
        <f t="shared" si="4"/>
        <v>133.46923499100038</v>
      </c>
      <c r="O30" s="4">
        <f t="shared" si="5"/>
        <v>0.65910733328889071</v>
      </c>
      <c r="P30" s="4">
        <f t="shared" si="6"/>
        <v>0.75657712333263039</v>
      </c>
      <c r="Q30" s="4">
        <f t="shared" si="8"/>
        <v>0.87175191250554285</v>
      </c>
      <c r="R30" t="e">
        <f>(1/1+#REF!)</f>
        <v>#REF!</v>
      </c>
    </row>
    <row r="31" spans="1:18" x14ac:dyDescent="0.3">
      <c r="A31" t="s">
        <v>287</v>
      </c>
      <c r="B31" t="s">
        <v>625</v>
      </c>
      <c r="C31">
        <v>78.720001220703125</v>
      </c>
      <c r="D31" s="3">
        <v>1.2491115467570988</v>
      </c>
      <c r="E31" s="3">
        <f t="shared" si="0"/>
        <v>0.14463889496437865</v>
      </c>
      <c r="F31">
        <v>3.6799999999999997</v>
      </c>
      <c r="G31">
        <v>-7.4390034994983241</v>
      </c>
      <c r="H31" s="4">
        <f t="shared" si="1"/>
        <v>-9.4499534859533108E-2</v>
      </c>
      <c r="I31" s="5">
        <v>9.5238095238095042</v>
      </c>
      <c r="J31" s="5">
        <v>66.997199572870471</v>
      </c>
      <c r="K31" s="5">
        <v>66.997199572870471</v>
      </c>
      <c r="L31">
        <f t="shared" si="2"/>
        <v>21.391304679538894</v>
      </c>
      <c r="M31" s="4">
        <f t="shared" si="3"/>
        <v>4.6747966754758771E-2</v>
      </c>
      <c r="N31" s="6">
        <f t="shared" si="4"/>
        <v>47.796243019857947</v>
      </c>
      <c r="O31" s="4">
        <f t="shared" si="5"/>
        <v>0.60716771187355723</v>
      </c>
      <c r="P31" s="4">
        <f t="shared" si="6"/>
        <v>0.74803979106640839</v>
      </c>
      <c r="Q31" s="4">
        <f t="shared" si="8"/>
        <v>0.86732302053165222</v>
      </c>
    </row>
    <row r="32" spans="1:18" x14ac:dyDescent="0.3">
      <c r="A32" t="s">
        <v>340</v>
      </c>
      <c r="B32" t="s">
        <v>678</v>
      </c>
      <c r="C32">
        <v>8.0399999618530273</v>
      </c>
      <c r="D32" s="3">
        <v>0.84199061397855246</v>
      </c>
      <c r="E32" s="3">
        <f t="shared" si="0"/>
        <v>0.10717066087539839</v>
      </c>
      <c r="F32">
        <v>0.88871500000000003</v>
      </c>
      <c r="G32">
        <v>0.83514460089279374</v>
      </c>
      <c r="H32" s="4">
        <f t="shared" si="1"/>
        <v>0.1038737070715499</v>
      </c>
      <c r="I32" s="5">
        <v>5.073770307672846</v>
      </c>
      <c r="J32" s="5">
        <v>56.758881869947992</v>
      </c>
      <c r="K32" s="5">
        <v>56.758881869947992</v>
      </c>
      <c r="L32">
        <f t="shared" si="2"/>
        <v>9.046769731413363</v>
      </c>
      <c r="M32" s="4">
        <f t="shared" si="3"/>
        <v>0.11053669206674629</v>
      </c>
      <c r="N32" s="6">
        <f t="shared" si="4"/>
        <v>8.4124654925850084</v>
      </c>
      <c r="O32" s="4">
        <f t="shared" si="5"/>
        <v>1.0463265587685571</v>
      </c>
      <c r="P32" s="4">
        <f t="shared" si="6"/>
        <v>0.74086490123933901</v>
      </c>
      <c r="Q32" s="4">
        <f t="shared" si="8"/>
        <v>0.75139929653646464</v>
      </c>
    </row>
    <row r="33" spans="1:17" x14ac:dyDescent="0.3">
      <c r="A33" t="s">
        <v>166</v>
      </c>
      <c r="B33" t="s">
        <v>504</v>
      </c>
      <c r="C33">
        <v>2436</v>
      </c>
      <c r="D33" s="3">
        <v>-4.5732920343588557E-4</v>
      </c>
      <c r="E33" s="3">
        <f t="shared" si="0"/>
        <v>-7.6236062272139193E-5</v>
      </c>
      <c r="F33">
        <v>-6.4660000000000002</v>
      </c>
      <c r="G33">
        <v>3.9107222969941677</v>
      </c>
      <c r="H33" s="4">
        <f t="shared" si="1"/>
        <v>1.6053868214261772E-3</v>
      </c>
      <c r="I33" s="5" t="e">
        <v>#N/A</v>
      </c>
      <c r="J33" s="5" t="e">
        <v>#N/A</v>
      </c>
      <c r="K33" s="5" t="e">
        <v>#N/A</v>
      </c>
      <c r="L33">
        <f t="shared" si="2"/>
        <v>-376.73987008969993</v>
      </c>
      <c r="M33" s="4">
        <f t="shared" si="3"/>
        <v>-2.6543513957307061E-3</v>
      </c>
      <c r="N33" s="6" t="e">
        <f t="shared" si="4"/>
        <v>#N/A</v>
      </c>
      <c r="O33" s="4" t="e">
        <f t="shared" si="5"/>
        <v>#N/A</v>
      </c>
      <c r="P33" s="4" t="e">
        <f t="shared" si="6"/>
        <v>#N/A</v>
      </c>
      <c r="Q33" s="4" t="e">
        <f t="shared" si="8"/>
        <v>#N/A</v>
      </c>
    </row>
    <row r="34" spans="1:17" x14ac:dyDescent="0.3">
      <c r="A34" t="s">
        <v>167</v>
      </c>
      <c r="B34" t="s">
        <v>505</v>
      </c>
      <c r="C34">
        <v>194200</v>
      </c>
      <c r="D34" s="3">
        <v>1.3478387934878238</v>
      </c>
      <c r="E34" s="3">
        <f t="shared" si="0"/>
        <v>0.15286391462583504</v>
      </c>
      <c r="F34">
        <v>-6695.1610149999997</v>
      </c>
      <c r="G34">
        <v>4881.5100816342629</v>
      </c>
      <c r="H34" s="4">
        <f t="shared" si="1"/>
        <v>2.5136509174223803E-2</v>
      </c>
      <c r="I34" s="5">
        <v>-97.67596878065217</v>
      </c>
      <c r="J34" s="5" t="e">
        <v>#N/A</v>
      </c>
      <c r="K34" s="5" t="e">
        <v>#N/A</v>
      </c>
      <c r="L34">
        <f t="shared" si="2"/>
        <v>-29.006023837949478</v>
      </c>
      <c r="M34" s="4">
        <f t="shared" si="3"/>
        <v>-3.4475597399588047E-2</v>
      </c>
      <c r="N34" s="6" t="e">
        <f t="shared" si="4"/>
        <v>#N/A</v>
      </c>
      <c r="O34" s="4" t="e">
        <f t="shared" si="5"/>
        <v>#N/A</v>
      </c>
      <c r="P34" s="4" t="e">
        <f t="shared" si="6"/>
        <v>#N/A</v>
      </c>
      <c r="Q34" s="4" t="e">
        <f t="shared" si="8"/>
        <v>#N/A</v>
      </c>
    </row>
    <row r="35" spans="1:17" x14ac:dyDescent="0.3">
      <c r="A35" t="s">
        <v>211</v>
      </c>
      <c r="B35" t="s">
        <v>549</v>
      </c>
      <c r="C35">
        <v>110.36000061035156</v>
      </c>
      <c r="D35" s="3">
        <v>0.79626177327411374</v>
      </c>
      <c r="E35" s="3">
        <f t="shared" si="0"/>
        <v>0.10254148100498384</v>
      </c>
      <c r="F35">
        <v>18.77</v>
      </c>
      <c r="G35">
        <v>1.581812638822351</v>
      </c>
      <c r="H35" s="4">
        <f t="shared" si="1"/>
        <v>1.4333206144201307E-2</v>
      </c>
      <c r="I35" s="5">
        <v>25.476010694416914</v>
      </c>
      <c r="J35" s="5">
        <v>46.281869879962763</v>
      </c>
      <c r="K35" s="5">
        <v>46.281869879962763</v>
      </c>
      <c r="L35">
        <f t="shared" si="2"/>
        <v>5.8795951310789327</v>
      </c>
      <c r="M35" s="4">
        <f t="shared" si="3"/>
        <v>0.17007973809524796</v>
      </c>
      <c r="N35" s="6">
        <f t="shared" si="4"/>
        <v>125.72359427748604</v>
      </c>
      <c r="O35" s="4">
        <f t="shared" si="5"/>
        <v>1.1392134249924371</v>
      </c>
      <c r="P35" s="4">
        <f t="shared" si="6"/>
        <v>0.71161451997229963</v>
      </c>
      <c r="Q35" s="4">
        <f t="shared" si="8"/>
        <v>0.62881475777502027</v>
      </c>
    </row>
    <row r="36" spans="1:17" x14ac:dyDescent="0.3">
      <c r="A36" t="s">
        <v>400</v>
      </c>
      <c r="B36" t="s">
        <v>738</v>
      </c>
      <c r="C36">
        <v>1160</v>
      </c>
      <c r="D36" s="3">
        <v>3.1436492950487827</v>
      </c>
      <c r="E36" s="3">
        <f t="shared" si="0"/>
        <v>0.26735173924764966</v>
      </c>
      <c r="F36">
        <v>63.19</v>
      </c>
      <c r="G36" t="e">
        <v>#N/A</v>
      </c>
      <c r="H36" s="4" t="e">
        <f t="shared" si="1"/>
        <v>#N/A</v>
      </c>
      <c r="I36" s="5">
        <v>29.328694228407691</v>
      </c>
      <c r="J36" s="5">
        <v>61.043013458454745</v>
      </c>
      <c r="K36" s="5">
        <v>61.043013458454745</v>
      </c>
      <c r="L36">
        <f t="shared" si="2"/>
        <v>18.35733502136414</v>
      </c>
      <c r="M36" s="4">
        <f t="shared" si="3"/>
        <v>5.4474137931034484E-2</v>
      </c>
      <c r="N36" s="6">
        <f t="shared" si="4"/>
        <v>684.47532717649574</v>
      </c>
      <c r="O36" s="4">
        <f t="shared" si="5"/>
        <v>0.59006493722111697</v>
      </c>
      <c r="P36" s="4">
        <f t="shared" si="6"/>
        <v>0.69815692786420047</v>
      </c>
      <c r="Q36" s="4">
        <f t="shared" si="8"/>
        <v>0.79034798900554737</v>
      </c>
    </row>
    <row r="37" spans="1:17" x14ac:dyDescent="0.3">
      <c r="A37" t="s">
        <v>137</v>
      </c>
      <c r="B37" t="s">
        <v>475</v>
      </c>
      <c r="C37">
        <v>102.80999755859375</v>
      </c>
      <c r="D37" s="3">
        <v>2.2237374074188674</v>
      </c>
      <c r="E37" s="3">
        <f t="shared" si="0"/>
        <v>0.21542064732995603</v>
      </c>
      <c r="F37">
        <v>6.84</v>
      </c>
      <c r="G37">
        <v>8.3741597617098602</v>
      </c>
      <c r="H37" s="4">
        <f t="shared" si="1"/>
        <v>8.1452776583690087E-2</v>
      </c>
      <c r="I37" s="5">
        <v>-20.093457943925237</v>
      </c>
      <c r="J37" s="5">
        <v>58.426308424327615</v>
      </c>
      <c r="K37" s="5">
        <v>58.426308424327615</v>
      </c>
      <c r="L37">
        <f t="shared" si="2"/>
        <v>15.030701397455227</v>
      </c>
      <c r="M37" s="4">
        <f t="shared" si="3"/>
        <v>6.6530494722575287E-2</v>
      </c>
      <c r="N37" s="6">
        <f t="shared" si="4"/>
        <v>68.264138650644966</v>
      </c>
      <c r="O37" s="4">
        <f t="shared" si="5"/>
        <v>0.66398346728624014</v>
      </c>
      <c r="P37" s="4">
        <f t="shared" si="6"/>
        <v>0.68966489100869433</v>
      </c>
      <c r="Q37" s="4">
        <f t="shared" si="8"/>
        <v>0.7594924945956758</v>
      </c>
    </row>
    <row r="38" spans="1:17" x14ac:dyDescent="0.3">
      <c r="A38" t="s">
        <v>171</v>
      </c>
      <c r="B38" t="s">
        <v>509</v>
      </c>
      <c r="C38">
        <v>250.25999450683594</v>
      </c>
      <c r="D38" s="3">
        <v>9.4568051503703066E-2</v>
      </c>
      <c r="E38" s="3">
        <f t="shared" si="0"/>
        <v>1.5173941406330327E-2</v>
      </c>
      <c r="F38">
        <v>17.47</v>
      </c>
      <c r="G38">
        <v>13.186943620178042</v>
      </c>
      <c r="H38" s="4">
        <f t="shared" si="1"/>
        <v>5.2692974944574436E-2</v>
      </c>
      <c r="I38" s="5">
        <v>49.957081545064369</v>
      </c>
      <c r="J38" s="5" t="e">
        <v>#N/A</v>
      </c>
      <c r="K38" s="5" t="e">
        <v>#N/A</v>
      </c>
      <c r="L38">
        <f t="shared" si="2"/>
        <v>14.325128477781108</v>
      </c>
      <c r="M38" s="4">
        <f t="shared" si="3"/>
        <v>6.9807401835944652E-2</v>
      </c>
      <c r="N38" s="6" t="e">
        <f t="shared" si="4"/>
        <v>#N/A</v>
      </c>
      <c r="O38" s="4" t="e">
        <f t="shared" si="5"/>
        <v>#N/A</v>
      </c>
      <c r="P38" s="4" t="e">
        <f t="shared" si="6"/>
        <v>#N/A</v>
      </c>
      <c r="Q38" s="4" t="e">
        <f t="shared" si="8"/>
        <v>#N/A</v>
      </c>
    </row>
    <row r="39" spans="1:17" x14ac:dyDescent="0.3">
      <c r="A39" t="s">
        <v>144</v>
      </c>
      <c r="B39" t="s">
        <v>482</v>
      </c>
      <c r="C39">
        <v>80.980003356933594</v>
      </c>
      <c r="D39" s="3">
        <v>0.60832544713316894</v>
      </c>
      <c r="E39" s="3">
        <f t="shared" si="0"/>
        <v>8.2419619674933386E-2</v>
      </c>
      <c r="F39">
        <v>3.64</v>
      </c>
      <c r="G39">
        <v>3.4539216329028171</v>
      </c>
      <c r="H39" s="4">
        <f t="shared" si="1"/>
        <v>4.2651537289755972E-2</v>
      </c>
      <c r="I39" s="5">
        <v>17.799352750809071</v>
      </c>
      <c r="J39" s="5">
        <v>59.74809154001683</v>
      </c>
      <c r="K39" s="5">
        <v>59.74809154001683</v>
      </c>
      <c r="L39">
        <f t="shared" si="2"/>
        <v>22.24725366948725</v>
      </c>
      <c r="M39" s="4">
        <f t="shared" si="3"/>
        <v>4.4949368351543041E-2</v>
      </c>
      <c r="N39" s="6">
        <f t="shared" si="4"/>
        <v>37.868645907341794</v>
      </c>
      <c r="O39" s="4">
        <f t="shared" si="5"/>
        <v>0.46762959172067559</v>
      </c>
      <c r="P39" s="4">
        <f t="shared" si="6"/>
        <v>0.66928667350105064</v>
      </c>
      <c r="Q39" s="4">
        <f t="shared" si="8"/>
        <v>0.76987202085358319</v>
      </c>
    </row>
    <row r="40" spans="1:17" x14ac:dyDescent="0.3">
      <c r="A40" t="s">
        <v>310</v>
      </c>
      <c r="B40" t="s">
        <v>648</v>
      </c>
      <c r="C40">
        <v>93.639999389648438</v>
      </c>
      <c r="D40" s="3">
        <v>0.5281907941612658</v>
      </c>
      <c r="E40" s="3">
        <f t="shared" si="0"/>
        <v>7.3238548394675584E-2</v>
      </c>
      <c r="F40">
        <v>16.784604999999999</v>
      </c>
      <c r="G40">
        <v>3.2575786292871949</v>
      </c>
      <c r="H40" s="4">
        <f t="shared" si="1"/>
        <v>3.4788323905599133E-2</v>
      </c>
      <c r="I40" s="5">
        <v>-2.6755545855417671</v>
      </c>
      <c r="J40" s="5">
        <v>38.97995461948755</v>
      </c>
      <c r="K40" s="5">
        <v>38.97995461948755</v>
      </c>
      <c r="L40">
        <f t="shared" si="2"/>
        <v>5.5789218387712101</v>
      </c>
      <c r="M40" s="4">
        <f t="shared" si="3"/>
        <v>0.17924610326146026</v>
      </c>
      <c r="N40" s="6">
        <f t="shared" si="4"/>
        <v>87.030595052263436</v>
      </c>
      <c r="O40" s="4">
        <f t="shared" si="5"/>
        <v>0.9294168690680743</v>
      </c>
      <c r="P40" s="4">
        <f t="shared" si="6"/>
        <v>0.6389156991648528</v>
      </c>
      <c r="Q40" s="4">
        <f t="shared" si="8"/>
        <v>0.53413468383052298</v>
      </c>
    </row>
    <row r="41" spans="1:17" x14ac:dyDescent="0.3">
      <c r="A41" t="s">
        <v>201</v>
      </c>
      <c r="B41" t="s">
        <v>539</v>
      </c>
      <c r="C41">
        <v>148.41000366210938</v>
      </c>
      <c r="D41" s="3">
        <v>0.43383063272193256</v>
      </c>
      <c r="E41" s="3">
        <f t="shared" si="0"/>
        <v>6.1898422788170482E-2</v>
      </c>
      <c r="F41">
        <v>15.294872</v>
      </c>
      <c r="G41">
        <v>7.4546142962475841</v>
      </c>
      <c r="H41" s="4">
        <f t="shared" si="1"/>
        <v>5.0229863973454136E-2</v>
      </c>
      <c r="I41" s="5">
        <v>56.079996038074803</v>
      </c>
      <c r="J41" s="5">
        <v>46.713451109526659</v>
      </c>
      <c r="K41" s="5">
        <v>46.713451109526659</v>
      </c>
      <c r="L41">
        <f t="shared" si="2"/>
        <v>9.7032524144111427</v>
      </c>
      <c r="M41" s="4">
        <f t="shared" si="3"/>
        <v>0.10305822803442824</v>
      </c>
      <c r="N41" s="6">
        <f t="shared" si="4"/>
        <v>103.96699988233723</v>
      </c>
      <c r="O41" s="4">
        <f t="shared" si="5"/>
        <v>0.70053902915495381</v>
      </c>
      <c r="P41" s="4">
        <f t="shared" si="6"/>
        <v>0.61833479409690195</v>
      </c>
      <c r="Q41" s="4">
        <f t="shared" si="8"/>
        <v>0.61541312573522622</v>
      </c>
    </row>
    <row r="42" spans="1:17" x14ac:dyDescent="0.3">
      <c r="A42" t="s">
        <v>449</v>
      </c>
      <c r="B42" t="s">
        <v>787</v>
      </c>
      <c r="C42">
        <v>57.959999084472656</v>
      </c>
      <c r="D42" s="3">
        <v>-0.22856036291114867</v>
      </c>
      <c r="E42" s="3">
        <f t="shared" si="0"/>
        <v>-4.2327555264041528E-2</v>
      </c>
      <c r="F42">
        <v>2.65</v>
      </c>
      <c r="G42">
        <v>4.200097370983447</v>
      </c>
      <c r="H42" s="4">
        <f t="shared" si="1"/>
        <v>7.2465449229253742E-2</v>
      </c>
      <c r="I42" s="5">
        <v>-10.774410774410784</v>
      </c>
      <c r="J42" s="5">
        <v>54.750366429740325</v>
      </c>
      <c r="K42" s="5">
        <v>54.750366429740325</v>
      </c>
      <c r="L42">
        <f t="shared" si="2"/>
        <v>21.871697767725532</v>
      </c>
      <c r="M42" s="4">
        <f t="shared" si="3"/>
        <v>4.5721187747739776E-2</v>
      </c>
      <c r="N42" s="6">
        <f t="shared" si="4"/>
        <v>23.518212177436567</v>
      </c>
      <c r="O42" s="4">
        <f t="shared" si="5"/>
        <v>0.40576626205877631</v>
      </c>
      <c r="P42" s="4">
        <f t="shared" si="6"/>
        <v>0.61825736987306013</v>
      </c>
      <c r="Q42" s="4">
        <f t="shared" si="8"/>
        <v>0.70388862948418152</v>
      </c>
    </row>
    <row r="43" spans="1:17" x14ac:dyDescent="0.3">
      <c r="A43" t="s">
        <v>381</v>
      </c>
      <c r="B43" t="s">
        <v>719</v>
      </c>
      <c r="C43">
        <v>33.259998321533203</v>
      </c>
      <c r="D43" s="3">
        <v>1.1297650418103484</v>
      </c>
      <c r="E43" s="3">
        <f t="shared" si="0"/>
        <v>0.13428437344835364</v>
      </c>
      <c r="F43">
        <v>3.14</v>
      </c>
      <c r="G43">
        <v>2.6166782584504058</v>
      </c>
      <c r="H43" s="4">
        <f t="shared" si="1"/>
        <v>7.8673433268224638E-2</v>
      </c>
      <c r="I43" s="5">
        <v>47.41784037558687</v>
      </c>
      <c r="J43" s="5">
        <v>46.851522813161736</v>
      </c>
      <c r="K43" s="5">
        <v>46.851522813161736</v>
      </c>
      <c r="L43">
        <f t="shared" si="2"/>
        <v>10.592356153354523</v>
      </c>
      <c r="M43" s="4">
        <f t="shared" si="3"/>
        <v>9.4407701697540369E-2</v>
      </c>
      <c r="N43" s="6">
        <f t="shared" si="4"/>
        <v>21.444796042692563</v>
      </c>
      <c r="O43" s="4">
        <f t="shared" si="5"/>
        <v>0.64476239100736099</v>
      </c>
      <c r="P43" s="4">
        <f t="shared" si="6"/>
        <v>0.60715437572736253</v>
      </c>
      <c r="Q43" s="4">
        <f t="shared" si="8"/>
        <v>0.61469304047999729</v>
      </c>
    </row>
    <row r="44" spans="1:17" x14ac:dyDescent="0.3">
      <c r="A44" t="s">
        <v>338</v>
      </c>
      <c r="B44" t="s">
        <v>676</v>
      </c>
      <c r="C44">
        <v>90.349998474121094</v>
      </c>
      <c r="D44" s="3">
        <v>0.71103168133398476</v>
      </c>
      <c r="E44" s="3">
        <f t="shared" si="0"/>
        <v>9.3644924632906523E-2</v>
      </c>
      <c r="F44">
        <v>4.3099999999999996</v>
      </c>
      <c r="G44">
        <v>5.7577204711875201</v>
      </c>
      <c r="H44" s="4">
        <f t="shared" si="1"/>
        <v>6.3726846357797129E-2</v>
      </c>
      <c r="I44" s="5">
        <v>-35.575485799701056</v>
      </c>
      <c r="J44" s="5">
        <v>51.874391224273928</v>
      </c>
      <c r="K44" s="5">
        <v>51.874391224273928</v>
      </c>
      <c r="L44">
        <f t="shared" si="2"/>
        <v>20.962876676130186</v>
      </c>
      <c r="M44" s="4">
        <f t="shared" si="3"/>
        <v>4.7703376566569734E-2</v>
      </c>
      <c r="N44" s="6">
        <f t="shared" si="4"/>
        <v>34.825713325830769</v>
      </c>
      <c r="O44" s="4">
        <f t="shared" si="5"/>
        <v>0.38545339141102347</v>
      </c>
      <c r="P44" s="4">
        <f t="shared" si="6"/>
        <v>0.59119312499664012</v>
      </c>
      <c r="Q44" s="4">
        <f t="shared" si="8"/>
        <v>0.66659137089153475</v>
      </c>
    </row>
    <row r="45" spans="1:17" x14ac:dyDescent="0.3">
      <c r="A45" t="s">
        <v>277</v>
      </c>
      <c r="B45" t="s">
        <v>615</v>
      </c>
      <c r="C45">
        <v>21.049999237060547</v>
      </c>
      <c r="D45" s="3">
        <v>1.5819612629617428</v>
      </c>
      <c r="E45" s="3">
        <f t="shared" si="0"/>
        <v>0.17127341784801509</v>
      </c>
      <c r="F45">
        <v>2.6</v>
      </c>
      <c r="G45">
        <v>2.4805345185913539</v>
      </c>
      <c r="H45" s="4">
        <f t="shared" si="1"/>
        <v>0.11784012391906097</v>
      </c>
      <c r="I45" s="5">
        <v>-14.191419141914183</v>
      </c>
      <c r="J45" s="5">
        <v>41.318695955352027</v>
      </c>
      <c r="K45" s="5">
        <v>41.318695955352027</v>
      </c>
      <c r="L45">
        <f t="shared" si="2"/>
        <v>8.0961535527155952</v>
      </c>
      <c r="M45" s="4">
        <f t="shared" si="3"/>
        <v>0.12351544390664157</v>
      </c>
      <c r="N45" s="6">
        <f t="shared" si="4"/>
        <v>14.654515149665995</v>
      </c>
      <c r="O45" s="4">
        <f t="shared" si="5"/>
        <v>0.69617651690292282</v>
      </c>
      <c r="P45" s="4">
        <f t="shared" si="6"/>
        <v>0.58773737418585037</v>
      </c>
      <c r="Q45" s="4">
        <f t="shared" si="8"/>
        <v>0.55008443305973387</v>
      </c>
    </row>
    <row r="46" spans="1:17" x14ac:dyDescent="0.3">
      <c r="A46" t="s">
        <v>162</v>
      </c>
      <c r="B46" t="s">
        <v>500</v>
      </c>
      <c r="C46">
        <v>49.729999542236328</v>
      </c>
      <c r="D46" s="3">
        <v>1.7263697295042499</v>
      </c>
      <c r="E46" s="3">
        <f t="shared" si="0"/>
        <v>0.18194551912337542</v>
      </c>
      <c r="F46">
        <v>1.9597290000000001</v>
      </c>
      <c r="G46">
        <v>2.0564061240934728</v>
      </c>
      <c r="H46" s="4">
        <f t="shared" si="1"/>
        <v>4.135142053132216E-2</v>
      </c>
      <c r="I46" s="5">
        <v>25.099936305732484</v>
      </c>
      <c r="J46" s="5">
        <v>52.534659847244953</v>
      </c>
      <c r="K46" s="5">
        <v>52.534659847244953</v>
      </c>
      <c r="L46">
        <f t="shared" si="2"/>
        <v>25.375957360551549</v>
      </c>
      <c r="M46" s="4">
        <f t="shared" si="3"/>
        <v>3.9407380213940621E-2</v>
      </c>
      <c r="N46" s="6">
        <f t="shared" si="4"/>
        <v>16.182242644500441</v>
      </c>
      <c r="O46" s="4">
        <f t="shared" si="5"/>
        <v>0.3254020268139487</v>
      </c>
      <c r="P46" s="4">
        <f t="shared" si="6"/>
        <v>0.58545651183649439</v>
      </c>
      <c r="Q46" s="4">
        <f t="shared" si="8"/>
        <v>0.67262816204812825</v>
      </c>
    </row>
    <row r="47" spans="1:17" x14ac:dyDescent="0.3">
      <c r="A47" t="s">
        <v>193</v>
      </c>
      <c r="B47" t="s">
        <v>531</v>
      </c>
      <c r="C47">
        <v>92.989997863769531</v>
      </c>
      <c r="D47" s="3">
        <v>0.85865526785556723</v>
      </c>
      <c r="E47" s="3">
        <f t="shared" si="0"/>
        <v>0.10883384760883819</v>
      </c>
      <c r="F47">
        <v>7.4005410000000005</v>
      </c>
      <c r="G47">
        <v>6.1252408477842</v>
      </c>
      <c r="H47" s="4">
        <f t="shared" si="1"/>
        <v>6.5869889111705174E-2</v>
      </c>
      <c r="I47" s="5">
        <v>56.072630687975241</v>
      </c>
      <c r="J47" s="5">
        <v>46.062793649622236</v>
      </c>
      <c r="K47" s="5">
        <v>46.062793649622236</v>
      </c>
      <c r="L47">
        <f t="shared" si="2"/>
        <v>12.565297302422826</v>
      </c>
      <c r="M47" s="4">
        <f t="shared" si="3"/>
        <v>7.9584268953762138E-2</v>
      </c>
      <c r="N47" s="6">
        <f t="shared" si="4"/>
        <v>49.199589963165685</v>
      </c>
      <c r="O47" s="4">
        <f t="shared" si="5"/>
        <v>0.52908475205304495</v>
      </c>
      <c r="P47" s="4">
        <f t="shared" si="6"/>
        <v>0.57687094303571629</v>
      </c>
      <c r="Q47" s="4">
        <f t="shared" si="8"/>
        <v>0.59992208353860832</v>
      </c>
    </row>
    <row r="48" spans="1:17" x14ac:dyDescent="0.3">
      <c r="A48" t="s">
        <v>345</v>
      </c>
      <c r="B48" t="s">
        <v>683</v>
      </c>
      <c r="C48">
        <v>165.25</v>
      </c>
      <c r="D48" s="3">
        <v>0.61195953599821951</v>
      </c>
      <c r="E48" s="3">
        <f t="shared" si="0"/>
        <v>8.2826866312707192E-2</v>
      </c>
      <c r="F48">
        <v>8.9499999999999993</v>
      </c>
      <c r="G48">
        <v>14.191527849024002</v>
      </c>
      <c r="H48" s="4">
        <f t="shared" si="1"/>
        <v>8.5879139782293501E-2</v>
      </c>
      <c r="I48" s="5">
        <v>293.39207048458138</v>
      </c>
      <c r="J48" s="5">
        <v>49.205312786447642</v>
      </c>
      <c r="K48" s="5">
        <v>49.205312786447642</v>
      </c>
      <c r="L48">
        <f t="shared" si="2"/>
        <v>18.463687150837991</v>
      </c>
      <c r="M48" s="4">
        <f t="shared" si="3"/>
        <v>5.4160363086232975E-2</v>
      </c>
      <c r="N48" s="6">
        <f t="shared" si="4"/>
        <v>66.182698741249737</v>
      </c>
      <c r="O48" s="4">
        <f t="shared" si="5"/>
        <v>0.40050044624054304</v>
      </c>
      <c r="P48" s="4">
        <f t="shared" si="6"/>
        <v>0.57286326701356605</v>
      </c>
      <c r="Q48" s="4">
        <f t="shared" si="8"/>
        <v>0.63351257251204762</v>
      </c>
    </row>
    <row r="49" spans="1:17" x14ac:dyDescent="0.3">
      <c r="A49" t="s">
        <v>190</v>
      </c>
      <c r="B49" t="s">
        <v>528</v>
      </c>
      <c r="C49">
        <v>22.659999847412109</v>
      </c>
      <c r="D49" s="3">
        <v>1.127528925562463</v>
      </c>
      <c r="E49" s="3">
        <f t="shared" si="0"/>
        <v>0.13408579895905315</v>
      </c>
      <c r="F49">
        <v>0.89385899999999996</v>
      </c>
      <c r="G49">
        <v>5.0842401993577404</v>
      </c>
      <c r="H49" s="4">
        <f t="shared" si="1"/>
        <v>0.22437070757255045</v>
      </c>
      <c r="I49" s="5">
        <v>-15.906353579146991</v>
      </c>
      <c r="J49" s="5">
        <v>50.643693008034447</v>
      </c>
      <c r="K49" s="5">
        <v>50.643693008034447</v>
      </c>
      <c r="L49">
        <f t="shared" si="2"/>
        <v>25.350754254767374</v>
      </c>
      <c r="M49" s="4">
        <f t="shared" si="3"/>
        <v>3.9446558076746123E-2</v>
      </c>
      <c r="N49" s="6">
        <f t="shared" si="4"/>
        <v>6.9346378598578946</v>
      </c>
      <c r="O49" s="4">
        <f t="shared" si="5"/>
        <v>0.30602991644105709</v>
      </c>
      <c r="P49" s="4">
        <f t="shared" si="6"/>
        <v>0.5658606819317139</v>
      </c>
      <c r="Q49" s="4">
        <f t="shared" si="8"/>
        <v>0.6477889177265892</v>
      </c>
    </row>
    <row r="50" spans="1:17" x14ac:dyDescent="0.3">
      <c r="A50" t="s">
        <v>284</v>
      </c>
      <c r="B50" t="s">
        <v>622</v>
      </c>
      <c r="C50">
        <v>9184</v>
      </c>
      <c r="D50" s="3">
        <v>1.1861667267988381</v>
      </c>
      <c r="E50" s="3">
        <f t="shared" si="0"/>
        <v>0.1392364715130785</v>
      </c>
      <c r="F50">
        <v>1.389</v>
      </c>
      <c r="G50">
        <v>5.1179673321234116</v>
      </c>
      <c r="H50" s="4">
        <f t="shared" si="1"/>
        <v>5.5726996212145162E-4</v>
      </c>
      <c r="I50" s="5">
        <v>-2.0451339915373707</v>
      </c>
      <c r="J50" s="5">
        <v>54.043851442474967</v>
      </c>
      <c r="K50" s="5">
        <v>54.043851442474967</v>
      </c>
      <c r="L50">
        <f t="shared" si="2"/>
        <v>6611.9510439164869</v>
      </c>
      <c r="M50" s="4">
        <f t="shared" si="3"/>
        <v>1.5124128919860626E-4</v>
      </c>
      <c r="N50" s="6">
        <f t="shared" si="4"/>
        <v>12.048253255323607</v>
      </c>
      <c r="O50" s="4">
        <f t="shared" si="5"/>
        <v>1.3118742656057934E-3</v>
      </c>
      <c r="P50" s="4">
        <f t="shared" si="6"/>
        <v>0.5406714923316025</v>
      </c>
      <c r="Q50" s="4">
        <f t="shared" si="8"/>
        <v>0.6795246326054929</v>
      </c>
    </row>
    <row r="51" spans="1:17" x14ac:dyDescent="0.3">
      <c r="A51" t="s">
        <v>196</v>
      </c>
      <c r="B51" t="s">
        <v>534</v>
      </c>
      <c r="C51">
        <v>16.760000228881836</v>
      </c>
      <c r="D51" s="3">
        <v>4.8538395965022492</v>
      </c>
      <c r="E51" s="3">
        <f t="shared" si="0"/>
        <v>0.34247684270641021</v>
      </c>
      <c r="F51">
        <v>0.83546900000000002</v>
      </c>
      <c r="G51">
        <v>-1.3735229042386851E-2</v>
      </c>
      <c r="H51" s="4">
        <f t="shared" si="1"/>
        <v>-8.195243946785563E-4</v>
      </c>
      <c r="I51" s="5">
        <v>13.339103373710062</v>
      </c>
      <c r="J51" s="5">
        <v>46.056568061009941</v>
      </c>
      <c r="K51" s="5">
        <v>46.056568061009941</v>
      </c>
      <c r="L51">
        <f t="shared" si="2"/>
        <v>20.060588997176239</v>
      </c>
      <c r="M51" s="4">
        <f t="shared" si="3"/>
        <v>4.984898499943155E-2</v>
      </c>
      <c r="N51" s="6">
        <f t="shared" si="4"/>
        <v>5.5531038883705506</v>
      </c>
      <c r="O51" s="4">
        <f t="shared" si="5"/>
        <v>0.33133077640423353</v>
      </c>
      <c r="P51" s="4">
        <f t="shared" si="6"/>
        <v>0.53337339731351674</v>
      </c>
      <c r="Q51" s="4">
        <f t="shared" si="8"/>
        <v>0.59092855366134223</v>
      </c>
    </row>
    <row r="52" spans="1:17" x14ac:dyDescent="0.3">
      <c r="A52" t="s">
        <v>441</v>
      </c>
      <c r="B52" t="s">
        <v>779</v>
      </c>
      <c r="C52">
        <v>78.220001220703125</v>
      </c>
      <c r="D52" s="3">
        <v>-0.62059700052307853</v>
      </c>
      <c r="E52" s="3">
        <f t="shared" si="0"/>
        <v>-0.14915563554108835</v>
      </c>
      <c r="F52">
        <v>31.61</v>
      </c>
      <c r="G52">
        <v>59.132562474060862</v>
      </c>
      <c r="H52" s="4">
        <f t="shared" si="1"/>
        <v>0.75597751919249223</v>
      </c>
      <c r="I52" s="5">
        <v>14.321880650994579</v>
      </c>
      <c r="J52" s="5">
        <v>8.2375245433481261</v>
      </c>
      <c r="K52" s="5">
        <v>8.2375245433481261</v>
      </c>
      <c r="L52">
        <f t="shared" si="2"/>
        <v>2.4745334141317028</v>
      </c>
      <c r="M52" s="4">
        <f t="shared" si="3"/>
        <v>0.40411658791477395</v>
      </c>
      <c r="N52" s="6">
        <f t="shared" si="4"/>
        <v>46.958449801300524</v>
      </c>
      <c r="O52" s="4">
        <f t="shared" si="5"/>
        <v>0.60033813690189064</v>
      </c>
      <c r="P52" s="4">
        <f t="shared" si="6"/>
        <v>0.51978103646147567</v>
      </c>
      <c r="Q52" s="4">
        <f t="shared" si="8"/>
        <v>0.17688507528817254</v>
      </c>
    </row>
    <row r="53" spans="1:17" x14ac:dyDescent="0.3">
      <c r="A53" t="s">
        <v>240</v>
      </c>
      <c r="B53" t="s">
        <v>578</v>
      </c>
      <c r="C53">
        <v>1270</v>
      </c>
      <c r="D53" s="3">
        <v>4.4834682706253428</v>
      </c>
      <c r="E53" s="3">
        <f t="shared" si="0"/>
        <v>0.32793216097224676</v>
      </c>
      <c r="F53">
        <v>57.681955000000002</v>
      </c>
      <c r="G53">
        <v>111.7153366477345</v>
      </c>
      <c r="H53" s="4">
        <f t="shared" si="1"/>
        <v>8.7964832006090163E-2</v>
      </c>
      <c r="I53" s="5">
        <v>-10.133386948189314</v>
      </c>
      <c r="J53" s="5">
        <v>45.349388977623747</v>
      </c>
      <c r="K53" s="5">
        <v>45.349388977623747</v>
      </c>
      <c r="L53">
        <f t="shared" si="2"/>
        <v>22.01728426160313</v>
      </c>
      <c r="M53" s="4">
        <f t="shared" si="3"/>
        <v>4.5418862204724408E-2</v>
      </c>
      <c r="N53" s="6">
        <f t="shared" si="4"/>
        <v>374.20193031488571</v>
      </c>
      <c r="O53" s="4">
        <f t="shared" si="5"/>
        <v>0.29464718922431948</v>
      </c>
      <c r="P53" s="4">
        <f t="shared" si="6"/>
        <v>0.51950992847139332</v>
      </c>
      <c r="Q53" s="4">
        <f t="shared" si="8"/>
        <v>0.58035232183847518</v>
      </c>
    </row>
    <row r="54" spans="1:17" x14ac:dyDescent="0.3">
      <c r="A54" t="s">
        <v>150</v>
      </c>
      <c r="B54" t="s">
        <v>488</v>
      </c>
      <c r="C54">
        <v>49.549999237060547</v>
      </c>
      <c r="D54" s="3">
        <v>0.84514710866019271</v>
      </c>
      <c r="E54" s="3">
        <f t="shared" si="0"/>
        <v>0.10748664923851337</v>
      </c>
      <c r="F54">
        <v>2.6514720000000001</v>
      </c>
      <c r="G54">
        <v>4.2131541046567449</v>
      </c>
      <c r="H54" s="4">
        <f t="shared" si="1"/>
        <v>8.5028338436492809E-2</v>
      </c>
      <c r="I54" s="5">
        <v>124.21363730534898</v>
      </c>
      <c r="J54" s="5">
        <v>44.032299609535372</v>
      </c>
      <c r="K54" s="5">
        <v>44.032299609535372</v>
      </c>
      <c r="L54">
        <f t="shared" si="2"/>
        <v>18.687732413188051</v>
      </c>
      <c r="M54" s="4">
        <f t="shared" si="3"/>
        <v>5.3511040178116726E-2</v>
      </c>
      <c r="N54" s="6">
        <f t="shared" si="4"/>
        <v>16.435636157939921</v>
      </c>
      <c r="O54" s="4">
        <f t="shared" si="5"/>
        <v>0.33169801031292473</v>
      </c>
      <c r="P54" s="4">
        <f t="shared" si="6"/>
        <v>0.51739617780887759</v>
      </c>
      <c r="Q54" s="4">
        <f t="shared" si="8"/>
        <v>0.56559595947681984</v>
      </c>
    </row>
    <row r="55" spans="1:17" x14ac:dyDescent="0.3">
      <c r="A55" t="s">
        <v>188</v>
      </c>
      <c r="B55" t="s">
        <v>526</v>
      </c>
      <c r="C55">
        <v>481.75</v>
      </c>
      <c r="D55" s="3">
        <v>0.15710748995459944</v>
      </c>
      <c r="E55" s="3">
        <f t="shared" si="0"/>
        <v>2.461871496489354E-2</v>
      </c>
      <c r="F55">
        <v>0.5423</v>
      </c>
      <c r="G55">
        <v>0.83233162214981327</v>
      </c>
      <c r="H55" s="4">
        <f t="shared" si="1"/>
        <v>1.7277252146337587E-3</v>
      </c>
      <c r="I55" s="5">
        <v>-61.715495940698915</v>
      </c>
      <c r="J55" s="5" t="e">
        <v>#N/A</v>
      </c>
      <c r="K55" s="5" t="e">
        <v>#N/A</v>
      </c>
      <c r="L55">
        <f t="shared" si="2"/>
        <v>888.34593398487925</v>
      </c>
      <c r="M55" s="4">
        <f t="shared" si="3"/>
        <v>1.1256875973015049E-3</v>
      </c>
      <c r="N55" s="6" t="e">
        <f t="shared" si="4"/>
        <v>#N/A</v>
      </c>
      <c r="O55" s="4" t="e">
        <f t="shared" si="5"/>
        <v>#N/A</v>
      </c>
      <c r="P55" s="4" t="e">
        <f t="shared" si="6"/>
        <v>#N/A</v>
      </c>
      <c r="Q55" s="4" t="e">
        <f t="shared" si="8"/>
        <v>#N/A</v>
      </c>
    </row>
    <row r="56" spans="1:17" x14ac:dyDescent="0.3">
      <c r="A56" t="s">
        <v>440</v>
      </c>
      <c r="B56" t="s">
        <v>778</v>
      </c>
      <c r="C56">
        <v>297.1199951171875</v>
      </c>
      <c r="D56" s="3">
        <v>3.4299984362186882</v>
      </c>
      <c r="E56" s="3">
        <f t="shared" si="0"/>
        <v>0.28154520146512207</v>
      </c>
      <c r="F56">
        <v>7.36</v>
      </c>
      <c r="G56">
        <v>6.709913216731902</v>
      </c>
      <c r="H56" s="4">
        <f t="shared" si="1"/>
        <v>2.2583176248658177E-2</v>
      </c>
      <c r="I56" s="5">
        <v>48.686868686868713</v>
      </c>
      <c r="J56" s="5">
        <v>47.766859929155643</v>
      </c>
      <c r="K56" s="5">
        <v>47.766859929155643</v>
      </c>
      <c r="L56">
        <f t="shared" si="2"/>
        <v>40.369564553965688</v>
      </c>
      <c r="M56" s="4">
        <f t="shared" si="3"/>
        <v>2.477113664833339E-2</v>
      </c>
      <c r="N56" s="6">
        <f t="shared" si="4"/>
        <v>51.851704492188816</v>
      </c>
      <c r="O56" s="4">
        <f t="shared" si="5"/>
        <v>0.17451435562839826</v>
      </c>
      <c r="P56" s="4">
        <f t="shared" si="6"/>
        <v>0.51427213008555894</v>
      </c>
      <c r="Q56" s="4">
        <f t="shared" si="8"/>
        <v>0.60552780220415592</v>
      </c>
    </row>
    <row r="57" spans="1:17" x14ac:dyDescent="0.3">
      <c r="A57" t="s">
        <v>273</v>
      </c>
      <c r="B57" t="s">
        <v>611</v>
      </c>
      <c r="C57">
        <v>8077</v>
      </c>
      <c r="D57" s="3">
        <v>4.1513100074727785</v>
      </c>
      <c r="E57" s="3">
        <f t="shared" si="0"/>
        <v>0.31417423313233916</v>
      </c>
      <c r="F57">
        <v>705.6</v>
      </c>
      <c r="G57">
        <v>386.74452876042687</v>
      </c>
      <c r="H57" s="4">
        <f t="shared" si="1"/>
        <v>4.7882199920815507E-2</v>
      </c>
      <c r="I57" s="5">
        <v>-2.2470976143636956</v>
      </c>
      <c r="J57" s="5">
        <v>38.221342556094235</v>
      </c>
      <c r="K57" s="5">
        <v>38.221342556094235</v>
      </c>
      <c r="L57">
        <f t="shared" si="2"/>
        <v>11.446995464852607</v>
      </c>
      <c r="M57" s="4">
        <f t="shared" si="3"/>
        <v>8.7359168007923732E-2</v>
      </c>
      <c r="N57" s="6">
        <f t="shared" si="4"/>
        <v>3559.8697416244472</v>
      </c>
      <c r="O57" s="4">
        <f t="shared" si="5"/>
        <v>0.44074157999559826</v>
      </c>
      <c r="P57" s="4">
        <f t="shared" si="6"/>
        <v>0.50296244042732852</v>
      </c>
      <c r="Q57" s="4">
        <f t="shared" si="8"/>
        <v>0.49956305642272003</v>
      </c>
    </row>
    <row r="58" spans="1:17" x14ac:dyDescent="0.3">
      <c r="A58" t="s">
        <v>259</v>
      </c>
      <c r="B58" t="s">
        <v>597</v>
      </c>
      <c r="C58">
        <v>5639</v>
      </c>
      <c r="D58" s="3">
        <v>2.9754903716528376</v>
      </c>
      <c r="E58" s="3">
        <f t="shared" si="0"/>
        <v>0.25863107768689542</v>
      </c>
      <c r="F58">
        <v>351.59</v>
      </c>
      <c r="G58">
        <v>531.27349279587895</v>
      </c>
      <c r="H58" s="4">
        <f t="shared" si="1"/>
        <v>9.4214132434098055E-2</v>
      </c>
      <c r="I58" s="5">
        <v>87.684834249719714</v>
      </c>
      <c r="J58" s="5">
        <v>40.577268318936603</v>
      </c>
      <c r="K58" s="5">
        <v>40.577268318936603</v>
      </c>
      <c r="L58">
        <f t="shared" si="2"/>
        <v>16.038567649819392</v>
      </c>
      <c r="M58" s="4">
        <f t="shared" si="3"/>
        <v>6.2349707394928178E-2</v>
      </c>
      <c r="N58" s="6">
        <f t="shared" si="4"/>
        <v>1930.2431227883947</v>
      </c>
      <c r="O58" s="4">
        <f t="shared" si="5"/>
        <v>0.34230238034906801</v>
      </c>
      <c r="P58" s="4">
        <f t="shared" si="6"/>
        <v>0.49342219865000608</v>
      </c>
      <c r="Q58" s="4">
        <f t="shared" si="8"/>
        <v>0.5231813741391802</v>
      </c>
    </row>
    <row r="59" spans="1:17" x14ac:dyDescent="0.3">
      <c r="A59" t="s">
        <v>192</v>
      </c>
      <c r="B59" t="s">
        <v>530</v>
      </c>
      <c r="C59">
        <v>235.34590148925781</v>
      </c>
      <c r="D59" s="3">
        <v>0.77737754278058957</v>
      </c>
      <c r="E59" s="3">
        <f t="shared" si="0"/>
        <v>0.10060111408483263</v>
      </c>
      <c r="F59">
        <v>5.63</v>
      </c>
      <c r="G59">
        <v>11.521219822109275</v>
      </c>
      <c r="H59" s="4">
        <f t="shared" si="1"/>
        <v>4.8954410292269962E-2</v>
      </c>
      <c r="I59" s="5">
        <v>1381.578947368421</v>
      </c>
      <c r="J59" s="5" t="e">
        <v>#N/A</v>
      </c>
      <c r="K59" s="5" t="e">
        <v>#N/A</v>
      </c>
      <c r="L59">
        <f t="shared" si="2"/>
        <v>41.802113941253609</v>
      </c>
      <c r="M59" s="4">
        <f t="shared" si="3"/>
        <v>2.3922235162684477E-2</v>
      </c>
      <c r="N59" s="6" t="e">
        <f t="shared" si="4"/>
        <v>#N/A</v>
      </c>
      <c r="O59" s="4" t="e">
        <f t="shared" si="5"/>
        <v>#N/A</v>
      </c>
      <c r="P59" s="4" t="e">
        <f t="shared" si="6"/>
        <v>#N/A</v>
      </c>
      <c r="Q59" s="4" t="e">
        <f t="shared" si="8"/>
        <v>#N/A</v>
      </c>
    </row>
    <row r="60" spans="1:17" x14ac:dyDescent="0.3">
      <c r="A60" t="s">
        <v>424</v>
      </c>
      <c r="B60" t="s">
        <v>762</v>
      </c>
      <c r="C60">
        <v>3091.580078125</v>
      </c>
      <c r="D60" s="3">
        <v>5.9656852356195138</v>
      </c>
      <c r="E60" s="3">
        <f t="shared" si="0"/>
        <v>0.38195523153442346</v>
      </c>
      <c r="F60">
        <v>47.120000000000005</v>
      </c>
      <c r="G60">
        <v>47.874730060629062</v>
      </c>
      <c r="H60" s="4">
        <f t="shared" si="1"/>
        <v>1.5485521594402437E-2</v>
      </c>
      <c r="I60" s="5">
        <v>26.598602901665789</v>
      </c>
      <c r="J60" s="5">
        <v>46.254832857698204</v>
      </c>
      <c r="K60" s="5">
        <v>46.254832857698204</v>
      </c>
      <c r="L60">
        <f t="shared" si="2"/>
        <v>65.610782642720707</v>
      </c>
      <c r="M60" s="4">
        <f t="shared" si="3"/>
        <v>1.5241397217366476E-2</v>
      </c>
      <c r="N60" s="6">
        <f t="shared" si="4"/>
        <v>315.32355271320881</v>
      </c>
      <c r="O60" s="4">
        <f t="shared" si="5"/>
        <v>0.10199430218364201</v>
      </c>
      <c r="P60" s="4">
        <f t="shared" si="6"/>
        <v>0.48483960860241915</v>
      </c>
      <c r="Q60" s="4">
        <f t="shared" si="8"/>
        <v>0.58287323148538972</v>
      </c>
    </row>
    <row r="61" spans="1:17" x14ac:dyDescent="0.3">
      <c r="A61" t="s">
        <v>140</v>
      </c>
      <c r="B61" t="s">
        <v>478</v>
      </c>
      <c r="C61">
        <v>231.3699951171875</v>
      </c>
      <c r="D61" s="3">
        <v>4.0521835177429324</v>
      </c>
      <c r="E61" s="3">
        <f t="shared" si="0"/>
        <v>0.30992526800956788</v>
      </c>
      <c r="F61">
        <v>5.25</v>
      </c>
      <c r="G61">
        <v>4.2672284295910723</v>
      </c>
      <c r="H61" s="4">
        <f t="shared" si="1"/>
        <v>1.8443309502728506E-2</v>
      </c>
      <c r="I61" s="5">
        <v>113.48990862545021</v>
      </c>
      <c r="J61" s="5">
        <v>44.255217629468099</v>
      </c>
      <c r="K61" s="5">
        <v>44.255217629468099</v>
      </c>
      <c r="L61">
        <f t="shared" si="2"/>
        <v>44.070475260416664</v>
      </c>
      <c r="M61" s="4">
        <f t="shared" si="3"/>
        <v>2.269092842976855E-2</v>
      </c>
      <c r="N61" s="6">
        <f t="shared" si="4"/>
        <v>32.795703765144644</v>
      </c>
      <c r="O61" s="4">
        <f t="shared" si="5"/>
        <v>0.14174570798834057</v>
      </c>
      <c r="P61" s="4">
        <f t="shared" si="6"/>
        <v>0.47528502448319043</v>
      </c>
      <c r="Q61" s="4">
        <f t="shared" si="8"/>
        <v>0.5592175596356479</v>
      </c>
    </row>
    <row r="62" spans="1:17" x14ac:dyDescent="0.3">
      <c r="A62" t="s">
        <v>213</v>
      </c>
      <c r="B62" t="s">
        <v>551</v>
      </c>
      <c r="C62">
        <v>218.19999694824219</v>
      </c>
      <c r="D62" s="3">
        <v>1.4956933908498682</v>
      </c>
      <c r="E62" s="3">
        <f t="shared" si="0"/>
        <v>0.16465833243786476</v>
      </c>
      <c r="F62">
        <v>12.459999999999999</v>
      </c>
      <c r="G62">
        <v>14.430489389346038</v>
      </c>
      <c r="H62" s="4">
        <f t="shared" si="1"/>
        <v>6.6134232773472496E-2</v>
      </c>
      <c r="I62" s="5">
        <v>21.005354438376365</v>
      </c>
      <c r="J62" s="5">
        <v>39.349447231011965</v>
      </c>
      <c r="K62" s="5">
        <v>39.349447231011965</v>
      </c>
      <c r="L62">
        <f t="shared" si="2"/>
        <v>17.512038278350097</v>
      </c>
      <c r="M62" s="4">
        <f t="shared" si="3"/>
        <v>5.710357550076206E-2</v>
      </c>
      <c r="N62" s="6">
        <f t="shared" si="4"/>
        <v>65.470294401644537</v>
      </c>
      <c r="O62" s="4">
        <f t="shared" si="5"/>
        <v>0.30004718293911947</v>
      </c>
      <c r="P62" s="4">
        <f t="shared" si="6"/>
        <v>0.47306798911957515</v>
      </c>
      <c r="Q62" s="4">
        <f t="shared" si="8"/>
        <v>0.50573937981272543</v>
      </c>
    </row>
    <row r="63" spans="1:17" x14ac:dyDescent="0.3">
      <c r="A63" t="s">
        <v>237</v>
      </c>
      <c r="B63" t="s">
        <v>575</v>
      </c>
      <c r="C63">
        <v>638.31500244140625</v>
      </c>
      <c r="D63" s="3">
        <v>0.76422708725963373</v>
      </c>
      <c r="E63" s="3">
        <f t="shared" si="0"/>
        <v>9.9239723727826412E-2</v>
      </c>
      <c r="F63">
        <v>14.700000000000001</v>
      </c>
      <c r="G63">
        <v>15.54287734632557</v>
      </c>
      <c r="H63" s="4">
        <f t="shared" si="1"/>
        <v>2.4349854361683E-2</v>
      </c>
      <c r="I63" s="5">
        <v>55.885471898197231</v>
      </c>
      <c r="J63" s="5">
        <v>42.94911847160671</v>
      </c>
      <c r="K63" s="5">
        <v>42.94911847160671</v>
      </c>
      <c r="L63">
        <f t="shared" si="2"/>
        <v>43.422789281728313</v>
      </c>
      <c r="M63" s="4">
        <f t="shared" si="3"/>
        <v>2.3029381956833107E-2</v>
      </c>
      <c r="N63" s="6">
        <f t="shared" si="4"/>
        <v>87.745477638853842</v>
      </c>
      <c r="O63" s="4">
        <f t="shared" si="5"/>
        <v>0.13746422581836212</v>
      </c>
      <c r="P63" s="4">
        <f t="shared" si="6"/>
        <v>0.46241148321281927</v>
      </c>
      <c r="Q63" s="4">
        <f t="shared" si="8"/>
        <v>0.54239425610588077</v>
      </c>
    </row>
    <row r="64" spans="1:17" x14ac:dyDescent="0.3">
      <c r="A64" t="s">
        <v>288</v>
      </c>
      <c r="B64" t="s">
        <v>626</v>
      </c>
      <c r="C64">
        <v>208.13999938964844</v>
      </c>
      <c r="D64" s="3">
        <v>3.1403788873817824</v>
      </c>
      <c r="E64" s="3">
        <f t="shared" si="0"/>
        <v>0.26718497318222134</v>
      </c>
      <c r="F64">
        <v>7.51</v>
      </c>
      <c r="G64">
        <v>10.87705281846427</v>
      </c>
      <c r="H64" s="4">
        <f t="shared" si="1"/>
        <v>5.225834943000017E-2</v>
      </c>
      <c r="I64" s="5">
        <v>-20.063357972544868</v>
      </c>
      <c r="J64" s="5">
        <v>40.745332747306051</v>
      </c>
      <c r="K64" s="5">
        <v>40.745332747306051</v>
      </c>
      <c r="L64">
        <f t="shared" si="2"/>
        <v>27.715046523255452</v>
      </c>
      <c r="M64" s="4">
        <f t="shared" si="3"/>
        <v>3.6081483722602045E-2</v>
      </c>
      <c r="N64" s="6">
        <f t="shared" si="4"/>
        <v>41.477249363215783</v>
      </c>
      <c r="O64" s="4">
        <f t="shared" si="5"/>
        <v>0.19927572540042296</v>
      </c>
      <c r="P64" s="4">
        <f t="shared" si="6"/>
        <v>0.45823633179860185</v>
      </c>
      <c r="Q64" s="4">
        <f t="shared" si="8"/>
        <v>0.51774770561098737</v>
      </c>
    </row>
    <row r="65" spans="1:17" x14ac:dyDescent="0.3">
      <c r="A65" t="s">
        <v>363</v>
      </c>
      <c r="B65" t="s">
        <v>701</v>
      </c>
      <c r="C65">
        <v>59.625</v>
      </c>
      <c r="D65" s="3">
        <v>0.29453222465737938</v>
      </c>
      <c r="E65" s="3">
        <f t="shared" si="0"/>
        <v>4.3963891562182944E-2</v>
      </c>
      <c r="F65">
        <v>4.8336420000000002</v>
      </c>
      <c r="G65" t="e">
        <v>#N/A</v>
      </c>
      <c r="H65" s="4" t="e">
        <f t="shared" si="1"/>
        <v>#N/A</v>
      </c>
      <c r="I65" s="5">
        <v>36.93036827195467</v>
      </c>
      <c r="J65" s="5">
        <v>34.799702672082674</v>
      </c>
      <c r="K65" s="5">
        <v>34.799702672082674</v>
      </c>
      <c r="L65">
        <f t="shared" si="2"/>
        <v>12.33541913116445</v>
      </c>
      <c r="M65" s="4">
        <f t="shared" si="3"/>
        <v>8.1067371069182395E-2</v>
      </c>
      <c r="N65" s="6">
        <f t="shared" si="4"/>
        <v>21.513900363159138</v>
      </c>
      <c r="O65" s="4">
        <f t="shared" si="5"/>
        <v>0.36082013187688283</v>
      </c>
      <c r="P65" s="4">
        <f t="shared" si="6"/>
        <v>0.45727560188615857</v>
      </c>
      <c r="Q65" s="4">
        <f t="shared" si="8"/>
        <v>0.45344055169659314</v>
      </c>
    </row>
    <row r="66" spans="1:17" x14ac:dyDescent="0.3">
      <c r="A66" t="s">
        <v>297</v>
      </c>
      <c r="B66" t="s">
        <v>635</v>
      </c>
      <c r="C66">
        <v>6.7360000610351563</v>
      </c>
      <c r="D66" s="3">
        <v>0.95314023934304504</v>
      </c>
      <c r="E66" s="3">
        <f t="shared" ref="E66:E129" si="9">(D66+1)^(1/6)-1</f>
        <v>0.11803544266333255</v>
      </c>
      <c r="F66">
        <v>0.42619300000000004</v>
      </c>
      <c r="G66">
        <v>0.47148423214032381</v>
      </c>
      <c r="H66" s="4">
        <f t="shared" ref="H66:H129" si="10">G66/C66</f>
        <v>6.99946894103603E-2</v>
      </c>
      <c r="I66" s="5">
        <v>13.145070991363983</v>
      </c>
      <c r="J66" s="5">
        <v>36.075939992193561</v>
      </c>
      <c r="K66" s="5">
        <v>36.075939992193561</v>
      </c>
      <c r="L66">
        <f t="shared" ref="L66:L129" si="11">C66/F66</f>
        <v>15.805046213887032</v>
      </c>
      <c r="M66" s="4">
        <f t="shared" ref="M66:M129" si="12">1/L66</f>
        <v>6.3270931730737653E-2</v>
      </c>
      <c r="N66" s="6">
        <f t="shared" ref="N66:N129" si="13">F66*((1+(K66/100))^5)</f>
        <v>1.9884424570200474</v>
      </c>
      <c r="O66" s="4">
        <f t="shared" ref="O66:O129" si="14">N66/C66</f>
        <v>0.29519632407997232</v>
      </c>
      <c r="P66" s="4">
        <f t="shared" ref="P66:P129" si="15">(K66/100)*(1+1/L66)+1/L66</f>
        <v>0.44685591501635596</v>
      </c>
      <c r="Q66" s="4">
        <f t="shared" si="8"/>
        <v>0.46509707013255941</v>
      </c>
    </row>
    <row r="67" spans="1:17" x14ac:dyDescent="0.3">
      <c r="A67" t="s">
        <v>200</v>
      </c>
      <c r="B67" t="s">
        <v>538</v>
      </c>
      <c r="C67">
        <v>102.98000335693359</v>
      </c>
      <c r="D67" s="3">
        <v>5.9883910230457138E-2</v>
      </c>
      <c r="E67" s="3">
        <f t="shared" si="9"/>
        <v>9.7403621013205655E-3</v>
      </c>
      <c r="F67">
        <v>0.92</v>
      </c>
      <c r="G67">
        <v>4.5603601145819121</v>
      </c>
      <c r="H67" s="4">
        <f t="shared" si="10"/>
        <v>4.4283938297957584E-2</v>
      </c>
      <c r="I67" s="5">
        <v>-59.292035398230091</v>
      </c>
      <c r="J67" s="5" t="e">
        <v>#N/A</v>
      </c>
      <c r="K67" s="5" t="e">
        <v>#N/A</v>
      </c>
      <c r="L67">
        <f t="shared" si="11"/>
        <v>111.93478625753652</v>
      </c>
      <c r="M67" s="4">
        <f t="shared" si="12"/>
        <v>8.9337732570393905E-3</v>
      </c>
      <c r="N67" s="6" t="e">
        <f t="shared" si="13"/>
        <v>#N/A</v>
      </c>
      <c r="O67" s="4" t="e">
        <f t="shared" si="14"/>
        <v>#N/A</v>
      </c>
      <c r="P67" s="4" t="e">
        <f t="shared" si="15"/>
        <v>#N/A</v>
      </c>
      <c r="Q67" s="4" t="e">
        <f t="shared" si="8"/>
        <v>#N/A</v>
      </c>
    </row>
    <row r="68" spans="1:17" x14ac:dyDescent="0.3">
      <c r="A68" t="s">
        <v>443</v>
      </c>
      <c r="B68" t="s">
        <v>781</v>
      </c>
      <c r="C68">
        <v>63.229999542236328</v>
      </c>
      <c r="D68" s="3">
        <v>-0.2523353489152631</v>
      </c>
      <c r="E68" s="3">
        <f t="shared" si="9"/>
        <v>-4.7311020666147674E-2</v>
      </c>
      <c r="F68">
        <v>3.99</v>
      </c>
      <c r="G68">
        <v>4.563186813186813</v>
      </c>
      <c r="H68" s="4">
        <f t="shared" si="10"/>
        <v>7.2168066522579982E-2</v>
      </c>
      <c r="I68" s="5">
        <v>68.35443037974683</v>
      </c>
      <c r="J68" s="5">
        <v>35.803627527461657</v>
      </c>
      <c r="K68" s="5">
        <v>35.803627527461657</v>
      </c>
      <c r="L68">
        <f t="shared" si="11"/>
        <v>15.847117679758478</v>
      </c>
      <c r="M68" s="4">
        <f t="shared" si="12"/>
        <v>6.3102957913747301E-2</v>
      </c>
      <c r="N68" s="6">
        <f t="shared" si="13"/>
        <v>18.430187332922099</v>
      </c>
      <c r="O68" s="4">
        <f t="shared" si="14"/>
        <v>0.29147853022853681</v>
      </c>
      <c r="P68" s="4">
        <f t="shared" si="15"/>
        <v>0.4437323811986128</v>
      </c>
      <c r="Q68" s="4">
        <f t="shared" si="8"/>
        <v>0.46153328433494045</v>
      </c>
    </row>
    <row r="69" spans="1:17" x14ac:dyDescent="0.3">
      <c r="A69" t="s">
        <v>250</v>
      </c>
      <c r="B69" t="s">
        <v>588</v>
      </c>
      <c r="C69">
        <v>44.119998931884766</v>
      </c>
      <c r="D69" s="3">
        <v>0.88357774738786232</v>
      </c>
      <c r="E69" s="3">
        <f t="shared" si="9"/>
        <v>0.11129815120344166</v>
      </c>
      <c r="F69">
        <v>1.7290000000000001</v>
      </c>
      <c r="G69">
        <v>2.3293866803480618</v>
      </c>
      <c r="H69" s="4">
        <f t="shared" si="10"/>
        <v>5.2796616879894211E-2</v>
      </c>
      <c r="I69" s="5">
        <v>30.29389600602865</v>
      </c>
      <c r="J69" s="5">
        <v>37.4331785204486</v>
      </c>
      <c r="K69" s="5">
        <v>37.4331785204486</v>
      </c>
      <c r="L69">
        <f t="shared" si="11"/>
        <v>25.517639636717618</v>
      </c>
      <c r="M69" s="4">
        <f t="shared" si="12"/>
        <v>3.9188577557976355E-2</v>
      </c>
      <c r="N69" s="6">
        <f t="shared" si="13"/>
        <v>8.4772101140746319</v>
      </c>
      <c r="O69" s="4">
        <f t="shared" si="14"/>
        <v>0.19213985311201578</v>
      </c>
      <c r="P69" s="4">
        <f t="shared" si="15"/>
        <v>0.4281898929593641</v>
      </c>
      <c r="Q69" s="4">
        <f t="shared" si="8"/>
        <v>0.4758723006576695</v>
      </c>
    </row>
    <row r="70" spans="1:17" x14ac:dyDescent="0.3">
      <c r="A70" t="s">
        <v>371</v>
      </c>
      <c r="B70" t="s">
        <v>709</v>
      </c>
      <c r="C70">
        <v>44.810001373291016</v>
      </c>
      <c r="D70" s="3">
        <v>1.8793762973909858</v>
      </c>
      <c r="E70" s="3">
        <f t="shared" si="9"/>
        <v>0.19275085774743261</v>
      </c>
      <c r="F70">
        <v>1.4594610000000001</v>
      </c>
      <c r="G70">
        <v>2.3672544576888979</v>
      </c>
      <c r="H70" s="4">
        <f t="shared" si="10"/>
        <v>5.2828707546076957E-2</v>
      </c>
      <c r="I70" s="5">
        <v>-59.467027858102199</v>
      </c>
      <c r="J70" s="5">
        <v>37.835862438455706</v>
      </c>
      <c r="K70" s="5">
        <v>37.835862438455706</v>
      </c>
      <c r="L70">
        <f t="shared" si="11"/>
        <v>30.70311668026142</v>
      </c>
      <c r="M70" s="4">
        <f t="shared" si="12"/>
        <v>3.2569983380315436E-2</v>
      </c>
      <c r="N70" s="6">
        <f t="shared" si="13"/>
        <v>7.2611203326105773</v>
      </c>
      <c r="O70" s="4">
        <f t="shared" si="14"/>
        <v>0.16204240370629772</v>
      </c>
      <c r="P70" s="4">
        <f t="shared" si="15"/>
        <v>0.42325174187287656</v>
      </c>
      <c r="Q70" s="4">
        <f t="shared" si="8"/>
        <v>0.47917164415781799</v>
      </c>
    </row>
    <row r="71" spans="1:17" x14ac:dyDescent="0.3">
      <c r="A71" t="s">
        <v>178</v>
      </c>
      <c r="B71" t="s">
        <v>516</v>
      </c>
      <c r="C71">
        <v>3341</v>
      </c>
      <c r="D71" s="3">
        <v>1.68092736288351</v>
      </c>
      <c r="E71" s="3">
        <f t="shared" si="9"/>
        <v>0.17863909187645621</v>
      </c>
      <c r="F71">
        <v>365.94</v>
      </c>
      <c r="G71">
        <v>-37.574165415376264</v>
      </c>
      <c r="H71" s="4">
        <f t="shared" si="10"/>
        <v>-1.1246382943842042E-2</v>
      </c>
      <c r="I71" s="5">
        <v>103.90037332144648</v>
      </c>
      <c r="J71" s="5">
        <v>28.267913226491157</v>
      </c>
      <c r="K71" s="5">
        <v>28.267913226491157</v>
      </c>
      <c r="L71">
        <f t="shared" si="11"/>
        <v>9.1299120074329121</v>
      </c>
      <c r="M71" s="4">
        <f t="shared" si="12"/>
        <v>0.10953008081412752</v>
      </c>
      <c r="N71" s="6">
        <f t="shared" si="13"/>
        <v>1270.5741939356355</v>
      </c>
      <c r="O71" s="4">
        <f t="shared" si="14"/>
        <v>0.38029757376104029</v>
      </c>
      <c r="P71" s="4">
        <f t="shared" si="15"/>
        <v>0.42317108128048231</v>
      </c>
      <c r="Q71" s="4">
        <f t="shared" si="8"/>
        <v>0.3764785605200669</v>
      </c>
    </row>
    <row r="72" spans="1:17" x14ac:dyDescent="0.3">
      <c r="A72" t="s">
        <v>205</v>
      </c>
      <c r="B72" t="s">
        <v>543</v>
      </c>
      <c r="C72">
        <v>30.534999847412109</v>
      </c>
      <c r="D72" s="3">
        <v>-0.37207923995102954</v>
      </c>
      <c r="E72" s="3">
        <f t="shared" si="9"/>
        <v>-7.462561528592182E-2</v>
      </c>
      <c r="F72">
        <v>0.96216500000000005</v>
      </c>
      <c r="G72">
        <v>-2.9004548945471731</v>
      </c>
      <c r="H72" s="4">
        <f t="shared" si="10"/>
        <v>-9.4987879778653125E-2</v>
      </c>
      <c r="I72" s="5" t="e">
        <v>#N/A</v>
      </c>
      <c r="J72" s="5" t="e">
        <v>#N/A</v>
      </c>
      <c r="K72" s="5" t="e">
        <v>#N/A</v>
      </c>
      <c r="L72">
        <f t="shared" si="11"/>
        <v>31.735720845605595</v>
      </c>
      <c r="M72" s="4">
        <f t="shared" si="12"/>
        <v>3.1510234314985432E-2</v>
      </c>
      <c r="N72" s="6" t="e">
        <f t="shared" si="13"/>
        <v>#N/A</v>
      </c>
      <c r="O72" s="4" t="e">
        <f t="shared" si="14"/>
        <v>#N/A</v>
      </c>
      <c r="P72" s="4" t="e">
        <f t="shared" si="15"/>
        <v>#N/A</v>
      </c>
      <c r="Q72" s="4" t="e">
        <f t="shared" si="8"/>
        <v>#N/A</v>
      </c>
    </row>
    <row r="73" spans="1:17" x14ac:dyDescent="0.3">
      <c r="A73" t="s">
        <v>206</v>
      </c>
      <c r="B73" t="s">
        <v>544</v>
      </c>
      <c r="C73">
        <v>52.25</v>
      </c>
      <c r="D73" s="3">
        <v>2.2666054944252347</v>
      </c>
      <c r="E73" s="3">
        <f t="shared" si="9"/>
        <v>0.21809954611451809</v>
      </c>
      <c r="F73">
        <v>1.1500000000000001</v>
      </c>
      <c r="G73">
        <v>0.80928460072752473</v>
      </c>
      <c r="H73" s="4">
        <f t="shared" si="10"/>
        <v>1.5488700492392819E-2</v>
      </c>
      <c r="I73" s="5">
        <v>-36.1111111111111</v>
      </c>
      <c r="J73" s="5" t="e">
        <v>#N/A</v>
      </c>
      <c r="K73" s="5" t="e">
        <v>#N/A</v>
      </c>
      <c r="L73">
        <f t="shared" si="11"/>
        <v>45.434782608695649</v>
      </c>
      <c r="M73" s="4">
        <f t="shared" si="12"/>
        <v>2.2009569377990434E-2</v>
      </c>
      <c r="N73" s="6" t="e">
        <f t="shared" si="13"/>
        <v>#N/A</v>
      </c>
      <c r="O73" s="4" t="e">
        <f t="shared" si="14"/>
        <v>#N/A</v>
      </c>
      <c r="P73" s="4" t="e">
        <f t="shared" si="15"/>
        <v>#N/A</v>
      </c>
      <c r="Q73" s="4" t="e">
        <f t="shared" si="8"/>
        <v>#N/A</v>
      </c>
    </row>
    <row r="74" spans="1:17" x14ac:dyDescent="0.3">
      <c r="A74" t="s">
        <v>390</v>
      </c>
      <c r="B74" t="s">
        <v>728</v>
      </c>
      <c r="C74">
        <v>39.680000305175781</v>
      </c>
      <c r="D74" s="3">
        <v>0.45917369583031098</v>
      </c>
      <c r="E74" s="3">
        <f t="shared" si="9"/>
        <v>6.5003819589419365E-2</v>
      </c>
      <c r="F74">
        <v>3.7800000000000002</v>
      </c>
      <c r="G74">
        <v>4.1364720269030881</v>
      </c>
      <c r="H74" s="4">
        <f t="shared" si="10"/>
        <v>0.10424576600528743</v>
      </c>
      <c r="I74" s="5">
        <v>186.3636363636364</v>
      </c>
      <c r="J74" s="5">
        <v>29.480753896048412</v>
      </c>
      <c r="K74" s="5">
        <v>29.480753896048412</v>
      </c>
      <c r="L74">
        <f t="shared" si="11"/>
        <v>10.49735457808883</v>
      </c>
      <c r="M74" s="4">
        <f t="shared" si="12"/>
        <v>9.526209604154022E-2</v>
      </c>
      <c r="N74" s="6">
        <f t="shared" si="13"/>
        <v>13.756814995310146</v>
      </c>
      <c r="O74" s="4">
        <f t="shared" si="14"/>
        <v>0.34669392362670254</v>
      </c>
      <c r="P74" s="4">
        <f t="shared" si="15"/>
        <v>0.41815361909224813</v>
      </c>
      <c r="Q74" s="4">
        <f t="shared" si="8"/>
        <v>0.38851275931256235</v>
      </c>
    </row>
    <row r="75" spans="1:17" x14ac:dyDescent="0.3">
      <c r="A75" t="s">
        <v>383</v>
      </c>
      <c r="B75" t="s">
        <v>721</v>
      </c>
      <c r="C75">
        <v>370.83999633789063</v>
      </c>
      <c r="D75" s="3">
        <v>1.6775757893882468</v>
      </c>
      <c r="E75" s="3">
        <f t="shared" si="9"/>
        <v>0.17839338368924929</v>
      </c>
      <c r="F75">
        <v>33.35</v>
      </c>
      <c r="G75">
        <v>17.353251318101933</v>
      </c>
      <c r="H75" s="4">
        <f t="shared" si="10"/>
        <v>4.6794443666994673E-2</v>
      </c>
      <c r="I75" s="5">
        <v>11.383035638931018</v>
      </c>
      <c r="J75" s="5">
        <v>29.657113308196994</v>
      </c>
      <c r="K75" s="5">
        <v>29.657113308196994</v>
      </c>
      <c r="L75">
        <f t="shared" si="11"/>
        <v>11.119640070101667</v>
      </c>
      <c r="M75" s="4">
        <f t="shared" si="12"/>
        <v>8.9930968421251881E-2</v>
      </c>
      <c r="N75" s="6">
        <f t="shared" si="13"/>
        <v>122.201793350976</v>
      </c>
      <c r="O75" s="4">
        <f t="shared" si="14"/>
        <v>0.32952700506347732</v>
      </c>
      <c r="P75" s="4">
        <f t="shared" si="15"/>
        <v>0.41317303070707134</v>
      </c>
      <c r="Q75" s="4">
        <f t="shared" ref="Q75:Q100" si="16">(((1+K75/100)^6)*(1+1/L75))^(1/5)-1</f>
        <v>0.38942598366200087</v>
      </c>
    </row>
    <row r="76" spans="1:17" x14ac:dyDescent="0.3">
      <c r="A76" t="s">
        <v>226</v>
      </c>
      <c r="B76" t="s">
        <v>564</v>
      </c>
      <c r="C76">
        <v>459</v>
      </c>
      <c r="D76" s="3">
        <v>2.239508851842186</v>
      </c>
      <c r="E76" s="3">
        <f t="shared" si="9"/>
        <v>0.21640966402203921</v>
      </c>
      <c r="F76">
        <v>40.53</v>
      </c>
      <c r="G76" t="e">
        <v>#N/A</v>
      </c>
      <c r="H76" s="4" t="e">
        <f t="shared" si="10"/>
        <v>#N/A</v>
      </c>
      <c r="I76" s="5">
        <v>36.831479221213172</v>
      </c>
      <c r="J76" s="5">
        <v>29.504202079802901</v>
      </c>
      <c r="K76" s="5">
        <v>29.504202079802901</v>
      </c>
      <c r="L76">
        <f t="shared" si="11"/>
        <v>11.324944485566247</v>
      </c>
      <c r="M76" s="4">
        <f t="shared" si="12"/>
        <v>8.8300653594771239E-2</v>
      </c>
      <c r="N76" s="6">
        <f t="shared" si="13"/>
        <v>147.63723591970898</v>
      </c>
      <c r="O76" s="4">
        <f t="shared" si="14"/>
        <v>0.321649751459061</v>
      </c>
      <c r="P76" s="4">
        <f t="shared" si="15"/>
        <v>0.4093950776671883</v>
      </c>
      <c r="Q76" s="4">
        <f t="shared" si="16"/>
        <v>0.38704455069154831</v>
      </c>
    </row>
    <row r="77" spans="1:17" x14ac:dyDescent="0.3">
      <c r="A77" t="s">
        <v>222</v>
      </c>
      <c r="B77" t="s">
        <v>560</v>
      </c>
      <c r="C77">
        <v>267.75</v>
      </c>
      <c r="D77" s="3">
        <v>1.2831380880362859</v>
      </c>
      <c r="E77" s="3">
        <f t="shared" si="9"/>
        <v>0.14750705204896453</v>
      </c>
      <c r="F77">
        <v>22.72</v>
      </c>
      <c r="G77" t="e">
        <v>#N/A</v>
      </c>
      <c r="H77" s="4" t="e">
        <f t="shared" si="10"/>
        <v>#N/A</v>
      </c>
      <c r="I77" s="5">
        <v>81.324820430965659</v>
      </c>
      <c r="J77" s="5">
        <v>29.74565061352676</v>
      </c>
      <c r="K77" s="5">
        <v>29.74565061352676</v>
      </c>
      <c r="L77">
        <f t="shared" si="11"/>
        <v>11.784771126760564</v>
      </c>
      <c r="M77" s="4">
        <f t="shared" si="12"/>
        <v>8.4855275443510736E-2</v>
      </c>
      <c r="N77" s="6">
        <f t="shared" si="13"/>
        <v>83.53574841082083</v>
      </c>
      <c r="O77" s="4">
        <f t="shared" si="14"/>
        <v>0.31199159070334576</v>
      </c>
      <c r="P77" s="4">
        <f t="shared" si="15"/>
        <v>0.40755253533935082</v>
      </c>
      <c r="Q77" s="4">
        <f t="shared" si="16"/>
        <v>0.38926703530919737</v>
      </c>
    </row>
    <row r="78" spans="1:17" x14ac:dyDescent="0.3">
      <c r="A78" t="s">
        <v>254</v>
      </c>
      <c r="B78" t="s">
        <v>592</v>
      </c>
      <c r="C78">
        <v>703.5</v>
      </c>
      <c r="D78" s="3">
        <v>1.2005303234947302</v>
      </c>
      <c r="E78" s="3">
        <f t="shared" si="9"/>
        <v>0.14048057573872041</v>
      </c>
      <c r="F78">
        <v>34.94</v>
      </c>
      <c r="G78">
        <v>63.987378123832869</v>
      </c>
      <c r="H78" s="4">
        <f t="shared" si="10"/>
        <v>9.0955761370053831E-2</v>
      </c>
      <c r="I78" s="5">
        <v>8.7457205104263771</v>
      </c>
      <c r="J78" s="5">
        <v>32.27586786903241</v>
      </c>
      <c r="K78" s="5">
        <v>32.27586786903241</v>
      </c>
      <c r="L78">
        <f t="shared" si="11"/>
        <v>20.134516313680596</v>
      </c>
      <c r="M78" s="4">
        <f t="shared" si="12"/>
        <v>4.9665955934612649E-2</v>
      </c>
      <c r="N78" s="6">
        <f t="shared" si="13"/>
        <v>141.4900821891851</v>
      </c>
      <c r="O78" s="4">
        <f t="shared" si="14"/>
        <v>0.2011230734743214</v>
      </c>
      <c r="P78" s="4">
        <f t="shared" si="15"/>
        <v>0.38845475293828419</v>
      </c>
      <c r="Q78" s="4">
        <f t="shared" si="16"/>
        <v>0.41249515214384425</v>
      </c>
    </row>
    <row r="79" spans="1:17" x14ac:dyDescent="0.3">
      <c r="A79" t="s">
        <v>361</v>
      </c>
      <c r="B79" t="s">
        <v>699</v>
      </c>
      <c r="C79">
        <v>5.0100002288818359</v>
      </c>
      <c r="D79" s="3">
        <v>5.851479613396493E-2</v>
      </c>
      <c r="E79" s="3">
        <f t="shared" si="9"/>
        <v>9.5228548790948775E-3</v>
      </c>
      <c r="F79">
        <v>0.469804</v>
      </c>
      <c r="G79">
        <v>5.0349944356779121E-2</v>
      </c>
      <c r="H79" s="4">
        <f t="shared" si="10"/>
        <v>1.0049888634040351E-2</v>
      </c>
      <c r="I79" s="5">
        <v>-11.899305776940995</v>
      </c>
      <c r="J79" s="5">
        <v>26.775125005099188</v>
      </c>
      <c r="K79" s="5">
        <v>26.775125005099188</v>
      </c>
      <c r="L79">
        <f t="shared" si="11"/>
        <v>10.664022079168836</v>
      </c>
      <c r="M79" s="4">
        <f t="shared" si="12"/>
        <v>9.3773249208983347E-2</v>
      </c>
      <c r="N79" s="6">
        <f t="shared" si="13"/>
        <v>1.5384626154358929</v>
      </c>
      <c r="O79" s="4">
        <f t="shared" si="14"/>
        <v>0.30707835232559599</v>
      </c>
      <c r="P79" s="4">
        <f t="shared" si="15"/>
        <v>0.3866324039570237</v>
      </c>
      <c r="Q79" s="4">
        <f t="shared" si="16"/>
        <v>0.35340044965172579</v>
      </c>
    </row>
    <row r="80" spans="1:17" x14ac:dyDescent="0.3">
      <c r="A80" t="s">
        <v>356</v>
      </c>
      <c r="B80" t="s">
        <v>694</v>
      </c>
      <c r="C80">
        <v>474.635009765625</v>
      </c>
      <c r="D80" s="3">
        <v>1.4583095299444961</v>
      </c>
      <c r="E80" s="3">
        <f t="shared" si="9"/>
        <v>0.16173237965427378</v>
      </c>
      <c r="F80">
        <v>17.849999999999998</v>
      </c>
      <c r="G80">
        <v>18.856870955462504</v>
      </c>
      <c r="H80" s="4">
        <f t="shared" si="10"/>
        <v>3.9729203635387192E-2</v>
      </c>
      <c r="I80" s="5">
        <v>120.91584158415839</v>
      </c>
      <c r="J80" s="5">
        <v>32.753286059909399</v>
      </c>
      <c r="K80" s="5">
        <v>32.753286059909399</v>
      </c>
      <c r="L80">
        <f t="shared" si="11"/>
        <v>26.590196625525213</v>
      </c>
      <c r="M80" s="4">
        <f t="shared" si="12"/>
        <v>3.76078452552717E-2</v>
      </c>
      <c r="N80" s="6">
        <f t="shared" si="13"/>
        <v>73.597764092722244</v>
      </c>
      <c r="O80" s="4">
        <f t="shared" si="14"/>
        <v>0.15506181081978099</v>
      </c>
      <c r="P80" s="4">
        <f t="shared" si="15"/>
        <v>0.37745851099179289</v>
      </c>
      <c r="Q80" s="4">
        <f t="shared" si="16"/>
        <v>0.41534066685589011</v>
      </c>
    </row>
    <row r="81" spans="1:17" x14ac:dyDescent="0.3">
      <c r="A81" t="s">
        <v>373</v>
      </c>
      <c r="B81" t="s">
        <v>711</v>
      </c>
      <c r="C81">
        <v>104.13500213623047</v>
      </c>
      <c r="D81" s="3">
        <v>1.2418051270342545</v>
      </c>
      <c r="E81" s="3">
        <f t="shared" si="9"/>
        <v>0.144018312511762</v>
      </c>
      <c r="F81">
        <v>0.82</v>
      </c>
      <c r="G81">
        <v>-5.9058218336611006</v>
      </c>
      <c r="H81" s="4">
        <f t="shared" si="10"/>
        <v>-5.6713129231370681E-2</v>
      </c>
      <c r="I81" s="5">
        <v>256.52173913043481</v>
      </c>
      <c r="J81" s="5">
        <v>36.661982694150232</v>
      </c>
      <c r="K81" s="5">
        <v>36.661982694150232</v>
      </c>
      <c r="L81">
        <f t="shared" si="11"/>
        <v>126.99390504418351</v>
      </c>
      <c r="M81" s="4">
        <f t="shared" si="12"/>
        <v>7.8743936541842835E-3</v>
      </c>
      <c r="N81" s="6">
        <f t="shared" si="13"/>
        <v>3.9088809019773914</v>
      </c>
      <c r="O81" s="4">
        <f t="shared" si="14"/>
        <v>3.7536667035966961E-2</v>
      </c>
      <c r="P81" s="4">
        <f t="shared" si="15"/>
        <v>0.3773811294344529</v>
      </c>
      <c r="Q81" s="4">
        <f t="shared" si="16"/>
        <v>0.45699661546884318</v>
      </c>
    </row>
    <row r="82" spans="1:17" x14ac:dyDescent="0.3">
      <c r="A82" t="s">
        <v>280</v>
      </c>
      <c r="B82" t="s">
        <v>618</v>
      </c>
      <c r="C82">
        <v>740.4000244140625</v>
      </c>
      <c r="D82" s="3">
        <v>1.6586473973747289</v>
      </c>
      <c r="E82" s="3">
        <f t="shared" si="9"/>
        <v>0.17700088796222135</v>
      </c>
      <c r="F82">
        <v>30.34</v>
      </c>
      <c r="G82">
        <v>23.567655970411415</v>
      </c>
      <c r="H82" s="4">
        <f t="shared" si="10"/>
        <v>3.1830976760248458E-2</v>
      </c>
      <c r="I82" s="5">
        <v>8.1639928698752193</v>
      </c>
      <c r="J82" s="5">
        <v>31.980390183171512</v>
      </c>
      <c r="K82" s="5">
        <v>31.980390183171512</v>
      </c>
      <c r="L82">
        <f t="shared" si="11"/>
        <v>24.403428622744315</v>
      </c>
      <c r="M82" s="4">
        <f t="shared" si="12"/>
        <v>4.0977848459703196E-2</v>
      </c>
      <c r="N82" s="6">
        <f t="shared" si="13"/>
        <v>121.49617801749821</v>
      </c>
      <c r="O82" s="4">
        <f t="shared" si="14"/>
        <v>0.16409531876183797</v>
      </c>
      <c r="P82" s="4">
        <f t="shared" si="15"/>
        <v>0.37388662611750018</v>
      </c>
      <c r="Q82" s="4">
        <f t="shared" si="16"/>
        <v>0.40636997892023152</v>
      </c>
    </row>
    <row r="83" spans="1:17" x14ac:dyDescent="0.3">
      <c r="A83" t="s">
        <v>291</v>
      </c>
      <c r="B83" t="s">
        <v>629</v>
      </c>
      <c r="C83">
        <v>694.79998779296875</v>
      </c>
      <c r="D83" s="3">
        <v>0.29939963692463256</v>
      </c>
      <c r="E83" s="3">
        <f t="shared" si="9"/>
        <v>4.4617082470622238E-2</v>
      </c>
      <c r="F83">
        <v>1.16188</v>
      </c>
      <c r="G83" t="e">
        <v>#N/A</v>
      </c>
      <c r="H83" s="4" t="e">
        <f t="shared" si="10"/>
        <v>#N/A</v>
      </c>
      <c r="I83" s="5">
        <v>2.0094961158638531</v>
      </c>
      <c r="J83" s="5">
        <v>37.060424855590071</v>
      </c>
      <c r="K83" s="5">
        <v>37.060424855590071</v>
      </c>
      <c r="L83">
        <f t="shared" si="11"/>
        <v>597.99634023562567</v>
      </c>
      <c r="M83" s="4">
        <f t="shared" si="12"/>
        <v>1.6722510368641632E-3</v>
      </c>
      <c r="N83" s="6">
        <f t="shared" si="13"/>
        <v>5.6198101522004977</v>
      </c>
      <c r="O83" s="4">
        <f t="shared" si="14"/>
        <v>8.0883855079672898E-3</v>
      </c>
      <c r="P83" s="4">
        <f t="shared" si="15"/>
        <v>0.37289624293167867</v>
      </c>
      <c r="Q83" s="4">
        <f t="shared" si="16"/>
        <v>0.46029170076424197</v>
      </c>
    </row>
    <row r="84" spans="1:17" x14ac:dyDescent="0.3">
      <c r="A84" t="s">
        <v>217</v>
      </c>
      <c r="B84" t="s">
        <v>555</v>
      </c>
      <c r="C84">
        <v>569.58001708984375</v>
      </c>
      <c r="D84" s="3">
        <v>3.2009957672657041</v>
      </c>
      <c r="E84" s="3">
        <f t="shared" si="9"/>
        <v>0.27025829807972546</v>
      </c>
      <c r="F84">
        <v>22.54</v>
      </c>
      <c r="G84">
        <v>28.95600298284862</v>
      </c>
      <c r="H84" s="4">
        <f t="shared" si="10"/>
        <v>5.0837462892033294E-2</v>
      </c>
      <c r="I84" s="5">
        <v>-10.732673267326737</v>
      </c>
      <c r="J84" s="5" t="e">
        <v>#N/A</v>
      </c>
      <c r="K84" s="5" t="e">
        <v>#N/A</v>
      </c>
      <c r="L84">
        <f t="shared" si="11"/>
        <v>25.269743437881267</v>
      </c>
      <c r="M84" s="4">
        <f t="shared" si="12"/>
        <v>3.9573017528184477E-2</v>
      </c>
      <c r="N84" s="6" t="e">
        <f t="shared" si="13"/>
        <v>#N/A</v>
      </c>
      <c r="O84" s="4" t="e">
        <f t="shared" si="14"/>
        <v>#N/A</v>
      </c>
      <c r="P84" s="4" t="e">
        <f t="shared" si="15"/>
        <v>#N/A</v>
      </c>
      <c r="Q84" s="4" t="e">
        <f t="shared" si="16"/>
        <v>#N/A</v>
      </c>
    </row>
    <row r="85" spans="1:17" x14ac:dyDescent="0.3">
      <c r="A85" t="s">
        <v>218</v>
      </c>
      <c r="B85" t="s">
        <v>556</v>
      </c>
      <c r="C85">
        <v>161.63999938964844</v>
      </c>
      <c r="D85" s="3">
        <v>1.5669780775091886</v>
      </c>
      <c r="E85" s="3">
        <f t="shared" si="9"/>
        <v>0.17013784755017869</v>
      </c>
      <c r="F85">
        <v>3.09</v>
      </c>
      <c r="G85">
        <v>4.2836363636363632</v>
      </c>
      <c r="H85" s="4">
        <f t="shared" si="10"/>
        <v>2.6501091189132304E-2</v>
      </c>
      <c r="I85" s="5">
        <v>-38.362760834670944</v>
      </c>
      <c r="J85" s="5" t="e">
        <v>#N/A</v>
      </c>
      <c r="K85" s="5" t="e">
        <v>#N/A</v>
      </c>
      <c r="L85">
        <f t="shared" si="11"/>
        <v>52.310679414125708</v>
      </c>
      <c r="M85" s="4">
        <f t="shared" si="12"/>
        <v>1.9116555380276044E-2</v>
      </c>
      <c r="N85" s="6" t="e">
        <f t="shared" si="13"/>
        <v>#N/A</v>
      </c>
      <c r="O85" s="4" t="e">
        <f t="shared" si="14"/>
        <v>#N/A</v>
      </c>
      <c r="P85" s="4" t="e">
        <f t="shared" si="15"/>
        <v>#N/A</v>
      </c>
      <c r="Q85" s="4" t="e">
        <f t="shared" si="16"/>
        <v>#N/A</v>
      </c>
    </row>
    <row r="86" spans="1:17" x14ac:dyDescent="0.3">
      <c r="A86" t="s">
        <v>272</v>
      </c>
      <c r="B86" t="s">
        <v>610</v>
      </c>
      <c r="C86">
        <v>285.6199951171875</v>
      </c>
      <c r="D86" s="3">
        <v>5.5783050410597088</v>
      </c>
      <c r="E86" s="3">
        <f t="shared" si="9"/>
        <v>0.36883888771219353</v>
      </c>
      <c r="F86">
        <v>3.88</v>
      </c>
      <c r="G86">
        <v>4.4339509577729599</v>
      </c>
      <c r="H86" s="4">
        <f t="shared" si="10"/>
        <v>1.5523951521509363E-2</v>
      </c>
      <c r="I86" s="5">
        <v>22.397476340694006</v>
      </c>
      <c r="J86" s="5">
        <v>34.422656862259124</v>
      </c>
      <c r="K86" s="5">
        <v>34.422656862259124</v>
      </c>
      <c r="L86">
        <f t="shared" si="11"/>
        <v>73.613400803398847</v>
      </c>
      <c r="M86" s="4">
        <f t="shared" si="12"/>
        <v>1.3584483111583515E-2</v>
      </c>
      <c r="N86" s="6">
        <f t="shared" si="13"/>
        <v>17.029194289707032</v>
      </c>
      <c r="O86" s="4">
        <f t="shared" si="14"/>
        <v>5.9621856245463824E-2</v>
      </c>
      <c r="P86" s="4">
        <f t="shared" si="15"/>
        <v>0.36248719174218669</v>
      </c>
      <c r="Q86" s="4">
        <f t="shared" si="16"/>
        <v>0.43000962515741703</v>
      </c>
    </row>
    <row r="87" spans="1:17" x14ac:dyDescent="0.3">
      <c r="A87" t="s">
        <v>470</v>
      </c>
      <c r="B87" t="s">
        <v>808</v>
      </c>
      <c r="C87">
        <v>433.83999633789063</v>
      </c>
      <c r="D87" s="3">
        <v>2.0369622308903019</v>
      </c>
      <c r="E87" s="3">
        <f t="shared" si="9"/>
        <v>0.20339046245893733</v>
      </c>
      <c r="F87">
        <v>13</v>
      </c>
      <c r="G87">
        <v>10.916707259661388</v>
      </c>
      <c r="H87" s="4">
        <f t="shared" si="10"/>
        <v>2.5162980250347994E-2</v>
      </c>
      <c r="I87" s="5">
        <v>43.329658213891953</v>
      </c>
      <c r="J87" s="5">
        <v>31.254306087873932</v>
      </c>
      <c r="K87" s="5">
        <v>31.254306087873932</v>
      </c>
      <c r="L87">
        <f t="shared" si="11"/>
        <v>33.372307410606972</v>
      </c>
      <c r="M87" s="4">
        <f t="shared" si="12"/>
        <v>2.9964964294981966E-2</v>
      </c>
      <c r="N87" s="6">
        <f t="shared" si="13"/>
        <v>50.642035556006434</v>
      </c>
      <c r="O87" s="4">
        <f t="shared" si="14"/>
        <v>0.11672975286622615</v>
      </c>
      <c r="P87" s="4">
        <f t="shared" si="15"/>
        <v>0.3518733668335971</v>
      </c>
      <c r="Q87" s="4">
        <f t="shared" si="16"/>
        <v>0.39412194245210941</v>
      </c>
    </row>
    <row r="88" spans="1:17" x14ac:dyDescent="0.3">
      <c r="A88" t="s">
        <v>351</v>
      </c>
      <c r="B88" t="s">
        <v>689</v>
      </c>
      <c r="C88">
        <v>165.96510314941406</v>
      </c>
      <c r="D88" s="3">
        <v>1.6189524893965168</v>
      </c>
      <c r="E88" s="3">
        <f t="shared" si="9"/>
        <v>0.17405363271161156</v>
      </c>
      <c r="F88">
        <v>6.3203410000000009</v>
      </c>
      <c r="G88">
        <v>6.5338468225328761</v>
      </c>
      <c r="H88" s="4">
        <f t="shared" si="10"/>
        <v>3.9368799214679631E-2</v>
      </c>
      <c r="I88" s="5">
        <v>7.1244237288135679</v>
      </c>
      <c r="J88" s="5">
        <v>30.154960737466659</v>
      </c>
      <c r="K88" s="5">
        <v>30.154960737466659</v>
      </c>
      <c r="L88">
        <f t="shared" si="11"/>
        <v>26.258884314851688</v>
      </c>
      <c r="M88" s="4">
        <f t="shared" si="12"/>
        <v>3.8082349120766447E-2</v>
      </c>
      <c r="N88" s="6">
        <f t="shared" si="13"/>
        <v>23.607181432449298</v>
      </c>
      <c r="O88" s="4">
        <f t="shared" si="14"/>
        <v>0.14224183870266008</v>
      </c>
      <c r="P88" s="4">
        <f t="shared" si="15"/>
        <v>0.35111567392070514</v>
      </c>
      <c r="Q88" s="4">
        <f t="shared" si="16"/>
        <v>0.38229020924876655</v>
      </c>
    </row>
    <row r="89" spans="1:17" x14ac:dyDescent="0.3">
      <c r="A89" t="s">
        <v>448</v>
      </c>
      <c r="B89" t="s">
        <v>786</v>
      </c>
      <c r="C89">
        <v>172.27000427246094</v>
      </c>
      <c r="D89" s="3">
        <v>1.9881010940203359</v>
      </c>
      <c r="E89" s="3">
        <f t="shared" si="9"/>
        <v>0.20014176022758767</v>
      </c>
      <c r="F89">
        <v>6.58</v>
      </c>
      <c r="G89">
        <v>5.3711820937281418</v>
      </c>
      <c r="H89" s="4">
        <f t="shared" si="10"/>
        <v>3.1178858539024128E-2</v>
      </c>
      <c r="I89" s="5">
        <v>45.30334646193969</v>
      </c>
      <c r="J89" s="5">
        <v>29.968816175996118</v>
      </c>
      <c r="K89" s="5">
        <v>29.968816175996118</v>
      </c>
      <c r="L89">
        <f t="shared" si="11"/>
        <v>26.180851713139958</v>
      </c>
      <c r="M89" s="4">
        <f t="shared" si="12"/>
        <v>3.8195854396062601E-2</v>
      </c>
      <c r="N89" s="6">
        <f t="shared" si="13"/>
        <v>24.401791358948291</v>
      </c>
      <c r="O89" s="4">
        <f t="shared" si="14"/>
        <v>0.14164852123852392</v>
      </c>
      <c r="P89" s="4">
        <f t="shared" si="15"/>
        <v>0.34933086154683085</v>
      </c>
      <c r="Q89" s="4">
        <f t="shared" si="16"/>
        <v>0.3799484210433155</v>
      </c>
    </row>
    <row r="90" spans="1:17" x14ac:dyDescent="0.3">
      <c r="A90" t="s">
        <v>410</v>
      </c>
      <c r="B90" t="s">
        <v>748</v>
      </c>
      <c r="C90">
        <v>131.80000305175781</v>
      </c>
      <c r="D90" s="3">
        <v>0.17577569572577989</v>
      </c>
      <c r="E90" s="3">
        <f t="shared" si="9"/>
        <v>2.7355490922668757E-2</v>
      </c>
      <c r="F90">
        <v>30.033796000000002</v>
      </c>
      <c r="G90">
        <v>-21.899269373307444</v>
      </c>
      <c r="H90" s="4">
        <f t="shared" si="10"/>
        <v>-0.16615530247527846</v>
      </c>
      <c r="I90" s="5">
        <v>20.364507273838431</v>
      </c>
      <c r="J90" s="5">
        <v>9.8413491726800881</v>
      </c>
      <c r="K90" s="5">
        <v>9.8413491726800881</v>
      </c>
      <c r="L90">
        <f t="shared" si="11"/>
        <v>4.3883897677056138</v>
      </c>
      <c r="M90" s="4">
        <f t="shared" si="12"/>
        <v>0.22787401596800982</v>
      </c>
      <c r="N90" s="6">
        <f t="shared" si="13"/>
        <v>48.02191999722352</v>
      </c>
      <c r="O90" s="4">
        <f t="shared" si="14"/>
        <v>0.36435446802201765</v>
      </c>
      <c r="P90" s="4">
        <f t="shared" si="15"/>
        <v>0.34871338528003132</v>
      </c>
      <c r="Q90" s="4">
        <f t="shared" si="16"/>
        <v>0.16613758277097435</v>
      </c>
    </row>
    <row r="91" spans="1:17" x14ac:dyDescent="0.3">
      <c r="A91" t="s">
        <v>384</v>
      </c>
      <c r="B91" t="s">
        <v>722</v>
      </c>
      <c r="C91">
        <v>115.05000305175781</v>
      </c>
      <c r="D91" s="3">
        <v>0.62292356611358257</v>
      </c>
      <c r="E91" s="3">
        <f t="shared" si="9"/>
        <v>8.4050908566864369E-2</v>
      </c>
      <c r="F91">
        <v>8.2799999999999994</v>
      </c>
      <c r="G91">
        <v>12.527996812641135</v>
      </c>
      <c r="H91" s="4">
        <f t="shared" si="10"/>
        <v>0.10889175558739564</v>
      </c>
      <c r="I91" s="5">
        <v>9.6688741721854257</v>
      </c>
      <c r="J91" s="5">
        <v>25.38844098178846</v>
      </c>
      <c r="K91" s="5">
        <v>25.38844098178846</v>
      </c>
      <c r="L91">
        <f t="shared" si="11"/>
        <v>13.894927904801669</v>
      </c>
      <c r="M91" s="4">
        <f t="shared" si="12"/>
        <v>7.19687073478395E-2</v>
      </c>
      <c r="N91" s="6">
        <f t="shared" si="13"/>
        <v>25.66361608560554</v>
      </c>
      <c r="O91" s="4">
        <f t="shared" si="14"/>
        <v>0.2230648883517212</v>
      </c>
      <c r="P91" s="4">
        <f t="shared" si="15"/>
        <v>0.34412484995608633</v>
      </c>
      <c r="Q91" s="4">
        <f t="shared" si="16"/>
        <v>0.33028723782222169</v>
      </c>
    </row>
    <row r="92" spans="1:17" x14ac:dyDescent="0.3">
      <c r="A92" t="s">
        <v>462</v>
      </c>
      <c r="B92" t="s">
        <v>800</v>
      </c>
      <c r="C92">
        <v>282.15499877929688</v>
      </c>
      <c r="D92" s="3">
        <v>1.101551643875232</v>
      </c>
      <c r="E92" s="3">
        <f t="shared" si="9"/>
        <v>0.131766090944609</v>
      </c>
      <c r="F92">
        <v>12.86</v>
      </c>
      <c r="G92">
        <v>15.138991389913899</v>
      </c>
      <c r="H92" s="4">
        <f t="shared" si="10"/>
        <v>5.3654875708070295E-2</v>
      </c>
      <c r="I92" s="5">
        <v>2.5518341307815016</v>
      </c>
      <c r="J92" s="5">
        <v>28.353163596908576</v>
      </c>
      <c r="K92" s="5">
        <v>28.353163596908576</v>
      </c>
      <c r="L92">
        <f t="shared" si="11"/>
        <v>21.940513124362123</v>
      </c>
      <c r="M92" s="4">
        <f t="shared" si="12"/>
        <v>4.5577785457060635E-2</v>
      </c>
      <c r="N92" s="6">
        <f t="shared" si="13"/>
        <v>44.79957106589147</v>
      </c>
      <c r="O92" s="4">
        <f t="shared" si="14"/>
        <v>0.15877645712360364</v>
      </c>
      <c r="P92" s="4">
        <f t="shared" si="15"/>
        <v>0.34203216550063481</v>
      </c>
      <c r="Q92" s="4">
        <f t="shared" si="16"/>
        <v>0.3613166692357197</v>
      </c>
    </row>
    <row r="93" spans="1:17" x14ac:dyDescent="0.3">
      <c r="A93" t="s">
        <v>264</v>
      </c>
      <c r="B93" t="s">
        <v>602</v>
      </c>
      <c r="C93">
        <v>178.3800048828125</v>
      </c>
      <c r="D93" s="3">
        <v>2.1664286609903574</v>
      </c>
      <c r="E93" s="3">
        <f t="shared" si="9"/>
        <v>0.21179256810468705</v>
      </c>
      <c r="F93">
        <v>7.4300000000000006</v>
      </c>
      <c r="G93">
        <v>12.196396504921744</v>
      </c>
      <c r="H93" s="4">
        <f t="shared" si="10"/>
        <v>6.8373114536767823E-2</v>
      </c>
      <c r="I93" s="5">
        <v>140.45307443365698</v>
      </c>
      <c r="J93" s="5">
        <v>28.246797401553145</v>
      </c>
      <c r="K93" s="5">
        <v>28.246797401553145</v>
      </c>
      <c r="L93">
        <f t="shared" si="11"/>
        <v>24.008076027296433</v>
      </c>
      <c r="M93" s="4">
        <f t="shared" si="12"/>
        <v>4.1652650502398914E-2</v>
      </c>
      <c r="N93" s="6">
        <f t="shared" si="13"/>
        <v>25.776352190481912</v>
      </c>
      <c r="O93" s="4">
        <f t="shared" si="14"/>
        <v>0.14450247496862553</v>
      </c>
      <c r="P93" s="4">
        <f t="shared" si="15"/>
        <v>0.33588616431772</v>
      </c>
      <c r="Q93" s="4">
        <f t="shared" si="16"/>
        <v>0.35894042829201167</v>
      </c>
    </row>
    <row r="94" spans="1:17" x14ac:dyDescent="0.3">
      <c r="A94" t="s">
        <v>210</v>
      </c>
      <c r="B94" t="s">
        <v>548</v>
      </c>
      <c r="C94">
        <v>3.6284999847412109</v>
      </c>
      <c r="D94" s="3">
        <v>1.0573704619528446</v>
      </c>
      <c r="E94" s="3">
        <f t="shared" si="9"/>
        <v>0.12776535795354138</v>
      </c>
      <c r="F94">
        <v>0.447492</v>
      </c>
      <c r="G94" t="e">
        <v>#N/A</v>
      </c>
      <c r="H94" s="4" t="e">
        <f t="shared" si="10"/>
        <v>#N/A</v>
      </c>
      <c r="I94" s="5">
        <v>64.763840410020734</v>
      </c>
      <c r="J94" s="5">
        <v>18.537462427401483</v>
      </c>
      <c r="K94" s="5">
        <v>18.537462427401483</v>
      </c>
      <c r="L94">
        <f t="shared" si="11"/>
        <v>8.1085248110384338</v>
      </c>
      <c r="M94" s="4">
        <f t="shared" si="12"/>
        <v>0.12332699514450066</v>
      </c>
      <c r="N94" s="6">
        <f t="shared" si="13"/>
        <v>1.0472814356717266</v>
      </c>
      <c r="O94" s="4">
        <f t="shared" si="14"/>
        <v>0.28862655093725181</v>
      </c>
      <c r="P94" s="4">
        <f t="shared" si="15"/>
        <v>0.33156331480627055</v>
      </c>
      <c r="Q94" s="4">
        <f t="shared" si="16"/>
        <v>0.25524352624915636</v>
      </c>
    </row>
    <row r="95" spans="1:17" x14ac:dyDescent="0.3">
      <c r="A95" t="s">
        <v>349</v>
      </c>
      <c r="B95" t="s">
        <v>687</v>
      </c>
      <c r="C95">
        <v>333.385009765625</v>
      </c>
      <c r="D95" s="3">
        <v>1.5199520005003269</v>
      </c>
      <c r="E95" s="3">
        <f t="shared" si="9"/>
        <v>0.16653751894609181</v>
      </c>
      <c r="F95">
        <v>22.27</v>
      </c>
      <c r="G95">
        <v>20.253015013536796</v>
      </c>
      <c r="H95" s="4">
        <f t="shared" si="10"/>
        <v>6.0749627068640517E-2</v>
      </c>
      <c r="I95" s="5">
        <v>63.629684055841295</v>
      </c>
      <c r="J95" s="5">
        <v>24.290702705990718</v>
      </c>
      <c r="K95" s="5">
        <v>24.290702705990718</v>
      </c>
      <c r="L95">
        <f t="shared" si="11"/>
        <v>14.970139639228783</v>
      </c>
      <c r="M95" s="4">
        <f t="shared" si="12"/>
        <v>6.679964409814397E-2</v>
      </c>
      <c r="N95" s="6">
        <f t="shared" si="13"/>
        <v>66.056176814137146</v>
      </c>
      <c r="O95" s="4">
        <f t="shared" si="14"/>
        <v>0.19813781327653482</v>
      </c>
      <c r="P95" s="4">
        <f t="shared" si="15"/>
        <v>0.32593277411459121</v>
      </c>
      <c r="Q95" s="4">
        <f t="shared" si="16"/>
        <v>0.31505205573888539</v>
      </c>
    </row>
    <row r="96" spans="1:17" x14ac:dyDescent="0.3">
      <c r="A96" t="s">
        <v>212</v>
      </c>
      <c r="B96" t="s">
        <v>550</v>
      </c>
      <c r="C96">
        <v>149.22999572753906</v>
      </c>
      <c r="D96" s="3">
        <v>1.0095609443514588</v>
      </c>
      <c r="E96" s="3">
        <f t="shared" si="9"/>
        <v>0.1233545885714038</v>
      </c>
      <c r="F96">
        <v>5.37</v>
      </c>
      <c r="G96">
        <v>5.593737124021426</v>
      </c>
      <c r="H96" s="4">
        <f t="shared" si="10"/>
        <v>3.7483999759903172E-2</v>
      </c>
      <c r="I96" s="5">
        <v>40.944881889763778</v>
      </c>
      <c r="J96" s="5">
        <v>26.957064043144079</v>
      </c>
      <c r="K96" s="5">
        <v>26.957064043144079</v>
      </c>
      <c r="L96">
        <f t="shared" si="11"/>
        <v>27.789570898983065</v>
      </c>
      <c r="M96" s="4">
        <f t="shared" si="12"/>
        <v>3.5984722600973809E-2</v>
      </c>
      <c r="N96" s="6">
        <f t="shared" si="13"/>
        <v>17.71163437669107</v>
      </c>
      <c r="O96" s="4">
        <f t="shared" si="14"/>
        <v>0.11868682492646179</v>
      </c>
      <c r="P96" s="4">
        <f t="shared" si="15"/>
        <v>0.31525578774970681</v>
      </c>
      <c r="Q96" s="4">
        <f t="shared" si="16"/>
        <v>0.34109305928436884</v>
      </c>
    </row>
    <row r="97" spans="1:17" x14ac:dyDescent="0.3">
      <c r="A97" t="s">
        <v>455</v>
      </c>
      <c r="B97" t="s">
        <v>793</v>
      </c>
      <c r="C97">
        <v>1328.6199951171875</v>
      </c>
      <c r="D97" s="3">
        <v>5.2492426379016024</v>
      </c>
      <c r="E97" s="3">
        <f t="shared" si="9"/>
        <v>0.35718139628640566</v>
      </c>
      <c r="F97">
        <v>27.85</v>
      </c>
      <c r="G97">
        <v>42.089244851258584</v>
      </c>
      <c r="H97" s="4">
        <f t="shared" si="10"/>
        <v>3.1678918732173836E-2</v>
      </c>
      <c r="I97" s="5">
        <v>-9.4823621292215226</v>
      </c>
      <c r="J97" s="5">
        <v>28.748369131205873</v>
      </c>
      <c r="K97" s="5">
        <v>28.748369131205873</v>
      </c>
      <c r="L97">
        <f t="shared" si="11"/>
        <v>47.706283487152149</v>
      </c>
      <c r="M97" s="4">
        <f t="shared" si="12"/>
        <v>2.0961599330396624E-2</v>
      </c>
      <c r="N97" s="6">
        <f t="shared" si="13"/>
        <v>98.522150300113751</v>
      </c>
      <c r="O97" s="4">
        <f t="shared" si="14"/>
        <v>7.4153746490488323E-2</v>
      </c>
      <c r="P97" s="4">
        <f t="shared" si="15"/>
        <v>0.31447140859376221</v>
      </c>
      <c r="Q97" s="4">
        <f t="shared" si="16"/>
        <v>0.3598530050261155</v>
      </c>
    </row>
    <row r="98" spans="1:17" x14ac:dyDescent="0.3">
      <c r="A98" t="s">
        <v>411</v>
      </c>
      <c r="B98" t="s">
        <v>749</v>
      </c>
      <c r="C98">
        <v>8671</v>
      </c>
      <c r="D98" s="3">
        <v>1.5717635583617744</v>
      </c>
      <c r="E98" s="3">
        <f t="shared" si="9"/>
        <v>0.17050113643107645</v>
      </c>
      <c r="F98">
        <v>421.39</v>
      </c>
      <c r="G98">
        <v>383.06157632854371</v>
      </c>
      <c r="H98" s="4">
        <f t="shared" si="10"/>
        <v>4.4177323991297854E-2</v>
      </c>
      <c r="I98" s="5">
        <v>13.45682668748821</v>
      </c>
      <c r="J98" s="5">
        <v>25.143198646111603</v>
      </c>
      <c r="K98" s="5">
        <v>25.143198646111603</v>
      </c>
      <c r="L98">
        <f t="shared" si="11"/>
        <v>20.57713756852322</v>
      </c>
      <c r="M98" s="4">
        <f t="shared" si="12"/>
        <v>4.8597624264790681E-2</v>
      </c>
      <c r="N98" s="6">
        <f t="shared" si="13"/>
        <v>1293.3631459151413</v>
      </c>
      <c r="O98" s="4">
        <f t="shared" si="14"/>
        <v>0.14915962932939009</v>
      </c>
      <c r="P98" s="4">
        <f t="shared" si="15"/>
        <v>0.31224860793209402</v>
      </c>
      <c r="Q98" s="4">
        <f t="shared" si="16"/>
        <v>0.32132750502652874</v>
      </c>
    </row>
    <row r="99" spans="1:17" x14ac:dyDescent="0.3">
      <c r="A99" t="s">
        <v>235</v>
      </c>
      <c r="B99" t="s">
        <v>573</v>
      </c>
      <c r="C99">
        <v>34.150001525878906</v>
      </c>
      <c r="D99" s="3">
        <v>0.4407519456031086</v>
      </c>
      <c r="E99" s="3">
        <f t="shared" si="9"/>
        <v>6.2751033029473158E-2</v>
      </c>
      <c r="F99">
        <v>5.7807060000000003</v>
      </c>
      <c r="G99" t="e">
        <v>#N/A</v>
      </c>
      <c r="H99" s="4" t="e">
        <f t="shared" si="10"/>
        <v>#N/A</v>
      </c>
      <c r="I99" s="5">
        <v>3.8384643268622507</v>
      </c>
      <c r="J99" s="5">
        <v>12.197011918465348</v>
      </c>
      <c r="K99" s="5">
        <v>12.197011918465348</v>
      </c>
      <c r="L99">
        <f t="shared" si="11"/>
        <v>5.9075831785734998</v>
      </c>
      <c r="M99" s="4">
        <f t="shared" si="12"/>
        <v>0.16927396022572286</v>
      </c>
      <c r="N99" s="6">
        <f t="shared" si="13"/>
        <v>10.277496462276245</v>
      </c>
      <c r="O99" s="4">
        <f t="shared" si="14"/>
        <v>0.30095156670748457</v>
      </c>
      <c r="P99" s="4">
        <f t="shared" si="15"/>
        <v>0.31189044451396608</v>
      </c>
      <c r="Q99" s="4">
        <f t="shared" si="16"/>
        <v>0.18457020415234182</v>
      </c>
    </row>
    <row r="100" spans="1:17" x14ac:dyDescent="0.3">
      <c r="A100" t="s">
        <v>342</v>
      </c>
      <c r="B100" t="s">
        <v>680</v>
      </c>
      <c r="C100">
        <v>153.64999389648438</v>
      </c>
      <c r="D100" s="3">
        <v>1.334592733460386</v>
      </c>
      <c r="E100" s="3">
        <f t="shared" si="9"/>
        <v>0.15177731766226832</v>
      </c>
      <c r="F100">
        <v>8.9400000000000013</v>
      </c>
      <c r="G100">
        <v>9.8957939636088756</v>
      </c>
      <c r="H100" s="4">
        <f t="shared" si="10"/>
        <v>6.4404779412329666E-2</v>
      </c>
      <c r="I100" s="5">
        <v>51.269035532994941</v>
      </c>
      <c r="J100" s="5">
        <v>23.931986524220559</v>
      </c>
      <c r="K100" s="5">
        <v>23.931986524220559</v>
      </c>
      <c r="L100">
        <f t="shared" si="11"/>
        <v>17.186800212134717</v>
      </c>
      <c r="M100" s="4">
        <f t="shared" si="12"/>
        <v>5.8184187146944975E-2</v>
      </c>
      <c r="N100" s="6">
        <f t="shared" si="13"/>
        <v>26.136929980251942</v>
      </c>
      <c r="O100" s="4">
        <f t="shared" si="14"/>
        <v>0.1701069379661718</v>
      </c>
      <c r="P100" s="4">
        <f t="shared" si="15"/>
        <v>0.3114286842163847</v>
      </c>
      <c r="Q100" s="4">
        <f t="shared" si="16"/>
        <v>0.30837533035028297</v>
      </c>
    </row>
    <row r="101" spans="1:17" x14ac:dyDescent="0.3">
      <c r="A101" t="s">
        <v>268</v>
      </c>
      <c r="B101" t="s">
        <v>606</v>
      </c>
      <c r="C101">
        <v>888.5999755859375</v>
      </c>
      <c r="D101" s="3">
        <v>4.4247826283172662</v>
      </c>
      <c r="E101" s="3">
        <f t="shared" si="9"/>
        <v>0.32555287737691518</v>
      </c>
      <c r="F101">
        <v>18.054827999999997</v>
      </c>
      <c r="G101">
        <v>6.1372436996127719</v>
      </c>
      <c r="H101" s="4">
        <f t="shared" si="10"/>
        <v>6.9066440110646075E-3</v>
      </c>
      <c r="I101" s="5">
        <v>4.0242470125512844</v>
      </c>
      <c r="J101" s="5">
        <v>28.145070857746155</v>
      </c>
      <c r="K101" s="5">
        <v>28.145070857746155</v>
      </c>
      <c r="L101">
        <f t="shared" si="11"/>
        <v>49.216751086520325</v>
      </c>
      <c r="M101" s="4">
        <f t="shared" si="12"/>
        <v>2.0318285500846151E-2</v>
      </c>
      <c r="N101" s="6">
        <f t="shared" si="13"/>
        <v>62.388261419587657</v>
      </c>
      <c r="O101" s="4">
        <f t="shared" si="14"/>
        <v>7.0209614149999516E-2</v>
      </c>
      <c r="P101" s="4">
        <f t="shared" si="15"/>
        <v>0.30748758992960001</v>
      </c>
      <c r="Q101" s="4">
        <f>(((1+K101/100)^6)*(1+1/L101))^(1/5)-1</f>
        <v>0.35203962730172811</v>
      </c>
    </row>
    <row r="102" spans="1:17" x14ac:dyDescent="0.3">
      <c r="A102" t="s">
        <v>367</v>
      </c>
      <c r="B102" t="s">
        <v>705</v>
      </c>
      <c r="C102">
        <v>2181</v>
      </c>
      <c r="D102" s="3">
        <v>2.8540548866340436</v>
      </c>
      <c r="E102" s="3">
        <f t="shared" si="9"/>
        <v>0.25214026843527759</v>
      </c>
      <c r="F102">
        <v>41.19</v>
      </c>
      <c r="G102">
        <v>33.097270311692256</v>
      </c>
      <c r="H102" s="4">
        <f t="shared" si="10"/>
        <v>1.5175272953549866E-2</v>
      </c>
      <c r="I102" s="5">
        <v>27.919254658385075</v>
      </c>
      <c r="J102" s="5">
        <v>28.217278836812067</v>
      </c>
      <c r="K102" s="5">
        <v>28.217278836812067</v>
      </c>
      <c r="L102">
        <f t="shared" si="11"/>
        <v>52.949745083758195</v>
      </c>
      <c r="M102" s="4">
        <f t="shared" si="12"/>
        <v>1.8885832187070149E-2</v>
      </c>
      <c r="N102" s="6">
        <f t="shared" si="13"/>
        <v>142.73305780608078</v>
      </c>
      <c r="O102" s="4">
        <f t="shared" si="14"/>
        <v>6.5443859608473529E-2</v>
      </c>
      <c r="P102" s="4">
        <f t="shared" si="15"/>
        <v>0.30638768848406878</v>
      </c>
      <c r="Q102" s="4">
        <f t="shared" ref="Q102:Q165" si="17">(((1+K102/100)^6)*(1+1/L102))^(1/5)-1</f>
        <v>0.35257380215233125</v>
      </c>
    </row>
    <row r="103" spans="1:17" x14ac:dyDescent="0.3">
      <c r="A103" t="s">
        <v>199</v>
      </c>
      <c r="B103" t="s">
        <v>537</v>
      </c>
      <c r="C103">
        <v>65.610000610351563</v>
      </c>
      <c r="D103" s="3">
        <v>1.5500045215622396</v>
      </c>
      <c r="E103" s="3">
        <f t="shared" si="9"/>
        <v>0.1688447354302145</v>
      </c>
      <c r="F103">
        <v>2.3435363333333332</v>
      </c>
      <c r="G103">
        <v>1.7882135143474231</v>
      </c>
      <c r="H103" s="4">
        <f t="shared" si="10"/>
        <v>2.7255197343578279E-2</v>
      </c>
      <c r="I103" s="5">
        <v>68.599736211031143</v>
      </c>
      <c r="J103" s="5">
        <v>26.048435017679147</v>
      </c>
      <c r="K103" s="5">
        <v>26.048435017679147</v>
      </c>
      <c r="L103">
        <f t="shared" si="11"/>
        <v>27.996152514107198</v>
      </c>
      <c r="M103" s="4">
        <f t="shared" si="12"/>
        <v>3.5719193896236359E-2</v>
      </c>
      <c r="N103" s="6">
        <f t="shared" si="13"/>
        <v>7.4569113634897368</v>
      </c>
      <c r="O103" s="4">
        <f t="shared" si="14"/>
        <v>0.1136551027910405</v>
      </c>
      <c r="P103" s="4">
        <f t="shared" si="15"/>
        <v>0.30550783508392776</v>
      </c>
      <c r="Q103" s="4">
        <f t="shared" si="17"/>
        <v>0.32951534577196973</v>
      </c>
    </row>
    <row r="104" spans="1:17" x14ac:dyDescent="0.3">
      <c r="A104" t="s">
        <v>442</v>
      </c>
      <c r="B104" t="s">
        <v>780</v>
      </c>
      <c r="C104">
        <v>8064</v>
      </c>
      <c r="D104" s="3">
        <v>1.766222834596221</v>
      </c>
      <c r="E104" s="3">
        <f t="shared" si="9"/>
        <v>0.1848076791494131</v>
      </c>
      <c r="F104">
        <v>225.99</v>
      </c>
      <c r="G104">
        <v>330.41278829378484</v>
      </c>
      <c r="H104" s="4">
        <f t="shared" si="10"/>
        <v>4.0973808072145936E-2</v>
      </c>
      <c r="I104" s="5">
        <v>34.047096506317104</v>
      </c>
      <c r="J104" s="5">
        <v>26.39088958409037</v>
      </c>
      <c r="K104" s="5">
        <v>26.39088958409037</v>
      </c>
      <c r="L104">
        <f t="shared" si="11"/>
        <v>35.682994822779769</v>
      </c>
      <c r="M104" s="4">
        <f t="shared" si="12"/>
        <v>2.8024553571428572E-2</v>
      </c>
      <c r="N104" s="6">
        <f t="shared" si="13"/>
        <v>728.90020946888956</v>
      </c>
      <c r="O104" s="4">
        <f t="shared" si="14"/>
        <v>9.0389410896439676E-2</v>
      </c>
      <c r="P104" s="4">
        <f t="shared" si="15"/>
        <v>0.29932937840180224</v>
      </c>
      <c r="Q104" s="4">
        <f t="shared" si="17"/>
        <v>0.33186320883018583</v>
      </c>
    </row>
    <row r="105" spans="1:17" x14ac:dyDescent="0.3">
      <c r="A105" t="s">
        <v>173</v>
      </c>
      <c r="B105" t="s">
        <v>511</v>
      </c>
      <c r="C105">
        <v>756.55999755859375</v>
      </c>
      <c r="D105" s="3">
        <v>6.1731151363296979</v>
      </c>
      <c r="E105" s="3">
        <f t="shared" si="9"/>
        <v>0.3887304781393115</v>
      </c>
      <c r="F105">
        <v>19.190000000000001</v>
      </c>
      <c r="G105">
        <v>22.526481710394464</v>
      </c>
      <c r="H105" s="4">
        <f t="shared" si="10"/>
        <v>2.9774878110245106E-2</v>
      </c>
      <c r="I105" s="5">
        <v>-22.15010141987829</v>
      </c>
      <c r="J105" s="5">
        <v>26.36136527972236</v>
      </c>
      <c r="K105" s="5">
        <v>26.36136527972236</v>
      </c>
      <c r="L105">
        <f t="shared" si="11"/>
        <v>39.424700237550482</v>
      </c>
      <c r="M105" s="4">
        <f t="shared" si="12"/>
        <v>2.5364809217941476E-2</v>
      </c>
      <c r="N105" s="6">
        <f t="shared" si="13"/>
        <v>61.822494250354254</v>
      </c>
      <c r="O105" s="4">
        <f t="shared" si="14"/>
        <v>8.1715256489709204E-2</v>
      </c>
      <c r="P105" s="4">
        <f t="shared" si="15"/>
        <v>0.29566497202561132</v>
      </c>
      <c r="Q105" s="4">
        <f t="shared" si="17"/>
        <v>0.33080018692728275</v>
      </c>
    </row>
    <row r="106" spans="1:17" x14ac:dyDescent="0.3">
      <c r="A106" t="s">
        <v>183</v>
      </c>
      <c r="B106" t="s">
        <v>521</v>
      </c>
      <c r="C106">
        <v>5.619999885559082</v>
      </c>
      <c r="D106" s="3">
        <v>2.1284044901493271E-2</v>
      </c>
      <c r="E106" s="3">
        <f t="shared" si="9"/>
        <v>3.5162848651983936E-3</v>
      </c>
      <c r="F106">
        <v>1.3027329999999999</v>
      </c>
      <c r="G106" t="e">
        <v>#N/A</v>
      </c>
      <c r="H106" s="4" t="e">
        <f t="shared" si="10"/>
        <v>#N/A</v>
      </c>
      <c r="I106" s="5">
        <v>1.1521910964722115</v>
      </c>
      <c r="J106" s="5">
        <v>5.1375210863652745</v>
      </c>
      <c r="K106" s="5">
        <v>5.1375210863652745</v>
      </c>
      <c r="L106">
        <f t="shared" si="11"/>
        <v>4.3140074639692729</v>
      </c>
      <c r="M106" s="4">
        <f t="shared" si="12"/>
        <v>0.23180302963127247</v>
      </c>
      <c r="N106" s="6">
        <f t="shared" si="13"/>
        <v>1.6735707621562763</v>
      </c>
      <c r="O106" s="4">
        <f t="shared" si="14"/>
        <v>0.29778839790666439</v>
      </c>
      <c r="P106" s="4">
        <f t="shared" si="15"/>
        <v>0.29508717002106538</v>
      </c>
      <c r="Q106" s="4">
        <f t="shared" si="17"/>
        <v>0.10717821838801078</v>
      </c>
    </row>
    <row r="107" spans="1:17" x14ac:dyDescent="0.3">
      <c r="A107" t="s">
        <v>265</v>
      </c>
      <c r="B107" t="s">
        <v>603</v>
      </c>
      <c r="C107">
        <v>168.94000244140625</v>
      </c>
      <c r="D107" s="3">
        <v>0.90822833173984474</v>
      </c>
      <c r="E107" s="3">
        <f t="shared" si="9"/>
        <v>0.11370898464167323</v>
      </c>
      <c r="F107">
        <v>4.137251</v>
      </c>
      <c r="G107">
        <v>5.0842863193562051</v>
      </c>
      <c r="H107" s="4">
        <f t="shared" si="10"/>
        <v>3.0095218692325974E-2</v>
      </c>
      <c r="I107" s="5">
        <v>-11.02320425735344</v>
      </c>
      <c r="J107" s="5">
        <v>26.181774006957415</v>
      </c>
      <c r="K107" s="5">
        <v>26.181774006957415</v>
      </c>
      <c r="L107">
        <f t="shared" si="11"/>
        <v>40.833877964234283</v>
      </c>
      <c r="M107" s="4">
        <f t="shared" si="12"/>
        <v>2.4489469280284459E-2</v>
      </c>
      <c r="N107" s="6">
        <f t="shared" si="13"/>
        <v>13.234118352056601</v>
      </c>
      <c r="O107" s="4">
        <f t="shared" si="14"/>
        <v>7.8336203153818548E-2</v>
      </c>
      <c r="P107" s="4">
        <f t="shared" si="15"/>
        <v>0.29271898685232589</v>
      </c>
      <c r="Q107" s="4">
        <f t="shared" si="17"/>
        <v>0.32830392038309131</v>
      </c>
    </row>
    <row r="108" spans="1:17" x14ac:dyDescent="0.3">
      <c r="A108" t="s">
        <v>241</v>
      </c>
      <c r="B108" t="s">
        <v>579</v>
      </c>
      <c r="C108">
        <v>1391.0999755859375</v>
      </c>
      <c r="D108" s="3">
        <v>3.2609650673538777</v>
      </c>
      <c r="E108" s="3">
        <f t="shared" si="9"/>
        <v>0.2732626382491703</v>
      </c>
      <c r="F108">
        <v>13.09</v>
      </c>
      <c r="G108">
        <v>46.891678050087052</v>
      </c>
      <c r="H108" s="4">
        <f t="shared" si="10"/>
        <v>3.3708345103187903E-2</v>
      </c>
      <c r="I108" s="5">
        <v>-11.528935445050006</v>
      </c>
      <c r="J108" s="5" t="e">
        <v>#N/A</v>
      </c>
      <c r="K108" s="5" t="e">
        <v>#N/A</v>
      </c>
      <c r="L108">
        <f t="shared" si="11"/>
        <v>106.27196146569423</v>
      </c>
      <c r="M108" s="4">
        <f t="shared" si="12"/>
        <v>9.4098197323930176E-3</v>
      </c>
      <c r="N108" s="6" t="e">
        <f t="shared" si="13"/>
        <v>#N/A</v>
      </c>
      <c r="O108" s="4" t="e">
        <f t="shared" si="14"/>
        <v>#N/A</v>
      </c>
      <c r="P108" s="4" t="e">
        <f t="shared" si="15"/>
        <v>#N/A</v>
      </c>
      <c r="Q108" s="4" t="e">
        <f t="shared" si="17"/>
        <v>#N/A</v>
      </c>
    </row>
    <row r="109" spans="1:17" x14ac:dyDescent="0.3">
      <c r="A109" t="s">
        <v>346</v>
      </c>
      <c r="B109" t="s">
        <v>684</v>
      </c>
      <c r="C109">
        <v>213.9949951171875</v>
      </c>
      <c r="D109" s="3">
        <v>3.3929232861525636</v>
      </c>
      <c r="E109" s="3">
        <f t="shared" si="9"/>
        <v>0.27975137017805274</v>
      </c>
      <c r="F109">
        <v>8.77</v>
      </c>
      <c r="G109">
        <v>8.1060154854079816</v>
      </c>
      <c r="H109" s="4">
        <f t="shared" si="10"/>
        <v>3.7879462933088609E-2</v>
      </c>
      <c r="I109" s="5">
        <v>15.091863517060359</v>
      </c>
      <c r="J109" s="5">
        <v>24.100520805968767</v>
      </c>
      <c r="K109" s="5">
        <v>24.100520805968767</v>
      </c>
      <c r="L109">
        <f t="shared" si="11"/>
        <v>24.400797618835519</v>
      </c>
      <c r="M109" s="4">
        <f t="shared" si="12"/>
        <v>4.0982266875902361E-2</v>
      </c>
      <c r="N109" s="6">
        <f t="shared" si="13"/>
        <v>25.814731588369682</v>
      </c>
      <c r="O109" s="4">
        <f t="shared" si="14"/>
        <v>0.12063240812820446</v>
      </c>
      <c r="P109" s="4">
        <f t="shared" si="15"/>
        <v>0.29186441469077451</v>
      </c>
      <c r="Q109" s="4">
        <f t="shared" si="17"/>
        <v>0.3062219912686992</v>
      </c>
    </row>
    <row r="110" spans="1:17" x14ac:dyDescent="0.3">
      <c r="A110" t="s">
        <v>229</v>
      </c>
      <c r="B110" t="s">
        <v>567</v>
      </c>
      <c r="C110">
        <v>40930</v>
      </c>
      <c r="D110" s="3">
        <v>1.7400795569533201</v>
      </c>
      <c r="E110" s="3">
        <f t="shared" si="9"/>
        <v>0.18293403882080361</v>
      </c>
      <c r="F110">
        <v>1104.57</v>
      </c>
      <c r="G110">
        <v>1795.3281962009567</v>
      </c>
      <c r="H110" s="4">
        <f t="shared" si="10"/>
        <v>4.3863381290030701E-2</v>
      </c>
      <c r="I110" s="5">
        <v>20.991751832013389</v>
      </c>
      <c r="J110" s="5">
        <v>25.688920150039888</v>
      </c>
      <c r="K110" s="5">
        <v>25.688920150039888</v>
      </c>
      <c r="L110">
        <f t="shared" si="11"/>
        <v>37.055143630553069</v>
      </c>
      <c r="M110" s="4">
        <f t="shared" si="12"/>
        <v>2.698680674322013E-2</v>
      </c>
      <c r="N110" s="6">
        <f t="shared" si="13"/>
        <v>3464.8003836487196</v>
      </c>
      <c r="O110" s="4">
        <f t="shared" si="14"/>
        <v>8.4651853986042497E-2</v>
      </c>
      <c r="P110" s="4">
        <f t="shared" si="15"/>
        <v>0.29080862747893044</v>
      </c>
      <c r="Q110" s="4">
        <f t="shared" si="17"/>
        <v>0.32272440600555319</v>
      </c>
    </row>
    <row r="111" spans="1:17" x14ac:dyDescent="0.3">
      <c r="A111" t="s">
        <v>364</v>
      </c>
      <c r="B111" t="s">
        <v>702</v>
      </c>
      <c r="C111">
        <v>5449</v>
      </c>
      <c r="D111" s="3">
        <v>3.6297983654315429</v>
      </c>
      <c r="E111" s="3">
        <f t="shared" si="9"/>
        <v>0.29100229074812445</v>
      </c>
      <c r="F111">
        <v>104.69</v>
      </c>
      <c r="G111">
        <v>266.29956922948628</v>
      </c>
      <c r="H111" s="4">
        <f t="shared" si="10"/>
        <v>4.887127348678405E-2</v>
      </c>
      <c r="I111" s="5">
        <v>83.795646067415731</v>
      </c>
      <c r="J111" s="5">
        <v>26.631059345096315</v>
      </c>
      <c r="K111" s="5">
        <v>26.631059345096315</v>
      </c>
      <c r="L111">
        <f t="shared" si="11"/>
        <v>52.048906294775051</v>
      </c>
      <c r="M111" s="4">
        <f t="shared" si="12"/>
        <v>1.9212699577904203E-2</v>
      </c>
      <c r="N111" s="6">
        <f t="shared" si="13"/>
        <v>340.88382936475148</v>
      </c>
      <c r="O111" s="4">
        <f t="shared" si="14"/>
        <v>6.2558970336713426E-2</v>
      </c>
      <c r="P111" s="4">
        <f t="shared" si="15"/>
        <v>0.2906398384552541</v>
      </c>
      <c r="Q111" s="4">
        <f t="shared" si="17"/>
        <v>0.33260443197832146</v>
      </c>
    </row>
    <row r="112" spans="1:17" x14ac:dyDescent="0.3">
      <c r="A112" t="s">
        <v>285</v>
      </c>
      <c r="B112" t="s">
        <v>623</v>
      </c>
      <c r="C112">
        <v>3.3399999141693115</v>
      </c>
      <c r="D112" s="3">
        <v>0.26206199132490893</v>
      </c>
      <c r="E112" s="3">
        <f t="shared" si="9"/>
        <v>3.9553347557824692E-2</v>
      </c>
      <c r="F112">
        <v>0.75517499999999993</v>
      </c>
      <c r="G112" t="e">
        <v>#N/A</v>
      </c>
      <c r="H112" s="4" t="e">
        <f t="shared" si="10"/>
        <v>#N/A</v>
      </c>
      <c r="I112" s="5">
        <v>12.188248367333577</v>
      </c>
      <c r="J112" s="5">
        <v>5.1816701708250266</v>
      </c>
      <c r="K112" s="5">
        <v>5.1816701708250266</v>
      </c>
      <c r="L112">
        <f t="shared" si="11"/>
        <v>4.4228157899418177</v>
      </c>
      <c r="M112" s="4">
        <f t="shared" si="12"/>
        <v>0.22610030521148045</v>
      </c>
      <c r="N112" s="6">
        <f t="shared" si="13"/>
        <v>0.97218276492360811</v>
      </c>
      <c r="O112" s="4">
        <f t="shared" si="14"/>
        <v>0.29107269158879567</v>
      </c>
      <c r="P112" s="4">
        <f t="shared" si="15"/>
        <v>0.28963277899101836</v>
      </c>
      <c r="Q112" s="4">
        <f t="shared" si="17"/>
        <v>0.10670857585780125</v>
      </c>
    </row>
    <row r="113" spans="1:17" x14ac:dyDescent="0.3">
      <c r="A113" t="s">
        <v>326</v>
      </c>
      <c r="B113" t="s">
        <v>664</v>
      </c>
      <c r="C113">
        <v>103.65499877929688</v>
      </c>
      <c r="D113" s="3">
        <v>0.76305493457124851</v>
      </c>
      <c r="E113" s="3">
        <f t="shared" si="9"/>
        <v>9.9117967516571204E-2</v>
      </c>
      <c r="F113">
        <v>3.9953439999999998</v>
      </c>
      <c r="G113">
        <v>-2.4747081712062258</v>
      </c>
      <c r="H113" s="4">
        <f t="shared" si="10"/>
        <v>-2.3874470120591056E-2</v>
      </c>
      <c r="I113" s="5">
        <v>7.8883286513202302</v>
      </c>
      <c r="J113" s="5">
        <v>24.132545173644711</v>
      </c>
      <c r="K113" s="5">
        <v>24.132545173644711</v>
      </c>
      <c r="L113">
        <f t="shared" si="11"/>
        <v>25.943948450820976</v>
      </c>
      <c r="M113" s="4">
        <f t="shared" si="12"/>
        <v>3.8544634094366453E-2</v>
      </c>
      <c r="N113" s="6">
        <f t="shared" si="13"/>
        <v>11.775584647731691</v>
      </c>
      <c r="O113" s="4">
        <f t="shared" si="14"/>
        <v>0.11360363500465971</v>
      </c>
      <c r="P113" s="4">
        <f t="shared" si="15"/>
        <v>0.28917188706565267</v>
      </c>
      <c r="Q113" s="4">
        <f t="shared" si="17"/>
        <v>0.30601397873887382</v>
      </c>
    </row>
    <row r="114" spans="1:17" x14ac:dyDescent="0.3">
      <c r="A114" t="s">
        <v>261</v>
      </c>
      <c r="B114" t="s">
        <v>599</v>
      </c>
      <c r="C114">
        <v>846</v>
      </c>
      <c r="D114" s="3">
        <v>3.407108472194289</v>
      </c>
      <c r="E114" s="3">
        <f t="shared" si="9"/>
        <v>0.28043918606555973</v>
      </c>
      <c r="F114">
        <v>33.056280999999998</v>
      </c>
      <c r="G114">
        <v>19.732525099187651</v>
      </c>
      <c r="H114" s="4">
        <f t="shared" si="10"/>
        <v>2.3324497753176892E-2</v>
      </c>
      <c r="I114" s="5">
        <v>-16.018716874662712</v>
      </c>
      <c r="J114" s="5">
        <v>23.94142128356237</v>
      </c>
      <c r="K114" s="5">
        <v>23.94142128356237</v>
      </c>
      <c r="L114">
        <f t="shared" si="11"/>
        <v>25.592715647595082</v>
      </c>
      <c r="M114" s="4">
        <f t="shared" si="12"/>
        <v>3.9073618203309693E-2</v>
      </c>
      <c r="N114" s="6">
        <f t="shared" si="13"/>
        <v>96.679935491016195</v>
      </c>
      <c r="O114" s="4">
        <f t="shared" si="14"/>
        <v>0.1142788835591208</v>
      </c>
      <c r="P114" s="4">
        <f t="shared" si="15"/>
        <v>0.28784261058371852</v>
      </c>
      <c r="Q114" s="4">
        <f t="shared" si="17"/>
        <v>0.3037341156670339</v>
      </c>
    </row>
    <row r="115" spans="1:17" x14ac:dyDescent="0.3">
      <c r="A115" t="s">
        <v>151</v>
      </c>
      <c r="B115" t="s">
        <v>489</v>
      </c>
      <c r="C115">
        <v>999.78997802734375</v>
      </c>
      <c r="D115" s="3">
        <v>2.2035309623100354</v>
      </c>
      <c r="E115" s="3">
        <f t="shared" si="9"/>
        <v>0.21414760534792499</v>
      </c>
      <c r="F115">
        <v>36.110000000000007</v>
      </c>
      <c r="G115">
        <v>35.157387110916268</v>
      </c>
      <c r="H115" s="4">
        <f t="shared" si="10"/>
        <v>3.5164772485801743E-2</v>
      </c>
      <c r="I115" s="5">
        <v>-7.5051229508196533</v>
      </c>
      <c r="J115" s="5">
        <v>23.469478958888146</v>
      </c>
      <c r="K115" s="5">
        <v>23.469478958888146</v>
      </c>
      <c r="L115">
        <f t="shared" si="11"/>
        <v>27.687343617483897</v>
      </c>
      <c r="M115" s="4">
        <f t="shared" si="12"/>
        <v>3.6117585486551473E-2</v>
      </c>
      <c r="N115" s="6">
        <f t="shared" si="13"/>
        <v>103.61570005699657</v>
      </c>
      <c r="O115" s="4">
        <f t="shared" si="14"/>
        <v>0.10363746620208943</v>
      </c>
      <c r="P115" s="4">
        <f t="shared" si="15"/>
        <v>0.27928898420165754</v>
      </c>
      <c r="Q115" s="4">
        <f t="shared" si="17"/>
        <v>0.29703993364599124</v>
      </c>
    </row>
    <row r="116" spans="1:17" x14ac:dyDescent="0.3">
      <c r="A116" t="s">
        <v>249</v>
      </c>
      <c r="B116" t="s">
        <v>587</v>
      </c>
      <c r="C116">
        <v>4.8495001792907715</v>
      </c>
      <c r="D116" s="3">
        <v>0.29818023718290498</v>
      </c>
      <c r="E116" s="3">
        <f t="shared" si="9"/>
        <v>4.4453634659049834E-2</v>
      </c>
      <c r="F116">
        <v>0.68122700000000003</v>
      </c>
      <c r="G116" t="e">
        <v>#N/A</v>
      </c>
      <c r="H116" s="4" t="e">
        <f t="shared" si="10"/>
        <v>#N/A</v>
      </c>
      <c r="I116" s="5">
        <v>24.311496350364958</v>
      </c>
      <c r="J116" s="5" t="e">
        <v>#N/A</v>
      </c>
      <c r="K116" s="5" t="e">
        <v>#N/A</v>
      </c>
      <c r="L116">
        <f t="shared" si="11"/>
        <v>7.1187727134872389</v>
      </c>
      <c r="M116" s="4">
        <f t="shared" si="12"/>
        <v>0.14047365188460059</v>
      </c>
      <c r="N116" s="6" t="e">
        <f t="shared" si="13"/>
        <v>#N/A</v>
      </c>
      <c r="O116" s="4" t="e">
        <f t="shared" si="14"/>
        <v>#N/A</v>
      </c>
      <c r="P116" s="4" t="e">
        <f t="shared" si="15"/>
        <v>#N/A</v>
      </c>
      <c r="Q116" s="4" t="e">
        <f t="shared" si="17"/>
        <v>#N/A</v>
      </c>
    </row>
    <row r="117" spans="1:17" x14ac:dyDescent="0.3">
      <c r="A117" t="s">
        <v>247</v>
      </c>
      <c r="B117" t="s">
        <v>585</v>
      </c>
      <c r="C117">
        <v>1696</v>
      </c>
      <c r="D117" s="3">
        <v>2.1737419317534399</v>
      </c>
      <c r="E117" s="3">
        <f t="shared" si="9"/>
        <v>0.21225858474701109</v>
      </c>
      <c r="F117">
        <v>124.65</v>
      </c>
      <c r="G117" t="e">
        <v>#N/A</v>
      </c>
      <c r="H117" s="4" t="e">
        <f t="shared" si="10"/>
        <v>#N/A</v>
      </c>
      <c r="I117" s="5">
        <v>37.400793650793659</v>
      </c>
      <c r="J117" s="5">
        <v>19.020627786439228</v>
      </c>
      <c r="K117" s="5">
        <v>19.020627786439228</v>
      </c>
      <c r="L117">
        <f t="shared" si="11"/>
        <v>13.606097071801042</v>
      </c>
      <c r="M117" s="4">
        <f t="shared" si="12"/>
        <v>7.349646226415095E-2</v>
      </c>
      <c r="N117" s="6">
        <f t="shared" si="13"/>
        <v>297.71688488273867</v>
      </c>
      <c r="O117" s="4">
        <f t="shared" si="14"/>
        <v>0.17554061608652044</v>
      </c>
      <c r="P117" s="4">
        <f t="shared" si="15"/>
        <v>0.27768222865200815</v>
      </c>
      <c r="Q117" s="4">
        <f t="shared" si="17"/>
        <v>0.2499907738619993</v>
      </c>
    </row>
    <row r="118" spans="1:17" x14ac:dyDescent="0.3">
      <c r="A118" t="s">
        <v>251</v>
      </c>
      <c r="B118" t="s">
        <v>589</v>
      </c>
      <c r="C118">
        <v>46.525001525878906</v>
      </c>
      <c r="D118" s="3">
        <v>0.31223299527118908</v>
      </c>
      <c r="E118" s="3">
        <f t="shared" si="9"/>
        <v>4.6329553890675834E-2</v>
      </c>
      <c r="F118">
        <v>4.78</v>
      </c>
      <c r="G118">
        <v>5.087005649717514</v>
      </c>
      <c r="H118" s="4">
        <f t="shared" si="10"/>
        <v>0.10933918286682776</v>
      </c>
      <c r="I118" s="5">
        <v>53.697749196141487</v>
      </c>
      <c r="J118" s="5" t="e">
        <v>#N/A</v>
      </c>
      <c r="K118" s="5" t="e">
        <v>#N/A</v>
      </c>
      <c r="L118">
        <f t="shared" si="11"/>
        <v>9.7332639175478874</v>
      </c>
      <c r="M118" s="4">
        <f t="shared" si="12"/>
        <v>0.10274045874756586</v>
      </c>
      <c r="N118" s="6" t="e">
        <f t="shared" si="13"/>
        <v>#N/A</v>
      </c>
      <c r="O118" s="4" t="e">
        <f t="shared" si="14"/>
        <v>#N/A</v>
      </c>
      <c r="P118" s="4" t="e">
        <f t="shared" si="15"/>
        <v>#N/A</v>
      </c>
      <c r="Q118" s="4" t="e">
        <f t="shared" si="17"/>
        <v>#N/A</v>
      </c>
    </row>
    <row r="119" spans="1:17" x14ac:dyDescent="0.3">
      <c r="A119" t="s">
        <v>252</v>
      </c>
      <c r="B119" t="s">
        <v>590</v>
      </c>
      <c r="C119">
        <v>159.66999816894531</v>
      </c>
      <c r="D119" s="3">
        <v>0.69369671229778063</v>
      </c>
      <c r="E119" s="3">
        <f t="shared" si="9"/>
        <v>9.1790407047681377E-2</v>
      </c>
      <c r="F119">
        <v>10.92</v>
      </c>
      <c r="G119">
        <v>9.8272664608520497</v>
      </c>
      <c r="H119" s="4">
        <f t="shared" si="10"/>
        <v>6.154735750954235E-2</v>
      </c>
      <c r="I119" s="5">
        <v>-41.321869962385819</v>
      </c>
      <c r="J119" s="5" t="e">
        <v>#N/A</v>
      </c>
      <c r="K119" s="5" t="e">
        <v>#N/A</v>
      </c>
      <c r="L119">
        <f t="shared" si="11"/>
        <v>14.621794704115871</v>
      </c>
      <c r="M119" s="4">
        <f t="shared" si="12"/>
        <v>6.8391057338434064E-2</v>
      </c>
      <c r="N119" s="6" t="e">
        <f t="shared" si="13"/>
        <v>#N/A</v>
      </c>
      <c r="O119" s="4" t="e">
        <f t="shared" si="14"/>
        <v>#N/A</v>
      </c>
      <c r="P119" s="4" t="e">
        <f t="shared" si="15"/>
        <v>#N/A</v>
      </c>
      <c r="Q119" s="4" t="e">
        <f t="shared" si="17"/>
        <v>#N/A</v>
      </c>
    </row>
    <row r="120" spans="1:17" x14ac:dyDescent="0.3">
      <c r="A120" t="s">
        <v>219</v>
      </c>
      <c r="B120" t="s">
        <v>557</v>
      </c>
      <c r="C120">
        <v>1612</v>
      </c>
      <c r="D120" s="3">
        <v>0.38561234244852094</v>
      </c>
      <c r="E120" s="3">
        <f t="shared" si="9"/>
        <v>5.586150671634238E-2</v>
      </c>
      <c r="F120">
        <v>1.105</v>
      </c>
      <c r="G120">
        <v>1.4555190458804916</v>
      </c>
      <c r="H120" s="4">
        <f t="shared" si="10"/>
        <v>9.0292744781668216E-4</v>
      </c>
      <c r="I120" s="5">
        <v>0.18132366273798747</v>
      </c>
      <c r="J120" s="5">
        <v>27.41998781024531</v>
      </c>
      <c r="K120" s="5">
        <v>27.41998781024531</v>
      </c>
      <c r="L120">
        <f t="shared" si="11"/>
        <v>1458.8235294117646</v>
      </c>
      <c r="M120" s="4">
        <f t="shared" si="12"/>
        <v>6.8548387096774202E-4</v>
      </c>
      <c r="N120" s="6">
        <f t="shared" si="13"/>
        <v>3.7115052056264619</v>
      </c>
      <c r="O120" s="4">
        <f t="shared" si="14"/>
        <v>2.3024225841355222E-3</v>
      </c>
      <c r="P120" s="4">
        <f t="shared" si="15"/>
        <v>0.27507332156728143</v>
      </c>
      <c r="Q120" s="4">
        <f t="shared" si="17"/>
        <v>0.33765645928072607</v>
      </c>
    </row>
    <row r="121" spans="1:17" x14ac:dyDescent="0.3">
      <c r="A121" t="s">
        <v>223</v>
      </c>
      <c r="B121" t="s">
        <v>561</v>
      </c>
      <c r="C121">
        <v>104.61000061035156</v>
      </c>
      <c r="D121" s="3">
        <v>1.4464195203102568</v>
      </c>
      <c r="E121" s="3">
        <f t="shared" si="9"/>
        <v>0.16079400251630349</v>
      </c>
      <c r="F121">
        <v>4.07</v>
      </c>
      <c r="G121">
        <v>3.6985055230669266</v>
      </c>
      <c r="H121" s="4">
        <f t="shared" si="10"/>
        <v>3.5355181163252425E-2</v>
      </c>
      <c r="I121" s="5">
        <v>24.464831804281353</v>
      </c>
      <c r="J121" s="5">
        <v>22.138818456507693</v>
      </c>
      <c r="K121" s="5">
        <v>22.138818456507693</v>
      </c>
      <c r="L121">
        <f t="shared" si="11"/>
        <v>25.702702852666231</v>
      </c>
      <c r="M121" s="4">
        <f t="shared" si="12"/>
        <v>3.8906414073734914E-2</v>
      </c>
      <c r="N121" s="6">
        <f t="shared" si="13"/>
        <v>11.06274702298558</v>
      </c>
      <c r="O121" s="4">
        <f t="shared" si="14"/>
        <v>0.10575228905878506</v>
      </c>
      <c r="P121" s="4">
        <f t="shared" si="15"/>
        <v>0.26890801901853317</v>
      </c>
      <c r="Q121" s="4">
        <f t="shared" si="17"/>
        <v>0.28097231247852728</v>
      </c>
    </row>
    <row r="122" spans="1:17" x14ac:dyDescent="0.3">
      <c r="A122" t="s">
        <v>366</v>
      </c>
      <c r="B122" t="s">
        <v>704</v>
      </c>
      <c r="C122">
        <v>5.9600000381469727</v>
      </c>
      <c r="D122" s="3">
        <v>0.43644730828285505</v>
      </c>
      <c r="E122" s="3">
        <f t="shared" si="9"/>
        <v>6.2221163501856136E-2</v>
      </c>
      <c r="F122">
        <v>1.2239739999999999</v>
      </c>
      <c r="G122" t="e">
        <v>#N/A</v>
      </c>
      <c r="H122" s="4" t="e">
        <f t="shared" si="10"/>
        <v>#N/A</v>
      </c>
      <c r="I122" s="5">
        <v>0.69343380952575162</v>
      </c>
      <c r="J122" s="5">
        <v>5.1551502339392332</v>
      </c>
      <c r="K122" s="5">
        <v>5.1551502339392332</v>
      </c>
      <c r="L122">
        <f t="shared" si="11"/>
        <v>4.8693845115557792</v>
      </c>
      <c r="M122" s="4">
        <f t="shared" si="12"/>
        <v>0.20536476378623419</v>
      </c>
      <c r="N122" s="6">
        <f t="shared" si="13"/>
        <v>1.5737108296024251</v>
      </c>
      <c r="O122" s="4">
        <f t="shared" si="14"/>
        <v>0.26404543951843806</v>
      </c>
      <c r="P122" s="4">
        <f t="shared" si="15"/>
        <v>0.26750312822638134</v>
      </c>
      <c r="Q122" s="4">
        <f t="shared" si="17"/>
        <v>0.10260601201484332</v>
      </c>
    </row>
    <row r="123" spans="1:17" x14ac:dyDescent="0.3">
      <c r="A123" t="s">
        <v>136</v>
      </c>
      <c r="B123" t="s">
        <v>474</v>
      </c>
      <c r="C123">
        <v>7530</v>
      </c>
      <c r="D123" s="3">
        <v>3.3518610538459122</v>
      </c>
      <c r="E123" s="3">
        <f t="shared" si="9"/>
        <v>0.2777498445576545</v>
      </c>
      <c r="F123">
        <v>553</v>
      </c>
      <c r="G123">
        <v>580.55999127588814</v>
      </c>
      <c r="H123" s="4">
        <f t="shared" si="10"/>
        <v>7.7099600435044907E-2</v>
      </c>
      <c r="I123" s="5">
        <v>1.2635048525910964</v>
      </c>
      <c r="J123" s="5">
        <v>17.778299880696903</v>
      </c>
      <c r="K123" s="5">
        <v>17.778299880696903</v>
      </c>
      <c r="L123">
        <f t="shared" si="11"/>
        <v>13.616636528028932</v>
      </c>
      <c r="M123" s="4">
        <f t="shared" si="12"/>
        <v>7.3439575033200533E-2</v>
      </c>
      <c r="N123" s="6">
        <f t="shared" si="13"/>
        <v>1253.2898903104967</v>
      </c>
      <c r="O123" s="4">
        <f t="shared" si="14"/>
        <v>0.16643956046620142</v>
      </c>
      <c r="P123" s="4">
        <f t="shared" si="15"/>
        <v>0.26427888172068137</v>
      </c>
      <c r="Q123" s="4">
        <f t="shared" si="17"/>
        <v>0.2343373135588751</v>
      </c>
    </row>
    <row r="124" spans="1:17" x14ac:dyDescent="0.3">
      <c r="A124" t="s">
        <v>257</v>
      </c>
      <c r="B124" t="s">
        <v>595</v>
      </c>
      <c r="C124">
        <v>481.54998779296875</v>
      </c>
      <c r="D124" s="3">
        <v>0.68142328384640427</v>
      </c>
      <c r="E124" s="3">
        <f t="shared" si="9"/>
        <v>9.0467792114372836E-2</v>
      </c>
      <c r="F124">
        <v>0.34</v>
      </c>
      <c r="G124">
        <v>0.62849260037696797</v>
      </c>
      <c r="H124" s="4">
        <f t="shared" si="10"/>
        <v>1.3051450863023877E-3</v>
      </c>
      <c r="I124" s="5">
        <v>-74.436090225563902</v>
      </c>
      <c r="J124" s="5" t="e">
        <v>#N/A</v>
      </c>
      <c r="K124" s="5" t="e">
        <v>#N/A</v>
      </c>
      <c r="L124">
        <f t="shared" si="11"/>
        <v>1416.3234935087314</v>
      </c>
      <c r="M124" s="4">
        <f t="shared" si="12"/>
        <v>7.0605338722628142E-4</v>
      </c>
      <c r="N124" s="6" t="e">
        <f t="shared" si="13"/>
        <v>#N/A</v>
      </c>
      <c r="O124" s="4" t="e">
        <f t="shared" si="14"/>
        <v>#N/A</v>
      </c>
      <c r="P124" s="4" t="e">
        <f t="shared" si="15"/>
        <v>#N/A</v>
      </c>
      <c r="Q124" s="4" t="e">
        <f t="shared" si="17"/>
        <v>#N/A</v>
      </c>
    </row>
    <row r="125" spans="1:17" x14ac:dyDescent="0.3">
      <c r="A125" t="s">
        <v>197</v>
      </c>
      <c r="B125" t="s">
        <v>535</v>
      </c>
      <c r="C125">
        <v>110.43000030517578</v>
      </c>
      <c r="D125" s="3">
        <v>0.94467196602729708</v>
      </c>
      <c r="E125" s="3">
        <f t="shared" si="9"/>
        <v>0.11722606407997715</v>
      </c>
      <c r="F125">
        <v>3.43</v>
      </c>
      <c r="G125">
        <v>1.4741791505082118</v>
      </c>
      <c r="H125" s="4">
        <f t="shared" si="10"/>
        <v>1.3349444412155072E-2</v>
      </c>
      <c r="I125" s="5">
        <v>3.0030030030030055</v>
      </c>
      <c r="J125" s="5">
        <v>22.008140909592051</v>
      </c>
      <c r="K125" s="5">
        <v>22.008140909592051</v>
      </c>
      <c r="L125">
        <f t="shared" si="11"/>
        <v>32.195335365940458</v>
      </c>
      <c r="M125" s="4">
        <f t="shared" si="12"/>
        <v>3.1060400167718178E-2</v>
      </c>
      <c r="N125" s="6">
        <f t="shared" si="13"/>
        <v>9.2733823873646326</v>
      </c>
      <c r="O125" s="4">
        <f t="shared" si="14"/>
        <v>8.3975209288575867E-2</v>
      </c>
      <c r="P125" s="4">
        <f t="shared" si="15"/>
        <v>0.25797762589963324</v>
      </c>
      <c r="Q125" s="4">
        <f t="shared" si="17"/>
        <v>0.27738965013074135</v>
      </c>
    </row>
    <row r="126" spans="1:17" x14ac:dyDescent="0.3">
      <c r="A126" t="s">
        <v>186</v>
      </c>
      <c r="B126" t="s">
        <v>524</v>
      </c>
      <c r="C126">
        <v>569.969970703125</v>
      </c>
      <c r="D126" s="3">
        <v>1.700746316674461</v>
      </c>
      <c r="E126" s="3">
        <f t="shared" si="9"/>
        <v>0.18008683497633804</v>
      </c>
      <c r="F126">
        <v>15.660000000000002</v>
      </c>
      <c r="G126">
        <v>19.534883720930232</v>
      </c>
      <c r="H126" s="4">
        <f t="shared" si="10"/>
        <v>3.4273531457861987E-2</v>
      </c>
      <c r="I126" s="5">
        <v>1.4248704663212475</v>
      </c>
      <c r="J126" s="5">
        <v>22.419597920703744</v>
      </c>
      <c r="K126" s="5">
        <v>22.419597920703744</v>
      </c>
      <c r="L126">
        <f t="shared" si="11"/>
        <v>36.396549853328537</v>
      </c>
      <c r="M126" s="4">
        <f t="shared" si="12"/>
        <v>2.7475131682256085E-2</v>
      </c>
      <c r="N126" s="6">
        <f t="shared" si="13"/>
        <v>43.057271100806432</v>
      </c>
      <c r="O126" s="4">
        <f t="shared" si="14"/>
        <v>7.5543051939543804E-2</v>
      </c>
      <c r="P126" s="4">
        <f t="shared" si="15"/>
        <v>0.25783092494063925</v>
      </c>
      <c r="Q126" s="4">
        <f t="shared" si="17"/>
        <v>0.28166759021876753</v>
      </c>
    </row>
    <row r="127" spans="1:17" x14ac:dyDescent="0.3">
      <c r="A127" t="s">
        <v>282</v>
      </c>
      <c r="B127" t="s">
        <v>620</v>
      </c>
      <c r="C127">
        <v>3.7300000190734863</v>
      </c>
      <c r="D127" s="3">
        <v>0.3785556264887262</v>
      </c>
      <c r="E127" s="3">
        <f t="shared" si="9"/>
        <v>5.4963374906022766E-2</v>
      </c>
      <c r="F127">
        <v>0.74</v>
      </c>
      <c r="G127" t="e">
        <v>#N/A</v>
      </c>
      <c r="H127" s="4" t="e">
        <f t="shared" si="10"/>
        <v>#N/A</v>
      </c>
      <c r="I127" s="5">
        <v>2.7777777777777803</v>
      </c>
      <c r="J127" s="5">
        <v>4.7557699008101908</v>
      </c>
      <c r="K127" s="5">
        <v>4.7557699008101908</v>
      </c>
      <c r="L127">
        <f t="shared" si="11"/>
        <v>5.0405405663155225</v>
      </c>
      <c r="M127" s="4">
        <f t="shared" si="12"/>
        <v>0.19839141989704662</v>
      </c>
      <c r="N127" s="6">
        <f t="shared" si="13"/>
        <v>0.93351539599591482</v>
      </c>
      <c r="O127" s="4">
        <f t="shared" si="14"/>
        <v>0.25027222284781531</v>
      </c>
      <c r="P127" s="4">
        <f t="shared" si="15"/>
        <v>0.25538415833840222</v>
      </c>
      <c r="Q127" s="4">
        <f t="shared" si="17"/>
        <v>9.6309763455840081E-2</v>
      </c>
    </row>
    <row r="128" spans="1:17" x14ac:dyDescent="0.3">
      <c r="A128" t="s">
        <v>420</v>
      </c>
      <c r="B128" t="s">
        <v>758</v>
      </c>
      <c r="C128">
        <v>560.05999755859375</v>
      </c>
      <c r="D128" s="3">
        <v>5.2450936391457663</v>
      </c>
      <c r="E128" s="3">
        <f t="shared" si="9"/>
        <v>0.35703117802288475</v>
      </c>
      <c r="F128">
        <v>9.3699999999999992</v>
      </c>
      <c r="G128">
        <v>7.0695897541617274</v>
      </c>
      <c r="H128" s="4">
        <f t="shared" si="10"/>
        <v>1.2622915017996984E-2</v>
      </c>
      <c r="I128" s="5">
        <v>55.601267438810758</v>
      </c>
      <c r="J128" s="5">
        <v>23.383525349894253</v>
      </c>
      <c r="K128" s="5">
        <v>23.383525349894253</v>
      </c>
      <c r="L128">
        <f t="shared" si="11"/>
        <v>59.771611265591652</v>
      </c>
      <c r="M128" s="4">
        <f t="shared" si="12"/>
        <v>1.6730350392539339E-2</v>
      </c>
      <c r="N128" s="6">
        <f t="shared" si="13"/>
        <v>26.793254249080611</v>
      </c>
      <c r="O128" s="4">
        <f t="shared" si="14"/>
        <v>4.783997137070567E-2</v>
      </c>
      <c r="P128" s="4">
        <f t="shared" si="15"/>
        <v>0.25447774961664743</v>
      </c>
      <c r="Q128" s="4">
        <f t="shared" si="17"/>
        <v>0.29106993364658029</v>
      </c>
    </row>
    <row r="129" spans="1:17" x14ac:dyDescent="0.3">
      <c r="A129" t="s">
        <v>402</v>
      </c>
      <c r="B129" t="s">
        <v>740</v>
      </c>
      <c r="C129">
        <v>331.8699951171875</v>
      </c>
      <c r="D129" s="3">
        <v>2.3468466907636496</v>
      </c>
      <c r="E129" s="3">
        <f t="shared" si="9"/>
        <v>0.22303617605549109</v>
      </c>
      <c r="F129">
        <v>20.27</v>
      </c>
      <c r="G129">
        <v>19.882433035877689</v>
      </c>
      <c r="H129" s="4">
        <f t="shared" si="10"/>
        <v>5.9910306229573274E-2</v>
      </c>
      <c r="I129" s="5">
        <v>0.74552683896621352</v>
      </c>
      <c r="J129" s="5">
        <v>17.86762272709769</v>
      </c>
      <c r="K129" s="5">
        <v>17.86762272709769</v>
      </c>
      <c r="L129">
        <f t="shared" si="11"/>
        <v>16.372471392066476</v>
      </c>
      <c r="M129" s="4">
        <f t="shared" si="12"/>
        <v>6.1078133902531348E-2</v>
      </c>
      <c r="N129" s="6">
        <f t="shared" si="13"/>
        <v>46.113317802075102</v>
      </c>
      <c r="O129" s="4">
        <f t="shared" si="14"/>
        <v>0.13894994570326222</v>
      </c>
      <c r="P129" s="4">
        <f t="shared" si="15"/>
        <v>0.25066757170796405</v>
      </c>
      <c r="Q129" s="4">
        <f t="shared" si="17"/>
        <v>0.23260209680890176</v>
      </c>
    </row>
    <row r="130" spans="1:17" x14ac:dyDescent="0.3">
      <c r="A130" t="s">
        <v>395</v>
      </c>
      <c r="B130" t="s">
        <v>733</v>
      </c>
      <c r="C130">
        <v>133.42999267578125</v>
      </c>
      <c r="D130" s="3">
        <v>0.99154523343466772</v>
      </c>
      <c r="E130" s="3">
        <f t="shared" ref="E130:E193" si="18">(D130+1)^(1/6)-1</f>
        <v>0.12166980547926776</v>
      </c>
      <c r="F130">
        <v>4.38</v>
      </c>
      <c r="G130">
        <v>5.888351648351648</v>
      </c>
      <c r="H130" s="4">
        <f t="shared" ref="H130:H193" si="19">G130/C130</f>
        <v>4.4130645069130975E-2</v>
      </c>
      <c r="I130" s="5">
        <v>69.767441860465098</v>
      </c>
      <c r="J130" s="5">
        <v>21.023839925811213</v>
      </c>
      <c r="K130" s="5">
        <v>21.023839925811213</v>
      </c>
      <c r="L130">
        <f t="shared" ref="L130:L193" si="20">C130/F130</f>
        <v>30.463468647438642</v>
      </c>
      <c r="M130" s="4">
        <f t="shared" ref="M130:M193" si="21">1/L130</f>
        <v>3.2826202806162705E-2</v>
      </c>
      <c r="N130" s="6">
        <f t="shared" ref="N130:N193" si="22">F130*((1+(K130/100))^5)</f>
        <v>11.371787942727329</v>
      </c>
      <c r="O130" s="4">
        <f t="shared" ref="O130:O193" si="23">N130/C130</f>
        <v>8.5226624949005264E-2</v>
      </c>
      <c r="P130" s="4">
        <f t="shared" ref="P130:P193" si="24">(K130/100)*(1+1/L130)+1/L130</f>
        <v>0.24996593039596465</v>
      </c>
      <c r="Q130" s="4">
        <f t="shared" si="17"/>
        <v>0.26546623998682461</v>
      </c>
    </row>
    <row r="131" spans="1:17" x14ac:dyDescent="0.3">
      <c r="A131" t="s">
        <v>362</v>
      </c>
      <c r="B131" t="s">
        <v>700</v>
      </c>
      <c r="C131">
        <v>414.27999877929688</v>
      </c>
      <c r="D131" s="3">
        <v>3.3426906090569544</v>
      </c>
      <c r="E131" s="3">
        <f t="shared" si="18"/>
        <v>0.27730069434543325</v>
      </c>
      <c r="F131">
        <v>11.59</v>
      </c>
      <c r="G131">
        <v>9.4514044661689383</v>
      </c>
      <c r="H131" s="4">
        <f t="shared" si="19"/>
        <v>2.2814049662108041E-2</v>
      </c>
      <c r="I131" s="5">
        <v>25.297297297297298</v>
      </c>
      <c r="J131" s="5">
        <v>21.42570967375228</v>
      </c>
      <c r="K131" s="5">
        <v>21.42570967375228</v>
      </c>
      <c r="L131">
        <f t="shared" si="20"/>
        <v>35.744607314865995</v>
      </c>
      <c r="M131" s="4">
        <f t="shared" si="21"/>
        <v>2.7976248030681408E-2</v>
      </c>
      <c r="N131" s="6">
        <f t="shared" si="22"/>
        <v>30.59402997918713</v>
      </c>
      <c r="O131" s="4">
        <f t="shared" si="23"/>
        <v>7.3848677390495415E-2</v>
      </c>
      <c r="P131" s="4">
        <f t="shared" si="24"/>
        <v>0.24822745444886685</v>
      </c>
      <c r="Q131" s="4">
        <f t="shared" si="17"/>
        <v>0.26931495378785808</v>
      </c>
    </row>
    <row r="132" spans="1:17" x14ac:dyDescent="0.3">
      <c r="A132" t="s">
        <v>329</v>
      </c>
      <c r="B132" t="s">
        <v>667</v>
      </c>
      <c r="C132">
        <v>207.25</v>
      </c>
      <c r="D132" s="3">
        <v>1.8184643932343496</v>
      </c>
      <c r="E132" s="3">
        <f t="shared" si="18"/>
        <v>0.1885079527393787</v>
      </c>
      <c r="F132">
        <v>7.9399999999999995</v>
      </c>
      <c r="G132">
        <v>7.7812343201204213</v>
      </c>
      <c r="H132" s="4">
        <f t="shared" si="19"/>
        <v>3.75451595663229E-2</v>
      </c>
      <c r="I132" s="5">
        <v>22.720247295208637</v>
      </c>
      <c r="J132" s="5">
        <v>20.026923485414521</v>
      </c>
      <c r="K132" s="5">
        <v>20.026923485414521</v>
      </c>
      <c r="L132">
        <f t="shared" si="20"/>
        <v>26.102015113350127</v>
      </c>
      <c r="M132" s="4">
        <f t="shared" si="21"/>
        <v>3.8311218335343789E-2</v>
      </c>
      <c r="N132" s="6">
        <f t="shared" si="22"/>
        <v>19.77943467785996</v>
      </c>
      <c r="O132" s="4">
        <f t="shared" si="23"/>
        <v>9.5437561774957588E-2</v>
      </c>
      <c r="P132" s="4">
        <f t="shared" si="24"/>
        <v>0.2462530115718384</v>
      </c>
      <c r="Q132" s="4">
        <f t="shared" si="17"/>
        <v>0.25429565726725456</v>
      </c>
    </row>
    <row r="133" spans="1:17" x14ac:dyDescent="0.3">
      <c r="A133" t="s">
        <v>413</v>
      </c>
      <c r="B133" t="s">
        <v>751</v>
      </c>
      <c r="C133">
        <v>2646</v>
      </c>
      <c r="D133" s="3">
        <v>9.7005800577250278E-2</v>
      </c>
      <c r="E133" s="3">
        <f t="shared" si="18"/>
        <v>1.5550413501567384E-2</v>
      </c>
      <c r="F133">
        <v>1.7736887407307695</v>
      </c>
      <c r="G133">
        <v>1.2582323561531636</v>
      </c>
      <c r="H133" s="4">
        <f t="shared" si="19"/>
        <v>4.7552243240860304E-4</v>
      </c>
      <c r="I133" s="5">
        <v>-7.3361988099983382</v>
      </c>
      <c r="J133" s="5">
        <v>24.539640661231218</v>
      </c>
      <c r="K133" s="5">
        <v>24.539640661231218</v>
      </c>
      <c r="L133">
        <f t="shared" si="20"/>
        <v>1491.8062787667207</v>
      </c>
      <c r="M133" s="4">
        <f t="shared" si="21"/>
        <v>6.7032832227164382E-4</v>
      </c>
      <c r="N133" s="6">
        <f t="shared" si="22"/>
        <v>5.3139253685382029</v>
      </c>
      <c r="O133" s="4">
        <f t="shared" si="23"/>
        <v>2.0082862314959194E-3</v>
      </c>
      <c r="P133" s="4">
        <f t="shared" si="24"/>
        <v>0.24623123109611975</v>
      </c>
      <c r="Q133" s="4">
        <f t="shared" si="17"/>
        <v>0.30144954058247753</v>
      </c>
    </row>
    <row r="134" spans="1:17" x14ac:dyDescent="0.3">
      <c r="A134" t="s">
        <v>267</v>
      </c>
      <c r="B134" t="s">
        <v>605</v>
      </c>
      <c r="C134">
        <v>77.699996948242188</v>
      </c>
      <c r="D134" s="3">
        <v>-0.24020376836285262</v>
      </c>
      <c r="E134" s="3">
        <f t="shared" si="18"/>
        <v>-4.4751885341232311E-2</v>
      </c>
      <c r="F134">
        <v>-1.0609890000000002</v>
      </c>
      <c r="G134">
        <v>3.5227579999999992</v>
      </c>
      <c r="H134" s="4">
        <f t="shared" si="19"/>
        <v>4.5337942578641183E-2</v>
      </c>
      <c r="I134" s="5">
        <v>-91.881692836619692</v>
      </c>
      <c r="J134" s="5" t="e">
        <v>#N/A</v>
      </c>
      <c r="K134" s="5" t="e">
        <v>#N/A</v>
      </c>
      <c r="L134">
        <f t="shared" si="20"/>
        <v>-73.233555624273365</v>
      </c>
      <c r="M134" s="4">
        <f t="shared" si="21"/>
        <v>-1.3654942621255831E-2</v>
      </c>
      <c r="N134" s="6" t="e">
        <f t="shared" si="22"/>
        <v>#N/A</v>
      </c>
      <c r="O134" s="4" t="e">
        <f t="shared" si="23"/>
        <v>#N/A</v>
      </c>
      <c r="P134" s="4" t="e">
        <f t="shared" si="24"/>
        <v>#N/A</v>
      </c>
      <c r="Q134" s="4" t="e">
        <f t="shared" si="17"/>
        <v>#N/A</v>
      </c>
    </row>
    <row r="135" spans="1:17" x14ac:dyDescent="0.3">
      <c r="A135" t="s">
        <v>236</v>
      </c>
      <c r="B135" t="s">
        <v>574</v>
      </c>
      <c r="C135">
        <v>300.08999633789063</v>
      </c>
      <c r="D135" s="3">
        <v>1.4555292007660428</v>
      </c>
      <c r="E135" s="3">
        <f t="shared" si="18"/>
        <v>0.16151329132191661</v>
      </c>
      <c r="F135">
        <v>9.48</v>
      </c>
      <c r="G135">
        <v>9.3689320388349522</v>
      </c>
      <c r="H135" s="4">
        <f t="shared" si="19"/>
        <v>3.1220407721575194E-2</v>
      </c>
      <c r="I135" s="5">
        <v>14.769975786924947</v>
      </c>
      <c r="J135" s="5">
        <v>20.747788817731664</v>
      </c>
      <c r="K135" s="5">
        <v>20.747788817731664</v>
      </c>
      <c r="L135">
        <f t="shared" si="20"/>
        <v>31.655062904840783</v>
      </c>
      <c r="M135" s="4">
        <f t="shared" si="21"/>
        <v>3.1590523228657907E-2</v>
      </c>
      <c r="N135" s="6">
        <f t="shared" si="22"/>
        <v>24.333482626794275</v>
      </c>
      <c r="O135" s="4">
        <f t="shared" si="23"/>
        <v>8.1087283560747694E-2</v>
      </c>
      <c r="P135" s="4">
        <f t="shared" si="24"/>
        <v>0.24562274645187296</v>
      </c>
      <c r="Q135" s="4">
        <f t="shared" si="17"/>
        <v>0.26170113164374831</v>
      </c>
    </row>
    <row r="136" spans="1:17" x14ac:dyDescent="0.3">
      <c r="A136" t="s">
        <v>295</v>
      </c>
      <c r="B136" t="s">
        <v>633</v>
      </c>
      <c r="C136">
        <v>102.97499847412109</v>
      </c>
      <c r="D136" s="3">
        <v>0.80966324660125033</v>
      </c>
      <c r="E136" s="3">
        <f t="shared" si="18"/>
        <v>0.10390820423616076</v>
      </c>
      <c r="F136">
        <v>3.2199999999999998</v>
      </c>
      <c r="G136">
        <v>2.8146752467664897</v>
      </c>
      <c r="H136" s="4">
        <f t="shared" si="19"/>
        <v>2.733357891210703E-2</v>
      </c>
      <c r="I136" s="5">
        <v>-2.7190332326283948</v>
      </c>
      <c r="J136" s="5">
        <v>20.617933298207994</v>
      </c>
      <c r="K136" s="5">
        <v>20.617933298207994</v>
      </c>
      <c r="L136">
        <f t="shared" si="20"/>
        <v>31.97981319072084</v>
      </c>
      <c r="M136" s="4">
        <f t="shared" si="21"/>
        <v>3.126972612492173E-2</v>
      </c>
      <c r="N136" s="6">
        <f t="shared" si="22"/>
        <v>8.2208227808226741</v>
      </c>
      <c r="O136" s="4">
        <f t="shared" si="23"/>
        <v>7.983319157696972E-2</v>
      </c>
      <c r="P136" s="4">
        <f t="shared" si="24"/>
        <v>0.24389623038197036</v>
      </c>
      <c r="Q136" s="4">
        <f t="shared" si="17"/>
        <v>0.25999468518562141</v>
      </c>
    </row>
    <row r="137" spans="1:17" x14ac:dyDescent="0.3">
      <c r="A137" t="s">
        <v>270</v>
      </c>
      <c r="B137" t="s">
        <v>608</v>
      </c>
      <c r="C137">
        <v>66.05999755859375</v>
      </c>
      <c r="D137" s="3">
        <v>0.81139203907335733</v>
      </c>
      <c r="E137" s="3">
        <f t="shared" si="18"/>
        <v>0.10408389705238896</v>
      </c>
      <c r="F137">
        <v>8.92</v>
      </c>
      <c r="G137">
        <v>8.898770973461648</v>
      </c>
      <c r="H137" s="4">
        <f t="shared" si="19"/>
        <v>0.13470740693819488</v>
      </c>
      <c r="I137" s="5">
        <v>8.6500282709322338</v>
      </c>
      <c r="J137" s="5" t="e">
        <v>#N/A</v>
      </c>
      <c r="K137" s="5" t="e">
        <v>#N/A</v>
      </c>
      <c r="L137">
        <f t="shared" si="20"/>
        <v>7.4058293227123038</v>
      </c>
      <c r="M137" s="4">
        <f t="shared" si="21"/>
        <v>0.13502876672207198</v>
      </c>
      <c r="N137" s="6" t="e">
        <f t="shared" si="22"/>
        <v>#N/A</v>
      </c>
      <c r="O137" s="4" t="e">
        <f t="shared" si="23"/>
        <v>#N/A</v>
      </c>
      <c r="P137" s="4" t="e">
        <f t="shared" si="24"/>
        <v>#N/A</v>
      </c>
      <c r="Q137" s="4" t="e">
        <f t="shared" si="17"/>
        <v>#N/A</v>
      </c>
    </row>
    <row r="138" spans="1:17" x14ac:dyDescent="0.3">
      <c r="A138" t="s">
        <v>300</v>
      </c>
      <c r="B138" t="s">
        <v>638</v>
      </c>
      <c r="C138">
        <v>59.849998474121094</v>
      </c>
      <c r="D138" s="3">
        <v>-6.9449563558193206E-2</v>
      </c>
      <c r="E138" s="3">
        <f t="shared" si="18"/>
        <v>-1.1924829009041349E-2</v>
      </c>
      <c r="F138">
        <v>0.32679999999999998</v>
      </c>
      <c r="G138">
        <v>0.76153712699514231</v>
      </c>
      <c r="H138" s="4">
        <f t="shared" si="19"/>
        <v>1.2724096013543393E-2</v>
      </c>
      <c r="I138" s="5">
        <v>17.04871060171919</v>
      </c>
      <c r="J138" s="5">
        <v>23.446032885728602</v>
      </c>
      <c r="K138" s="5">
        <v>23.446032885728602</v>
      </c>
      <c r="L138">
        <f t="shared" si="20"/>
        <v>183.13953021456885</v>
      </c>
      <c r="M138" s="4">
        <f t="shared" si="21"/>
        <v>5.460317599528545E-3</v>
      </c>
      <c r="N138" s="6">
        <f t="shared" si="22"/>
        <v>0.93684498637615821</v>
      </c>
      <c r="O138" s="4">
        <f t="shared" si="23"/>
        <v>1.5653216545715474E-2</v>
      </c>
      <c r="P138" s="4">
        <f t="shared" si="24"/>
        <v>0.24120087431686524</v>
      </c>
      <c r="Q138" s="4">
        <f t="shared" si="17"/>
        <v>0.28897814072722428</v>
      </c>
    </row>
    <row r="139" spans="1:17" x14ac:dyDescent="0.3">
      <c r="A139" t="s">
        <v>397</v>
      </c>
      <c r="B139" t="s">
        <v>735</v>
      </c>
      <c r="C139">
        <v>36.069999694824219</v>
      </c>
      <c r="D139" s="3">
        <v>0.86823073487392599</v>
      </c>
      <c r="E139" s="3">
        <f t="shared" si="18"/>
        <v>0.10978389663408028</v>
      </c>
      <c r="F139">
        <v>3.5846336363636362</v>
      </c>
      <c r="G139" t="e">
        <v>#N/A</v>
      </c>
      <c r="H139" s="4" t="e">
        <f t="shared" si="19"/>
        <v>#N/A</v>
      </c>
      <c r="I139" s="5">
        <v>13.258404052270516</v>
      </c>
      <c r="J139" s="5">
        <v>12.87369402587341</v>
      </c>
      <c r="K139" s="5">
        <v>12.87369402587341</v>
      </c>
      <c r="L139">
        <f t="shared" si="20"/>
        <v>10.062395032206066</v>
      </c>
      <c r="M139" s="4">
        <f t="shared" si="21"/>
        <v>9.9379918677349063E-2</v>
      </c>
      <c r="N139" s="6">
        <f t="shared" si="22"/>
        <v>6.5676268243777409</v>
      </c>
      <c r="O139" s="4">
        <f t="shared" si="23"/>
        <v>0.18208003548500576</v>
      </c>
      <c r="P139" s="4">
        <f t="shared" si="24"/>
        <v>0.24091072558976689</v>
      </c>
      <c r="Q139" s="4">
        <f t="shared" si="17"/>
        <v>0.17853055351237401</v>
      </c>
    </row>
    <row r="140" spans="1:17" x14ac:dyDescent="0.3">
      <c r="A140" t="s">
        <v>170</v>
      </c>
      <c r="B140" t="s">
        <v>508</v>
      </c>
      <c r="C140">
        <v>927.9000244140625</v>
      </c>
      <c r="D140" s="3">
        <v>5.8982621595871061</v>
      </c>
      <c r="E140" s="3">
        <f t="shared" si="18"/>
        <v>0.37971678957037236</v>
      </c>
      <c r="F140">
        <v>19.965</v>
      </c>
      <c r="G140">
        <v>14.315449148526994</v>
      </c>
      <c r="H140" s="4">
        <f t="shared" si="19"/>
        <v>1.5427792619756332E-2</v>
      </c>
      <c r="I140" s="5">
        <v>47.451994091580517</v>
      </c>
      <c r="J140" s="5">
        <v>21.045560639298245</v>
      </c>
      <c r="K140" s="5">
        <v>21.045560639298245</v>
      </c>
      <c r="L140">
        <f t="shared" si="20"/>
        <v>46.476334806614702</v>
      </c>
      <c r="M140" s="4">
        <f t="shared" si="21"/>
        <v>2.1516326624311948E-2</v>
      </c>
      <c r="N140" s="6">
        <f t="shared" si="22"/>
        <v>51.881634027810158</v>
      </c>
      <c r="O140" s="4">
        <f t="shared" si="23"/>
        <v>5.59129568517596E-2</v>
      </c>
      <c r="P140" s="4">
        <f t="shared" si="24"/>
        <v>0.2365001645843634</v>
      </c>
      <c r="Q140" s="4">
        <f t="shared" si="17"/>
        <v>0.26295449214499778</v>
      </c>
    </row>
    <row r="141" spans="1:17" x14ac:dyDescent="0.3">
      <c r="A141" t="s">
        <v>195</v>
      </c>
      <c r="B141" t="s">
        <v>533</v>
      </c>
      <c r="C141">
        <v>1572.199951171875</v>
      </c>
      <c r="D141" s="3">
        <v>0.61467068790856416</v>
      </c>
      <c r="E141" s="3">
        <f t="shared" si="18"/>
        <v>8.3130187917672016E-2</v>
      </c>
      <c r="F141">
        <v>90.42</v>
      </c>
      <c r="G141" t="e">
        <v>#N/A</v>
      </c>
      <c r="H141" s="4" t="e">
        <f t="shared" si="19"/>
        <v>#N/A</v>
      </c>
      <c r="I141" s="5">
        <v>9.4143272023233315</v>
      </c>
      <c r="J141" s="5">
        <v>16.830040128659235</v>
      </c>
      <c r="K141" s="5">
        <v>16.830040128659235</v>
      </c>
      <c r="L141">
        <f t="shared" si="20"/>
        <v>17.387745533862805</v>
      </c>
      <c r="M141" s="4">
        <f t="shared" si="21"/>
        <v>5.7511768736923957E-2</v>
      </c>
      <c r="N141" s="6">
        <f t="shared" si="22"/>
        <v>196.80545504652142</v>
      </c>
      <c r="O141" s="4">
        <f t="shared" si="23"/>
        <v>0.12517838771069037</v>
      </c>
      <c r="P141" s="4">
        <f t="shared" si="24"/>
        <v>0.23549142378064231</v>
      </c>
      <c r="Q141" s="4">
        <f t="shared" si="17"/>
        <v>0.21877201310916128</v>
      </c>
    </row>
    <row r="142" spans="1:17" x14ac:dyDescent="0.3">
      <c r="A142" t="s">
        <v>359</v>
      </c>
      <c r="B142" t="s">
        <v>697</v>
      </c>
      <c r="C142">
        <v>5.440000057220459</v>
      </c>
      <c r="D142" s="3">
        <v>0.31203753007742341</v>
      </c>
      <c r="E142" s="3">
        <f t="shared" si="18"/>
        <v>4.6303576072140862E-2</v>
      </c>
      <c r="F142">
        <v>1.0083039999999999</v>
      </c>
      <c r="G142" t="e">
        <v>#N/A</v>
      </c>
      <c r="H142" s="4" t="e">
        <f t="shared" si="19"/>
        <v>#N/A</v>
      </c>
      <c r="I142" s="5">
        <v>0.57814999980049164</v>
      </c>
      <c r="J142" s="5">
        <v>4.0712562008253999</v>
      </c>
      <c r="K142" s="5">
        <v>4.0712562008253999</v>
      </c>
      <c r="L142">
        <f t="shared" si="20"/>
        <v>5.3951983302857665</v>
      </c>
      <c r="M142" s="4">
        <f t="shared" si="21"/>
        <v>0.1853499980504022</v>
      </c>
      <c r="N142" s="6">
        <f t="shared" si="22"/>
        <v>1.2309643456748733</v>
      </c>
      <c r="O142" s="4">
        <f t="shared" si="23"/>
        <v>0.22628020822187794</v>
      </c>
      <c r="P142" s="4">
        <f t="shared" si="24"/>
        <v>0.23360863334751295</v>
      </c>
      <c r="Q142" s="4">
        <f t="shared" si="17"/>
        <v>8.5341168715443949E-2</v>
      </c>
    </row>
    <row r="143" spans="1:17" x14ac:dyDescent="0.3">
      <c r="A143" t="s">
        <v>232</v>
      </c>
      <c r="B143" t="s">
        <v>570</v>
      </c>
      <c r="C143">
        <v>521.94500732421875</v>
      </c>
      <c r="D143" s="3">
        <v>2.3430556372759184</v>
      </c>
      <c r="E143" s="3">
        <f t="shared" si="18"/>
        <v>0.22280517327228866</v>
      </c>
      <c r="F143">
        <v>21.549999999999997</v>
      </c>
      <c r="G143">
        <v>22.5532472319431</v>
      </c>
      <c r="H143" s="4">
        <f t="shared" si="19"/>
        <v>4.3210006639518649E-2</v>
      </c>
      <c r="I143" s="5">
        <v>84.030742954739509</v>
      </c>
      <c r="J143" s="5">
        <v>18.389714721229431</v>
      </c>
      <c r="K143" s="5">
        <v>18.389714721229431</v>
      </c>
      <c r="L143">
        <f t="shared" si="20"/>
        <v>24.220185954720129</v>
      </c>
      <c r="M143" s="4">
        <f t="shared" si="21"/>
        <v>4.1287874579885954E-2</v>
      </c>
      <c r="N143" s="6">
        <f t="shared" si="22"/>
        <v>50.120701956649789</v>
      </c>
      <c r="O143" s="4">
        <f t="shared" si="23"/>
        <v>9.6026786832575456E-2</v>
      </c>
      <c r="P143" s="4">
        <f t="shared" si="24"/>
        <v>0.23277774414188027</v>
      </c>
      <c r="Q143" s="4">
        <f t="shared" si="17"/>
        <v>0.2344995362349771</v>
      </c>
    </row>
    <row r="144" spans="1:17" x14ac:dyDescent="0.3">
      <c r="A144" t="s">
        <v>172</v>
      </c>
      <c r="B144" t="s">
        <v>510</v>
      </c>
      <c r="C144">
        <v>465.31500244140625</v>
      </c>
      <c r="D144" s="3">
        <v>2.1093551783588658</v>
      </c>
      <c r="E144" s="3">
        <f t="shared" si="18"/>
        <v>0.20812458534390377</v>
      </c>
      <c r="F144">
        <v>15.58</v>
      </c>
      <c r="G144">
        <v>14.252348993288591</v>
      </c>
      <c r="H144" s="4">
        <f t="shared" si="19"/>
        <v>3.0629463736414314E-2</v>
      </c>
      <c r="I144" s="5">
        <v>22.580645161290317</v>
      </c>
      <c r="J144" s="5">
        <v>19.276910946842392</v>
      </c>
      <c r="K144" s="5">
        <v>19.276910946842392</v>
      </c>
      <c r="L144">
        <f t="shared" si="20"/>
        <v>29.866174739499758</v>
      </c>
      <c r="M144" s="4">
        <f t="shared" si="21"/>
        <v>3.3482694343090466E-2</v>
      </c>
      <c r="N144" s="6">
        <f t="shared" si="22"/>
        <v>37.613986914651072</v>
      </c>
      <c r="O144" s="4">
        <f t="shared" si="23"/>
        <v>8.0835534460094116E-2</v>
      </c>
      <c r="P144" s="4">
        <f t="shared" si="24"/>
        <v>0.23270623298263537</v>
      </c>
      <c r="Q144" s="4">
        <f t="shared" si="17"/>
        <v>0.24373627595803415</v>
      </c>
    </row>
    <row r="145" spans="1:17" x14ac:dyDescent="0.3">
      <c r="A145" t="s">
        <v>450</v>
      </c>
      <c r="B145" t="s">
        <v>788</v>
      </c>
      <c r="C145">
        <v>4.4600000381469727</v>
      </c>
      <c r="D145" s="3">
        <v>9.7898100817971345E-2</v>
      </c>
      <c r="E145" s="3">
        <f t="shared" si="18"/>
        <v>1.5688040989330299E-2</v>
      </c>
      <c r="F145">
        <v>0.75810900000000003</v>
      </c>
      <c r="G145" t="e">
        <v>#N/A</v>
      </c>
      <c r="H145" s="4" t="e">
        <f t="shared" si="19"/>
        <v>#N/A</v>
      </c>
      <c r="I145" s="5">
        <v>-15.694006572253079</v>
      </c>
      <c r="J145" s="5">
        <v>5.0993334365904701</v>
      </c>
      <c r="K145" s="5">
        <v>5.0993334365904701</v>
      </c>
      <c r="L145">
        <f t="shared" si="20"/>
        <v>5.8830590827268541</v>
      </c>
      <c r="M145" s="4">
        <f t="shared" si="21"/>
        <v>0.16997959495869799</v>
      </c>
      <c r="N145" s="6">
        <f t="shared" si="22"/>
        <v>0.97214592640287034</v>
      </c>
      <c r="O145" s="4">
        <f t="shared" si="23"/>
        <v>0.21796993679102625</v>
      </c>
      <c r="P145" s="4">
        <f t="shared" si="24"/>
        <v>0.22964075564571262</v>
      </c>
      <c r="Q145" s="4">
        <f t="shared" si="17"/>
        <v>9.5356806987424436E-2</v>
      </c>
    </row>
    <row r="146" spans="1:17" x14ac:dyDescent="0.3">
      <c r="A146" t="s">
        <v>374</v>
      </c>
      <c r="B146" t="s">
        <v>712</v>
      </c>
      <c r="C146">
        <v>145.97999572753906</v>
      </c>
      <c r="D146" s="3">
        <v>0.96580662399765727</v>
      </c>
      <c r="E146" s="3">
        <f t="shared" si="18"/>
        <v>0.11924062593444007</v>
      </c>
      <c r="F146">
        <v>8.1698500000000003</v>
      </c>
      <c r="G146">
        <v>5.2166169703132264</v>
      </c>
      <c r="H146" s="4">
        <f t="shared" si="19"/>
        <v>3.5735149493014498E-2</v>
      </c>
      <c r="I146" s="5">
        <v>11.63264996591522</v>
      </c>
      <c r="J146" s="5">
        <v>16.390093088122601</v>
      </c>
      <c r="K146" s="5">
        <v>16.390093088122601</v>
      </c>
      <c r="L146">
        <f t="shared" si="20"/>
        <v>17.868136590945863</v>
      </c>
      <c r="M146" s="4">
        <f t="shared" si="21"/>
        <v>5.5965544863067575E-2</v>
      </c>
      <c r="N146" s="6">
        <f t="shared" si="22"/>
        <v>17.449948941434542</v>
      </c>
      <c r="O146" s="4">
        <f t="shared" si="23"/>
        <v>0.11953657660056101</v>
      </c>
      <c r="P146" s="4">
        <f t="shared" si="24"/>
        <v>0.22903928064462536</v>
      </c>
      <c r="Q146" s="4">
        <f t="shared" si="17"/>
        <v>0.21291165206597618</v>
      </c>
    </row>
    <row r="147" spans="1:17" x14ac:dyDescent="0.3">
      <c r="A147" t="s">
        <v>169</v>
      </c>
      <c r="B147" t="s">
        <v>507</v>
      </c>
      <c r="C147">
        <v>201.5</v>
      </c>
      <c r="D147" s="3">
        <v>1.2163543272240971</v>
      </c>
      <c r="E147" s="3">
        <f t="shared" si="18"/>
        <v>0.14184336329917735</v>
      </c>
      <c r="F147">
        <v>16.579999999999998</v>
      </c>
      <c r="G147" t="e">
        <v>#N/A</v>
      </c>
      <c r="H147" s="4" t="e">
        <f t="shared" si="19"/>
        <v>#N/A</v>
      </c>
      <c r="I147" s="5">
        <v>22.001471670345829</v>
      </c>
      <c r="J147" s="5">
        <v>13.443527702789041</v>
      </c>
      <c r="K147" s="5">
        <v>13.443527702789041</v>
      </c>
      <c r="L147">
        <f t="shared" si="20"/>
        <v>12.153196622436672</v>
      </c>
      <c r="M147" s="4">
        <f t="shared" si="21"/>
        <v>8.2282878411910662E-2</v>
      </c>
      <c r="N147" s="6">
        <f t="shared" si="22"/>
        <v>31.151799700873983</v>
      </c>
      <c r="O147" s="4">
        <f t="shared" si="23"/>
        <v>0.154599502237588</v>
      </c>
      <c r="P147" s="4">
        <f t="shared" si="24"/>
        <v>0.22777987699375851</v>
      </c>
      <c r="Q147" s="4">
        <f t="shared" si="17"/>
        <v>0.18196284669318952</v>
      </c>
    </row>
    <row r="148" spans="1:17" x14ac:dyDescent="0.3">
      <c r="A148" t="s">
        <v>301</v>
      </c>
      <c r="B148" t="s">
        <v>639</v>
      </c>
      <c r="C148">
        <v>155</v>
      </c>
      <c r="D148" s="3">
        <v>0.8385708156154601</v>
      </c>
      <c r="E148" s="3">
        <f t="shared" si="18"/>
        <v>0.10682780419488425</v>
      </c>
      <c r="F148">
        <v>15.09</v>
      </c>
      <c r="G148">
        <v>3.4216716644099896</v>
      </c>
      <c r="H148" s="4">
        <f t="shared" si="19"/>
        <v>2.207530106070961E-2</v>
      </c>
      <c r="I148" s="5">
        <v>8.4082875944710977</v>
      </c>
      <c r="J148" s="5">
        <v>11.82951705161668</v>
      </c>
      <c r="K148" s="5">
        <v>11.82951705161668</v>
      </c>
      <c r="L148">
        <f t="shared" si="20"/>
        <v>10.27170311464546</v>
      </c>
      <c r="M148" s="4">
        <f t="shared" si="21"/>
        <v>9.7354838709677427E-2</v>
      </c>
      <c r="N148" s="6">
        <f t="shared" si="22"/>
        <v>26.391950412016193</v>
      </c>
      <c r="O148" s="4">
        <f t="shared" si="23"/>
        <v>0.1702706478194593</v>
      </c>
      <c r="P148" s="4">
        <f t="shared" si="24"/>
        <v>0.22716661647157943</v>
      </c>
      <c r="Q148" s="4">
        <f t="shared" si="17"/>
        <v>0.16503012621996316</v>
      </c>
    </row>
    <row r="149" spans="1:17" x14ac:dyDescent="0.3">
      <c r="A149" t="s">
        <v>388</v>
      </c>
      <c r="B149" t="s">
        <v>726</v>
      </c>
      <c r="C149">
        <v>5953</v>
      </c>
      <c r="D149" s="3">
        <v>2.0227992691254921</v>
      </c>
      <c r="E149" s="3">
        <f t="shared" si="18"/>
        <v>0.20245329869097928</v>
      </c>
      <c r="F149">
        <v>259.41000000000003</v>
      </c>
      <c r="G149">
        <v>189.72057496057772</v>
      </c>
      <c r="H149" s="4">
        <f t="shared" si="19"/>
        <v>3.1869742140194474E-2</v>
      </c>
      <c r="I149" s="5">
        <v>-25.422608095676161</v>
      </c>
      <c r="J149" s="5">
        <v>17.397728218951702</v>
      </c>
      <c r="K149" s="5">
        <v>17.397728218951702</v>
      </c>
      <c r="L149">
        <f t="shared" si="20"/>
        <v>22.948228672757409</v>
      </c>
      <c r="M149" s="4">
        <f t="shared" si="21"/>
        <v>4.3576348059801782E-2</v>
      </c>
      <c r="N149" s="6">
        <f t="shared" si="22"/>
        <v>578.47577710530254</v>
      </c>
      <c r="O149" s="4">
        <f t="shared" si="23"/>
        <v>9.7173824475945331E-2</v>
      </c>
      <c r="P149" s="4">
        <f t="shared" si="24"/>
        <v>0.22513492485250755</v>
      </c>
      <c r="Q149" s="4">
        <f t="shared" si="17"/>
        <v>0.22263402294252344</v>
      </c>
    </row>
    <row r="150" spans="1:17" x14ac:dyDescent="0.3">
      <c r="A150" t="s">
        <v>283</v>
      </c>
      <c r="B150" t="s">
        <v>621</v>
      </c>
      <c r="C150">
        <v>102.06999969482422</v>
      </c>
      <c r="D150" s="3">
        <v>3.9240088715430899</v>
      </c>
      <c r="E150" s="3">
        <f t="shared" si="18"/>
        <v>0.30432696008362359</v>
      </c>
      <c r="F150">
        <v>4.6400000000000006</v>
      </c>
      <c r="G150">
        <v>2.0208331760048286</v>
      </c>
      <c r="H150" s="4">
        <f t="shared" si="19"/>
        <v>1.9798502812254846E-2</v>
      </c>
      <c r="I150" s="5" t="e">
        <v>#N/A</v>
      </c>
      <c r="J150" s="5" t="e">
        <v>#N/A</v>
      </c>
      <c r="K150" s="5" t="e">
        <v>#N/A</v>
      </c>
      <c r="L150">
        <f t="shared" si="20"/>
        <v>21.997844761815561</v>
      </c>
      <c r="M150" s="4">
        <f t="shared" si="21"/>
        <v>4.545899886228065E-2</v>
      </c>
      <c r="N150" s="6" t="e">
        <f t="shared" si="22"/>
        <v>#N/A</v>
      </c>
      <c r="O150" s="4" t="e">
        <f t="shared" si="23"/>
        <v>#N/A</v>
      </c>
      <c r="P150" s="4" t="e">
        <f t="shared" si="24"/>
        <v>#N/A</v>
      </c>
      <c r="Q150" s="4" t="e">
        <f t="shared" si="17"/>
        <v>#N/A</v>
      </c>
    </row>
    <row r="151" spans="1:17" x14ac:dyDescent="0.3">
      <c r="A151" t="s">
        <v>407</v>
      </c>
      <c r="B151" t="s">
        <v>745</v>
      </c>
      <c r="C151">
        <v>270.45721435546875</v>
      </c>
      <c r="D151" s="3">
        <v>1.1179001767899339</v>
      </c>
      <c r="E151" s="3">
        <f t="shared" si="18"/>
        <v>0.13322874234696136</v>
      </c>
      <c r="F151">
        <v>11.535374999999998</v>
      </c>
      <c r="G151">
        <v>9.5895005468465175</v>
      </c>
      <c r="H151" s="4">
        <f t="shared" si="19"/>
        <v>3.5456626918603081E-2</v>
      </c>
      <c r="I151" s="5">
        <v>19.297733054791394</v>
      </c>
      <c r="J151" s="5">
        <v>17.325131856908531</v>
      </c>
      <c r="K151" s="5">
        <v>17.325131856908531</v>
      </c>
      <c r="L151">
        <f t="shared" si="20"/>
        <v>23.445897021593904</v>
      </c>
      <c r="M151" s="4">
        <f t="shared" si="21"/>
        <v>4.2651385830066134E-2</v>
      </c>
      <c r="N151" s="6">
        <f t="shared" si="22"/>
        <v>25.644071097715287</v>
      </c>
      <c r="O151" s="4">
        <f t="shared" si="23"/>
        <v>9.4817478464488791E-2</v>
      </c>
      <c r="P151" s="4">
        <f t="shared" si="24"/>
        <v>0.22329211323300918</v>
      </c>
      <c r="Q151" s="4">
        <f t="shared" si="17"/>
        <v>0.22151016710173299</v>
      </c>
    </row>
    <row r="152" spans="1:17" x14ac:dyDescent="0.3">
      <c r="A152" t="s">
        <v>419</v>
      </c>
      <c r="B152" t="s">
        <v>757</v>
      </c>
      <c r="C152">
        <v>162.97000122070313</v>
      </c>
      <c r="D152" s="3">
        <v>1.1599034336636307</v>
      </c>
      <c r="E152" s="3">
        <f t="shared" si="18"/>
        <v>0.13694395210407762</v>
      </c>
      <c r="F152">
        <v>3.3699999999999997</v>
      </c>
      <c r="G152">
        <v>12.355580640609567</v>
      </c>
      <c r="H152" s="4">
        <f t="shared" si="19"/>
        <v>7.5815061349094215E-2</v>
      </c>
      <c r="I152" s="5">
        <v>-20.705882352941185</v>
      </c>
      <c r="J152" s="5">
        <v>19.525131563613833</v>
      </c>
      <c r="K152" s="5">
        <v>19.525131563613833</v>
      </c>
      <c r="L152">
        <f t="shared" si="20"/>
        <v>48.359050807330306</v>
      </c>
      <c r="M152" s="4">
        <f t="shared" si="21"/>
        <v>2.067865235784196E-2</v>
      </c>
      <c r="N152" s="6">
        <f t="shared" si="22"/>
        <v>8.2210265901601627</v>
      </c>
      <c r="O152" s="4">
        <f t="shared" si="23"/>
        <v>5.0445029935459025E-2</v>
      </c>
      <c r="P152" s="4">
        <f t="shared" si="24"/>
        <v>0.21996750207243126</v>
      </c>
      <c r="Q152" s="4">
        <f t="shared" si="17"/>
        <v>0.2437379405368727</v>
      </c>
    </row>
    <row r="153" spans="1:17" x14ac:dyDescent="0.3">
      <c r="A153" t="s">
        <v>433</v>
      </c>
      <c r="B153" t="s">
        <v>771</v>
      </c>
      <c r="C153">
        <v>28.899999618530273</v>
      </c>
      <c r="D153" s="3">
        <v>0.31446782652986482</v>
      </c>
      <c r="E153" s="3">
        <f t="shared" si="18"/>
        <v>4.6626339647696469E-2</v>
      </c>
      <c r="F153">
        <v>1.8130250000000001</v>
      </c>
      <c r="G153">
        <v>1.4901274319749682</v>
      </c>
      <c r="H153" s="4">
        <f t="shared" si="19"/>
        <v>5.1561503517097609E-2</v>
      </c>
      <c r="I153" s="5">
        <v>-23.411804780561294</v>
      </c>
      <c r="J153" s="5">
        <v>14.699967589438748</v>
      </c>
      <c r="K153" s="5">
        <v>14.699967589438748</v>
      </c>
      <c r="L153">
        <f t="shared" si="20"/>
        <v>15.940210211403743</v>
      </c>
      <c r="M153" s="4">
        <f t="shared" si="21"/>
        <v>6.2734429893816127E-2</v>
      </c>
      <c r="N153" s="6">
        <f t="shared" si="22"/>
        <v>3.5993184168077152</v>
      </c>
      <c r="O153" s="4">
        <f t="shared" si="23"/>
        <v>0.12454389149887334</v>
      </c>
      <c r="P153" s="4">
        <f t="shared" si="24"/>
        <v>0.21895604665001378</v>
      </c>
      <c r="Q153" s="4">
        <f t="shared" si="17"/>
        <v>0.19333094956434893</v>
      </c>
    </row>
    <row r="154" spans="1:17" x14ac:dyDescent="0.3">
      <c r="A154" t="s">
        <v>227</v>
      </c>
      <c r="B154" t="s">
        <v>565</v>
      </c>
      <c r="C154">
        <v>194.68949890136719</v>
      </c>
      <c r="D154" s="3">
        <v>3.2710611840091506</v>
      </c>
      <c r="E154" s="3">
        <f t="shared" si="18"/>
        <v>0.27376496322841537</v>
      </c>
      <c r="F154">
        <v>6.46</v>
      </c>
      <c r="G154">
        <v>6.5239881258026342</v>
      </c>
      <c r="H154" s="4">
        <f t="shared" si="19"/>
        <v>3.3509707316611827E-2</v>
      </c>
      <c r="I154" s="5">
        <v>9.3062605752961058</v>
      </c>
      <c r="J154" s="5">
        <v>17.947240368549735</v>
      </c>
      <c r="K154" s="5">
        <v>17.947240368549735</v>
      </c>
      <c r="L154">
        <f t="shared" si="20"/>
        <v>30.137693328385012</v>
      </c>
      <c r="M154" s="4">
        <f t="shared" si="21"/>
        <v>3.3181039739964301E-2</v>
      </c>
      <c r="N154" s="6">
        <f t="shared" si="22"/>
        <v>14.745905228962107</v>
      </c>
      <c r="O154" s="4">
        <f t="shared" si="23"/>
        <v>7.5740629629092726E-2</v>
      </c>
      <c r="P154" s="4">
        <f t="shared" si="24"/>
        <v>0.21860852438437708</v>
      </c>
      <c r="Q154" s="4">
        <f t="shared" si="17"/>
        <v>0.22704538517567729</v>
      </c>
    </row>
    <row r="155" spans="1:17" x14ac:dyDescent="0.3">
      <c r="A155" t="s">
        <v>394</v>
      </c>
      <c r="B155" t="s">
        <v>732</v>
      </c>
      <c r="C155">
        <v>441.16000366210938</v>
      </c>
      <c r="D155" s="3">
        <v>1.305821574166897</v>
      </c>
      <c r="E155" s="3">
        <f t="shared" si="18"/>
        <v>0.14939935666220494</v>
      </c>
      <c r="F155">
        <v>12.620000000000001</v>
      </c>
      <c r="G155">
        <v>12.018056293149231</v>
      </c>
      <c r="H155" s="4">
        <f t="shared" si="19"/>
        <v>2.7241944404266593E-2</v>
      </c>
      <c r="I155" s="5">
        <v>25.697211155378504</v>
      </c>
      <c r="J155" s="5">
        <v>18.225933148505856</v>
      </c>
      <c r="K155" s="5">
        <v>18.225933148505856</v>
      </c>
      <c r="L155">
        <f t="shared" si="20"/>
        <v>34.957211066728156</v>
      </c>
      <c r="M155" s="4">
        <f t="shared" si="21"/>
        <v>2.8606401068184403E-2</v>
      </c>
      <c r="N155" s="6">
        <f t="shared" si="22"/>
        <v>29.148962914211619</v>
      </c>
      <c r="O155" s="4">
        <f t="shared" si="23"/>
        <v>6.6073448799173595E-2</v>
      </c>
      <c r="P155" s="4">
        <f t="shared" si="24"/>
        <v>0.21607951608812373</v>
      </c>
      <c r="Q155" s="4">
        <f t="shared" si="17"/>
        <v>0.22943379002310671</v>
      </c>
    </row>
    <row r="156" spans="1:17" x14ac:dyDescent="0.3">
      <c r="A156" t="s">
        <v>372</v>
      </c>
      <c r="B156" t="s">
        <v>710</v>
      </c>
      <c r="C156">
        <v>138.72509765625</v>
      </c>
      <c r="D156" s="3">
        <v>0.44466651971664062</v>
      </c>
      <c r="E156" s="3">
        <f t="shared" si="18"/>
        <v>6.3231744476285545E-2</v>
      </c>
      <c r="F156">
        <v>6.9099999999999993</v>
      </c>
      <c r="G156">
        <v>6.5381479324403031</v>
      </c>
      <c r="H156" s="4">
        <f t="shared" si="19"/>
        <v>4.7130245665000903E-2</v>
      </c>
      <c r="I156" s="5">
        <v>-44.319097502014515</v>
      </c>
      <c r="J156" s="5">
        <v>15.509396486120128</v>
      </c>
      <c r="K156" s="5">
        <v>15.509396486120128</v>
      </c>
      <c r="L156">
        <f t="shared" si="20"/>
        <v>20.07599097774964</v>
      </c>
      <c r="M156" s="4">
        <f t="shared" si="21"/>
        <v>4.98107416519716E-2</v>
      </c>
      <c r="N156" s="6">
        <f t="shared" si="22"/>
        <v>14.209036215060188</v>
      </c>
      <c r="O156" s="4">
        <f t="shared" si="23"/>
        <v>0.10242585123471366</v>
      </c>
      <c r="P156" s="4">
        <f t="shared" si="24"/>
        <v>0.21263005192865414</v>
      </c>
      <c r="Q156" s="4">
        <f t="shared" si="17"/>
        <v>0.20050225492970575</v>
      </c>
    </row>
    <row r="157" spans="1:17" x14ac:dyDescent="0.3">
      <c r="A157" t="s">
        <v>290</v>
      </c>
      <c r="B157" t="s">
        <v>628</v>
      </c>
      <c r="C157">
        <v>216</v>
      </c>
      <c r="D157" s="3">
        <v>1.204153291703594</v>
      </c>
      <c r="E157" s="3">
        <f t="shared" si="18"/>
        <v>0.14079331044339338</v>
      </c>
      <c r="F157">
        <v>8.24</v>
      </c>
      <c r="G157">
        <v>7.9907539813271029</v>
      </c>
      <c r="H157" s="4">
        <f t="shared" si="19"/>
        <v>3.6994231395032884E-2</v>
      </c>
      <c r="I157" s="5" t="e">
        <v>#N/A</v>
      </c>
      <c r="J157" s="5" t="e">
        <v>#N/A</v>
      </c>
      <c r="K157" s="5" t="e">
        <v>#N/A</v>
      </c>
      <c r="L157">
        <f t="shared" si="20"/>
        <v>26.21359223300971</v>
      </c>
      <c r="M157" s="4">
        <f t="shared" si="21"/>
        <v>3.8148148148148146E-2</v>
      </c>
      <c r="N157" s="6" t="e">
        <f t="shared" si="22"/>
        <v>#N/A</v>
      </c>
      <c r="O157" s="4" t="e">
        <f t="shared" si="23"/>
        <v>#N/A</v>
      </c>
      <c r="P157" s="4" t="e">
        <f t="shared" si="24"/>
        <v>#N/A</v>
      </c>
      <c r="Q157" s="4" t="e">
        <f t="shared" si="17"/>
        <v>#N/A</v>
      </c>
    </row>
    <row r="158" spans="1:17" x14ac:dyDescent="0.3">
      <c r="A158" t="s">
        <v>405</v>
      </c>
      <c r="B158" t="s">
        <v>743</v>
      </c>
      <c r="C158">
        <v>11.340000152587891</v>
      </c>
      <c r="D158" s="3">
        <v>-0.37179536985339456</v>
      </c>
      <c r="E158" s="3">
        <f t="shared" si="18"/>
        <v>-7.4555904619103885E-2</v>
      </c>
      <c r="F158">
        <v>0.84409899999999993</v>
      </c>
      <c r="G158">
        <v>5.7024588713957192</v>
      </c>
      <c r="H158" s="4">
        <f t="shared" si="19"/>
        <v>0.50286232757187099</v>
      </c>
      <c r="I158" s="5">
        <v>-40.091229504589876</v>
      </c>
      <c r="J158" s="5">
        <v>12.29438425553224</v>
      </c>
      <c r="K158" s="5">
        <v>12.29438425553224</v>
      </c>
      <c r="L158">
        <f t="shared" si="20"/>
        <v>13.434443297039675</v>
      </c>
      <c r="M158" s="4">
        <f t="shared" si="21"/>
        <v>7.4435536917287326E-2</v>
      </c>
      <c r="N158" s="6">
        <f t="shared" si="22"/>
        <v>1.507244043825483</v>
      </c>
      <c r="O158" s="4">
        <f t="shared" si="23"/>
        <v>0.13291393505682769</v>
      </c>
      <c r="P158" s="4">
        <f t="shared" si="24"/>
        <v>0.20653077040388959</v>
      </c>
      <c r="Q158" s="4">
        <f t="shared" si="17"/>
        <v>0.16591185591382529</v>
      </c>
    </row>
    <row r="159" spans="1:17" x14ac:dyDescent="0.3">
      <c r="A159" t="s">
        <v>230</v>
      </c>
      <c r="B159" t="s">
        <v>568</v>
      </c>
      <c r="C159">
        <v>454.20999145507813</v>
      </c>
      <c r="D159" s="3">
        <v>1.271331658403283</v>
      </c>
      <c r="E159" s="3">
        <f t="shared" si="18"/>
        <v>0.14651592752824349</v>
      </c>
      <c r="F159">
        <v>25.961892999999996</v>
      </c>
      <c r="G159">
        <v>-152.38442467551408</v>
      </c>
      <c r="H159" s="4">
        <f t="shared" si="19"/>
        <v>-0.33549333467400194</v>
      </c>
      <c r="I159" s="5">
        <v>-9.0464952575024533</v>
      </c>
      <c r="J159" s="5">
        <v>13.984869653658478</v>
      </c>
      <c r="K159" s="5">
        <v>13.984869653658478</v>
      </c>
      <c r="L159">
        <f t="shared" si="20"/>
        <v>17.495257046744555</v>
      </c>
      <c r="M159" s="4">
        <f t="shared" si="21"/>
        <v>5.7158348535729334E-2</v>
      </c>
      <c r="N159" s="6">
        <f t="shared" si="22"/>
        <v>49.954243945665759</v>
      </c>
      <c r="O159" s="4">
        <f t="shared" si="23"/>
        <v>0.10998050436018708</v>
      </c>
      <c r="P159" s="4">
        <f t="shared" si="24"/>
        <v>0.20500056561121965</v>
      </c>
      <c r="Q159" s="4">
        <f t="shared" si="17"/>
        <v>0.18316321028500915</v>
      </c>
    </row>
    <row r="160" spans="1:17" x14ac:dyDescent="0.3">
      <c r="A160" t="s">
        <v>348</v>
      </c>
      <c r="B160" t="s">
        <v>686</v>
      </c>
      <c r="C160">
        <v>270.5</v>
      </c>
      <c r="D160" s="3">
        <v>1.0200342707326313</v>
      </c>
      <c r="E160" s="3">
        <f t="shared" si="18"/>
        <v>0.12432824995461544</v>
      </c>
      <c r="F160">
        <v>21.873018000000002</v>
      </c>
      <c r="G160" t="e">
        <v>#N/A</v>
      </c>
      <c r="H160" s="4" t="e">
        <f t="shared" si="19"/>
        <v>#N/A</v>
      </c>
      <c r="I160" s="5">
        <v>11.413028584933963</v>
      </c>
      <c r="J160" s="5">
        <v>11.477872921043504</v>
      </c>
      <c r="K160" s="5">
        <v>11.477872921043504</v>
      </c>
      <c r="L160">
        <f t="shared" si="20"/>
        <v>12.366834791614032</v>
      </c>
      <c r="M160" s="4">
        <f t="shared" si="21"/>
        <v>8.0861434380776351E-2</v>
      </c>
      <c r="N160" s="6">
        <f t="shared" si="22"/>
        <v>37.657551411135927</v>
      </c>
      <c r="O160" s="4">
        <f t="shared" si="23"/>
        <v>0.13921460780456904</v>
      </c>
      <c r="P160" s="4">
        <f t="shared" si="24"/>
        <v>0.20492133627156989</v>
      </c>
      <c r="Q160" s="4">
        <f t="shared" si="17"/>
        <v>0.15712536150493084</v>
      </c>
    </row>
    <row r="161" spans="1:17" x14ac:dyDescent="0.3">
      <c r="A161" t="s">
        <v>294</v>
      </c>
      <c r="B161" t="s">
        <v>632</v>
      </c>
      <c r="C161">
        <v>179.71009826660156</v>
      </c>
      <c r="D161" s="3">
        <v>8.0863936881198661</v>
      </c>
      <c r="E161" s="3">
        <f t="shared" si="18"/>
        <v>0.44454782576585194</v>
      </c>
      <c r="F161">
        <v>4.29</v>
      </c>
      <c r="G161">
        <v>0.39750483975048395</v>
      </c>
      <c r="H161" s="4">
        <f t="shared" si="19"/>
        <v>2.2119226664757698E-3</v>
      </c>
      <c r="I161" s="5">
        <v>14.196983141082516</v>
      </c>
      <c r="J161" s="5" t="e">
        <v>#N/A</v>
      </c>
      <c r="K161" s="5" t="e">
        <v>#N/A</v>
      </c>
      <c r="L161">
        <f t="shared" si="20"/>
        <v>41.890465796410624</v>
      </c>
      <c r="M161" s="4">
        <f t="shared" si="21"/>
        <v>2.3871780391749305E-2</v>
      </c>
      <c r="N161" s="6" t="e">
        <f t="shared" si="22"/>
        <v>#N/A</v>
      </c>
      <c r="O161" s="4" t="e">
        <f t="shared" si="23"/>
        <v>#N/A</v>
      </c>
      <c r="P161" s="4" t="e">
        <f t="shared" si="24"/>
        <v>#N/A</v>
      </c>
      <c r="Q161" s="4" t="e">
        <f t="shared" si="17"/>
        <v>#N/A</v>
      </c>
    </row>
    <row r="162" spans="1:17" x14ac:dyDescent="0.3">
      <c r="A162" t="s">
        <v>243</v>
      </c>
      <c r="B162" t="s">
        <v>581</v>
      </c>
      <c r="C162">
        <v>445.61749267578125</v>
      </c>
      <c r="D162" s="3">
        <v>0.75897012976940559</v>
      </c>
      <c r="E162" s="3">
        <f t="shared" si="18"/>
        <v>9.8693134591718801E-2</v>
      </c>
      <c r="F162">
        <v>10.530000000000001</v>
      </c>
      <c r="G162">
        <v>14.156028368794326</v>
      </c>
      <c r="H162" s="4">
        <f t="shared" si="19"/>
        <v>3.1767218750305776E-2</v>
      </c>
      <c r="I162" s="5">
        <v>3.5398230088495692</v>
      </c>
      <c r="J162" s="5">
        <v>17.358162073820075</v>
      </c>
      <c r="K162" s="5">
        <v>17.358162073820075</v>
      </c>
      <c r="L162">
        <f t="shared" si="20"/>
        <v>42.318850206626898</v>
      </c>
      <c r="M162" s="4">
        <f t="shared" si="21"/>
        <v>2.3630131610792336E-2</v>
      </c>
      <c r="N162" s="6">
        <f t="shared" si="22"/>
        <v>23.442011171127266</v>
      </c>
      <c r="O162" s="4">
        <f t="shared" si="23"/>
        <v>5.2605679885603177E-2</v>
      </c>
      <c r="P162" s="4">
        <f t="shared" si="24"/>
        <v>0.20131350889225139</v>
      </c>
      <c r="Q162" s="4">
        <f t="shared" si="17"/>
        <v>0.21743160392421923</v>
      </c>
    </row>
    <row r="163" spans="1:17" x14ac:dyDescent="0.3">
      <c r="A163" t="s">
        <v>258</v>
      </c>
      <c r="B163" t="s">
        <v>596</v>
      </c>
      <c r="C163">
        <v>375</v>
      </c>
      <c r="D163" s="3">
        <v>8.8018057363121738E-3</v>
      </c>
      <c r="E163" s="3">
        <f t="shared" si="18"/>
        <v>1.4616163967939855E-3</v>
      </c>
      <c r="F163">
        <v>13.940999999999999</v>
      </c>
      <c r="G163" t="e">
        <v>#N/A</v>
      </c>
      <c r="H163" s="4" t="e">
        <f t="shared" si="19"/>
        <v>#N/A</v>
      </c>
      <c r="I163" s="5">
        <v>-30.42024356158915</v>
      </c>
      <c r="J163" s="5">
        <v>15.782439567925152</v>
      </c>
      <c r="K163" s="5">
        <v>15.782439567925152</v>
      </c>
      <c r="L163">
        <f t="shared" si="20"/>
        <v>26.89907467183129</v>
      </c>
      <c r="M163" s="4">
        <f t="shared" si="21"/>
        <v>3.7176000000000001E-2</v>
      </c>
      <c r="N163" s="6">
        <f t="shared" si="22"/>
        <v>29.007306733351921</v>
      </c>
      <c r="O163" s="4">
        <f t="shared" si="23"/>
        <v>7.7352817955605127E-2</v>
      </c>
      <c r="P163" s="4">
        <f t="shared" si="24"/>
        <v>0.20086767541302342</v>
      </c>
      <c r="Q163" s="4">
        <f t="shared" si="17"/>
        <v>0.20099645913709363</v>
      </c>
    </row>
    <row r="164" spans="1:17" x14ac:dyDescent="0.3">
      <c r="A164" t="s">
        <v>279</v>
      </c>
      <c r="B164" t="s">
        <v>617</v>
      </c>
      <c r="C164">
        <v>1639.3900146484375</v>
      </c>
      <c r="D164" s="3">
        <v>1.3155665521221542</v>
      </c>
      <c r="E164" s="3">
        <f t="shared" si="18"/>
        <v>0.15020754279664206</v>
      </c>
      <c r="F164">
        <v>62.098450999999997</v>
      </c>
      <c r="G164">
        <v>54.184379911419995</v>
      </c>
      <c r="H164" s="4">
        <f t="shared" si="19"/>
        <v>3.3051549312406711E-2</v>
      </c>
      <c r="I164" s="5">
        <v>17.727478053183297</v>
      </c>
      <c r="J164" s="5">
        <v>15.564920129472956</v>
      </c>
      <c r="K164" s="5">
        <v>15.564920129472956</v>
      </c>
      <c r="L164">
        <f t="shared" si="20"/>
        <v>26.399853591330928</v>
      </c>
      <c r="M164" s="4">
        <f t="shared" si="21"/>
        <v>3.7878997947487697E-2</v>
      </c>
      <c r="N164" s="6">
        <f t="shared" si="22"/>
        <v>128.00026964728616</v>
      </c>
      <c r="O164" s="4">
        <f t="shared" si="23"/>
        <v>7.8077985411382084E-2</v>
      </c>
      <c r="P164" s="4">
        <f t="shared" si="24"/>
        <v>0.19942403501858841</v>
      </c>
      <c r="Q164" s="4">
        <f t="shared" si="17"/>
        <v>0.19845180253408401</v>
      </c>
    </row>
    <row r="165" spans="1:17" x14ac:dyDescent="0.3">
      <c r="A165" t="s">
        <v>298</v>
      </c>
      <c r="B165" t="s">
        <v>636</v>
      </c>
      <c r="C165">
        <v>1701.135009765625</v>
      </c>
      <c r="D165" s="3">
        <v>4.5294490809869119</v>
      </c>
      <c r="E165" s="3">
        <f t="shared" si="18"/>
        <v>0.32978157285920351</v>
      </c>
      <c r="F165">
        <v>22.439999999999998</v>
      </c>
      <c r="G165">
        <v>103.11833280954632</v>
      </c>
      <c r="H165" s="4">
        <f t="shared" si="19"/>
        <v>6.0617371471152967E-2</v>
      </c>
      <c r="I165" s="5">
        <v>82.730323266553697</v>
      </c>
      <c r="J165" s="5" t="e">
        <v>#N/A</v>
      </c>
      <c r="K165" s="5" t="e">
        <v>#N/A</v>
      </c>
      <c r="L165">
        <f t="shared" si="20"/>
        <v>75.808155515402191</v>
      </c>
      <c r="M165" s="4">
        <f t="shared" si="21"/>
        <v>1.3191192863105959E-2</v>
      </c>
      <c r="N165" s="6" t="e">
        <f t="shared" si="22"/>
        <v>#N/A</v>
      </c>
      <c r="O165" s="4" t="e">
        <f t="shared" si="23"/>
        <v>#N/A</v>
      </c>
      <c r="P165" s="4" t="e">
        <f t="shared" si="24"/>
        <v>#N/A</v>
      </c>
      <c r="Q165" s="4" t="e">
        <f t="shared" si="17"/>
        <v>#N/A</v>
      </c>
    </row>
    <row r="166" spans="1:17" x14ac:dyDescent="0.3">
      <c r="A166" t="s">
        <v>414</v>
      </c>
      <c r="B166" t="s">
        <v>752</v>
      </c>
      <c r="C166">
        <v>245</v>
      </c>
      <c r="D166" s="3">
        <v>1.0727440304599667</v>
      </c>
      <c r="E166" s="3">
        <f t="shared" si="18"/>
        <v>0.12916553049486801</v>
      </c>
      <c r="F166">
        <v>9</v>
      </c>
      <c r="G166">
        <v>9.2662027231467476</v>
      </c>
      <c r="H166" s="4">
        <f t="shared" si="19"/>
        <v>3.7821235604680606E-2</v>
      </c>
      <c r="I166" s="5">
        <v>14.503816793893138</v>
      </c>
      <c r="J166" s="5">
        <v>15.336774445183512</v>
      </c>
      <c r="K166" s="5">
        <v>15.336774445183512</v>
      </c>
      <c r="L166">
        <f t="shared" si="20"/>
        <v>27.222222222222221</v>
      </c>
      <c r="M166" s="4">
        <f t="shared" si="21"/>
        <v>3.6734693877551024E-2</v>
      </c>
      <c r="N166" s="6">
        <f t="shared" si="22"/>
        <v>18.368830952781703</v>
      </c>
      <c r="O166" s="4">
        <f t="shared" si="23"/>
        <v>7.4974820215435528E-2</v>
      </c>
      <c r="P166" s="4">
        <f t="shared" si="24"/>
        <v>0.19573635547251478</v>
      </c>
      <c r="Q166" s="4">
        <f t="shared" ref="Q166:Q229" si="25">(((1+K166/100)^6)*(1+1/L166))^(1/5)-1</f>
        <v>0.19534945634137402</v>
      </c>
    </row>
    <row r="167" spans="1:17" x14ac:dyDescent="0.3">
      <c r="A167" t="s">
        <v>194</v>
      </c>
      <c r="B167" t="s">
        <v>532</v>
      </c>
      <c r="C167">
        <v>178.44000244140625</v>
      </c>
      <c r="D167" s="3">
        <v>1.0991688123796823</v>
      </c>
      <c r="E167" s="3">
        <f t="shared" si="18"/>
        <v>0.13155211548788781</v>
      </c>
      <c r="F167">
        <v>9.452694000000001</v>
      </c>
      <c r="G167">
        <v>10.630942042256535</v>
      </c>
      <c r="H167" s="4">
        <f t="shared" si="19"/>
        <v>5.9577123384916914E-2</v>
      </c>
      <c r="I167" s="5">
        <v>20.779964909548799</v>
      </c>
      <c r="J167" s="5">
        <v>13.39826755165987</v>
      </c>
      <c r="K167" s="5">
        <v>13.39826755165987</v>
      </c>
      <c r="L167">
        <f t="shared" si="20"/>
        <v>18.877158452543394</v>
      </c>
      <c r="M167" s="4">
        <f t="shared" si="21"/>
        <v>5.2974074594646738E-2</v>
      </c>
      <c r="N167" s="6">
        <f t="shared" si="22"/>
        <v>17.725059328480622</v>
      </c>
      <c r="O167" s="4">
        <f t="shared" si="23"/>
        <v>9.9333440293473102E-2</v>
      </c>
      <c r="P167" s="4">
        <f t="shared" si="24"/>
        <v>0.19405435835845208</v>
      </c>
      <c r="Q167" s="4">
        <f t="shared" si="25"/>
        <v>0.17492796097270324</v>
      </c>
    </row>
    <row r="168" spans="1:17" x14ac:dyDescent="0.3">
      <c r="A168" t="s">
        <v>275</v>
      </c>
      <c r="B168" t="s">
        <v>613</v>
      </c>
      <c r="C168">
        <v>9275</v>
      </c>
      <c r="D168" s="3">
        <v>1.2772164414192582</v>
      </c>
      <c r="E168" s="3">
        <f t="shared" si="18"/>
        <v>0.14701047774007714</v>
      </c>
      <c r="F168">
        <v>405.02877999999998</v>
      </c>
      <c r="G168" t="e">
        <v>#N/A</v>
      </c>
      <c r="H168" s="4" t="e">
        <f t="shared" si="19"/>
        <v>#N/A</v>
      </c>
      <c r="I168" s="5">
        <v>12.812718204854811</v>
      </c>
      <c r="J168" s="5">
        <v>14.364385920687454</v>
      </c>
      <c r="K168" s="5">
        <v>14.364385920687454</v>
      </c>
      <c r="L168">
        <f t="shared" si="20"/>
        <v>22.899607282228192</v>
      </c>
      <c r="M168" s="4">
        <f t="shared" si="21"/>
        <v>4.3668871159029649E-2</v>
      </c>
      <c r="N168" s="6">
        <f t="shared" si="22"/>
        <v>792.39165965772031</v>
      </c>
      <c r="O168" s="4">
        <f t="shared" si="23"/>
        <v>8.5433063035872808E-2</v>
      </c>
      <c r="P168" s="4">
        <f t="shared" si="24"/>
        <v>0.19358549554639498</v>
      </c>
      <c r="Q168" s="4">
        <f t="shared" si="25"/>
        <v>0.18484491465757125</v>
      </c>
    </row>
    <row r="169" spans="1:17" x14ac:dyDescent="0.3">
      <c r="A169" t="s">
        <v>176</v>
      </c>
      <c r="B169" t="s">
        <v>514</v>
      </c>
      <c r="C169">
        <v>260.17999267578125</v>
      </c>
      <c r="D169" s="3">
        <v>1.9569779884346281</v>
      </c>
      <c r="E169" s="3">
        <f t="shared" si="18"/>
        <v>0.19804927850700826</v>
      </c>
      <c r="F169">
        <v>5.96</v>
      </c>
      <c r="G169">
        <v>7.4458178407530236</v>
      </c>
      <c r="H169" s="4">
        <f t="shared" si="19"/>
        <v>2.8617949305700455E-2</v>
      </c>
      <c r="I169" s="5">
        <v>-31.668558456299657</v>
      </c>
      <c r="J169" s="5">
        <v>16.253038759688682</v>
      </c>
      <c r="K169" s="5">
        <v>16.253038759688682</v>
      </c>
      <c r="L169">
        <f t="shared" si="20"/>
        <v>43.65436118721162</v>
      </c>
      <c r="M169" s="4">
        <f t="shared" si="21"/>
        <v>2.2907218724642481E-2</v>
      </c>
      <c r="N169" s="6">
        <f t="shared" si="22"/>
        <v>12.655165491912792</v>
      </c>
      <c r="O169" s="4">
        <f t="shared" si="23"/>
        <v>4.8640040926139945E-2</v>
      </c>
      <c r="P169" s="4">
        <f t="shared" si="24"/>
        <v>0.1891607254596121</v>
      </c>
      <c r="Q169" s="4">
        <f t="shared" si="25"/>
        <v>0.20351754340385564</v>
      </c>
    </row>
    <row r="170" spans="1:17" x14ac:dyDescent="0.3">
      <c r="A170" t="s">
        <v>303</v>
      </c>
      <c r="B170" t="s">
        <v>641</v>
      </c>
      <c r="C170">
        <v>528.1400146484375</v>
      </c>
      <c r="D170" s="3">
        <v>1.1239069320436283</v>
      </c>
      <c r="E170" s="3">
        <f t="shared" si="18"/>
        <v>0.13376378467568961</v>
      </c>
      <c r="F170" t="e">
        <v>#N/A</v>
      </c>
      <c r="G170" t="e">
        <v>#N/A</v>
      </c>
      <c r="H170" s="4" t="e">
        <f t="shared" si="19"/>
        <v>#N/A</v>
      </c>
      <c r="I170" s="5" t="e">
        <v>#N/A</v>
      </c>
      <c r="J170" s="5" t="e">
        <v>#N/A</v>
      </c>
      <c r="K170" s="5" t="e">
        <v>#N/A</v>
      </c>
      <c r="L170" t="e">
        <f t="shared" si="20"/>
        <v>#N/A</v>
      </c>
      <c r="M170" s="4" t="e">
        <f t="shared" si="21"/>
        <v>#N/A</v>
      </c>
      <c r="N170" s="6" t="e">
        <f t="shared" si="22"/>
        <v>#N/A</v>
      </c>
      <c r="O170" s="4" t="e">
        <f t="shared" si="23"/>
        <v>#N/A</v>
      </c>
      <c r="P170" s="4" t="e">
        <f t="shared" si="24"/>
        <v>#N/A</v>
      </c>
      <c r="Q170" s="4" t="e">
        <f t="shared" si="25"/>
        <v>#N/A</v>
      </c>
    </row>
    <row r="171" spans="1:17" x14ac:dyDescent="0.3">
      <c r="A171" t="s">
        <v>350</v>
      </c>
      <c r="B171" t="s">
        <v>688</v>
      </c>
      <c r="C171">
        <v>116.41999816894531</v>
      </c>
      <c r="D171" s="3">
        <v>2.1577990529383801</v>
      </c>
      <c r="E171" s="3">
        <f t="shared" si="18"/>
        <v>0.21124151670859725</v>
      </c>
      <c r="F171">
        <v>3.0087094220110848</v>
      </c>
      <c r="G171">
        <v>2.6413950969930826</v>
      </c>
      <c r="H171" s="4">
        <f t="shared" si="19"/>
        <v>2.2688499729745459E-2</v>
      </c>
      <c r="I171" s="5">
        <v>-11.884057971014483</v>
      </c>
      <c r="J171" s="5">
        <v>15.75928770371417</v>
      </c>
      <c r="K171" s="5">
        <v>15.75928770371417</v>
      </c>
      <c r="L171">
        <f t="shared" si="20"/>
        <v>38.694330970362614</v>
      </c>
      <c r="M171" s="4">
        <f t="shared" si="21"/>
        <v>2.584357901848558E-2</v>
      </c>
      <c r="N171" s="6">
        <f t="shared" si="22"/>
        <v>6.2540230136947494</v>
      </c>
      <c r="O171" s="4">
        <f t="shared" si="23"/>
        <v>5.3719490740921444E-2</v>
      </c>
      <c r="P171" s="4">
        <f t="shared" si="24"/>
        <v>0.18750922002608714</v>
      </c>
      <c r="Q171" s="4">
        <f t="shared" si="25"/>
        <v>0.19807289768182135</v>
      </c>
    </row>
    <row r="172" spans="1:17" x14ac:dyDescent="0.3">
      <c r="A172" t="s">
        <v>305</v>
      </c>
      <c r="B172" t="s">
        <v>643</v>
      </c>
      <c r="C172">
        <v>43.580001831054688</v>
      </c>
      <c r="D172" s="3">
        <v>0.1482652619545346</v>
      </c>
      <c r="E172" s="3">
        <f t="shared" si="18"/>
        <v>2.330957488603369E-2</v>
      </c>
      <c r="F172" t="e">
        <v>#N/A</v>
      </c>
      <c r="G172" t="e">
        <v>#N/A</v>
      </c>
      <c r="H172" s="4" t="e">
        <f t="shared" si="19"/>
        <v>#N/A</v>
      </c>
      <c r="I172" s="5" t="e">
        <v>#N/A</v>
      </c>
      <c r="J172" s="5" t="e">
        <v>#N/A</v>
      </c>
      <c r="K172" s="5" t="e">
        <v>#N/A</v>
      </c>
      <c r="L172" t="e">
        <f t="shared" si="20"/>
        <v>#N/A</v>
      </c>
      <c r="M172" s="4" t="e">
        <f t="shared" si="21"/>
        <v>#N/A</v>
      </c>
      <c r="N172" s="6" t="e">
        <f t="shared" si="22"/>
        <v>#N/A</v>
      </c>
      <c r="O172" s="4" t="e">
        <f t="shared" si="23"/>
        <v>#N/A</v>
      </c>
      <c r="P172" s="4" t="e">
        <f t="shared" si="24"/>
        <v>#N/A</v>
      </c>
      <c r="Q172" s="4" t="e">
        <f t="shared" si="25"/>
        <v>#N/A</v>
      </c>
    </row>
    <row r="173" spans="1:17" x14ac:dyDescent="0.3">
      <c r="A173" t="s">
        <v>306</v>
      </c>
      <c r="B173" t="s">
        <v>644</v>
      </c>
      <c r="C173">
        <v>211.08000183105469</v>
      </c>
      <c r="D173" s="3">
        <v>2.1421002851566597</v>
      </c>
      <c r="E173" s="3">
        <f t="shared" si="18"/>
        <v>0.21023583166931381</v>
      </c>
      <c r="F173" t="e">
        <v>#N/A</v>
      </c>
      <c r="G173" t="e">
        <v>#N/A</v>
      </c>
      <c r="H173" s="4" t="e">
        <f t="shared" si="19"/>
        <v>#N/A</v>
      </c>
      <c r="I173" s="5" t="e">
        <v>#N/A</v>
      </c>
      <c r="J173" s="5" t="e">
        <v>#N/A</v>
      </c>
      <c r="K173" s="5" t="e">
        <v>#N/A</v>
      </c>
      <c r="L173" t="e">
        <f t="shared" si="20"/>
        <v>#N/A</v>
      </c>
      <c r="M173" s="4" t="e">
        <f t="shared" si="21"/>
        <v>#N/A</v>
      </c>
      <c r="N173" s="6" t="e">
        <f t="shared" si="22"/>
        <v>#N/A</v>
      </c>
      <c r="O173" s="4" t="e">
        <f t="shared" si="23"/>
        <v>#N/A</v>
      </c>
      <c r="P173" s="4" t="e">
        <f t="shared" si="24"/>
        <v>#N/A</v>
      </c>
      <c r="Q173" s="4" t="e">
        <f t="shared" si="25"/>
        <v>#N/A</v>
      </c>
    </row>
    <row r="174" spans="1:17" x14ac:dyDescent="0.3">
      <c r="A174" t="s">
        <v>307</v>
      </c>
      <c r="B174" t="s">
        <v>645</v>
      </c>
      <c r="C174">
        <v>353.07000732421875</v>
      </c>
      <c r="D174" s="3">
        <v>1.447590338303343</v>
      </c>
      <c r="E174" s="3">
        <f t="shared" si="18"/>
        <v>0.16088657369078585</v>
      </c>
      <c r="F174" t="e">
        <v>#N/A</v>
      </c>
      <c r="G174" t="e">
        <v>#N/A</v>
      </c>
      <c r="H174" s="4" t="e">
        <f t="shared" si="19"/>
        <v>#N/A</v>
      </c>
      <c r="I174" s="5" t="e">
        <v>#N/A</v>
      </c>
      <c r="J174" s="5" t="e">
        <v>#N/A</v>
      </c>
      <c r="K174" s="5" t="e">
        <v>#N/A</v>
      </c>
      <c r="L174" t="e">
        <f t="shared" si="20"/>
        <v>#N/A</v>
      </c>
      <c r="M174" s="4" t="e">
        <f t="shared" si="21"/>
        <v>#N/A</v>
      </c>
      <c r="N174" s="6" t="e">
        <f t="shared" si="22"/>
        <v>#N/A</v>
      </c>
      <c r="O174" s="4" t="e">
        <f t="shared" si="23"/>
        <v>#N/A</v>
      </c>
      <c r="P174" s="4" t="e">
        <f t="shared" si="24"/>
        <v>#N/A</v>
      </c>
      <c r="Q174" s="4" t="e">
        <f t="shared" si="25"/>
        <v>#N/A</v>
      </c>
    </row>
    <row r="175" spans="1:17" x14ac:dyDescent="0.3">
      <c r="A175" t="s">
        <v>308</v>
      </c>
      <c r="B175" t="s">
        <v>646</v>
      </c>
      <c r="C175">
        <v>160.80999755859375</v>
      </c>
      <c r="D175" s="3">
        <v>0.78402453145520923</v>
      </c>
      <c r="E175" s="3">
        <f t="shared" si="18"/>
        <v>0.10128604730503943</v>
      </c>
      <c r="F175" t="e">
        <v>#N/A</v>
      </c>
      <c r="G175" t="e">
        <v>#N/A</v>
      </c>
      <c r="H175" s="4" t="e">
        <f t="shared" si="19"/>
        <v>#N/A</v>
      </c>
      <c r="I175" s="5" t="e">
        <v>#N/A</v>
      </c>
      <c r="J175" s="5" t="e">
        <v>#N/A</v>
      </c>
      <c r="K175" s="5" t="e">
        <v>#N/A</v>
      </c>
      <c r="L175" t="e">
        <f t="shared" si="20"/>
        <v>#N/A</v>
      </c>
      <c r="M175" s="4" t="e">
        <f t="shared" si="21"/>
        <v>#N/A</v>
      </c>
      <c r="N175" s="6" t="e">
        <f t="shared" si="22"/>
        <v>#N/A</v>
      </c>
      <c r="O175" s="4" t="e">
        <f t="shared" si="23"/>
        <v>#N/A</v>
      </c>
      <c r="P175" s="4" t="e">
        <f t="shared" si="24"/>
        <v>#N/A</v>
      </c>
      <c r="Q175" s="4" t="e">
        <f t="shared" si="25"/>
        <v>#N/A</v>
      </c>
    </row>
    <row r="176" spans="1:17" x14ac:dyDescent="0.3">
      <c r="A176" t="s">
        <v>309</v>
      </c>
      <c r="B176" t="s">
        <v>647</v>
      </c>
      <c r="C176">
        <v>216.27999877929688</v>
      </c>
      <c r="D176" s="3">
        <v>0.76742664688483497</v>
      </c>
      <c r="E176" s="3">
        <f t="shared" si="18"/>
        <v>9.9571732033198135E-2</v>
      </c>
      <c r="F176" t="e">
        <v>#N/A</v>
      </c>
      <c r="G176" t="e">
        <v>#N/A</v>
      </c>
      <c r="H176" s="4" t="e">
        <f t="shared" si="19"/>
        <v>#N/A</v>
      </c>
      <c r="I176" s="5" t="e">
        <v>#N/A</v>
      </c>
      <c r="J176" s="5" t="e">
        <v>#N/A</v>
      </c>
      <c r="K176" s="5" t="e">
        <v>#N/A</v>
      </c>
      <c r="L176" t="e">
        <f t="shared" si="20"/>
        <v>#N/A</v>
      </c>
      <c r="M176" s="4" t="e">
        <f t="shared" si="21"/>
        <v>#N/A</v>
      </c>
      <c r="N176" s="6" t="e">
        <f t="shared" si="22"/>
        <v>#N/A</v>
      </c>
      <c r="O176" s="4" t="e">
        <f t="shared" si="23"/>
        <v>#N/A</v>
      </c>
      <c r="P176" s="4" t="e">
        <f t="shared" si="24"/>
        <v>#N/A</v>
      </c>
      <c r="Q176" s="4" t="e">
        <f t="shared" si="25"/>
        <v>#N/A</v>
      </c>
    </row>
    <row r="177" spans="1:17" x14ac:dyDescent="0.3">
      <c r="A177" t="s">
        <v>375</v>
      </c>
      <c r="B177" t="s">
        <v>713</v>
      </c>
      <c r="C177">
        <v>762.64501953125</v>
      </c>
      <c r="D177" s="3">
        <v>1.1221968084288725</v>
      </c>
      <c r="E177" s="3">
        <f t="shared" si="18"/>
        <v>0.13361158662123795</v>
      </c>
      <c r="F177">
        <v>10</v>
      </c>
      <c r="G177">
        <v>-2.0773962016472218</v>
      </c>
      <c r="H177" s="4">
        <f t="shared" si="19"/>
        <v>-2.7239359707928951E-3</v>
      </c>
      <c r="I177" s="5">
        <v>12.994350282485879</v>
      </c>
      <c r="J177" s="5">
        <v>17.084301454674399</v>
      </c>
      <c r="K177" s="5">
        <v>17.084301454674399</v>
      </c>
      <c r="L177">
        <f t="shared" si="20"/>
        <v>76.264501953125006</v>
      </c>
      <c r="M177" s="4">
        <f t="shared" si="21"/>
        <v>1.3112260283488603E-2</v>
      </c>
      <c r="N177" s="6">
        <f t="shared" si="22"/>
        <v>22.00357997028663</v>
      </c>
      <c r="O177" s="4">
        <f t="shared" si="23"/>
        <v>2.8851666773895474E-2</v>
      </c>
      <c r="P177" s="4">
        <f t="shared" si="24"/>
        <v>0.18619541290458533</v>
      </c>
      <c r="Q177" s="4">
        <f t="shared" si="25"/>
        <v>0.21151812903137301</v>
      </c>
    </row>
    <row r="178" spans="1:17" x14ac:dyDescent="0.3">
      <c r="A178" t="s">
        <v>164</v>
      </c>
      <c r="B178" t="s">
        <v>502</v>
      </c>
      <c r="C178">
        <v>59.169998168945313</v>
      </c>
      <c r="D178" s="3">
        <v>1.2470654436714379</v>
      </c>
      <c r="E178" s="3">
        <f t="shared" si="18"/>
        <v>0.14446527548606514</v>
      </c>
      <c r="F178">
        <v>0.62</v>
      </c>
      <c r="G178">
        <v>-2.3859046528639123</v>
      </c>
      <c r="H178" s="4">
        <f t="shared" si="19"/>
        <v>-4.0322878598906681E-2</v>
      </c>
      <c r="I178" s="5">
        <v>51.219512195121965</v>
      </c>
      <c r="J178" s="5">
        <v>17.269043165068517</v>
      </c>
      <c r="K178" s="5">
        <v>17.269043165068517</v>
      </c>
      <c r="L178">
        <f t="shared" si="20"/>
        <v>95.435480917653734</v>
      </c>
      <c r="M178" s="4">
        <f t="shared" si="21"/>
        <v>1.0478283237896055E-2</v>
      </c>
      <c r="N178" s="6">
        <f t="shared" si="22"/>
        <v>1.3750186780717431</v>
      </c>
      <c r="O178" s="4">
        <f t="shared" si="23"/>
        <v>2.3238443816505062E-2</v>
      </c>
      <c r="P178" s="4">
        <f t="shared" si="24"/>
        <v>0.18497821414389165</v>
      </c>
      <c r="Q178" s="4">
        <f t="shared" si="25"/>
        <v>0.21318059419365665</v>
      </c>
    </row>
    <row r="179" spans="1:17" x14ac:dyDescent="0.3">
      <c r="A179" t="s">
        <v>312</v>
      </c>
      <c r="B179" t="s">
        <v>650</v>
      </c>
      <c r="C179">
        <v>50.950000762939453</v>
      </c>
      <c r="D179" s="3">
        <v>0.367915590824758</v>
      </c>
      <c r="E179" s="3">
        <f t="shared" si="18"/>
        <v>5.3601911583612827E-2</v>
      </c>
      <c r="F179" t="e">
        <v>#N/A</v>
      </c>
      <c r="G179" t="e">
        <v>#N/A</v>
      </c>
      <c r="H179" s="4" t="e">
        <f t="shared" si="19"/>
        <v>#N/A</v>
      </c>
      <c r="I179" s="5" t="e">
        <v>#N/A</v>
      </c>
      <c r="J179" s="5" t="e">
        <v>#N/A</v>
      </c>
      <c r="K179" s="5" t="e">
        <v>#N/A</v>
      </c>
      <c r="L179" t="e">
        <f t="shared" si="20"/>
        <v>#N/A</v>
      </c>
      <c r="M179" s="4" t="e">
        <f t="shared" si="21"/>
        <v>#N/A</v>
      </c>
      <c r="N179" s="6" t="e">
        <f t="shared" si="22"/>
        <v>#N/A</v>
      </c>
      <c r="O179" s="4" t="e">
        <f t="shared" si="23"/>
        <v>#N/A</v>
      </c>
      <c r="P179" s="4" t="e">
        <f t="shared" si="24"/>
        <v>#N/A</v>
      </c>
      <c r="Q179" s="4" t="e">
        <f t="shared" si="25"/>
        <v>#N/A</v>
      </c>
    </row>
    <row r="180" spans="1:17" x14ac:dyDescent="0.3">
      <c r="A180" t="s">
        <v>313</v>
      </c>
      <c r="B180" t="s">
        <v>651</v>
      </c>
      <c r="C180">
        <v>260.88360595703125</v>
      </c>
      <c r="D180" s="3">
        <v>1.0280432766482273</v>
      </c>
      <c r="E180" s="3">
        <f t="shared" si="18"/>
        <v>0.12506997926385033</v>
      </c>
      <c r="F180" t="e">
        <v>#N/A</v>
      </c>
      <c r="G180" t="e">
        <v>#N/A</v>
      </c>
      <c r="H180" s="4" t="e">
        <f t="shared" si="19"/>
        <v>#N/A</v>
      </c>
      <c r="I180" s="5" t="e">
        <v>#N/A</v>
      </c>
      <c r="J180" s="5" t="e">
        <v>#N/A</v>
      </c>
      <c r="K180" s="5" t="e">
        <v>#N/A</v>
      </c>
      <c r="L180" t="e">
        <f t="shared" si="20"/>
        <v>#N/A</v>
      </c>
      <c r="M180" s="4" t="e">
        <f t="shared" si="21"/>
        <v>#N/A</v>
      </c>
      <c r="N180" s="6" t="e">
        <f t="shared" si="22"/>
        <v>#N/A</v>
      </c>
      <c r="O180" s="4" t="e">
        <f t="shared" si="23"/>
        <v>#N/A</v>
      </c>
      <c r="P180" s="4" t="e">
        <f t="shared" si="24"/>
        <v>#N/A</v>
      </c>
      <c r="Q180" s="4" t="e">
        <f t="shared" si="25"/>
        <v>#N/A</v>
      </c>
    </row>
    <row r="181" spans="1:17" x14ac:dyDescent="0.3">
      <c r="A181" t="s">
        <v>314</v>
      </c>
      <c r="B181" t="s">
        <v>652</v>
      </c>
      <c r="C181">
        <v>2958.5</v>
      </c>
      <c r="D181" s="3">
        <v>0.80979872978836198</v>
      </c>
      <c r="E181" s="3">
        <f t="shared" si="18"/>
        <v>0.1039219781005174</v>
      </c>
      <c r="F181" t="e">
        <v>#N/A</v>
      </c>
      <c r="G181" t="e">
        <v>#N/A</v>
      </c>
      <c r="H181" s="4" t="e">
        <f t="shared" si="19"/>
        <v>#N/A</v>
      </c>
      <c r="I181" s="5" t="e">
        <v>#N/A</v>
      </c>
      <c r="J181" s="5" t="e">
        <v>#N/A</v>
      </c>
      <c r="K181" s="5" t="e">
        <v>#N/A</v>
      </c>
      <c r="L181" t="e">
        <f t="shared" si="20"/>
        <v>#N/A</v>
      </c>
      <c r="M181" s="4" t="e">
        <f t="shared" si="21"/>
        <v>#N/A</v>
      </c>
      <c r="N181" s="6" t="e">
        <f t="shared" si="22"/>
        <v>#N/A</v>
      </c>
      <c r="O181" s="4" t="e">
        <f t="shared" si="23"/>
        <v>#N/A</v>
      </c>
      <c r="P181" s="4" t="e">
        <f t="shared" si="24"/>
        <v>#N/A</v>
      </c>
      <c r="Q181" s="4" t="e">
        <f t="shared" si="25"/>
        <v>#N/A</v>
      </c>
    </row>
    <row r="182" spans="1:17" x14ac:dyDescent="0.3">
      <c r="A182" t="s">
        <v>315</v>
      </c>
      <c r="B182" t="s">
        <v>653</v>
      </c>
      <c r="C182">
        <v>40660</v>
      </c>
      <c r="D182" s="3">
        <v>0.92573677167522694</v>
      </c>
      <c r="E182" s="3">
        <f t="shared" si="18"/>
        <v>0.11540559991818777</v>
      </c>
      <c r="F182" t="e">
        <v>#N/A</v>
      </c>
      <c r="G182" t="e">
        <v>#N/A</v>
      </c>
      <c r="H182" s="4" t="e">
        <f t="shared" si="19"/>
        <v>#N/A</v>
      </c>
      <c r="I182" s="5" t="e">
        <v>#N/A</v>
      </c>
      <c r="J182" s="5" t="e">
        <v>#N/A</v>
      </c>
      <c r="K182" s="5" t="e">
        <v>#N/A</v>
      </c>
      <c r="L182" t="e">
        <f t="shared" si="20"/>
        <v>#N/A</v>
      </c>
      <c r="M182" s="4" t="e">
        <f t="shared" si="21"/>
        <v>#N/A</v>
      </c>
      <c r="N182" s="6" t="e">
        <f t="shared" si="22"/>
        <v>#N/A</v>
      </c>
      <c r="O182" s="4" t="e">
        <f t="shared" si="23"/>
        <v>#N/A</v>
      </c>
      <c r="P182" s="4" t="e">
        <f t="shared" si="24"/>
        <v>#N/A</v>
      </c>
      <c r="Q182" s="4" t="e">
        <f t="shared" si="25"/>
        <v>#N/A</v>
      </c>
    </row>
    <row r="183" spans="1:17" x14ac:dyDescent="0.3">
      <c r="A183" t="s">
        <v>316</v>
      </c>
      <c r="B183" t="s">
        <v>654</v>
      </c>
      <c r="C183">
        <v>96.673202514648438</v>
      </c>
      <c r="D183" s="3">
        <v>6.3730311539782925E-2</v>
      </c>
      <c r="E183" s="3">
        <f t="shared" si="18"/>
        <v>1.0350178382226627E-2</v>
      </c>
      <c r="F183" t="e">
        <v>#N/A</v>
      </c>
      <c r="G183" t="e">
        <v>#N/A</v>
      </c>
      <c r="H183" s="4" t="e">
        <f t="shared" si="19"/>
        <v>#N/A</v>
      </c>
      <c r="I183" s="5" t="e">
        <v>#N/A</v>
      </c>
      <c r="J183" s="5" t="e">
        <v>#N/A</v>
      </c>
      <c r="K183" s="5" t="e">
        <v>#N/A</v>
      </c>
      <c r="L183" t="e">
        <f t="shared" si="20"/>
        <v>#N/A</v>
      </c>
      <c r="M183" s="4" t="e">
        <f t="shared" si="21"/>
        <v>#N/A</v>
      </c>
      <c r="N183" s="6" t="e">
        <f t="shared" si="22"/>
        <v>#N/A</v>
      </c>
      <c r="O183" s="4" t="e">
        <f t="shared" si="23"/>
        <v>#N/A</v>
      </c>
      <c r="P183" s="4" t="e">
        <f t="shared" si="24"/>
        <v>#N/A</v>
      </c>
      <c r="Q183" s="4" t="e">
        <f t="shared" si="25"/>
        <v>#N/A</v>
      </c>
    </row>
    <row r="184" spans="1:17" x14ac:dyDescent="0.3">
      <c r="A184" t="s">
        <v>317</v>
      </c>
      <c r="B184" t="s">
        <v>655</v>
      </c>
      <c r="C184">
        <v>71.739997863769531</v>
      </c>
      <c r="D184" s="3">
        <v>6.7094633405390125E-2</v>
      </c>
      <c r="E184" s="3">
        <f t="shared" si="18"/>
        <v>1.0882060124806081E-2</v>
      </c>
      <c r="F184" t="e">
        <v>#N/A</v>
      </c>
      <c r="G184" t="e">
        <v>#N/A</v>
      </c>
      <c r="H184" s="4" t="e">
        <f t="shared" si="19"/>
        <v>#N/A</v>
      </c>
      <c r="I184" s="5" t="e">
        <v>#N/A</v>
      </c>
      <c r="J184" s="5" t="e">
        <v>#N/A</v>
      </c>
      <c r="K184" s="5" t="e">
        <v>#N/A</v>
      </c>
      <c r="L184" t="e">
        <f t="shared" si="20"/>
        <v>#N/A</v>
      </c>
      <c r="M184" s="4" t="e">
        <f t="shared" si="21"/>
        <v>#N/A</v>
      </c>
      <c r="N184" s="6" t="e">
        <f t="shared" si="22"/>
        <v>#N/A</v>
      </c>
      <c r="O184" s="4" t="e">
        <f t="shared" si="23"/>
        <v>#N/A</v>
      </c>
      <c r="P184" s="4" t="e">
        <f t="shared" si="24"/>
        <v>#N/A</v>
      </c>
      <c r="Q184" s="4" t="e">
        <f t="shared" si="25"/>
        <v>#N/A</v>
      </c>
    </row>
    <row r="185" spans="1:17" x14ac:dyDescent="0.3">
      <c r="A185" t="s">
        <v>318</v>
      </c>
      <c r="B185" t="s">
        <v>656</v>
      </c>
      <c r="C185">
        <v>7808</v>
      </c>
      <c r="D185" s="3">
        <v>0.88439724870279446</v>
      </c>
      <c r="E185" s="3">
        <f t="shared" si="18"/>
        <v>0.11137871997262616</v>
      </c>
      <c r="F185" t="e">
        <v>#N/A</v>
      </c>
      <c r="G185" t="e">
        <v>#N/A</v>
      </c>
      <c r="H185" s="4" t="e">
        <f t="shared" si="19"/>
        <v>#N/A</v>
      </c>
      <c r="I185" s="5" t="e">
        <v>#N/A</v>
      </c>
      <c r="J185" s="5" t="e">
        <v>#N/A</v>
      </c>
      <c r="K185" s="5" t="e">
        <v>#N/A</v>
      </c>
      <c r="L185" t="e">
        <f t="shared" si="20"/>
        <v>#N/A</v>
      </c>
      <c r="M185" s="4" t="e">
        <f t="shared" si="21"/>
        <v>#N/A</v>
      </c>
      <c r="N185" s="6" t="e">
        <f t="shared" si="22"/>
        <v>#N/A</v>
      </c>
      <c r="O185" s="4" t="e">
        <f t="shared" si="23"/>
        <v>#N/A</v>
      </c>
      <c r="P185" s="4" t="e">
        <f t="shared" si="24"/>
        <v>#N/A</v>
      </c>
      <c r="Q185" s="4" t="e">
        <f t="shared" si="25"/>
        <v>#N/A</v>
      </c>
    </row>
    <row r="186" spans="1:17" x14ac:dyDescent="0.3">
      <c r="A186" t="s">
        <v>319</v>
      </c>
      <c r="B186" t="s">
        <v>657</v>
      </c>
      <c r="C186">
        <v>343.72000122070313</v>
      </c>
      <c r="D186" s="3">
        <v>1.4899703495526961</v>
      </c>
      <c r="E186" s="3">
        <f t="shared" si="18"/>
        <v>0.16421278055347188</v>
      </c>
      <c r="F186" t="e">
        <v>#N/A</v>
      </c>
      <c r="G186" t="e">
        <v>#N/A</v>
      </c>
      <c r="H186" s="4" t="e">
        <f t="shared" si="19"/>
        <v>#N/A</v>
      </c>
      <c r="I186" s="5" t="e">
        <v>#N/A</v>
      </c>
      <c r="J186" s="5" t="e">
        <v>#N/A</v>
      </c>
      <c r="K186" s="5" t="e">
        <v>#N/A</v>
      </c>
      <c r="L186" t="e">
        <f t="shared" si="20"/>
        <v>#N/A</v>
      </c>
      <c r="M186" s="4" t="e">
        <f t="shared" si="21"/>
        <v>#N/A</v>
      </c>
      <c r="N186" s="6" t="e">
        <f t="shared" si="22"/>
        <v>#N/A</v>
      </c>
      <c r="O186" s="4" t="e">
        <f t="shared" si="23"/>
        <v>#N/A</v>
      </c>
      <c r="P186" s="4" t="e">
        <f t="shared" si="24"/>
        <v>#N/A</v>
      </c>
      <c r="Q186" s="4" t="e">
        <f t="shared" si="25"/>
        <v>#N/A</v>
      </c>
    </row>
    <row r="187" spans="1:17" x14ac:dyDescent="0.3">
      <c r="A187" t="s">
        <v>320</v>
      </c>
      <c r="B187" t="s">
        <v>658</v>
      </c>
      <c r="C187">
        <v>557.510009765625</v>
      </c>
      <c r="D187" s="3">
        <v>1.0976371802454081</v>
      </c>
      <c r="E187" s="3">
        <f t="shared" si="18"/>
        <v>0.1314144698395634</v>
      </c>
      <c r="F187" t="e">
        <v>#N/A</v>
      </c>
      <c r="G187" t="e">
        <v>#N/A</v>
      </c>
      <c r="H187" s="4" t="e">
        <f t="shared" si="19"/>
        <v>#N/A</v>
      </c>
      <c r="I187" s="5" t="e">
        <v>#N/A</v>
      </c>
      <c r="J187" s="5" t="e">
        <v>#N/A</v>
      </c>
      <c r="K187" s="5" t="e">
        <v>#N/A</v>
      </c>
      <c r="L187" t="e">
        <f t="shared" si="20"/>
        <v>#N/A</v>
      </c>
      <c r="M187" s="4" t="e">
        <f t="shared" si="21"/>
        <v>#N/A</v>
      </c>
      <c r="N187" s="6" t="e">
        <f t="shared" si="22"/>
        <v>#N/A</v>
      </c>
      <c r="O187" s="4" t="e">
        <f t="shared" si="23"/>
        <v>#N/A</v>
      </c>
      <c r="P187" s="4" t="e">
        <f t="shared" si="24"/>
        <v>#N/A</v>
      </c>
      <c r="Q187" s="4" t="e">
        <f t="shared" si="25"/>
        <v>#N/A</v>
      </c>
    </row>
    <row r="188" spans="1:17" x14ac:dyDescent="0.3">
      <c r="A188" t="s">
        <v>321</v>
      </c>
      <c r="B188" t="s">
        <v>659</v>
      </c>
      <c r="C188">
        <v>59.490001678466797</v>
      </c>
      <c r="D188" s="3">
        <v>0.65774349891419837</v>
      </c>
      <c r="E188" s="3">
        <f t="shared" si="18"/>
        <v>8.7893100008432423E-2</v>
      </c>
      <c r="F188" t="e">
        <v>#N/A</v>
      </c>
      <c r="G188" t="e">
        <v>#N/A</v>
      </c>
      <c r="H188" s="4" t="e">
        <f t="shared" si="19"/>
        <v>#N/A</v>
      </c>
      <c r="I188" s="5" t="e">
        <v>#N/A</v>
      </c>
      <c r="J188" s="5" t="e">
        <v>#N/A</v>
      </c>
      <c r="K188" s="5" t="e">
        <v>#N/A</v>
      </c>
      <c r="L188" t="e">
        <f t="shared" si="20"/>
        <v>#N/A</v>
      </c>
      <c r="M188" s="4" t="e">
        <f t="shared" si="21"/>
        <v>#N/A</v>
      </c>
      <c r="N188" s="6" t="e">
        <f t="shared" si="22"/>
        <v>#N/A</v>
      </c>
      <c r="O188" s="4" t="e">
        <f t="shared" si="23"/>
        <v>#N/A</v>
      </c>
      <c r="P188" s="4" t="e">
        <f t="shared" si="24"/>
        <v>#N/A</v>
      </c>
      <c r="Q188" s="4" t="e">
        <f t="shared" si="25"/>
        <v>#N/A</v>
      </c>
    </row>
    <row r="189" spans="1:17" x14ac:dyDescent="0.3">
      <c r="A189" t="s">
        <v>322</v>
      </c>
      <c r="B189" t="s">
        <v>660</v>
      </c>
      <c r="C189">
        <v>180.71499633789063</v>
      </c>
      <c r="D189" s="3">
        <v>0.9589859605318547</v>
      </c>
      <c r="E189" s="3">
        <f t="shared" si="18"/>
        <v>0.11859245914277183</v>
      </c>
      <c r="F189" t="e">
        <v>#N/A</v>
      </c>
      <c r="G189" t="e">
        <v>#N/A</v>
      </c>
      <c r="H189" s="4" t="e">
        <f t="shared" si="19"/>
        <v>#N/A</v>
      </c>
      <c r="I189" s="5" t="e">
        <v>#N/A</v>
      </c>
      <c r="J189" s="5" t="e">
        <v>#N/A</v>
      </c>
      <c r="K189" s="5" t="e">
        <v>#N/A</v>
      </c>
      <c r="L189" t="e">
        <f t="shared" si="20"/>
        <v>#N/A</v>
      </c>
      <c r="M189" s="4" t="e">
        <f t="shared" si="21"/>
        <v>#N/A</v>
      </c>
      <c r="N189" s="6" t="e">
        <f t="shared" si="22"/>
        <v>#N/A</v>
      </c>
      <c r="O189" s="4" t="e">
        <f t="shared" si="23"/>
        <v>#N/A</v>
      </c>
      <c r="P189" s="4" t="e">
        <f t="shared" si="24"/>
        <v>#N/A</v>
      </c>
      <c r="Q189" s="4" t="e">
        <f t="shared" si="25"/>
        <v>#N/A</v>
      </c>
    </row>
    <row r="190" spans="1:17" x14ac:dyDescent="0.3">
      <c r="A190" t="s">
        <v>323</v>
      </c>
      <c r="B190" t="s">
        <v>661</v>
      </c>
      <c r="C190">
        <v>2990.5</v>
      </c>
      <c r="D190" s="3">
        <v>0.80767744852440893</v>
      </c>
      <c r="E190" s="3">
        <f t="shared" si="18"/>
        <v>0.10370621990220363</v>
      </c>
      <c r="F190" t="e">
        <v>#N/A</v>
      </c>
      <c r="G190" t="e">
        <v>#N/A</v>
      </c>
      <c r="H190" s="4" t="e">
        <f t="shared" si="19"/>
        <v>#N/A</v>
      </c>
      <c r="I190" s="5" t="e">
        <v>#N/A</v>
      </c>
      <c r="J190" s="5" t="e">
        <v>#N/A</v>
      </c>
      <c r="K190" s="5" t="e">
        <v>#N/A</v>
      </c>
      <c r="L190" t="e">
        <f t="shared" si="20"/>
        <v>#N/A</v>
      </c>
      <c r="M190" s="4" t="e">
        <f t="shared" si="21"/>
        <v>#N/A</v>
      </c>
      <c r="N190" s="6" t="e">
        <f t="shared" si="22"/>
        <v>#N/A</v>
      </c>
      <c r="O190" s="4" t="e">
        <f t="shared" si="23"/>
        <v>#N/A</v>
      </c>
      <c r="P190" s="4" t="e">
        <f t="shared" si="24"/>
        <v>#N/A</v>
      </c>
      <c r="Q190" s="4" t="e">
        <f t="shared" si="25"/>
        <v>#N/A</v>
      </c>
    </row>
    <row r="191" spans="1:17" x14ac:dyDescent="0.3">
      <c r="A191" t="s">
        <v>324</v>
      </c>
      <c r="B191" t="s">
        <v>662</v>
      </c>
      <c r="C191">
        <v>485.45001220703125</v>
      </c>
      <c r="D191" s="3">
        <v>1.1294148848650951</v>
      </c>
      <c r="E191" s="3">
        <f t="shared" si="18"/>
        <v>0.13425328983469309</v>
      </c>
      <c r="F191" t="e">
        <v>#N/A</v>
      </c>
      <c r="G191" t="e">
        <v>#N/A</v>
      </c>
      <c r="H191" s="4" t="e">
        <f t="shared" si="19"/>
        <v>#N/A</v>
      </c>
      <c r="I191" s="5" t="e">
        <v>#N/A</v>
      </c>
      <c r="J191" s="5" t="e">
        <v>#N/A</v>
      </c>
      <c r="K191" s="5" t="e">
        <v>#N/A</v>
      </c>
      <c r="L191" t="e">
        <f t="shared" si="20"/>
        <v>#N/A</v>
      </c>
      <c r="M191" s="4" t="e">
        <f t="shared" si="21"/>
        <v>#N/A</v>
      </c>
      <c r="N191" s="6" t="e">
        <f t="shared" si="22"/>
        <v>#N/A</v>
      </c>
      <c r="O191" s="4" t="e">
        <f t="shared" si="23"/>
        <v>#N/A</v>
      </c>
      <c r="P191" s="4" t="e">
        <f t="shared" si="24"/>
        <v>#N/A</v>
      </c>
      <c r="Q191" s="4" t="e">
        <f t="shared" si="25"/>
        <v>#N/A</v>
      </c>
    </row>
    <row r="192" spans="1:17" x14ac:dyDescent="0.3">
      <c r="A192" t="s">
        <v>296</v>
      </c>
      <c r="B192" t="s">
        <v>634</v>
      </c>
      <c r="C192">
        <v>238.79499816894531</v>
      </c>
      <c r="D192" s="3">
        <v>1.6140308912025452</v>
      </c>
      <c r="E192" s="3">
        <f t="shared" si="18"/>
        <v>0.17368562617282213</v>
      </c>
      <c r="F192">
        <v>12.16</v>
      </c>
      <c r="G192">
        <v>31.333333333333332</v>
      </c>
      <c r="H192" s="4">
        <f t="shared" si="19"/>
        <v>0.13121436199917924</v>
      </c>
      <c r="I192" s="5">
        <v>27.59706190975864</v>
      </c>
      <c r="J192" s="5">
        <v>12.599830883879847</v>
      </c>
      <c r="K192" s="5">
        <v>12.599830883879847</v>
      </c>
      <c r="L192">
        <f t="shared" si="20"/>
        <v>19.637746559946159</v>
      </c>
      <c r="M192" s="4">
        <f t="shared" si="21"/>
        <v>5.092233963542616E-2</v>
      </c>
      <c r="N192" s="6">
        <f t="shared" si="22"/>
        <v>22.01011269115163</v>
      </c>
      <c r="O192" s="4">
        <f t="shared" si="23"/>
        <v>9.2171581732962735E-2</v>
      </c>
      <c r="P192" s="4">
        <f t="shared" si="24"/>
        <v>0.18333677715040325</v>
      </c>
      <c r="Q192" s="4">
        <f t="shared" si="25"/>
        <v>0.1645534080725739</v>
      </c>
    </row>
    <row r="193" spans="1:17" x14ac:dyDescent="0.3">
      <c r="A193" t="s">
        <v>149</v>
      </c>
      <c r="B193" t="s">
        <v>487</v>
      </c>
      <c r="C193">
        <v>63.020000457763672</v>
      </c>
      <c r="D193" s="3">
        <v>0.75100744762264182</v>
      </c>
      <c r="E193" s="3">
        <f t="shared" si="18"/>
        <v>9.7862621001760575E-2</v>
      </c>
      <c r="F193">
        <v>2.5</v>
      </c>
      <c r="G193">
        <v>2.3127163627971381</v>
      </c>
      <c r="H193" s="4">
        <f t="shared" si="19"/>
        <v>3.669813306883634E-2</v>
      </c>
      <c r="I193" s="5">
        <v>9.6491228070175321</v>
      </c>
      <c r="J193" s="5">
        <v>13.741554128856663</v>
      </c>
      <c r="K193" s="5">
        <v>13.741554128856663</v>
      </c>
      <c r="L193">
        <f t="shared" si="20"/>
        <v>25.208000183105469</v>
      </c>
      <c r="M193" s="4">
        <f t="shared" si="21"/>
        <v>3.9669945760719451E-2</v>
      </c>
      <c r="N193" s="6">
        <f t="shared" si="22"/>
        <v>4.7592201949041852</v>
      </c>
      <c r="O193" s="4">
        <f t="shared" si="23"/>
        <v>7.5519202798067883E-2</v>
      </c>
      <c r="P193" s="4">
        <f t="shared" si="24"/>
        <v>0.1825367541188834</v>
      </c>
      <c r="Q193" s="4">
        <f t="shared" si="25"/>
        <v>0.17620247137243417</v>
      </c>
    </row>
    <row r="194" spans="1:17" x14ac:dyDescent="0.3">
      <c r="A194" t="s">
        <v>327</v>
      </c>
      <c r="B194" t="s">
        <v>665</v>
      </c>
      <c r="C194">
        <v>114.72000122070313</v>
      </c>
      <c r="D194" s="3">
        <v>1.0656039154856747</v>
      </c>
      <c r="E194" s="3">
        <f t="shared" ref="E194:E257" si="26">(D194+1)^(1/6)-1</f>
        <v>0.1285163131541569</v>
      </c>
      <c r="F194">
        <v>8.86</v>
      </c>
      <c r="G194">
        <v>6.9284195107807838</v>
      </c>
      <c r="H194" s="4">
        <f t="shared" ref="H194:H257" si="27">G194/C194</f>
        <v>6.0394172219817195E-2</v>
      </c>
      <c r="I194" s="5">
        <v>-29.289704708699134</v>
      </c>
      <c r="J194" s="5" t="e">
        <v>#N/A</v>
      </c>
      <c r="K194" s="5" t="e">
        <v>#N/A</v>
      </c>
      <c r="L194">
        <f t="shared" ref="L194:L257" si="28">C194/F194</f>
        <v>12.948081401885229</v>
      </c>
      <c r="M194" s="4">
        <f t="shared" ref="M194:M257" si="29">1/L194</f>
        <v>7.7231519401353227E-2</v>
      </c>
      <c r="N194" s="6" t="e">
        <f t="shared" ref="N194:N257" si="30">F194*((1+(K194/100))^5)</f>
        <v>#N/A</v>
      </c>
      <c r="O194" s="4" t="e">
        <f t="shared" ref="O194:O257" si="31">N194/C194</f>
        <v>#N/A</v>
      </c>
      <c r="P194" s="4" t="e">
        <f t="shared" ref="P194:P257" si="32">(K194/100)*(1+1/L194)+1/L194</f>
        <v>#N/A</v>
      </c>
      <c r="Q194" s="4" t="e">
        <f t="shared" si="25"/>
        <v>#N/A</v>
      </c>
    </row>
    <row r="195" spans="1:17" x14ac:dyDescent="0.3">
      <c r="A195" t="s">
        <v>244</v>
      </c>
      <c r="B195" t="s">
        <v>582</v>
      </c>
      <c r="C195">
        <v>38.099998474121094</v>
      </c>
      <c r="D195" s="3">
        <v>2.192452347399195</v>
      </c>
      <c r="E195" s="3">
        <f t="shared" si="26"/>
        <v>0.21344679026039692</v>
      </c>
      <c r="F195">
        <v>3.105556</v>
      </c>
      <c r="G195">
        <v>2.6833624311096975</v>
      </c>
      <c r="H195" s="4">
        <f t="shared" si="27"/>
        <v>7.0429462954764557E-2</v>
      </c>
      <c r="I195" s="5">
        <v>-12.486244765261377</v>
      </c>
      <c r="J195" s="5">
        <v>9.3351502691175856</v>
      </c>
      <c r="K195" s="5">
        <v>9.3351502691175856</v>
      </c>
      <c r="L195">
        <f t="shared" si="28"/>
        <v>12.268334067755047</v>
      </c>
      <c r="M195" s="4">
        <f t="shared" si="29"/>
        <v>8.1510659432425095E-2</v>
      </c>
      <c r="N195" s="6">
        <f t="shared" si="30"/>
        <v>4.8521966740833795</v>
      </c>
      <c r="O195" s="4">
        <f t="shared" si="31"/>
        <v>0.12735424851471236</v>
      </c>
      <c r="P195" s="4">
        <f t="shared" si="32"/>
        <v>0.18247130466696648</v>
      </c>
      <c r="Q195" s="4">
        <f t="shared" si="25"/>
        <v>0.13062329233034053</v>
      </c>
    </row>
    <row r="196" spans="1:17" x14ac:dyDescent="0.3">
      <c r="A196" t="s">
        <v>141</v>
      </c>
      <c r="B196" t="s">
        <v>479</v>
      </c>
      <c r="C196">
        <v>574.34002685546875</v>
      </c>
      <c r="D196" s="3">
        <v>1.8908493302000737</v>
      </c>
      <c r="E196" s="3">
        <f t="shared" si="26"/>
        <v>0.19354164274712704</v>
      </c>
      <c r="F196">
        <v>10.969999999999999</v>
      </c>
      <c r="G196">
        <v>17.851851851851851</v>
      </c>
      <c r="H196" s="4">
        <f t="shared" si="27"/>
        <v>3.108237458146762E-2</v>
      </c>
      <c r="I196" s="5">
        <v>37.468671679197975</v>
      </c>
      <c r="J196" s="5">
        <v>15.850568931409606</v>
      </c>
      <c r="K196" s="5">
        <v>15.850568931409606</v>
      </c>
      <c r="L196">
        <f t="shared" si="28"/>
        <v>52.355517489103811</v>
      </c>
      <c r="M196" s="4">
        <f t="shared" si="29"/>
        <v>1.910018366656617E-2</v>
      </c>
      <c r="N196" s="6">
        <f t="shared" si="30"/>
        <v>22.892724515537214</v>
      </c>
      <c r="O196" s="4">
        <f t="shared" si="31"/>
        <v>3.9859183489048572E-2</v>
      </c>
      <c r="P196" s="4">
        <f t="shared" si="32"/>
        <v>0.18063336075875713</v>
      </c>
      <c r="Q196" s="4">
        <f t="shared" si="25"/>
        <v>0.19762590420492776</v>
      </c>
    </row>
    <row r="197" spans="1:17" x14ac:dyDescent="0.3">
      <c r="A197" t="s">
        <v>341</v>
      </c>
      <c r="B197" t="s">
        <v>679</v>
      </c>
      <c r="C197">
        <v>931.41998291015625</v>
      </c>
      <c r="D197" s="3">
        <v>3.9979743492302164</v>
      </c>
      <c r="E197" s="3">
        <f t="shared" si="26"/>
        <v>0.30757217565449047</v>
      </c>
      <c r="F197">
        <v>27.31</v>
      </c>
      <c r="G197">
        <v>34.165301451544899</v>
      </c>
      <c r="H197" s="4">
        <f t="shared" si="27"/>
        <v>3.668087659532257E-2</v>
      </c>
      <c r="I197" s="5">
        <v>-24.159955567897804</v>
      </c>
      <c r="J197" s="5">
        <v>14.561368774499874</v>
      </c>
      <c r="K197" s="5">
        <v>14.561368774499874</v>
      </c>
      <c r="L197">
        <f t="shared" si="28"/>
        <v>34.105455251195764</v>
      </c>
      <c r="M197" s="4">
        <f t="shared" si="29"/>
        <v>2.9320822508737489E-2</v>
      </c>
      <c r="N197" s="6">
        <f t="shared" si="30"/>
        <v>53.890556676427217</v>
      </c>
      <c r="O197" s="4">
        <f t="shared" si="31"/>
        <v>5.7858493123638985E-2</v>
      </c>
      <c r="P197" s="4">
        <f t="shared" si="32"/>
        <v>0.1792040233469501</v>
      </c>
      <c r="Q197" s="4">
        <f t="shared" si="25"/>
        <v>0.18401167390416862</v>
      </c>
    </row>
    <row r="198" spans="1:17" x14ac:dyDescent="0.3">
      <c r="A198" t="s">
        <v>204</v>
      </c>
      <c r="B198" t="s">
        <v>542</v>
      </c>
      <c r="C198">
        <v>329.6199951171875</v>
      </c>
      <c r="D198" s="3">
        <v>3.9749667571005416</v>
      </c>
      <c r="E198" s="3">
        <f t="shared" si="26"/>
        <v>0.30656703665111995</v>
      </c>
      <c r="F198">
        <v>8.5073669999999986</v>
      </c>
      <c r="G198">
        <v>7.2129514321295147</v>
      </c>
      <c r="H198" s="4">
        <f t="shared" si="27"/>
        <v>2.1882627082635397E-2</v>
      </c>
      <c r="I198" s="5">
        <v>32.101972049689429</v>
      </c>
      <c r="J198" s="5">
        <v>14.896679995154443</v>
      </c>
      <c r="K198" s="5">
        <v>14.896679995154443</v>
      </c>
      <c r="L198">
        <f t="shared" si="28"/>
        <v>38.745242225613111</v>
      </c>
      <c r="M198" s="4">
        <f t="shared" si="29"/>
        <v>2.5809620551008848E-2</v>
      </c>
      <c r="N198" s="6">
        <f t="shared" si="30"/>
        <v>17.034624577825653</v>
      </c>
      <c r="O198" s="4">
        <f t="shared" si="31"/>
        <v>5.1679585068161449E-2</v>
      </c>
      <c r="P198" s="4">
        <f t="shared" si="32"/>
        <v>0.17862119708400068</v>
      </c>
      <c r="Q198" s="4">
        <f t="shared" si="25"/>
        <v>0.18735976742229088</v>
      </c>
    </row>
    <row r="199" spans="1:17" x14ac:dyDescent="0.3">
      <c r="A199" t="s">
        <v>138</v>
      </c>
      <c r="B199" t="s">
        <v>476</v>
      </c>
      <c r="C199">
        <v>68.019996643066406</v>
      </c>
      <c r="D199" s="3">
        <v>0.7269335856723429</v>
      </c>
      <c r="E199" s="3">
        <f t="shared" si="26"/>
        <v>9.5332412572966208E-2</v>
      </c>
      <c r="F199">
        <v>7.613029</v>
      </c>
      <c r="G199" t="e">
        <v>#N/A</v>
      </c>
      <c r="H199" s="4" t="e">
        <f t="shared" si="27"/>
        <v>#N/A</v>
      </c>
      <c r="I199" s="5">
        <v>-9.1139075486742467</v>
      </c>
      <c r="J199" s="5">
        <v>5.9903747836378702</v>
      </c>
      <c r="K199" s="5">
        <v>5.9903747836378702</v>
      </c>
      <c r="L199">
        <f t="shared" si="28"/>
        <v>8.9346824559667919</v>
      </c>
      <c r="M199" s="4">
        <f t="shared" si="29"/>
        <v>0.11192339570301979</v>
      </c>
      <c r="N199" s="6">
        <f t="shared" si="30"/>
        <v>10.183325441318852</v>
      </c>
      <c r="O199" s="4">
        <f t="shared" si="31"/>
        <v>0.14971076071578851</v>
      </c>
      <c r="P199" s="4">
        <f t="shared" si="32"/>
        <v>0.17853177441258342</v>
      </c>
      <c r="Q199" s="4">
        <f t="shared" si="25"/>
        <v>9.5304033646827824E-2</v>
      </c>
    </row>
    <row r="200" spans="1:17" x14ac:dyDescent="0.3">
      <c r="A200" t="s">
        <v>439</v>
      </c>
      <c r="B200" t="s">
        <v>777</v>
      </c>
      <c r="C200">
        <v>65.019996643066406</v>
      </c>
      <c r="D200" s="3">
        <v>0.46605318804760953</v>
      </c>
      <c r="E200" s="3">
        <f t="shared" si="26"/>
        <v>6.5839033613384279E-2</v>
      </c>
      <c r="F200">
        <v>4.9795390000000008</v>
      </c>
      <c r="G200">
        <v>6.0283889245463973</v>
      </c>
      <c r="H200" s="4">
        <f t="shared" si="27"/>
        <v>9.2715921805407414E-2</v>
      </c>
      <c r="I200" s="5">
        <v>13.526317061393343</v>
      </c>
      <c r="J200" s="5">
        <v>9.464825107409661</v>
      </c>
      <c r="K200" s="5">
        <v>9.464825107409661</v>
      </c>
      <c r="L200">
        <f t="shared" si="28"/>
        <v>13.05743295575482</v>
      </c>
      <c r="M200" s="4">
        <f t="shared" si="29"/>
        <v>7.6584731730080888E-2</v>
      </c>
      <c r="N200" s="6">
        <f t="shared" si="30"/>
        <v>7.8264006350551387</v>
      </c>
      <c r="O200" s="4">
        <f t="shared" si="31"/>
        <v>0.12036913317635074</v>
      </c>
      <c r="P200" s="4">
        <f t="shared" si="32"/>
        <v>0.17848159372140854</v>
      </c>
      <c r="Q200" s="4">
        <f t="shared" si="25"/>
        <v>0.13119935361200197</v>
      </c>
    </row>
    <row r="201" spans="1:17" x14ac:dyDescent="0.3">
      <c r="A201" t="s">
        <v>334</v>
      </c>
      <c r="B201" t="s">
        <v>672</v>
      </c>
      <c r="C201">
        <v>60.165000915527344</v>
      </c>
      <c r="D201" s="3">
        <v>0.1204287164625597</v>
      </c>
      <c r="E201" s="3">
        <f t="shared" si="26"/>
        <v>1.9132626245315087E-2</v>
      </c>
      <c r="F201">
        <v>5.71</v>
      </c>
      <c r="G201">
        <v>6.3375510998637337</v>
      </c>
      <c r="H201" s="4">
        <f t="shared" si="27"/>
        <v>0.10533617557426385</v>
      </c>
      <c r="I201" s="5">
        <v>85.993485342019554</v>
      </c>
      <c r="J201" s="5" t="e">
        <v>#N/A</v>
      </c>
      <c r="K201" s="5" t="e">
        <v>#N/A</v>
      </c>
      <c r="L201">
        <f t="shared" si="28"/>
        <v>10.536777743524929</v>
      </c>
      <c r="M201" s="4">
        <f t="shared" si="29"/>
        <v>9.4905674613334323E-2</v>
      </c>
      <c r="N201" s="6" t="e">
        <f t="shared" si="30"/>
        <v>#N/A</v>
      </c>
      <c r="O201" s="4" t="e">
        <f t="shared" si="31"/>
        <v>#N/A</v>
      </c>
      <c r="P201" s="4" t="e">
        <f t="shared" si="32"/>
        <v>#N/A</v>
      </c>
      <c r="Q201" s="4" t="e">
        <f t="shared" si="25"/>
        <v>#N/A</v>
      </c>
    </row>
    <row r="202" spans="1:17" x14ac:dyDescent="0.3">
      <c r="A202" t="s">
        <v>335</v>
      </c>
      <c r="B202" t="s">
        <v>673</v>
      </c>
      <c r="C202">
        <v>44.630001068115234</v>
      </c>
      <c r="D202" s="3">
        <v>-0.23230058376821183</v>
      </c>
      <c r="E202" s="3">
        <f t="shared" si="26"/>
        <v>-4.3102980799293422E-2</v>
      </c>
      <c r="F202">
        <v>3.04</v>
      </c>
      <c r="G202">
        <v>3.2584386359702266</v>
      </c>
      <c r="H202" s="4">
        <f t="shared" si="27"/>
        <v>7.3010050593481507E-2</v>
      </c>
      <c r="I202" s="5">
        <v>11.836988759646857</v>
      </c>
      <c r="J202" s="5" t="e">
        <v>#N/A</v>
      </c>
      <c r="K202" s="5" t="e">
        <v>#N/A</v>
      </c>
      <c r="L202">
        <f t="shared" si="28"/>
        <v>14.680921403985275</v>
      </c>
      <c r="M202" s="4">
        <f t="shared" si="29"/>
        <v>6.8115615667592944E-2</v>
      </c>
      <c r="N202" s="6" t="e">
        <f t="shared" si="30"/>
        <v>#N/A</v>
      </c>
      <c r="O202" s="4" t="e">
        <f t="shared" si="31"/>
        <v>#N/A</v>
      </c>
      <c r="P202" s="4" t="e">
        <f t="shared" si="32"/>
        <v>#N/A</v>
      </c>
      <c r="Q202" s="4" t="e">
        <f t="shared" si="25"/>
        <v>#N/A</v>
      </c>
    </row>
    <row r="203" spans="1:17" x14ac:dyDescent="0.3">
      <c r="A203" t="s">
        <v>155</v>
      </c>
      <c r="B203" t="s">
        <v>493</v>
      </c>
      <c r="C203">
        <v>34210</v>
      </c>
      <c r="D203" s="3">
        <v>4.8628413479355537</v>
      </c>
      <c r="E203" s="3">
        <f t="shared" si="26"/>
        <v>0.34282068845417357</v>
      </c>
      <c r="F203">
        <v>783.75</v>
      </c>
      <c r="G203">
        <v>681.95754713336362</v>
      </c>
      <c r="H203" s="4">
        <f t="shared" si="27"/>
        <v>1.9934450369288616E-2</v>
      </c>
      <c r="I203" s="5">
        <v>-22.233136869679111</v>
      </c>
      <c r="J203" s="5">
        <v>15.195306022418231</v>
      </c>
      <c r="K203" s="5">
        <v>15.195306022418231</v>
      </c>
      <c r="L203">
        <f t="shared" si="28"/>
        <v>43.649122807017541</v>
      </c>
      <c r="M203" s="4">
        <f t="shared" si="29"/>
        <v>2.2909967845659164E-2</v>
      </c>
      <c r="N203" s="6">
        <f t="shared" si="30"/>
        <v>1589.8328557185807</v>
      </c>
      <c r="O203" s="4">
        <f t="shared" si="31"/>
        <v>4.647275228642446E-2</v>
      </c>
      <c r="P203" s="4">
        <f t="shared" si="32"/>
        <v>0.178344267793627</v>
      </c>
      <c r="Q203" s="4">
        <f t="shared" si="25"/>
        <v>0.1903898674307769</v>
      </c>
    </row>
    <row r="204" spans="1:17" x14ac:dyDescent="0.3">
      <c r="A204" t="s">
        <v>263</v>
      </c>
      <c r="B204" t="s">
        <v>601</v>
      </c>
      <c r="C204">
        <v>543.17999267578125</v>
      </c>
      <c r="D204" s="3">
        <v>1.5912475878766079</v>
      </c>
      <c r="E204" s="3">
        <f t="shared" si="26"/>
        <v>0.17197447157205548</v>
      </c>
      <c r="F204">
        <v>26.530094000000002</v>
      </c>
      <c r="G204">
        <v>9.7257227575982217</v>
      </c>
      <c r="H204" s="4">
        <f t="shared" si="27"/>
        <v>1.7905156465148762E-2</v>
      </c>
      <c r="I204" s="5">
        <v>2.6706424148607031</v>
      </c>
      <c r="J204" s="5">
        <v>12.297577847406185</v>
      </c>
      <c r="K204" s="5">
        <v>12.297577847406185</v>
      </c>
      <c r="L204">
        <f t="shared" si="28"/>
        <v>20.474107354304181</v>
      </c>
      <c r="M204" s="4">
        <f t="shared" si="29"/>
        <v>4.8842178205623914E-2</v>
      </c>
      <c r="N204" s="6">
        <f t="shared" si="30"/>
        <v>47.379528440707567</v>
      </c>
      <c r="O204" s="4">
        <f t="shared" si="31"/>
        <v>8.722620324675312E-2</v>
      </c>
      <c r="P204" s="4">
        <f t="shared" si="32"/>
        <v>0.17782436156689121</v>
      </c>
      <c r="Q204" s="4">
        <f t="shared" si="25"/>
        <v>0.16034329115686385</v>
      </c>
    </row>
    <row r="205" spans="1:17" x14ac:dyDescent="0.3">
      <c r="A205" t="s">
        <v>221</v>
      </c>
      <c r="B205" t="s">
        <v>559</v>
      </c>
      <c r="C205">
        <v>197.72500610351563</v>
      </c>
      <c r="D205" s="3">
        <v>0.62569809723868741</v>
      </c>
      <c r="E205" s="3">
        <f t="shared" si="26"/>
        <v>8.4359568895631787E-2</v>
      </c>
      <c r="F205">
        <v>4.4300000000000006</v>
      </c>
      <c r="G205">
        <v>6.8532189061619802</v>
      </c>
      <c r="H205" s="4">
        <f t="shared" si="27"/>
        <v>3.4660355011313503E-2</v>
      </c>
      <c r="I205" s="5">
        <v>47.1760797342193</v>
      </c>
      <c r="J205" s="5">
        <v>14.987791950163437</v>
      </c>
      <c r="K205" s="5">
        <v>14.987791950163437</v>
      </c>
      <c r="L205">
        <f t="shared" si="28"/>
        <v>44.633184222012552</v>
      </c>
      <c r="M205" s="4">
        <f t="shared" si="29"/>
        <v>2.2404854536612066E-2</v>
      </c>
      <c r="N205" s="6">
        <f t="shared" si="30"/>
        <v>8.9055838865127868</v>
      </c>
      <c r="O205" s="4">
        <f t="shared" si="31"/>
        <v>4.5040250912170496E-2</v>
      </c>
      <c r="P205" s="4">
        <f t="shared" si="32"/>
        <v>0.17564076702293061</v>
      </c>
      <c r="Q205" s="4">
        <f t="shared" si="25"/>
        <v>0.18769974168170811</v>
      </c>
    </row>
    <row r="206" spans="1:17" x14ac:dyDescent="0.3">
      <c r="A206" t="s">
        <v>163</v>
      </c>
      <c r="B206" t="s">
        <v>501</v>
      </c>
      <c r="C206">
        <v>1405.9000244140625</v>
      </c>
      <c r="D206" s="3">
        <v>1.7106783465287561</v>
      </c>
      <c r="E206" s="3">
        <f t="shared" si="26"/>
        <v>0.18080902661218157</v>
      </c>
      <c r="F206">
        <v>63.39</v>
      </c>
      <c r="G206">
        <v>59.780242284904276</v>
      </c>
      <c r="H206" s="4">
        <f t="shared" si="27"/>
        <v>4.2520976774162098E-2</v>
      </c>
      <c r="I206" s="5">
        <v>9.9947943779281587</v>
      </c>
      <c r="J206" s="5">
        <v>12.374770383616248</v>
      </c>
      <c r="K206" s="5">
        <v>12.374770383616248</v>
      </c>
      <c r="L206">
        <f t="shared" si="28"/>
        <v>22.178577447768774</v>
      </c>
      <c r="M206" s="4">
        <f t="shared" si="29"/>
        <v>4.5088554590799634E-2</v>
      </c>
      <c r="N206" s="6">
        <f t="shared" si="30"/>
        <v>113.59647067240175</v>
      </c>
      <c r="O206" s="4">
        <f t="shared" si="31"/>
        <v>8.0799821253111789E-2</v>
      </c>
      <c r="P206" s="4">
        <f t="shared" si="32"/>
        <v>0.17441586352686503</v>
      </c>
      <c r="Q206" s="4">
        <f t="shared" si="25"/>
        <v>0.16046807981427769</v>
      </c>
    </row>
    <row r="207" spans="1:17" x14ac:dyDescent="0.3">
      <c r="A207" t="s">
        <v>154</v>
      </c>
      <c r="B207" t="s">
        <v>492</v>
      </c>
      <c r="C207">
        <v>202.55999755859375</v>
      </c>
      <c r="D207" s="3">
        <v>0.46922189829186745</v>
      </c>
      <c r="E207" s="3">
        <f t="shared" si="26"/>
        <v>6.6222636967398829E-2</v>
      </c>
      <c r="F207">
        <v>8.7900000000000009</v>
      </c>
      <c r="G207">
        <v>9.3512047346886575</v>
      </c>
      <c r="H207" s="4">
        <f t="shared" si="27"/>
        <v>4.616511081850537E-2</v>
      </c>
      <c r="I207" s="5">
        <v>11.548223350253808</v>
      </c>
      <c r="J207" s="5">
        <v>12.509636914391839</v>
      </c>
      <c r="K207" s="5">
        <v>12.509636914391839</v>
      </c>
      <c r="L207">
        <f t="shared" si="28"/>
        <v>23.044368322934439</v>
      </c>
      <c r="M207" s="4">
        <f t="shared" si="29"/>
        <v>4.3394550286057106E-2</v>
      </c>
      <c r="N207" s="6">
        <f t="shared" si="30"/>
        <v>15.846650909980481</v>
      </c>
      <c r="O207" s="4">
        <f t="shared" si="31"/>
        <v>7.8231887346841916E-2</v>
      </c>
      <c r="P207" s="4">
        <f t="shared" si="32"/>
        <v>0.17391942011139441</v>
      </c>
      <c r="Q207" s="4">
        <f t="shared" si="25"/>
        <v>0.16176257121071069</v>
      </c>
    </row>
    <row r="208" spans="1:17" x14ac:dyDescent="0.3">
      <c r="A208" t="s">
        <v>276</v>
      </c>
      <c r="B208" t="s">
        <v>614</v>
      </c>
      <c r="C208">
        <v>12.239999771118164</v>
      </c>
      <c r="D208" s="3">
        <v>1.4913326109469223</v>
      </c>
      <c r="E208" s="3">
        <f t="shared" si="26"/>
        <v>0.16431891305646928</v>
      </c>
      <c r="F208">
        <v>0.77380399999999994</v>
      </c>
      <c r="G208">
        <v>0.44778859460698456</v>
      </c>
      <c r="H208" s="4">
        <f t="shared" si="27"/>
        <v>3.6584036191209632E-2</v>
      </c>
      <c r="I208" s="5">
        <v>2.3454435784444381</v>
      </c>
      <c r="J208" s="5">
        <v>10.32264915128977</v>
      </c>
      <c r="K208" s="5">
        <v>10.32264915128977</v>
      </c>
      <c r="L208">
        <f t="shared" si="28"/>
        <v>15.817958773950723</v>
      </c>
      <c r="M208" s="4">
        <f t="shared" si="29"/>
        <v>6.3219282227920365E-2</v>
      </c>
      <c r="N208" s="6">
        <f t="shared" si="30"/>
        <v>1.2646035012383077</v>
      </c>
      <c r="O208" s="4">
        <f t="shared" si="31"/>
        <v>0.10331728144491477</v>
      </c>
      <c r="P208" s="4">
        <f t="shared" si="32"/>
        <v>0.17297167844116995</v>
      </c>
      <c r="Q208" s="4">
        <f t="shared" si="25"/>
        <v>0.13899596913834777</v>
      </c>
    </row>
    <row r="209" spans="1:17" x14ac:dyDescent="0.3">
      <c r="A209" t="s">
        <v>355</v>
      </c>
      <c r="B209" t="s">
        <v>693</v>
      </c>
      <c r="C209">
        <v>820.45501708984375</v>
      </c>
      <c r="D209" s="3">
        <v>3.5449268691768561</v>
      </c>
      <c r="E209" s="3">
        <f t="shared" si="26"/>
        <v>0.28702747032702569</v>
      </c>
      <c r="F209">
        <v>16.169999999999998</v>
      </c>
      <c r="G209">
        <v>16.682129743650297</v>
      </c>
      <c r="H209" s="4">
        <f t="shared" si="27"/>
        <v>2.0332778027029267E-2</v>
      </c>
      <c r="I209" s="5">
        <v>19.600591715976339</v>
      </c>
      <c r="J209" s="5">
        <v>14.892257714864462</v>
      </c>
      <c r="K209" s="5">
        <v>14.892257714864462</v>
      </c>
      <c r="L209">
        <f t="shared" si="28"/>
        <v>50.739333153360782</v>
      </c>
      <c r="M209" s="4">
        <f t="shared" si="29"/>
        <v>1.9708575928214851E-2</v>
      </c>
      <c r="N209" s="6">
        <f t="shared" si="30"/>
        <v>32.371575634201157</v>
      </c>
      <c r="O209" s="4">
        <f t="shared" si="31"/>
        <v>3.9455637371836945E-2</v>
      </c>
      <c r="P209" s="4">
        <f t="shared" si="32"/>
        <v>0.17156620499601899</v>
      </c>
      <c r="Q209" s="4">
        <f t="shared" si="25"/>
        <v>0.18588924615572266</v>
      </c>
    </row>
    <row r="210" spans="1:17" x14ac:dyDescent="0.3">
      <c r="A210" t="s">
        <v>220</v>
      </c>
      <c r="B210" t="s">
        <v>558</v>
      </c>
      <c r="C210">
        <v>10445</v>
      </c>
      <c r="D210" s="3">
        <v>2.0331340853848818</v>
      </c>
      <c r="E210" s="3">
        <f t="shared" si="26"/>
        <v>0.20313751368725996</v>
      </c>
      <c r="F210">
        <v>724.55</v>
      </c>
      <c r="G210" t="e">
        <v>#N/A</v>
      </c>
      <c r="H210" s="4" t="e">
        <f t="shared" si="27"/>
        <v>#N/A</v>
      </c>
      <c r="I210" s="5">
        <v>22.709413000033859</v>
      </c>
      <c r="J210" s="5">
        <v>9.3103562147251537</v>
      </c>
      <c r="K210" s="5">
        <v>9.3103562147251537</v>
      </c>
      <c r="L210">
        <f t="shared" si="28"/>
        <v>14.415844317162378</v>
      </c>
      <c r="M210" s="4">
        <f t="shared" si="29"/>
        <v>6.9368118717089505E-2</v>
      </c>
      <c r="N210" s="6">
        <f t="shared" si="30"/>
        <v>1130.7716421747757</v>
      </c>
      <c r="O210" s="4">
        <f t="shared" si="31"/>
        <v>0.10825961150548355</v>
      </c>
      <c r="P210" s="4">
        <f t="shared" si="32"/>
        <v>0.16893009981635551</v>
      </c>
      <c r="Q210" s="4">
        <f t="shared" si="25"/>
        <v>0.12776605355961057</v>
      </c>
    </row>
    <row r="211" spans="1:17" x14ac:dyDescent="0.3">
      <c r="A211" t="s">
        <v>302</v>
      </c>
      <c r="B211" t="s">
        <v>640</v>
      </c>
      <c r="C211">
        <v>155.71499633789063</v>
      </c>
      <c r="D211" s="3">
        <v>0.31599297202293619</v>
      </c>
      <c r="E211" s="3">
        <f t="shared" si="26"/>
        <v>4.6828637775674586E-2</v>
      </c>
      <c r="F211">
        <v>11.91</v>
      </c>
      <c r="G211" t="e">
        <v>#N/A</v>
      </c>
      <c r="H211" s="4" t="e">
        <f t="shared" si="27"/>
        <v>#N/A</v>
      </c>
      <c r="I211" s="5">
        <v>-18.647540983606561</v>
      </c>
      <c r="J211" s="5">
        <v>8.5723192954552054</v>
      </c>
      <c r="K211" s="5">
        <v>8.5723192954552054</v>
      </c>
      <c r="L211">
        <f t="shared" si="28"/>
        <v>13.074306997303999</v>
      </c>
      <c r="M211" s="4">
        <f t="shared" si="29"/>
        <v>7.648588947821143E-2</v>
      </c>
      <c r="N211" s="6">
        <f t="shared" si="30"/>
        <v>17.968314381176729</v>
      </c>
      <c r="O211" s="4">
        <f t="shared" si="31"/>
        <v>0.11539231804101094</v>
      </c>
      <c r="P211" s="4">
        <f t="shared" si="32"/>
        <v>0.16876569709480474</v>
      </c>
      <c r="Q211" s="4">
        <f t="shared" si="25"/>
        <v>0.12012014142146588</v>
      </c>
    </row>
    <row r="212" spans="1:17" x14ac:dyDescent="0.3">
      <c r="A212" t="s">
        <v>160</v>
      </c>
      <c r="B212" t="s">
        <v>498</v>
      </c>
      <c r="C212">
        <v>227.30000305175781</v>
      </c>
      <c r="D212" s="3">
        <v>2.4530202167850552</v>
      </c>
      <c r="E212" s="3">
        <f t="shared" si="26"/>
        <v>0.22941881002385256</v>
      </c>
      <c r="F212">
        <v>7.15</v>
      </c>
      <c r="G212">
        <v>8.8123998390364786</v>
      </c>
      <c r="H212" s="4">
        <f t="shared" si="27"/>
        <v>3.8769906382402616E-2</v>
      </c>
      <c r="I212" s="5">
        <v>14.767255216693417</v>
      </c>
      <c r="J212" s="5">
        <v>12.927243013244361</v>
      </c>
      <c r="K212" s="5">
        <v>12.927243013244361</v>
      </c>
      <c r="L212">
        <f t="shared" si="28"/>
        <v>31.790210217029063</v>
      </c>
      <c r="M212" s="4">
        <f t="shared" si="29"/>
        <v>3.1456224830634497E-2</v>
      </c>
      <c r="N212" s="6">
        <f t="shared" si="30"/>
        <v>13.131056475184462</v>
      </c>
      <c r="O212" s="4">
        <f t="shared" si="31"/>
        <v>5.7769715349253327E-2</v>
      </c>
      <c r="P212" s="4">
        <f t="shared" si="32"/>
        <v>0.16479507758972672</v>
      </c>
      <c r="Q212" s="4">
        <f t="shared" si="25"/>
        <v>0.1642563915511952</v>
      </c>
    </row>
    <row r="213" spans="1:17" x14ac:dyDescent="0.3">
      <c r="A213" t="s">
        <v>456</v>
      </c>
      <c r="B213" t="s">
        <v>794</v>
      </c>
      <c r="C213">
        <v>343.94500732421875</v>
      </c>
      <c r="D213" s="3">
        <v>1.1293678808209471</v>
      </c>
      <c r="E213" s="3">
        <f t="shared" si="26"/>
        <v>0.13424911693705432</v>
      </c>
      <c r="F213">
        <v>12.27</v>
      </c>
      <c r="G213">
        <v>34.56002721261985</v>
      </c>
      <c r="H213" s="4">
        <f t="shared" si="27"/>
        <v>0.10048125856364573</v>
      </c>
      <c r="I213" s="5">
        <v>-44.423895931095423</v>
      </c>
      <c r="J213" s="5">
        <v>12.393275651704434</v>
      </c>
      <c r="K213" s="5">
        <v>12.393275651704434</v>
      </c>
      <c r="L213">
        <f t="shared" si="28"/>
        <v>28.03137794003413</v>
      </c>
      <c r="M213" s="4">
        <f t="shared" si="29"/>
        <v>3.5674307632655125E-2</v>
      </c>
      <c r="N213" s="6">
        <f t="shared" si="30"/>
        <v>22.006258305099777</v>
      </c>
      <c r="O213" s="4">
        <f t="shared" si="31"/>
        <v>6.3981909422966679E-2</v>
      </c>
      <c r="P213" s="4">
        <f t="shared" si="32"/>
        <v>0.16402827943145143</v>
      </c>
      <c r="Q213" s="4">
        <f t="shared" si="25"/>
        <v>0.15859869501209989</v>
      </c>
    </row>
    <row r="214" spans="1:17" x14ac:dyDescent="0.3">
      <c r="A214" t="s">
        <v>293</v>
      </c>
      <c r="B214" t="s">
        <v>631</v>
      </c>
      <c r="C214">
        <v>404.4849853515625</v>
      </c>
      <c r="D214" s="3">
        <v>1.5389805119048519</v>
      </c>
      <c r="E214" s="3">
        <f t="shared" si="26"/>
        <v>0.16800103577441416</v>
      </c>
      <c r="F214">
        <v>5.64</v>
      </c>
      <c r="G214">
        <v>1.6616929298563659</v>
      </c>
      <c r="H214" s="4">
        <f t="shared" si="27"/>
        <v>4.1081696231865996E-3</v>
      </c>
      <c r="I214" s="5">
        <v>52.021563342318053</v>
      </c>
      <c r="J214" s="5">
        <v>14.747801230658311</v>
      </c>
      <c r="K214" s="5">
        <v>14.747801230658311</v>
      </c>
      <c r="L214">
        <f t="shared" si="28"/>
        <v>71.717195984319602</v>
      </c>
      <c r="M214" s="4">
        <f t="shared" si="29"/>
        <v>1.3943657253675145E-2</v>
      </c>
      <c r="N214" s="6">
        <f t="shared" si="30"/>
        <v>11.220209505356424</v>
      </c>
      <c r="O214" s="4">
        <f t="shared" si="31"/>
        <v>2.7739495683886159E-2</v>
      </c>
      <c r="P214" s="4">
        <f t="shared" si="32"/>
        <v>0.16347805241631452</v>
      </c>
      <c r="Q214" s="4">
        <f t="shared" si="25"/>
        <v>0.18275831935634468</v>
      </c>
    </row>
    <row r="215" spans="1:17" x14ac:dyDescent="0.3">
      <c r="A215" t="s">
        <v>181</v>
      </c>
      <c r="B215" t="s">
        <v>519</v>
      </c>
      <c r="C215">
        <v>678.9949951171875</v>
      </c>
      <c r="D215" s="3">
        <v>2.878206782444201</v>
      </c>
      <c r="E215" s="3">
        <f t="shared" si="26"/>
        <v>0.25344464783868181</v>
      </c>
      <c r="F215">
        <v>14.72</v>
      </c>
      <c r="G215">
        <v>14.762015562000082</v>
      </c>
      <c r="H215" s="4">
        <f t="shared" si="27"/>
        <v>2.1740978458099403E-2</v>
      </c>
      <c r="I215" s="5">
        <v>15.939307662753363</v>
      </c>
      <c r="J215" s="5">
        <v>13.684831831021336</v>
      </c>
      <c r="K215" s="5">
        <v>13.684831831021336</v>
      </c>
      <c r="L215">
        <f t="shared" si="28"/>
        <v>46.1273773856785</v>
      </c>
      <c r="M215" s="4">
        <f t="shared" si="29"/>
        <v>2.1679099412889605E-2</v>
      </c>
      <c r="N215" s="6">
        <f t="shared" si="30"/>
        <v>27.952485344688931</v>
      </c>
      <c r="O215" s="4">
        <f t="shared" si="31"/>
        <v>4.116743944462304E-2</v>
      </c>
      <c r="P215" s="4">
        <f t="shared" si="32"/>
        <v>0.16149416602023686</v>
      </c>
      <c r="Q215" s="4">
        <f t="shared" si="25"/>
        <v>0.17140191652798609</v>
      </c>
    </row>
    <row r="216" spans="1:17" x14ac:dyDescent="0.3">
      <c r="A216" t="s">
        <v>434</v>
      </c>
      <c r="B216" t="s">
        <v>772</v>
      </c>
      <c r="C216">
        <v>173.91000366210938</v>
      </c>
      <c r="D216" s="3">
        <v>1.1235064211642025</v>
      </c>
      <c r="E216" s="3">
        <f t="shared" si="26"/>
        <v>0.13372814905797892</v>
      </c>
      <c r="F216">
        <v>5.1899999999999995</v>
      </c>
      <c r="G216">
        <v>3.7977430555555554</v>
      </c>
      <c r="H216" s="4">
        <f t="shared" si="27"/>
        <v>2.1837404264186028E-2</v>
      </c>
      <c r="I216" s="5">
        <v>16.891891891891895</v>
      </c>
      <c r="J216" s="5">
        <v>12.680833812189096</v>
      </c>
      <c r="K216" s="5">
        <v>12.680833812189096</v>
      </c>
      <c r="L216">
        <f t="shared" si="28"/>
        <v>33.508671225839961</v>
      </c>
      <c r="M216" s="4">
        <f t="shared" si="29"/>
        <v>2.984302162447007E-2</v>
      </c>
      <c r="N216" s="6">
        <f t="shared" si="30"/>
        <v>9.4279575381593279</v>
      </c>
      <c r="O216" s="4">
        <f t="shared" si="31"/>
        <v>5.4211703407682943E-2</v>
      </c>
      <c r="P216" s="4">
        <f t="shared" si="32"/>
        <v>0.16043570372309574</v>
      </c>
      <c r="Q216" s="4">
        <f t="shared" si="25"/>
        <v>0.16084508922619278</v>
      </c>
    </row>
    <row r="217" spans="1:17" x14ac:dyDescent="0.3">
      <c r="A217" t="s">
        <v>416</v>
      </c>
      <c r="B217" t="s">
        <v>754</v>
      </c>
      <c r="C217">
        <v>258.32998657226563</v>
      </c>
      <c r="D217" s="3">
        <v>0.85539127340989274</v>
      </c>
      <c r="E217" s="3">
        <f t="shared" si="26"/>
        <v>0.1085090717117192</v>
      </c>
      <c r="F217">
        <v>11.83</v>
      </c>
      <c r="G217">
        <v>9.8371009727359908</v>
      </c>
      <c r="H217" s="4">
        <f t="shared" si="27"/>
        <v>3.8079593868535058E-2</v>
      </c>
      <c r="I217" s="5">
        <v>26.254002134471705</v>
      </c>
      <c r="J217" s="5">
        <v>10.63125149741286</v>
      </c>
      <c r="K217" s="5">
        <v>10.63125149741286</v>
      </c>
      <c r="L217">
        <f t="shared" si="28"/>
        <v>21.836854317182215</v>
      </c>
      <c r="M217" s="4">
        <f t="shared" si="29"/>
        <v>4.5794141659550078E-2</v>
      </c>
      <c r="N217" s="6">
        <f t="shared" si="30"/>
        <v>19.605317103990767</v>
      </c>
      <c r="O217" s="4">
        <f t="shared" si="31"/>
        <v>7.5892533283225122E-2</v>
      </c>
      <c r="P217" s="4">
        <f t="shared" si="32"/>
        <v>0.15697514700458695</v>
      </c>
      <c r="Q217" s="4">
        <f t="shared" si="25"/>
        <v>0.13904958798622324</v>
      </c>
    </row>
    <row r="218" spans="1:17" x14ac:dyDescent="0.3">
      <c r="A218" t="s">
        <v>135</v>
      </c>
      <c r="B218" t="s">
        <v>473</v>
      </c>
      <c r="C218">
        <v>120.90000152587891</v>
      </c>
      <c r="D218" s="3">
        <v>0.55856463230049735</v>
      </c>
      <c r="E218" s="3">
        <f t="shared" si="26"/>
        <v>7.6764683468979911E-2</v>
      </c>
      <c r="F218">
        <v>8.41</v>
      </c>
      <c r="G218" t="e">
        <v>#N/A</v>
      </c>
      <c r="H218" s="4" t="e">
        <f t="shared" si="27"/>
        <v>#N/A</v>
      </c>
      <c r="I218" s="5">
        <v>-14.964610717896871</v>
      </c>
      <c r="J218" s="5">
        <v>8.0491602508637321</v>
      </c>
      <c r="K218" s="5">
        <v>8.0491602508637321</v>
      </c>
      <c r="L218">
        <f t="shared" si="28"/>
        <v>14.375743344337563</v>
      </c>
      <c r="M218" s="4">
        <f t="shared" si="29"/>
        <v>6.956162029658719E-2</v>
      </c>
      <c r="N218" s="6">
        <f t="shared" si="30"/>
        <v>12.38519861280443</v>
      </c>
      <c r="O218" s="4">
        <f t="shared" si="31"/>
        <v>0.102441674578088</v>
      </c>
      <c r="P218" s="4">
        <f t="shared" si="32"/>
        <v>0.15565234909599418</v>
      </c>
      <c r="Q218" s="4">
        <f t="shared" si="25"/>
        <v>0.11221010671316956</v>
      </c>
    </row>
    <row r="219" spans="1:17" x14ac:dyDescent="0.3">
      <c r="A219" t="s">
        <v>352</v>
      </c>
      <c r="B219" t="s">
        <v>690</v>
      </c>
      <c r="C219">
        <v>38.520000457763672</v>
      </c>
      <c r="D219" s="3">
        <v>5.7783975846122226</v>
      </c>
      <c r="E219" s="3">
        <f t="shared" si="26"/>
        <v>0.37569187758329692</v>
      </c>
      <c r="F219">
        <v>8.4616220000000002</v>
      </c>
      <c r="G219">
        <v>11.307925052749678</v>
      </c>
      <c r="H219" s="4">
        <f t="shared" si="27"/>
        <v>0.29355983692545817</v>
      </c>
      <c r="I219" s="5">
        <v>-39.328672096832953</v>
      </c>
      <c r="J219" s="5" t="e">
        <v>#N/A</v>
      </c>
      <c r="K219" s="5" t="e">
        <v>#N/A</v>
      </c>
      <c r="L219">
        <f t="shared" si="28"/>
        <v>4.5523187466615349</v>
      </c>
      <c r="M219" s="4">
        <f t="shared" si="29"/>
        <v>0.2196682736096533</v>
      </c>
      <c r="N219" s="6" t="e">
        <f t="shared" si="30"/>
        <v>#N/A</v>
      </c>
      <c r="O219" s="4" t="e">
        <f t="shared" si="31"/>
        <v>#N/A</v>
      </c>
      <c r="P219" s="4" t="e">
        <f t="shared" si="32"/>
        <v>#N/A</v>
      </c>
      <c r="Q219" s="4" t="e">
        <f t="shared" si="25"/>
        <v>#N/A</v>
      </c>
    </row>
    <row r="220" spans="1:17" x14ac:dyDescent="0.3">
      <c r="A220" t="s">
        <v>353</v>
      </c>
      <c r="B220" t="s">
        <v>691</v>
      </c>
      <c r="C220">
        <v>155.1199951171875</v>
      </c>
      <c r="D220" s="3">
        <v>0.65426490936330928</v>
      </c>
      <c r="E220" s="3">
        <f t="shared" si="26"/>
        <v>8.7512296567644032E-2</v>
      </c>
      <c r="F220">
        <v>4.9716399999999998</v>
      </c>
      <c r="G220">
        <v>3.0801875449729499</v>
      </c>
      <c r="H220" s="4">
        <f t="shared" si="27"/>
        <v>1.9856805324458531E-2</v>
      </c>
      <c r="I220" s="5">
        <v>12.10094686161136</v>
      </c>
      <c r="J220" s="5" t="e">
        <v>#N/A</v>
      </c>
      <c r="K220" s="5" t="e">
        <v>#N/A</v>
      </c>
      <c r="L220">
        <f t="shared" si="28"/>
        <v>31.200970930555613</v>
      </c>
      <c r="M220" s="4">
        <f t="shared" si="29"/>
        <v>3.2050284660234206E-2</v>
      </c>
      <c r="N220" s="6" t="e">
        <f t="shared" si="30"/>
        <v>#N/A</v>
      </c>
      <c r="O220" s="4" t="e">
        <f t="shared" si="31"/>
        <v>#N/A</v>
      </c>
      <c r="P220" s="4" t="e">
        <f t="shared" si="32"/>
        <v>#N/A</v>
      </c>
      <c r="Q220" s="4" t="e">
        <f t="shared" si="25"/>
        <v>#N/A</v>
      </c>
    </row>
    <row r="221" spans="1:17" x14ac:dyDescent="0.3">
      <c r="A221" t="s">
        <v>354</v>
      </c>
      <c r="B221" t="s">
        <v>692</v>
      </c>
      <c r="C221">
        <v>9095</v>
      </c>
      <c r="D221" s="3">
        <v>1.4144665121992013</v>
      </c>
      <c r="E221" s="3">
        <f t="shared" si="26"/>
        <v>0.15825325949225033</v>
      </c>
      <c r="F221">
        <v>-170.99</v>
      </c>
      <c r="G221">
        <v>-253.97673788377406</v>
      </c>
      <c r="H221" s="4">
        <f t="shared" si="27"/>
        <v>-2.7924874973477083E-2</v>
      </c>
      <c r="I221" s="5">
        <v>73.789413982862484</v>
      </c>
      <c r="J221" s="5" t="e">
        <v>#N/A</v>
      </c>
      <c r="K221" s="5" t="e">
        <v>#N/A</v>
      </c>
      <c r="L221">
        <f t="shared" si="28"/>
        <v>-53.190245043569796</v>
      </c>
      <c r="M221" s="4">
        <f t="shared" si="29"/>
        <v>-1.880043980208906E-2</v>
      </c>
      <c r="N221" s="6" t="e">
        <f t="shared" si="30"/>
        <v>#N/A</v>
      </c>
      <c r="O221" s="4" t="e">
        <f t="shared" si="31"/>
        <v>#N/A</v>
      </c>
      <c r="P221" s="4" t="e">
        <f t="shared" si="32"/>
        <v>#N/A</v>
      </c>
      <c r="Q221" s="4" t="e">
        <f t="shared" si="25"/>
        <v>#N/A</v>
      </c>
    </row>
    <row r="222" spans="1:17" x14ac:dyDescent="0.3">
      <c r="A222" t="s">
        <v>344</v>
      </c>
      <c r="B222" t="s">
        <v>682</v>
      </c>
      <c r="C222">
        <v>772.73931884765625</v>
      </c>
      <c r="D222" s="3">
        <v>0.67267694590463156</v>
      </c>
      <c r="E222" s="3">
        <f t="shared" si="26"/>
        <v>8.952034701310474E-2</v>
      </c>
      <c r="F222">
        <v>39.71</v>
      </c>
      <c r="G222">
        <v>25.429758935993348</v>
      </c>
      <c r="H222" s="4">
        <f t="shared" si="27"/>
        <v>3.2908586784370378E-2</v>
      </c>
      <c r="I222" s="5">
        <v>21.959459459459456</v>
      </c>
      <c r="J222" s="5">
        <v>9.6442710021541114</v>
      </c>
      <c r="K222" s="5">
        <v>9.6442710021541114</v>
      </c>
      <c r="L222">
        <f t="shared" si="28"/>
        <v>19.459564816108191</v>
      </c>
      <c r="M222" s="4">
        <f t="shared" si="29"/>
        <v>5.1388610662671266E-2</v>
      </c>
      <c r="N222" s="6">
        <f t="shared" si="30"/>
        <v>62.925925096427086</v>
      </c>
      <c r="O222" s="4">
        <f t="shared" si="31"/>
        <v>8.1432280669068408E-2</v>
      </c>
      <c r="P222" s="4">
        <f t="shared" si="32"/>
        <v>0.15278737756076227</v>
      </c>
      <c r="Q222" s="4">
        <f t="shared" si="25"/>
        <v>0.12806931733074878</v>
      </c>
    </row>
    <row r="223" spans="1:17" x14ac:dyDescent="0.3">
      <c r="A223" t="s">
        <v>412</v>
      </c>
      <c r="B223" t="s">
        <v>750</v>
      </c>
      <c r="C223">
        <v>325.57501220703125</v>
      </c>
      <c r="D223" s="3">
        <v>4.2712545927325385</v>
      </c>
      <c r="E223" s="3">
        <f t="shared" si="26"/>
        <v>0.31922538248291565</v>
      </c>
      <c r="F223">
        <v>9.42</v>
      </c>
      <c r="G223">
        <v>10.130174942953385</v>
      </c>
      <c r="H223" s="4">
        <f t="shared" si="27"/>
        <v>3.1114718768747725E-2</v>
      </c>
      <c r="I223" s="5">
        <v>21.24681933842238</v>
      </c>
      <c r="J223" s="5">
        <v>11.972198049409352</v>
      </c>
      <c r="K223" s="5">
        <v>11.972198049409352</v>
      </c>
      <c r="L223">
        <f t="shared" si="28"/>
        <v>34.562103206691219</v>
      </c>
      <c r="M223" s="4">
        <f t="shared" si="29"/>
        <v>2.8933424393177556E-2</v>
      </c>
      <c r="N223" s="6">
        <f t="shared" si="30"/>
        <v>16.58066408929832</v>
      </c>
      <c r="O223" s="4">
        <f t="shared" si="31"/>
        <v>5.0927323865858513E-2</v>
      </c>
      <c r="P223" s="4">
        <f t="shared" si="32"/>
        <v>0.15211937175809842</v>
      </c>
      <c r="Q223" s="4">
        <f t="shared" si="25"/>
        <v>0.15188652916696666</v>
      </c>
    </row>
    <row r="224" spans="1:17" x14ac:dyDescent="0.3">
      <c r="A224" t="s">
        <v>337</v>
      </c>
      <c r="B224" t="s">
        <v>675</v>
      </c>
      <c r="C224">
        <v>430.35000610351563</v>
      </c>
      <c r="D224" s="3">
        <v>0.98977017799953737</v>
      </c>
      <c r="E224" s="3">
        <f t="shared" si="26"/>
        <v>0.12150312034554744</v>
      </c>
      <c r="F224">
        <v>16.420000000000002</v>
      </c>
      <c r="G224">
        <v>11.804615446277813</v>
      </c>
      <c r="H224" s="4">
        <f t="shared" si="27"/>
        <v>2.7430266710483913E-2</v>
      </c>
      <c r="I224" s="5">
        <v>5.9354838709677527</v>
      </c>
      <c r="J224" s="5">
        <v>10.744001740543439</v>
      </c>
      <c r="K224" s="5">
        <v>10.744001740543439</v>
      </c>
      <c r="L224">
        <f t="shared" si="28"/>
        <v>26.208891967327379</v>
      </c>
      <c r="M224" s="4">
        <f t="shared" si="29"/>
        <v>3.8154989583177479E-2</v>
      </c>
      <c r="N224" s="6">
        <f t="shared" si="30"/>
        <v>27.351063408559114</v>
      </c>
      <c r="O224" s="4">
        <f t="shared" si="31"/>
        <v>6.3555392170669883E-2</v>
      </c>
      <c r="P224" s="4">
        <f t="shared" si="32"/>
        <v>0.14969437973353261</v>
      </c>
      <c r="Q224" s="4">
        <f t="shared" si="25"/>
        <v>0.13877177491031989</v>
      </c>
    </row>
    <row r="225" spans="1:17" x14ac:dyDescent="0.3">
      <c r="A225" t="s">
        <v>207</v>
      </c>
      <c r="B225" t="s">
        <v>545</v>
      </c>
      <c r="C225">
        <v>28.300100326538086</v>
      </c>
      <c r="D225" s="3">
        <v>0.50986014196059481</v>
      </c>
      <c r="E225" s="3">
        <f t="shared" si="26"/>
        <v>7.1082162511200586E-2</v>
      </c>
      <c r="F225">
        <v>2.5499999999999998</v>
      </c>
      <c r="G225">
        <v>2.0225641025641026</v>
      </c>
      <c r="H225" s="4">
        <f t="shared" si="27"/>
        <v>7.1468442840376331E-2</v>
      </c>
      <c r="I225" s="5">
        <v>0.39370078740156639</v>
      </c>
      <c r="J225" s="5">
        <v>5.4444697198119254</v>
      </c>
      <c r="K225" s="5">
        <v>5.4444697198119254</v>
      </c>
      <c r="L225">
        <f t="shared" si="28"/>
        <v>11.098078559426702</v>
      </c>
      <c r="M225" s="4">
        <f t="shared" si="29"/>
        <v>9.0105687632802037E-2</v>
      </c>
      <c r="N225" s="6">
        <f t="shared" si="30"/>
        <v>3.3239862290984608</v>
      </c>
      <c r="O225" s="4">
        <f t="shared" si="31"/>
        <v>0.11745492739407117</v>
      </c>
      <c r="P225" s="4">
        <f t="shared" si="32"/>
        <v>0.14945616170991752</v>
      </c>
      <c r="Q225" s="4">
        <f t="shared" si="25"/>
        <v>8.4232171593422667E-2</v>
      </c>
    </row>
    <row r="226" spans="1:17" x14ac:dyDescent="0.3">
      <c r="A226" t="s">
        <v>376</v>
      </c>
      <c r="B226" t="s">
        <v>714</v>
      </c>
      <c r="C226">
        <v>71490</v>
      </c>
      <c r="D226" s="3">
        <v>1.1788581473357898</v>
      </c>
      <c r="E226" s="3">
        <f t="shared" si="26"/>
        <v>0.13860082145133834</v>
      </c>
      <c r="F226">
        <v>1524.14</v>
      </c>
      <c r="G226">
        <v>1547.975418616777</v>
      </c>
      <c r="H226" s="4">
        <f t="shared" si="27"/>
        <v>2.1653034251178864E-2</v>
      </c>
      <c r="I226" s="5">
        <v>1.8401710543899634</v>
      </c>
      <c r="J226" s="5">
        <v>12.488175789984037</v>
      </c>
      <c r="K226" s="5">
        <v>12.488175789984037</v>
      </c>
      <c r="L226">
        <f t="shared" si="28"/>
        <v>46.905139947773826</v>
      </c>
      <c r="M226" s="4">
        <f t="shared" si="29"/>
        <v>2.1319625122394742E-2</v>
      </c>
      <c r="N226" s="6">
        <f t="shared" si="30"/>
        <v>2745.1067052156304</v>
      </c>
      <c r="O226" s="4">
        <f t="shared" si="31"/>
        <v>3.8398471187797323E-2</v>
      </c>
      <c r="P226" s="4">
        <f t="shared" si="32"/>
        <v>0.14886381528528539</v>
      </c>
      <c r="Q226" s="4">
        <f t="shared" si="25"/>
        <v>0.15653980372734155</v>
      </c>
    </row>
    <row r="227" spans="1:17" x14ac:dyDescent="0.3">
      <c r="A227" t="s">
        <v>360</v>
      </c>
      <c r="B227" t="s">
        <v>698</v>
      </c>
      <c r="C227">
        <v>12352</v>
      </c>
      <c r="D227" s="3">
        <v>1.6765313276257783</v>
      </c>
      <c r="E227" s="3">
        <f t="shared" si="26"/>
        <v>0.1783167604662621</v>
      </c>
      <c r="F227">
        <v>4.09</v>
      </c>
      <c r="G227">
        <v>5.435026438070822</v>
      </c>
      <c r="H227" s="4">
        <f t="shared" si="27"/>
        <v>4.4001185541376475E-4</v>
      </c>
      <c r="I227" s="5">
        <v>34.983498349834967</v>
      </c>
      <c r="J227" s="5" t="e">
        <v>#N/A</v>
      </c>
      <c r="K227" s="5" t="e">
        <v>#N/A</v>
      </c>
      <c r="L227">
        <f t="shared" si="28"/>
        <v>3020.0488997555012</v>
      </c>
      <c r="M227" s="4">
        <f t="shared" si="29"/>
        <v>3.3112046632124352E-4</v>
      </c>
      <c r="N227" s="6" t="e">
        <f t="shared" si="30"/>
        <v>#N/A</v>
      </c>
      <c r="O227" s="4" t="e">
        <f t="shared" si="31"/>
        <v>#N/A</v>
      </c>
      <c r="P227" s="4" t="e">
        <f t="shared" si="32"/>
        <v>#N/A</v>
      </c>
      <c r="Q227" s="4" t="e">
        <f t="shared" si="25"/>
        <v>#N/A</v>
      </c>
    </row>
    <row r="228" spans="1:17" x14ac:dyDescent="0.3">
      <c r="A228" t="s">
        <v>403</v>
      </c>
      <c r="B228" t="s">
        <v>741</v>
      </c>
      <c r="C228">
        <v>96.120002746582031</v>
      </c>
      <c r="D228" s="3">
        <v>0.49224732424514439</v>
      </c>
      <c r="E228" s="3">
        <f t="shared" si="26"/>
        <v>6.8989570656442067E-2</v>
      </c>
      <c r="F228">
        <v>4.24</v>
      </c>
      <c r="G228">
        <v>3.8621601208459215</v>
      </c>
      <c r="H228" s="4">
        <f t="shared" si="27"/>
        <v>4.01806076829649E-2</v>
      </c>
      <c r="I228" s="5">
        <v>23.976608187134513</v>
      </c>
      <c r="J228" s="5">
        <v>9.8637349571641924</v>
      </c>
      <c r="K228" s="5">
        <v>9.8637349571641924</v>
      </c>
      <c r="L228">
        <f t="shared" si="28"/>
        <v>22.669811968533498</v>
      </c>
      <c r="M228" s="4">
        <f t="shared" si="29"/>
        <v>4.4111525997129371E-2</v>
      </c>
      <c r="N228" s="6">
        <f t="shared" si="30"/>
        <v>6.7863718609452599</v>
      </c>
      <c r="O228" s="4">
        <f t="shared" si="31"/>
        <v>7.0603117634498599E-2</v>
      </c>
      <c r="P228" s="4">
        <f t="shared" si="32"/>
        <v>0.14709991957868873</v>
      </c>
      <c r="Q228" s="4">
        <f t="shared" si="25"/>
        <v>0.12920972360126504</v>
      </c>
    </row>
    <row r="229" spans="1:17" x14ac:dyDescent="0.3">
      <c r="A229" t="s">
        <v>447</v>
      </c>
      <c r="B229" t="s">
        <v>785</v>
      </c>
      <c r="C229">
        <v>410.57000732421875</v>
      </c>
      <c r="D229" s="3">
        <v>2.234354387969169</v>
      </c>
      <c r="E229" s="3">
        <f t="shared" si="26"/>
        <v>0.21608687329584675</v>
      </c>
      <c r="F229">
        <v>7.2354060000000002</v>
      </c>
      <c r="G229">
        <v>7.7610765302601612</v>
      </c>
      <c r="H229" s="4">
        <f t="shared" si="27"/>
        <v>1.8903174590956903E-2</v>
      </c>
      <c r="I229" s="5">
        <v>33.072842763809234</v>
      </c>
      <c r="J229" s="5">
        <v>12.605676616504461</v>
      </c>
      <c r="K229" s="5">
        <v>12.605676616504461</v>
      </c>
      <c r="L229">
        <f t="shared" si="28"/>
        <v>56.744570701936937</v>
      </c>
      <c r="M229" s="4">
        <f t="shared" si="29"/>
        <v>1.7622831358663636E-2</v>
      </c>
      <c r="N229" s="6">
        <f t="shared" si="30"/>
        <v>13.099789833703811</v>
      </c>
      <c r="O229" s="4">
        <f t="shared" si="31"/>
        <v>3.1906348734721812E-2</v>
      </c>
      <c r="P229" s="4">
        <f t="shared" si="32"/>
        <v>0.14590107465545332</v>
      </c>
      <c r="Q229" s="4">
        <f t="shared" si="25"/>
        <v>0.15715013360388275</v>
      </c>
    </row>
    <row r="230" spans="1:17" x14ac:dyDescent="0.3">
      <c r="A230" t="s">
        <v>266</v>
      </c>
      <c r="B230" t="s">
        <v>604</v>
      </c>
      <c r="C230">
        <v>450.20001220703125</v>
      </c>
      <c r="D230" s="3">
        <v>1.3478505839882078</v>
      </c>
      <c r="E230" s="3">
        <f t="shared" si="26"/>
        <v>0.15286487954259331</v>
      </c>
      <c r="F230">
        <v>11.55</v>
      </c>
      <c r="G230">
        <v>11.388566845329873</v>
      </c>
      <c r="H230" s="4">
        <f t="shared" si="27"/>
        <v>2.5296682666664766E-2</v>
      </c>
      <c r="I230" s="5">
        <v>8.4507042253521156</v>
      </c>
      <c r="J230" s="5">
        <v>11.677994838474824</v>
      </c>
      <c r="K230" s="5">
        <v>11.677994838474824</v>
      </c>
      <c r="L230">
        <f t="shared" si="28"/>
        <v>38.9783560352408</v>
      </c>
      <c r="M230" s="4">
        <f t="shared" si="29"/>
        <v>2.5655263631331398E-2</v>
      </c>
      <c r="N230" s="6">
        <f t="shared" si="30"/>
        <v>20.064115653412102</v>
      </c>
      <c r="O230" s="4">
        <f t="shared" si="31"/>
        <v>4.4567114858684892E-2</v>
      </c>
      <c r="P230" s="4">
        <f t="shared" si="32"/>
        <v>0.14543123237874364</v>
      </c>
      <c r="Q230" s="4">
        <f t="shared" ref="Q230:Q293" si="33">(((1+K230/100)^6)*(1+1/L230))^(1/5)-1</f>
        <v>0.14752303404345235</v>
      </c>
    </row>
    <row r="231" spans="1:17" x14ac:dyDescent="0.3">
      <c r="A231" t="s">
        <v>198</v>
      </c>
      <c r="B231" t="s">
        <v>536</v>
      </c>
      <c r="C231">
        <v>132.44000244140625</v>
      </c>
      <c r="D231" s="3">
        <v>2.1937114320528432</v>
      </c>
      <c r="E231" s="3">
        <f t="shared" si="26"/>
        <v>0.21352653988314452</v>
      </c>
      <c r="F231">
        <v>3.4</v>
      </c>
      <c r="G231">
        <v>3.5759717314487633</v>
      </c>
      <c r="H231" s="4">
        <f t="shared" si="27"/>
        <v>2.7000692128730783E-2</v>
      </c>
      <c r="I231" s="5">
        <v>5.9190031152647951</v>
      </c>
      <c r="J231" s="5">
        <v>11.654312306978747</v>
      </c>
      <c r="K231" s="5">
        <v>11.654312306978747</v>
      </c>
      <c r="L231">
        <f t="shared" si="28"/>
        <v>38.95294189453125</v>
      </c>
      <c r="M231" s="4">
        <f t="shared" si="29"/>
        <v>2.5672001942949364E-2</v>
      </c>
      <c r="N231" s="6">
        <f t="shared" si="30"/>
        <v>5.9000599187403546</v>
      </c>
      <c r="O231" s="4">
        <f t="shared" si="31"/>
        <v>4.4548926381594134E-2</v>
      </c>
      <c r="P231" s="4">
        <f t="shared" si="32"/>
        <v>0.14520702029462179</v>
      </c>
      <c r="Q231" s="4">
        <f t="shared" si="33"/>
        <v>0.14723477102424765</v>
      </c>
    </row>
    <row r="232" spans="1:17" x14ac:dyDescent="0.3">
      <c r="A232" t="s">
        <v>391</v>
      </c>
      <c r="B232" t="s">
        <v>729</v>
      </c>
      <c r="C232">
        <v>330.9171142578125</v>
      </c>
      <c r="D232" s="3">
        <v>1.0030779171866691</v>
      </c>
      <c r="E232" s="3">
        <f t="shared" si="26"/>
        <v>0.12274976763863954</v>
      </c>
      <c r="F232">
        <v>14.96</v>
      </c>
      <c r="G232">
        <v>17.940822467402207</v>
      </c>
      <c r="H232" s="4">
        <f t="shared" si="27"/>
        <v>5.4215456663945109E-2</v>
      </c>
      <c r="I232" s="5">
        <v>-9.0577507598784095</v>
      </c>
      <c r="J232" s="5">
        <v>9.4905063959426421</v>
      </c>
      <c r="K232" s="5">
        <v>9.4905063959426421</v>
      </c>
      <c r="L232">
        <f t="shared" si="28"/>
        <v>22.120127958409924</v>
      </c>
      <c r="M232" s="4">
        <f t="shared" si="29"/>
        <v>4.5207695085679046E-2</v>
      </c>
      <c r="N232" s="6">
        <f t="shared" si="30"/>
        <v>23.540404193773412</v>
      </c>
      <c r="O232" s="4">
        <f t="shared" si="31"/>
        <v>7.1136859290491211E-2</v>
      </c>
      <c r="P232" s="4">
        <f t="shared" si="32"/>
        <v>0.14440319823867009</v>
      </c>
      <c r="Q232" s="4">
        <f t="shared" si="33"/>
        <v>0.12484395042810892</v>
      </c>
    </row>
    <row r="233" spans="1:17" x14ac:dyDescent="0.3">
      <c r="A233" t="s">
        <v>386</v>
      </c>
      <c r="B233" t="s">
        <v>724</v>
      </c>
      <c r="C233">
        <v>284.17999267578125</v>
      </c>
      <c r="D233" s="3">
        <v>0.9438884906304994</v>
      </c>
      <c r="E233" s="3">
        <f t="shared" si="26"/>
        <v>0.11715103290733619</v>
      </c>
      <c r="F233">
        <v>11.16</v>
      </c>
      <c r="G233">
        <v>13.788640428335666</v>
      </c>
      <c r="H233" s="4">
        <f t="shared" si="27"/>
        <v>4.8520799435965288E-2</v>
      </c>
      <c r="I233" s="5">
        <v>1.5468607825295717</v>
      </c>
      <c r="J233" s="5">
        <v>9.8954292720764787</v>
      </c>
      <c r="K233" s="5">
        <v>9.8954292720764787</v>
      </c>
      <c r="L233">
        <f t="shared" si="28"/>
        <v>25.464157049801187</v>
      </c>
      <c r="M233" s="4">
        <f t="shared" si="29"/>
        <v>3.9270885662708699E-2</v>
      </c>
      <c r="N233" s="6">
        <f t="shared" si="30"/>
        <v>17.888022956729941</v>
      </c>
      <c r="O233" s="4">
        <f t="shared" si="31"/>
        <v>6.2946102532764323E-2</v>
      </c>
      <c r="P233" s="4">
        <f t="shared" si="32"/>
        <v>0.14211120109874484</v>
      </c>
      <c r="Q233" s="4">
        <f t="shared" si="33"/>
        <v>0.12855130672283677</v>
      </c>
    </row>
    <row r="234" spans="1:17" x14ac:dyDescent="0.3">
      <c r="A234" t="s">
        <v>332</v>
      </c>
      <c r="B234" t="s">
        <v>670</v>
      </c>
      <c r="C234">
        <v>172.52999877929688</v>
      </c>
      <c r="D234" s="3">
        <v>0.78561084664654679</v>
      </c>
      <c r="E234" s="3">
        <f t="shared" si="26"/>
        <v>0.10144919340766867</v>
      </c>
      <c r="F234">
        <v>8.4700000000000006</v>
      </c>
      <c r="G234">
        <v>5.7127520895636836</v>
      </c>
      <c r="H234" s="4">
        <f t="shared" si="27"/>
        <v>3.3111645105101561E-2</v>
      </c>
      <c r="I234" s="5">
        <v>6.1403508771929847</v>
      </c>
      <c r="J234" s="5">
        <v>8.8532320595505478</v>
      </c>
      <c r="K234" s="5">
        <v>8.8532320595505478</v>
      </c>
      <c r="L234">
        <f t="shared" si="28"/>
        <v>20.369539407236939</v>
      </c>
      <c r="M234" s="4">
        <f t="shared" si="29"/>
        <v>4.9092911725078951E-2</v>
      </c>
      <c r="N234" s="6">
        <f t="shared" si="30"/>
        <v>12.94464227814264</v>
      </c>
      <c r="O234" s="4">
        <f t="shared" si="31"/>
        <v>7.5028356632063919E-2</v>
      </c>
      <c r="P234" s="4">
        <f t="shared" si="32"/>
        <v>0.14197154172039597</v>
      </c>
      <c r="Q234" s="4">
        <f t="shared" si="33"/>
        <v>0.11782131042307187</v>
      </c>
    </row>
    <row r="235" spans="1:17" x14ac:dyDescent="0.3">
      <c r="A235" t="s">
        <v>368</v>
      </c>
      <c r="B235" t="s">
        <v>706</v>
      </c>
      <c r="C235">
        <v>127.27010345458984</v>
      </c>
      <c r="D235" s="3">
        <v>1.1931425197250212</v>
      </c>
      <c r="E235" s="3">
        <f t="shared" si="26"/>
        <v>0.13984152847406306</v>
      </c>
      <c r="F235">
        <v>-3.4400000000000004</v>
      </c>
      <c r="G235">
        <v>-3.0061321826027707</v>
      </c>
      <c r="H235" s="4">
        <f t="shared" si="27"/>
        <v>-2.3620096951326539E-2</v>
      </c>
      <c r="I235" s="5" t="e">
        <v>#N/A</v>
      </c>
      <c r="J235" s="5" t="e">
        <v>#N/A</v>
      </c>
      <c r="K235" s="5" t="e">
        <v>#N/A</v>
      </c>
      <c r="L235">
        <f t="shared" si="28"/>
        <v>-36.997123097264485</v>
      </c>
      <c r="M235" s="4">
        <f t="shared" si="29"/>
        <v>-2.7029128653355713E-2</v>
      </c>
      <c r="N235" s="6" t="e">
        <f t="shared" si="30"/>
        <v>#N/A</v>
      </c>
      <c r="O235" s="4" t="e">
        <f t="shared" si="31"/>
        <v>#N/A</v>
      </c>
      <c r="P235" s="4" t="e">
        <f t="shared" si="32"/>
        <v>#N/A</v>
      </c>
      <c r="Q235" s="4" t="e">
        <f t="shared" si="33"/>
        <v>#N/A</v>
      </c>
    </row>
    <row r="236" spans="1:17" x14ac:dyDescent="0.3">
      <c r="A236" t="s">
        <v>328</v>
      </c>
      <c r="B236" t="s">
        <v>666</v>
      </c>
      <c r="C236">
        <v>13085</v>
      </c>
      <c r="D236" s="3">
        <v>1.5552582830428716</v>
      </c>
      <c r="E236" s="3">
        <f t="shared" si="26"/>
        <v>0.16924575213355708</v>
      </c>
      <c r="F236">
        <v>788.29</v>
      </c>
      <c r="G236">
        <v>606.53136689680741</v>
      </c>
      <c r="H236" s="4">
        <f t="shared" si="27"/>
        <v>4.6353180504150354E-2</v>
      </c>
      <c r="I236" s="5">
        <v>3.9439331205991679</v>
      </c>
      <c r="J236" s="5">
        <v>7.6327115215678161</v>
      </c>
      <c r="K236" s="5">
        <v>7.6327115215678161</v>
      </c>
      <c r="L236">
        <f t="shared" si="28"/>
        <v>16.599221098834185</v>
      </c>
      <c r="M236" s="4">
        <f t="shared" si="29"/>
        <v>6.0243790599923575E-2</v>
      </c>
      <c r="N236" s="6">
        <f t="shared" si="30"/>
        <v>1138.6950266810234</v>
      </c>
      <c r="O236" s="4">
        <f t="shared" si="31"/>
        <v>8.7022929054720935E-2</v>
      </c>
      <c r="P236" s="4">
        <f t="shared" si="32"/>
        <v>0.14116914056175128</v>
      </c>
      <c r="Q236" s="4">
        <f t="shared" si="33"/>
        <v>0.105132332497889</v>
      </c>
    </row>
    <row r="237" spans="1:17" x14ac:dyDescent="0.3">
      <c r="A237" t="s">
        <v>147</v>
      </c>
      <c r="B237" t="s">
        <v>485</v>
      </c>
      <c r="C237">
        <v>33.400001525878906</v>
      </c>
      <c r="D237" s="3">
        <v>0.67368570486098811</v>
      </c>
      <c r="E237" s="3">
        <f t="shared" si="26"/>
        <v>8.9629830929095267E-2</v>
      </c>
      <c r="F237">
        <v>1.8199999999999998</v>
      </c>
      <c r="G237">
        <v>1.5185417976115652</v>
      </c>
      <c r="H237" s="4">
        <f t="shared" si="27"/>
        <v>4.5465321204700315E-2</v>
      </c>
      <c r="I237" s="5">
        <v>-10.784313725490206</v>
      </c>
      <c r="J237" s="5">
        <v>8.1959202328215586</v>
      </c>
      <c r="K237" s="5">
        <v>8.1959202328215586</v>
      </c>
      <c r="L237">
        <f t="shared" si="28"/>
        <v>18.351649190043357</v>
      </c>
      <c r="M237" s="4">
        <f t="shared" si="29"/>
        <v>5.4491015474649962E-2</v>
      </c>
      <c r="N237" s="6">
        <f t="shared" si="30"/>
        <v>2.6985210688822612</v>
      </c>
      <c r="O237" s="4">
        <f t="shared" si="31"/>
        <v>8.0794040287435309E-2</v>
      </c>
      <c r="P237" s="4">
        <f t="shared" si="32"/>
        <v>0.14091625796522234</v>
      </c>
      <c r="Q237" s="4">
        <f t="shared" si="33"/>
        <v>0.11086590837930821</v>
      </c>
    </row>
    <row r="238" spans="1:17" x14ac:dyDescent="0.3">
      <c r="A238" t="s">
        <v>156</v>
      </c>
      <c r="B238" t="s">
        <v>494</v>
      </c>
      <c r="C238">
        <v>61.900001525878906</v>
      </c>
      <c r="D238" s="3">
        <v>0.47858023401542749</v>
      </c>
      <c r="E238" s="3">
        <f t="shared" si="26"/>
        <v>6.735154407610211E-2</v>
      </c>
      <c r="F238">
        <v>3.0599999999999996</v>
      </c>
      <c r="G238">
        <v>3.4616034893315986</v>
      </c>
      <c r="H238" s="4">
        <f t="shared" si="27"/>
        <v>5.5922510565438115E-2</v>
      </c>
      <c r="I238" s="5">
        <v>8.1272084805653542</v>
      </c>
      <c r="J238" s="5">
        <v>8.5477183863202324</v>
      </c>
      <c r="K238" s="5">
        <v>8.5477183863202324</v>
      </c>
      <c r="L238">
        <f t="shared" si="28"/>
        <v>20.228758668587879</v>
      </c>
      <c r="M238" s="4">
        <f t="shared" si="29"/>
        <v>4.9434570671548161E-2</v>
      </c>
      <c r="N238" s="6">
        <f t="shared" si="30"/>
        <v>4.6113164096506782</v>
      </c>
      <c r="O238" s="4">
        <f t="shared" si="31"/>
        <v>7.4496224490766733E-2</v>
      </c>
      <c r="P238" s="4">
        <f t="shared" si="32"/>
        <v>0.1391372824212409</v>
      </c>
      <c r="Q238" s="4">
        <f t="shared" si="33"/>
        <v>0.11413011257132788</v>
      </c>
    </row>
    <row r="239" spans="1:17" x14ac:dyDescent="0.3">
      <c r="A239" t="s">
        <v>245</v>
      </c>
      <c r="B239" t="s">
        <v>583</v>
      </c>
      <c r="C239">
        <v>118.52999877929688</v>
      </c>
      <c r="D239" s="3">
        <v>1.7583958656303484</v>
      </c>
      <c r="E239" s="3">
        <f t="shared" si="26"/>
        <v>0.18424828791657744</v>
      </c>
      <c r="F239">
        <v>3.9000000000000004</v>
      </c>
      <c r="G239">
        <v>4.3564637938693913</v>
      </c>
      <c r="H239" s="4">
        <f t="shared" si="27"/>
        <v>3.6754103085592169E-2</v>
      </c>
      <c r="I239" s="5">
        <v>24.600638977635796</v>
      </c>
      <c r="J239" s="5">
        <v>10.220219049155043</v>
      </c>
      <c r="K239" s="5">
        <v>10.220219049155043</v>
      </c>
      <c r="L239">
        <f t="shared" si="28"/>
        <v>30.392307379306889</v>
      </c>
      <c r="M239" s="4">
        <f t="shared" si="29"/>
        <v>3.2903062854677062E-2</v>
      </c>
      <c r="N239" s="6">
        <f t="shared" si="30"/>
        <v>6.3441136730269294</v>
      </c>
      <c r="O239" s="4">
        <f t="shared" si="31"/>
        <v>5.3523274600210564E-2</v>
      </c>
      <c r="P239" s="4">
        <f t="shared" si="32"/>
        <v>0.13846801844385664</v>
      </c>
      <c r="Q239" s="4">
        <f t="shared" si="33"/>
        <v>0.13116364010578518</v>
      </c>
    </row>
    <row r="240" spans="1:17" x14ac:dyDescent="0.3">
      <c r="A240" t="s">
        <v>139</v>
      </c>
      <c r="B240" t="s">
        <v>477</v>
      </c>
      <c r="C240">
        <v>94.510002136230469</v>
      </c>
      <c r="D240" s="3">
        <v>0.36420446057116451</v>
      </c>
      <c r="E240" s="3">
        <f t="shared" si="26"/>
        <v>5.3124971673681243E-2</v>
      </c>
      <c r="F240">
        <v>3.43</v>
      </c>
      <c r="G240">
        <v>4.0239030885648406</v>
      </c>
      <c r="H240" s="4">
        <f t="shared" si="27"/>
        <v>4.2576478654234154E-2</v>
      </c>
      <c r="I240" s="5">
        <v>-1.9999999999999953</v>
      </c>
      <c r="J240" s="5">
        <v>9.8354378504827729</v>
      </c>
      <c r="K240" s="5">
        <v>9.8354378504827729</v>
      </c>
      <c r="L240">
        <f t="shared" si="28"/>
        <v>27.553936482866025</v>
      </c>
      <c r="M240" s="4">
        <f t="shared" si="29"/>
        <v>3.6292455004454049E-2</v>
      </c>
      <c r="N240" s="6">
        <f t="shared" si="30"/>
        <v>5.4828523190258061</v>
      </c>
      <c r="O240" s="4">
        <f t="shared" si="31"/>
        <v>5.8013460957524951E-2</v>
      </c>
      <c r="P240" s="4">
        <f t="shared" si="32"/>
        <v>0.13821635536565929</v>
      </c>
      <c r="Q240" s="4">
        <f t="shared" si="33"/>
        <v>0.12716488355896338</v>
      </c>
    </row>
    <row r="241" spans="1:17" x14ac:dyDescent="0.3">
      <c r="A241" t="s">
        <v>143</v>
      </c>
      <c r="B241" t="s">
        <v>481</v>
      </c>
      <c r="C241">
        <v>467.45809936523438</v>
      </c>
      <c r="D241" s="3">
        <v>0.72637693728972619</v>
      </c>
      <c r="E241" s="3">
        <f t="shared" si="26"/>
        <v>9.5273560964040049E-2</v>
      </c>
      <c r="F241">
        <v>27.43</v>
      </c>
      <c r="G241">
        <v>25.077155824508321</v>
      </c>
      <c r="H241" s="4">
        <f t="shared" si="27"/>
        <v>5.3645783137699014E-2</v>
      </c>
      <c r="I241" s="5">
        <v>24.90892531876138</v>
      </c>
      <c r="J241" s="5">
        <v>7.505950903378606</v>
      </c>
      <c r="K241" s="5">
        <v>7.505950903378606</v>
      </c>
      <c r="L241">
        <f t="shared" si="28"/>
        <v>17.041855609377848</v>
      </c>
      <c r="M241" s="4">
        <f t="shared" si="29"/>
        <v>5.8679056020737363E-2</v>
      </c>
      <c r="N241" s="6">
        <f t="shared" si="30"/>
        <v>39.390213274096922</v>
      </c>
      <c r="O241" s="4">
        <f t="shared" si="31"/>
        <v>8.4264693087113596E-2</v>
      </c>
      <c r="P241" s="4">
        <f t="shared" si="32"/>
        <v>0.13814298619000598</v>
      </c>
      <c r="Q241" s="4">
        <f t="shared" si="33"/>
        <v>0.10324475192510962</v>
      </c>
    </row>
    <row r="242" spans="1:17" x14ac:dyDescent="0.3">
      <c r="A242" t="s">
        <v>174</v>
      </c>
      <c r="B242" t="s">
        <v>512</v>
      </c>
      <c r="C242">
        <v>34.459999084472656</v>
      </c>
      <c r="D242" s="3">
        <v>1.0106198318207427</v>
      </c>
      <c r="E242" s="3">
        <f t="shared" si="26"/>
        <v>0.12345322081462862</v>
      </c>
      <c r="F242">
        <v>2.2232780000000001</v>
      </c>
      <c r="G242" t="e">
        <v>#N/A</v>
      </c>
      <c r="H242" s="4" t="e">
        <f t="shared" si="27"/>
        <v>#N/A</v>
      </c>
      <c r="I242" s="5">
        <v>-4.7406224249203541</v>
      </c>
      <c r="J242" s="5">
        <v>6.7077244135764174</v>
      </c>
      <c r="K242" s="5">
        <v>6.7077244135764174</v>
      </c>
      <c r="L242">
        <f t="shared" si="28"/>
        <v>15.499635711086357</v>
      </c>
      <c r="M242" s="4">
        <f t="shared" si="29"/>
        <v>6.4517645358899256E-2</v>
      </c>
      <c r="N242" s="6">
        <f t="shared" si="30"/>
        <v>3.0759060266143448</v>
      </c>
      <c r="O242" s="4">
        <f t="shared" si="31"/>
        <v>8.9260188866351953E-2</v>
      </c>
      <c r="P242" s="4">
        <f t="shared" si="32"/>
        <v>0.13592255534346698</v>
      </c>
      <c r="Q242" s="4">
        <f t="shared" si="33"/>
        <v>9.4625605946998537E-2</v>
      </c>
    </row>
    <row r="243" spans="1:17" x14ac:dyDescent="0.3">
      <c r="A243" t="s">
        <v>404</v>
      </c>
      <c r="B243" t="s">
        <v>742</v>
      </c>
      <c r="C243">
        <v>233.32499694824219</v>
      </c>
      <c r="D243" s="3">
        <v>1.6176820011327946</v>
      </c>
      <c r="E243" s="3">
        <f t="shared" si="26"/>
        <v>0.17395868871148634</v>
      </c>
      <c r="F243">
        <v>4.29</v>
      </c>
      <c r="G243">
        <v>6.1249199855486784</v>
      </c>
      <c r="H243" s="4">
        <f t="shared" si="27"/>
        <v>2.6250594945501495E-2</v>
      </c>
      <c r="I243" s="5">
        <v>-39.747191011235948</v>
      </c>
      <c r="J243" s="5">
        <v>11.530088192280385</v>
      </c>
      <c r="K243" s="5">
        <v>11.530088192280385</v>
      </c>
      <c r="L243">
        <f t="shared" si="28"/>
        <v>54.388111176746428</v>
      </c>
      <c r="M243" s="4">
        <f t="shared" si="29"/>
        <v>1.8386371182302592E-2</v>
      </c>
      <c r="N243" s="6">
        <f t="shared" si="30"/>
        <v>7.4031665569081726</v>
      </c>
      <c r="O243" s="4">
        <f t="shared" si="31"/>
        <v>3.1728990265669631E-2</v>
      </c>
      <c r="P243" s="4">
        <f t="shared" si="32"/>
        <v>0.13580721791778597</v>
      </c>
      <c r="Q243" s="4">
        <f t="shared" si="33"/>
        <v>0.14407098223341719</v>
      </c>
    </row>
    <row r="244" spans="1:17" x14ac:dyDescent="0.3">
      <c r="A244" t="s">
        <v>304</v>
      </c>
      <c r="B244" t="s">
        <v>642</v>
      </c>
      <c r="C244">
        <v>4.4800000190734863</v>
      </c>
      <c r="D244" s="3">
        <v>0.62140681480291926</v>
      </c>
      <c r="E244" s="3">
        <f t="shared" si="26"/>
        <v>8.3881987458946039E-2</v>
      </c>
      <c r="F244">
        <v>0.33</v>
      </c>
      <c r="G244">
        <v>0.5172828308216858</v>
      </c>
      <c r="H244" s="4">
        <f t="shared" si="27"/>
        <v>0.11546491710253734</v>
      </c>
      <c r="I244" s="5">
        <v>10.000000000000009</v>
      </c>
      <c r="J244" s="5">
        <v>5.7670329670329687</v>
      </c>
      <c r="K244" s="5">
        <v>5.7670329670329687</v>
      </c>
      <c r="L244">
        <f t="shared" si="28"/>
        <v>13.575757633556018</v>
      </c>
      <c r="M244" s="4">
        <f t="shared" si="29"/>
        <v>7.3660713972105676E-2</v>
      </c>
      <c r="N244" s="6">
        <f t="shared" si="30"/>
        <v>0.43678281929111568</v>
      </c>
      <c r="O244" s="4">
        <f t="shared" si="31"/>
        <v>9.7496164605250873E-2</v>
      </c>
      <c r="P244" s="4">
        <f t="shared" si="32"/>
        <v>0.13557908130095855</v>
      </c>
      <c r="Q244" s="4">
        <f t="shared" si="33"/>
        <v>8.4910214696985564E-2</v>
      </c>
    </row>
    <row r="245" spans="1:17" x14ac:dyDescent="0.3">
      <c r="A245" t="s">
        <v>365</v>
      </c>
      <c r="B245" t="s">
        <v>703</v>
      </c>
      <c r="C245">
        <v>3020.64990234375</v>
      </c>
      <c r="D245" s="3">
        <v>2.6478505787366733</v>
      </c>
      <c r="E245" s="3">
        <f t="shared" si="26"/>
        <v>0.24071730639623001</v>
      </c>
      <c r="F245">
        <v>102.9</v>
      </c>
      <c r="G245">
        <v>-30.365060597103163</v>
      </c>
      <c r="H245" s="4">
        <f t="shared" si="27"/>
        <v>-1.0052492535974671E-2</v>
      </c>
      <c r="I245" s="5">
        <v>5.0321526998060699</v>
      </c>
      <c r="J245" s="5">
        <v>9.7248428956388828</v>
      </c>
      <c r="K245" s="5">
        <v>9.7248428956388828</v>
      </c>
      <c r="L245">
        <f t="shared" si="28"/>
        <v>29.355198273505831</v>
      </c>
      <c r="M245" s="4">
        <f t="shared" si="29"/>
        <v>3.4065516801585961E-2</v>
      </c>
      <c r="N245" s="6">
        <f t="shared" si="30"/>
        <v>163.65912060183925</v>
      </c>
      <c r="O245" s="4">
        <f t="shared" si="31"/>
        <v>5.4180102260395893E-2</v>
      </c>
      <c r="P245" s="4">
        <f t="shared" si="32"/>
        <v>0.13462676374851648</v>
      </c>
      <c r="Q245" s="4">
        <f t="shared" si="33"/>
        <v>0.12531879478082741</v>
      </c>
    </row>
    <row r="246" spans="1:17" x14ac:dyDescent="0.3">
      <c r="A246" t="s">
        <v>153</v>
      </c>
      <c r="B246" t="s">
        <v>491</v>
      </c>
      <c r="C246">
        <v>128.52000427246094</v>
      </c>
      <c r="D246" s="3">
        <v>1.9672063896416914</v>
      </c>
      <c r="E246" s="3">
        <f t="shared" si="26"/>
        <v>0.19873897501159687</v>
      </c>
      <c r="F246">
        <v>6.2030000000000003</v>
      </c>
      <c r="G246">
        <v>4.9488201041985906</v>
      </c>
      <c r="H246" s="4">
        <f t="shared" si="27"/>
        <v>3.8506224242781294E-2</v>
      </c>
      <c r="I246" s="5">
        <v>-18.915032679738562</v>
      </c>
      <c r="J246" s="5">
        <v>8.0876061431472763</v>
      </c>
      <c r="K246" s="5">
        <v>8.0876061431472763</v>
      </c>
      <c r="L246">
        <f t="shared" si="28"/>
        <v>20.719007620902939</v>
      </c>
      <c r="M246" s="4">
        <f t="shared" si="29"/>
        <v>4.8264859895660379E-2</v>
      </c>
      <c r="N246" s="6">
        <f t="shared" si="30"/>
        <v>9.1512679873365599</v>
      </c>
      <c r="O246" s="4">
        <f t="shared" si="31"/>
        <v>7.1205008427606159E-2</v>
      </c>
      <c r="P246" s="4">
        <f t="shared" si="32"/>
        <v>0.133044393101036</v>
      </c>
      <c r="Q246" s="4">
        <f t="shared" si="33"/>
        <v>0.10821821396556675</v>
      </c>
    </row>
    <row r="247" spans="1:17" x14ac:dyDescent="0.3">
      <c r="A247" t="s">
        <v>380</v>
      </c>
      <c r="B247" t="s">
        <v>718</v>
      </c>
      <c r="C247">
        <v>29.419900894165039</v>
      </c>
      <c r="D247" s="3">
        <v>8.0741463075185038E-2</v>
      </c>
      <c r="E247" s="3">
        <f t="shared" si="26"/>
        <v>1.3025324280000916E-2</v>
      </c>
      <c r="F247">
        <v>-5.9999999999999942E-2</v>
      </c>
      <c r="G247">
        <v>0.89961679073250234</v>
      </c>
      <c r="H247" s="4">
        <f t="shared" si="27"/>
        <v>3.0578511938866754E-2</v>
      </c>
      <c r="I247" s="5" t="e">
        <v>#N/A</v>
      </c>
      <c r="J247" s="5" t="e">
        <v>#N/A</v>
      </c>
      <c r="K247" s="5" t="e">
        <v>#N/A</v>
      </c>
      <c r="L247">
        <f t="shared" si="28"/>
        <v>-490.33168156941781</v>
      </c>
      <c r="M247" s="4">
        <f t="shared" si="29"/>
        <v>-2.0394358300472714E-3</v>
      </c>
      <c r="N247" s="6" t="e">
        <f t="shared" si="30"/>
        <v>#N/A</v>
      </c>
      <c r="O247" s="4" t="e">
        <f t="shared" si="31"/>
        <v>#N/A</v>
      </c>
      <c r="P247" s="4" t="e">
        <f t="shared" si="32"/>
        <v>#N/A</v>
      </c>
      <c r="Q247" s="4" t="e">
        <f t="shared" si="33"/>
        <v>#N/A</v>
      </c>
    </row>
    <row r="248" spans="1:17" x14ac:dyDescent="0.3">
      <c r="A248" t="s">
        <v>256</v>
      </c>
      <c r="B248" t="s">
        <v>594</v>
      </c>
      <c r="C248">
        <v>148.52000427246094</v>
      </c>
      <c r="D248" s="3">
        <v>0.91043620854442775</v>
      </c>
      <c r="E248" s="3">
        <f t="shared" si="26"/>
        <v>0.11392364690109513</v>
      </c>
      <c r="F248">
        <v>10.75</v>
      </c>
      <c r="G248" t="e">
        <v>#N/A</v>
      </c>
      <c r="H248" s="4" t="e">
        <f t="shared" si="27"/>
        <v>#N/A</v>
      </c>
      <c r="I248" s="5">
        <v>6.4356435643564387</v>
      </c>
      <c r="J248" s="5">
        <v>5.4258406683530094</v>
      </c>
      <c r="K248" s="5">
        <v>5.4258406683530094</v>
      </c>
      <c r="L248">
        <f t="shared" si="28"/>
        <v>13.815814350926599</v>
      </c>
      <c r="M248" s="4">
        <f t="shared" si="29"/>
        <v>7.2380822049257776E-2</v>
      </c>
      <c r="N248" s="6">
        <f t="shared" si="30"/>
        <v>14.000509097809161</v>
      </c>
      <c r="O248" s="4">
        <f t="shared" si="31"/>
        <v>9.4266823963492036E-2</v>
      </c>
      <c r="P248" s="4">
        <f t="shared" si="32"/>
        <v>0.13056649681162474</v>
      </c>
      <c r="Q248" s="4">
        <f t="shared" si="33"/>
        <v>8.0454033352884924E-2</v>
      </c>
    </row>
    <row r="249" spans="1:17" x14ac:dyDescent="0.3">
      <c r="A249" t="s">
        <v>382</v>
      </c>
      <c r="B249" t="s">
        <v>720</v>
      </c>
      <c r="C249">
        <v>304.5</v>
      </c>
      <c r="D249" s="3">
        <v>1.0423805617368083</v>
      </c>
      <c r="E249" s="3">
        <f t="shared" si="26"/>
        <v>0.12639170803814315</v>
      </c>
      <c r="F249">
        <v>3.23</v>
      </c>
      <c r="G249">
        <v>2.6300083822296729</v>
      </c>
      <c r="H249" s="4">
        <f t="shared" si="27"/>
        <v>8.6371375442682204E-3</v>
      </c>
      <c r="I249" s="5">
        <v>-64.929424538545049</v>
      </c>
      <c r="J249" s="5" t="e">
        <v>#N/A</v>
      </c>
      <c r="K249" s="5" t="e">
        <v>#N/A</v>
      </c>
      <c r="L249">
        <f t="shared" si="28"/>
        <v>94.272445820433433</v>
      </c>
      <c r="M249" s="4">
        <f t="shared" si="29"/>
        <v>1.0607553366174057E-2</v>
      </c>
      <c r="N249" s="6" t="e">
        <f t="shared" si="30"/>
        <v>#N/A</v>
      </c>
      <c r="O249" s="4" t="e">
        <f t="shared" si="31"/>
        <v>#N/A</v>
      </c>
      <c r="P249" s="4" t="e">
        <f t="shared" si="32"/>
        <v>#N/A</v>
      </c>
      <c r="Q249" s="4" t="e">
        <f t="shared" si="33"/>
        <v>#N/A</v>
      </c>
    </row>
    <row r="250" spans="1:17" x14ac:dyDescent="0.3">
      <c r="A250" t="s">
        <v>255</v>
      </c>
      <c r="B250" t="s">
        <v>593</v>
      </c>
      <c r="C250">
        <v>106.98999786376953</v>
      </c>
      <c r="D250" s="3">
        <v>1.2703936802742324</v>
      </c>
      <c r="E250" s="3">
        <f t="shared" si="26"/>
        <v>0.14643700231926515</v>
      </c>
      <c r="F250">
        <v>4.1899999999999995</v>
      </c>
      <c r="G250">
        <v>1.7912685029042534</v>
      </c>
      <c r="H250" s="4">
        <f t="shared" si="27"/>
        <v>1.6742392173753264E-2</v>
      </c>
      <c r="I250" s="5">
        <v>5.808080808080784</v>
      </c>
      <c r="J250" s="5">
        <v>8.6938143657667108</v>
      </c>
      <c r="K250" s="5">
        <v>8.6938143657667108</v>
      </c>
      <c r="L250">
        <f t="shared" si="28"/>
        <v>25.534605695410391</v>
      </c>
      <c r="M250" s="4">
        <f t="shared" si="29"/>
        <v>3.9162539336949333E-2</v>
      </c>
      <c r="N250" s="6">
        <f t="shared" si="30"/>
        <v>6.3567944865061401</v>
      </c>
      <c r="O250" s="4">
        <f t="shared" si="31"/>
        <v>5.9414848242171692E-2</v>
      </c>
      <c r="P250" s="4">
        <f t="shared" si="32"/>
        <v>0.12950540146549117</v>
      </c>
      <c r="Q250" s="4">
        <f t="shared" si="33"/>
        <v>0.11373660052759527</v>
      </c>
    </row>
    <row r="251" spans="1:17" x14ac:dyDescent="0.3">
      <c r="A251" t="s">
        <v>182</v>
      </c>
      <c r="B251" t="s">
        <v>520</v>
      </c>
      <c r="C251">
        <v>3897.14990234375</v>
      </c>
      <c r="D251" s="3">
        <v>2.1788290812396429</v>
      </c>
      <c r="E251" s="3">
        <f t="shared" si="26"/>
        <v>0.21258222090936174</v>
      </c>
      <c r="F251">
        <v>93.96</v>
      </c>
      <c r="G251">
        <v>93.06485615022774</v>
      </c>
      <c r="H251" s="4">
        <f t="shared" si="27"/>
        <v>2.3880235167309947E-2</v>
      </c>
      <c r="I251" s="5">
        <v>26.103878674003472</v>
      </c>
      <c r="J251" s="5">
        <v>10.005073992152443</v>
      </c>
      <c r="K251" s="5">
        <v>10.005073992152443</v>
      </c>
      <c r="L251">
        <f t="shared" si="28"/>
        <v>41.476691170112282</v>
      </c>
      <c r="M251" s="4">
        <f t="shared" si="29"/>
        <v>2.4109927088894464E-2</v>
      </c>
      <c r="N251" s="6">
        <f t="shared" si="30"/>
        <v>151.35842347220242</v>
      </c>
      <c r="O251" s="4">
        <f t="shared" si="31"/>
        <v>3.8838234931937131E-2</v>
      </c>
      <c r="P251" s="4">
        <f t="shared" si="32"/>
        <v>0.12657288305511677</v>
      </c>
      <c r="Q251" s="4">
        <f t="shared" si="33"/>
        <v>0.12658658673232748</v>
      </c>
    </row>
    <row r="252" spans="1:17" x14ac:dyDescent="0.3">
      <c r="A252" t="s">
        <v>385</v>
      </c>
      <c r="B252" t="s">
        <v>723</v>
      </c>
      <c r="C252">
        <v>115.34999847412109</v>
      </c>
      <c r="D252" s="3">
        <v>0.91111818933426703</v>
      </c>
      <c r="E252" s="3">
        <f t="shared" si="26"/>
        <v>0.11398991113572721</v>
      </c>
      <c r="F252">
        <v>8.16</v>
      </c>
      <c r="G252">
        <v>7.9783837505435118</v>
      </c>
      <c r="H252" s="4">
        <f t="shared" si="27"/>
        <v>6.9166743442423809E-2</v>
      </c>
      <c r="I252" s="5">
        <v>-44.752877454299259</v>
      </c>
      <c r="J252" s="5" t="e">
        <v>#N/A</v>
      </c>
      <c r="K252" s="5" t="e">
        <v>#N/A</v>
      </c>
      <c r="L252">
        <f t="shared" si="28"/>
        <v>14.136029224769741</v>
      </c>
      <c r="M252" s="4">
        <f t="shared" si="29"/>
        <v>7.0741223302492773E-2</v>
      </c>
      <c r="N252" s="6" t="e">
        <f t="shared" si="30"/>
        <v>#N/A</v>
      </c>
      <c r="O252" s="4" t="e">
        <f t="shared" si="31"/>
        <v>#N/A</v>
      </c>
      <c r="P252" s="4" t="e">
        <f t="shared" si="32"/>
        <v>#N/A</v>
      </c>
      <c r="Q252" s="4" t="e">
        <f t="shared" si="33"/>
        <v>#N/A</v>
      </c>
    </row>
    <row r="253" spans="1:17" x14ac:dyDescent="0.3">
      <c r="A253" t="s">
        <v>333</v>
      </c>
      <c r="B253" t="s">
        <v>671</v>
      </c>
      <c r="C253">
        <v>97.908798217773438</v>
      </c>
      <c r="D253" s="3">
        <v>1.283713362124995</v>
      </c>
      <c r="E253" s="3">
        <f t="shared" si="26"/>
        <v>0.14755523586106523</v>
      </c>
      <c r="F253">
        <v>5.5399999999999991</v>
      </c>
      <c r="G253">
        <v>-13.963591861710265</v>
      </c>
      <c r="H253" s="4">
        <f t="shared" si="27"/>
        <v>-0.14261835622424632</v>
      </c>
      <c r="I253" s="5">
        <v>-5.9422750424448321</v>
      </c>
      <c r="J253" s="5">
        <v>6.5433031713007299</v>
      </c>
      <c r="K253" s="5">
        <v>6.5433031713007299</v>
      </c>
      <c r="L253">
        <f t="shared" si="28"/>
        <v>17.673068270356218</v>
      </c>
      <c r="M253" s="4">
        <f t="shared" si="29"/>
        <v>5.6583270358172164E-2</v>
      </c>
      <c r="N253" s="6">
        <f t="shared" si="30"/>
        <v>7.6057238052572513</v>
      </c>
      <c r="O253" s="4">
        <f t="shared" si="31"/>
        <v>7.76817195564002E-2</v>
      </c>
      <c r="P253" s="4">
        <f t="shared" si="32"/>
        <v>0.12571871699495141</v>
      </c>
      <c r="Q253" s="4">
        <f t="shared" si="33"/>
        <v>9.0968307414564187E-2</v>
      </c>
    </row>
    <row r="254" spans="1:17" x14ac:dyDescent="0.3">
      <c r="A254" t="s">
        <v>248</v>
      </c>
      <c r="B254" t="s">
        <v>586</v>
      </c>
      <c r="C254">
        <v>3702.85009765625</v>
      </c>
      <c r="D254" s="3">
        <v>1.4208553805321706</v>
      </c>
      <c r="E254" s="3">
        <f t="shared" si="26"/>
        <v>0.15876350209583379</v>
      </c>
      <c r="F254">
        <v>125.88</v>
      </c>
      <c r="G254">
        <v>122.57970162540923</v>
      </c>
      <c r="H254" s="4">
        <f t="shared" si="27"/>
        <v>3.3104149072358362E-2</v>
      </c>
      <c r="I254" s="5">
        <v>9.2803194721764033</v>
      </c>
      <c r="J254" s="5">
        <v>8.8664156610928107</v>
      </c>
      <c r="K254" s="5">
        <v>8.8664156610928107</v>
      </c>
      <c r="L254">
        <f t="shared" si="28"/>
        <v>29.415714153608597</v>
      </c>
      <c r="M254" s="4">
        <f t="shared" si="29"/>
        <v>3.3995435051415342E-2</v>
      </c>
      <c r="N254" s="6">
        <f t="shared" si="30"/>
        <v>192.49805955916645</v>
      </c>
      <c r="O254" s="4">
        <f t="shared" si="31"/>
        <v>5.1986457588712467E-2</v>
      </c>
      <c r="P254" s="4">
        <f t="shared" si="32"/>
        <v>0.12567376823979878</v>
      </c>
      <c r="Q254" s="4">
        <f t="shared" si="33"/>
        <v>0.1147473112547357</v>
      </c>
    </row>
    <row r="255" spans="1:17" x14ac:dyDescent="0.3">
      <c r="A255" t="s">
        <v>168</v>
      </c>
      <c r="B255" t="s">
        <v>506</v>
      </c>
      <c r="C255">
        <v>68.319999694824219</v>
      </c>
      <c r="D255" s="3">
        <v>0.96474085128817055</v>
      </c>
      <c r="E255" s="3">
        <f t="shared" si="26"/>
        <v>0.11913946935295217</v>
      </c>
      <c r="F255">
        <v>3.16</v>
      </c>
      <c r="G255">
        <v>2.7304029304029305</v>
      </c>
      <c r="H255" s="4">
        <f t="shared" si="27"/>
        <v>3.9964914265211572E-2</v>
      </c>
      <c r="I255" s="5">
        <v>9.7222222222222321</v>
      </c>
      <c r="J255" s="5">
        <v>7.573359447643</v>
      </c>
      <c r="K255" s="5">
        <v>7.573359447643</v>
      </c>
      <c r="L255">
        <f t="shared" si="28"/>
        <v>21.620253067982347</v>
      </c>
      <c r="M255" s="4">
        <f t="shared" si="29"/>
        <v>4.6252927607073675E-2</v>
      </c>
      <c r="N255" s="6">
        <f t="shared" si="30"/>
        <v>4.5520889574833996</v>
      </c>
      <c r="O255" s="4">
        <f t="shared" si="31"/>
        <v>6.6628937028936436E-2</v>
      </c>
      <c r="P255" s="4">
        <f t="shared" si="32"/>
        <v>0.12548942254624545</v>
      </c>
      <c r="Q255" s="4">
        <f t="shared" si="33"/>
        <v>0.10147086759477775</v>
      </c>
    </row>
    <row r="256" spans="1:17" x14ac:dyDescent="0.3">
      <c r="A256" t="s">
        <v>389</v>
      </c>
      <c r="B256" t="s">
        <v>727</v>
      </c>
      <c r="C256">
        <v>42.270000457763672</v>
      </c>
      <c r="D256" s="3">
        <v>1.9856329736989142E-3</v>
      </c>
      <c r="E256" s="3">
        <f t="shared" si="26"/>
        <v>3.3066535945414088E-4</v>
      </c>
      <c r="F256">
        <v>-3.09</v>
      </c>
      <c r="G256">
        <v>6.0856239357820483</v>
      </c>
      <c r="H256" s="4">
        <f t="shared" si="27"/>
        <v>0.14397028317666627</v>
      </c>
      <c r="I256" s="5" t="e">
        <v>#N/A</v>
      </c>
      <c r="J256" s="5" t="e">
        <v>#N/A</v>
      </c>
      <c r="K256" s="5" t="e">
        <v>#N/A</v>
      </c>
      <c r="L256">
        <f t="shared" si="28"/>
        <v>-13.67961179862902</v>
      </c>
      <c r="M256" s="4">
        <f t="shared" si="29"/>
        <v>-7.3101489627082891E-2</v>
      </c>
      <c r="N256" s="6" t="e">
        <f t="shared" si="30"/>
        <v>#N/A</v>
      </c>
      <c r="O256" s="4" t="e">
        <f t="shared" si="31"/>
        <v>#N/A</v>
      </c>
      <c r="P256" s="4" t="e">
        <f t="shared" si="32"/>
        <v>#N/A</v>
      </c>
      <c r="Q256" s="4" t="e">
        <f t="shared" si="33"/>
        <v>#N/A</v>
      </c>
    </row>
    <row r="257" spans="1:17" x14ac:dyDescent="0.3">
      <c r="A257" t="s">
        <v>357</v>
      </c>
      <c r="B257" t="s">
        <v>695</v>
      </c>
      <c r="C257">
        <v>80.209999084472656</v>
      </c>
      <c r="D257" s="3">
        <v>1.3487976534418369</v>
      </c>
      <c r="E257" s="3">
        <f t="shared" si="26"/>
        <v>0.15294237309165593</v>
      </c>
      <c r="F257">
        <v>3.8800000000000008</v>
      </c>
      <c r="G257">
        <v>-1.4654818865345181</v>
      </c>
      <c r="H257" s="4">
        <f t="shared" si="27"/>
        <v>-1.8270563561422749E-2</v>
      </c>
      <c r="I257" s="5">
        <v>24.758842443729915</v>
      </c>
      <c r="J257" s="5">
        <v>6.8461425482576619</v>
      </c>
      <c r="K257" s="5">
        <v>6.8461425482576619</v>
      </c>
      <c r="L257">
        <f t="shared" si="28"/>
        <v>20.672680176410474</v>
      </c>
      <c r="M257" s="4">
        <f t="shared" si="29"/>
        <v>4.837302137248254E-2</v>
      </c>
      <c r="N257" s="6">
        <f t="shared" si="30"/>
        <v>5.4028879785879029</v>
      </c>
      <c r="O257" s="4">
        <f t="shared" si="31"/>
        <v>6.7359282386948854E-2</v>
      </c>
      <c r="P257" s="4">
        <f t="shared" si="32"/>
        <v>0.12014613285311845</v>
      </c>
      <c r="Q257" s="4">
        <f t="shared" si="33"/>
        <v>9.2983949283834022E-2</v>
      </c>
    </row>
    <row r="258" spans="1:17" x14ac:dyDescent="0.3">
      <c r="A258" t="s">
        <v>225</v>
      </c>
      <c r="B258" t="s">
        <v>563</v>
      </c>
      <c r="C258">
        <v>451.20001220703125</v>
      </c>
      <c r="D258" s="3">
        <v>0.49570822761245226</v>
      </c>
      <c r="E258" s="3">
        <f t="shared" ref="E258:E321" si="34">(D258+1)^(1/6)-1</f>
        <v>6.9402381969437821E-2</v>
      </c>
      <c r="F258">
        <v>14.335183000000001</v>
      </c>
      <c r="G258">
        <v>14.136732329084589</v>
      </c>
      <c r="H258" s="4">
        <f t="shared" ref="H258:H321" si="35">G258/C258</f>
        <v>3.1331409456163771E-2</v>
      </c>
      <c r="I258" s="5">
        <v>-53.864132877067718</v>
      </c>
      <c r="J258" s="5">
        <v>8.1135518605929295</v>
      </c>
      <c r="K258" s="5">
        <v>8.1135518605929295</v>
      </c>
      <c r="L258">
        <f t="shared" ref="L258:L321" si="36">C258/F258</f>
        <v>31.475008878995911</v>
      </c>
      <c r="M258" s="4">
        <f t="shared" ref="M258:M321" si="37">1/L258</f>
        <v>3.1771238058881879E-2</v>
      </c>
      <c r="N258" s="6">
        <f t="shared" ref="N258:N321" si="38">F258*((1+(K258/100))^5)</f>
        <v>21.174049247654096</v>
      </c>
      <c r="O258" s="4">
        <f t="shared" ref="O258:O321" si="39">N258/C258</f>
        <v>4.6928299367905317E-2</v>
      </c>
      <c r="P258" s="4">
        <f t="shared" ref="P258:P321" si="40">(K258/100)*(1+1/L258)+1/L258</f>
        <v>0.11548453254147099</v>
      </c>
      <c r="Q258" s="4">
        <f t="shared" si="33"/>
        <v>0.10502688908018154</v>
      </c>
    </row>
    <row r="259" spans="1:17" x14ac:dyDescent="0.3">
      <c r="A259" t="s">
        <v>392</v>
      </c>
      <c r="B259" t="s">
        <v>730</v>
      </c>
      <c r="C259">
        <v>183.3800048828125</v>
      </c>
      <c r="D259" s="3">
        <v>-0.47197033309266001</v>
      </c>
      <c r="E259" s="3">
        <f t="shared" si="34"/>
        <v>-0.10096543914862377</v>
      </c>
      <c r="F259">
        <v>-3.5500000000000003</v>
      </c>
      <c r="G259">
        <v>2.1187484602118749</v>
      </c>
      <c r="H259" s="4">
        <f t="shared" si="35"/>
        <v>1.1553868490546959E-2</v>
      </c>
      <c r="I259" s="5">
        <v>48.69942196531791</v>
      </c>
      <c r="J259" s="5" t="e">
        <v>#N/A</v>
      </c>
      <c r="K259" s="5" t="e">
        <v>#N/A</v>
      </c>
      <c r="L259">
        <f t="shared" si="36"/>
        <v>-51.656339403609152</v>
      </c>
      <c r="M259" s="4">
        <f t="shared" si="37"/>
        <v>-1.9358708176873476E-2</v>
      </c>
      <c r="N259" s="6" t="e">
        <f t="shared" si="38"/>
        <v>#N/A</v>
      </c>
      <c r="O259" s="4" t="e">
        <f t="shared" si="39"/>
        <v>#N/A</v>
      </c>
      <c r="P259" s="4" t="e">
        <f t="shared" si="40"/>
        <v>#N/A</v>
      </c>
      <c r="Q259" s="4" t="e">
        <f t="shared" si="33"/>
        <v>#N/A</v>
      </c>
    </row>
    <row r="260" spans="1:17" x14ac:dyDescent="0.3">
      <c r="A260" t="s">
        <v>242</v>
      </c>
      <c r="B260" t="s">
        <v>580</v>
      </c>
      <c r="C260">
        <v>473.5</v>
      </c>
      <c r="D260" s="3">
        <v>1.212600353706617</v>
      </c>
      <c r="E260" s="3">
        <f t="shared" si="34"/>
        <v>0.14152080070763895</v>
      </c>
      <c r="F260">
        <v>29.96</v>
      </c>
      <c r="G260">
        <v>47.350788952286109</v>
      </c>
      <c r="H260" s="4">
        <f t="shared" si="35"/>
        <v>0.10000166621390942</v>
      </c>
      <c r="I260" s="5">
        <v>-3.3860045146726883</v>
      </c>
      <c r="J260" s="5">
        <v>4.8958489127234115</v>
      </c>
      <c r="K260" s="5">
        <v>4.8958489127234115</v>
      </c>
      <c r="L260">
        <f t="shared" si="36"/>
        <v>15.804405874499333</v>
      </c>
      <c r="M260" s="4">
        <f t="shared" si="37"/>
        <v>6.3273495248152054E-2</v>
      </c>
      <c r="N260" s="6">
        <f t="shared" si="38"/>
        <v>38.048130201864893</v>
      </c>
      <c r="O260" s="4">
        <f t="shared" si="39"/>
        <v>8.0355079623790696E-2</v>
      </c>
      <c r="P260" s="4">
        <f t="shared" si="40"/>
        <v>0.11532975910453491</v>
      </c>
      <c r="Q260" s="4">
        <f t="shared" si="33"/>
        <v>7.2109045079664869E-2</v>
      </c>
    </row>
    <row r="261" spans="1:17" x14ac:dyDescent="0.3">
      <c r="A261" t="s">
        <v>330</v>
      </c>
      <c r="B261" t="s">
        <v>668</v>
      </c>
      <c r="C261">
        <v>2355.89990234375</v>
      </c>
      <c r="D261" s="3">
        <v>0.64424818738851286</v>
      </c>
      <c r="E261" s="3">
        <f t="shared" si="34"/>
        <v>8.6412019972710308E-2</v>
      </c>
      <c r="F261">
        <v>43.74</v>
      </c>
      <c r="G261">
        <v>60.942514690029519</v>
      </c>
      <c r="H261" s="4">
        <f t="shared" si="35"/>
        <v>2.5868040755637069E-2</v>
      </c>
      <c r="I261" s="5">
        <v>1.5556071511492957</v>
      </c>
      <c r="J261" s="5">
        <v>9.4385713355833971</v>
      </c>
      <c r="K261" s="5">
        <v>9.4385713355833971</v>
      </c>
      <c r="L261">
        <f t="shared" si="36"/>
        <v>53.861451813986051</v>
      </c>
      <c r="M261" s="4">
        <f t="shared" si="37"/>
        <v>1.8566153832124014E-2</v>
      </c>
      <c r="N261" s="6">
        <f t="shared" si="38"/>
        <v>68.664277283235606</v>
      </c>
      <c r="O261" s="4">
        <f t="shared" si="39"/>
        <v>2.9145668377050078E-2</v>
      </c>
      <c r="P261" s="4">
        <f t="shared" si="40"/>
        <v>0.11470424686167716</v>
      </c>
      <c r="Q261" s="4">
        <f t="shared" si="33"/>
        <v>0.11841335941478692</v>
      </c>
    </row>
    <row r="262" spans="1:17" x14ac:dyDescent="0.3">
      <c r="A262" t="s">
        <v>187</v>
      </c>
      <c r="B262" t="s">
        <v>525</v>
      </c>
      <c r="C262">
        <v>240.74749755859375</v>
      </c>
      <c r="D262" s="3">
        <v>0.17338913200160833</v>
      </c>
      <c r="E262" s="3">
        <f t="shared" si="34"/>
        <v>2.7007646011937059E-2</v>
      </c>
      <c r="F262">
        <v>4.5600000000000005</v>
      </c>
      <c r="G262">
        <v>10.457790735787651</v>
      </c>
      <c r="H262" s="4">
        <f t="shared" si="35"/>
        <v>4.3438834637283846E-2</v>
      </c>
      <c r="I262" s="5">
        <v>-13.670370061469614</v>
      </c>
      <c r="J262" s="5">
        <v>9.3545622965546276</v>
      </c>
      <c r="K262" s="5">
        <v>9.3545622965546276</v>
      </c>
      <c r="L262">
        <f t="shared" si="36"/>
        <v>52.795503850568799</v>
      </c>
      <c r="M262" s="4">
        <f t="shared" si="37"/>
        <v>1.8941006848431211E-2</v>
      </c>
      <c r="N262" s="6">
        <f t="shared" si="38"/>
        <v>7.1309825833547595</v>
      </c>
      <c r="O262" s="4">
        <f t="shared" si="39"/>
        <v>2.9620173234071529E-2</v>
      </c>
      <c r="P262" s="4">
        <f t="shared" si="40"/>
        <v>0.11425847809920867</v>
      </c>
      <c r="Q262" s="4">
        <f t="shared" si="33"/>
        <v>0.11746542848516484</v>
      </c>
    </row>
    <row r="263" spans="1:17" x14ac:dyDescent="0.3">
      <c r="A263" t="s">
        <v>214</v>
      </c>
      <c r="B263" t="s">
        <v>552</v>
      </c>
      <c r="C263">
        <v>176.5</v>
      </c>
      <c r="D263" s="3">
        <v>1.1418272736770643</v>
      </c>
      <c r="E263" s="3">
        <f t="shared" si="34"/>
        <v>0.13535255269632196</v>
      </c>
      <c r="F263">
        <v>10.914007</v>
      </c>
      <c r="G263">
        <v>16.37247683825646</v>
      </c>
      <c r="H263" s="4">
        <f t="shared" si="35"/>
        <v>9.2761908432047929E-2</v>
      </c>
      <c r="I263" s="5">
        <v>21.075834758770938</v>
      </c>
      <c r="J263" s="5">
        <v>4.9035346328529847</v>
      </c>
      <c r="K263" s="5">
        <v>4.9035346328529847</v>
      </c>
      <c r="L263">
        <f t="shared" si="36"/>
        <v>16.171878944186126</v>
      </c>
      <c r="M263" s="4">
        <f t="shared" si="37"/>
        <v>6.1835733711048162E-2</v>
      </c>
      <c r="N263" s="6">
        <f t="shared" si="38"/>
        <v>13.865477679805766</v>
      </c>
      <c r="O263" s="4">
        <f t="shared" si="39"/>
        <v>7.8557947194366942E-2</v>
      </c>
      <c r="P263" s="4">
        <f t="shared" si="40"/>
        <v>0.11390321665757801</v>
      </c>
      <c r="Q263" s="4">
        <f t="shared" si="33"/>
        <v>7.1913185644753908E-2</v>
      </c>
    </row>
    <row r="264" spans="1:17" x14ac:dyDescent="0.3">
      <c r="A264" t="s">
        <v>209</v>
      </c>
      <c r="B264" t="s">
        <v>547</v>
      </c>
      <c r="C264">
        <v>241.92999267578125</v>
      </c>
      <c r="D264" s="3">
        <v>0.91451674153715601</v>
      </c>
      <c r="E264" s="3">
        <f t="shared" si="34"/>
        <v>0.11431983584421812</v>
      </c>
      <c r="F264">
        <v>10.17</v>
      </c>
      <c r="G264">
        <v>9.8088223123396503</v>
      </c>
      <c r="H264" s="4">
        <f t="shared" si="35"/>
        <v>4.0544052450267265E-2</v>
      </c>
      <c r="I264" s="5">
        <v>1.3958125623130486</v>
      </c>
      <c r="J264" s="5">
        <v>6.7640396986631774</v>
      </c>
      <c r="K264" s="5">
        <v>6.7640396986631774</v>
      </c>
      <c r="L264">
        <f t="shared" si="36"/>
        <v>23.788593183459316</v>
      </c>
      <c r="M264" s="4">
        <f t="shared" si="37"/>
        <v>4.2036954110229605E-2</v>
      </c>
      <c r="N264" s="6">
        <f t="shared" si="38"/>
        <v>14.10736631359006</v>
      </c>
      <c r="O264" s="4">
        <f t="shared" si="39"/>
        <v>5.8311770928277704E-2</v>
      </c>
      <c r="P264" s="4">
        <f t="shared" si="40"/>
        <v>0.11252074736098613</v>
      </c>
      <c r="Q264" s="4">
        <f t="shared" si="33"/>
        <v>9.0653059229137911E-2</v>
      </c>
    </row>
    <row r="265" spans="1:17" x14ac:dyDescent="0.3">
      <c r="A265" t="s">
        <v>145</v>
      </c>
      <c r="B265" t="s">
        <v>483</v>
      </c>
      <c r="C265">
        <v>92.769996643066406</v>
      </c>
      <c r="D265" s="3">
        <v>0.71039342330793431</v>
      </c>
      <c r="E265" s="3">
        <f t="shared" si="34"/>
        <v>9.3576921200082319E-2</v>
      </c>
      <c r="F265">
        <v>3.17</v>
      </c>
      <c r="G265">
        <v>3.6536137297558615</v>
      </c>
      <c r="H265" s="4">
        <f t="shared" si="35"/>
        <v>3.9383570787581042E-2</v>
      </c>
      <c r="I265" s="5">
        <v>65.104166666666671</v>
      </c>
      <c r="J265" s="5">
        <v>7.5446526992086209</v>
      </c>
      <c r="K265" s="5">
        <v>7.5446526992086209</v>
      </c>
      <c r="L265">
        <f t="shared" si="36"/>
        <v>29.264983168159752</v>
      </c>
      <c r="M265" s="4">
        <f t="shared" si="37"/>
        <v>3.4170530502405969E-2</v>
      </c>
      <c r="N265" s="6">
        <f t="shared" si="38"/>
        <v>4.5604045390648116</v>
      </c>
      <c r="O265" s="4">
        <f t="shared" si="39"/>
        <v>4.915818372410876E-2</v>
      </c>
      <c r="P265" s="4">
        <f t="shared" si="40"/>
        <v>0.11219510534637586</v>
      </c>
      <c r="Q265" s="4">
        <f t="shared" si="33"/>
        <v>9.8563125376813998E-2</v>
      </c>
    </row>
    <row r="266" spans="1:17" x14ac:dyDescent="0.3">
      <c r="A266" t="s">
        <v>399</v>
      </c>
      <c r="B266" t="s">
        <v>737</v>
      </c>
      <c r="C266">
        <v>230.41499328613281</v>
      </c>
      <c r="D266" s="3">
        <v>0.74067626233647421</v>
      </c>
      <c r="E266" s="3">
        <f t="shared" si="34"/>
        <v>9.6780367206828144E-2</v>
      </c>
      <c r="F266">
        <v>9.73</v>
      </c>
      <c r="G266">
        <v>8.7092174788224437</v>
      </c>
      <c r="H266" s="4">
        <f t="shared" si="35"/>
        <v>3.7797963381693681E-2</v>
      </c>
      <c r="I266" s="5">
        <v>13.535589264877482</v>
      </c>
      <c r="J266" s="5" t="e">
        <v>#N/A</v>
      </c>
      <c r="K266" s="5" t="e">
        <v>#N/A</v>
      </c>
      <c r="L266">
        <f t="shared" si="36"/>
        <v>23.680883174319916</v>
      </c>
      <c r="M266" s="4">
        <f t="shared" si="37"/>
        <v>4.2228154779481476E-2</v>
      </c>
      <c r="N266" s="6" t="e">
        <f t="shared" si="38"/>
        <v>#N/A</v>
      </c>
      <c r="O266" s="4" t="e">
        <f t="shared" si="39"/>
        <v>#N/A</v>
      </c>
      <c r="P266" s="4" t="e">
        <f t="shared" si="40"/>
        <v>#N/A</v>
      </c>
      <c r="Q266" s="4" t="e">
        <f t="shared" si="33"/>
        <v>#N/A</v>
      </c>
    </row>
    <row r="267" spans="1:17" x14ac:dyDescent="0.3">
      <c r="A267" t="s">
        <v>299</v>
      </c>
      <c r="B267" t="s">
        <v>637</v>
      </c>
      <c r="C267">
        <v>39.814998626708984</v>
      </c>
      <c r="D267" s="3">
        <v>0.55624902266795373</v>
      </c>
      <c r="E267" s="3">
        <f t="shared" si="34"/>
        <v>7.6497887602713588E-2</v>
      </c>
      <c r="F267">
        <v>2.92</v>
      </c>
      <c r="G267" t="e">
        <v>#N/A</v>
      </c>
      <c r="H267" s="4" t="e">
        <f t="shared" si="35"/>
        <v>#N/A</v>
      </c>
      <c r="I267" s="5">
        <v>-12.574850299401197</v>
      </c>
      <c r="J267" s="5">
        <v>3.5283467614120338</v>
      </c>
      <c r="K267" s="5">
        <v>3.5283467614120338</v>
      </c>
      <c r="L267">
        <f t="shared" si="36"/>
        <v>13.635273502297597</v>
      </c>
      <c r="M267" s="4">
        <f t="shared" si="37"/>
        <v>7.333919630079265E-2</v>
      </c>
      <c r="N267" s="6">
        <f t="shared" si="38"/>
        <v>3.4727957844875639</v>
      </c>
      <c r="O267" s="4">
        <f t="shared" si="39"/>
        <v>8.7223305394211872E-2</v>
      </c>
      <c r="P267" s="4">
        <f t="shared" si="40"/>
        <v>0.11121032507243761</v>
      </c>
      <c r="Q267" s="4">
        <f t="shared" si="33"/>
        <v>5.7349422594881183E-2</v>
      </c>
    </row>
    <row r="268" spans="1:17" x14ac:dyDescent="0.3">
      <c r="A268" t="s">
        <v>165</v>
      </c>
      <c r="B268" t="s">
        <v>503</v>
      </c>
      <c r="C268">
        <v>396.875</v>
      </c>
      <c r="D268" s="3">
        <v>1.3915466182327458</v>
      </c>
      <c r="E268" s="3">
        <f t="shared" si="34"/>
        <v>0.15641347026707475</v>
      </c>
      <c r="F268">
        <v>9.1900000000000013</v>
      </c>
      <c r="G268">
        <v>11.111413413141069</v>
      </c>
      <c r="H268" s="4">
        <f t="shared" si="35"/>
        <v>2.7997262143347575E-2</v>
      </c>
      <c r="I268" s="5">
        <v>22.533333333333349</v>
      </c>
      <c r="J268" s="5">
        <v>8.5982641905305517</v>
      </c>
      <c r="K268" s="5">
        <v>8.5982641905305517</v>
      </c>
      <c r="L268">
        <f t="shared" si="36"/>
        <v>43.185527747551681</v>
      </c>
      <c r="M268" s="4">
        <f t="shared" si="37"/>
        <v>2.3155905511811025E-2</v>
      </c>
      <c r="N268" s="6">
        <f t="shared" si="38"/>
        <v>13.881293268811746</v>
      </c>
      <c r="O268" s="4">
        <f t="shared" si="39"/>
        <v>3.4976486976533536E-2</v>
      </c>
      <c r="P268" s="4">
        <f t="shared" si="40"/>
        <v>0.1111295533487317</v>
      </c>
      <c r="Q268" s="4">
        <f t="shared" si="33"/>
        <v>0.10911307076464816</v>
      </c>
    </row>
    <row r="269" spans="1:17" x14ac:dyDescent="0.3">
      <c r="A269" t="s">
        <v>415</v>
      </c>
      <c r="B269" t="s">
        <v>753</v>
      </c>
      <c r="C269">
        <v>205.08999633789063</v>
      </c>
      <c r="D269" s="3">
        <v>1.7259743405499357</v>
      </c>
      <c r="E269" s="3">
        <f t="shared" si="34"/>
        <v>0.18191694899222344</v>
      </c>
      <c r="F269">
        <v>6.15</v>
      </c>
      <c r="G269">
        <v>5.2772466539196943</v>
      </c>
      <c r="H269" s="4">
        <f t="shared" si="35"/>
        <v>2.5731370364965561E-2</v>
      </c>
      <c r="I269" s="5">
        <v>11.818181818181824</v>
      </c>
      <c r="J269" s="5">
        <v>7.8778715550283014</v>
      </c>
      <c r="K269" s="5">
        <v>7.8778715550283014</v>
      </c>
      <c r="L269">
        <f t="shared" si="36"/>
        <v>33.347966884209853</v>
      </c>
      <c r="M269" s="4">
        <f t="shared" si="37"/>
        <v>2.9986835583475899E-2</v>
      </c>
      <c r="N269" s="6">
        <f t="shared" si="38"/>
        <v>8.9853906160746355</v>
      </c>
      <c r="O269" s="4">
        <f t="shared" si="39"/>
        <v>4.3811940009355656E-2</v>
      </c>
      <c r="P269" s="4">
        <f t="shared" si="40"/>
        <v>0.11112787552444266</v>
      </c>
      <c r="Q269" s="4">
        <f t="shared" si="33"/>
        <v>0.1017553746870683</v>
      </c>
    </row>
    <row r="270" spans="1:17" x14ac:dyDescent="0.3">
      <c r="A270" t="s">
        <v>231</v>
      </c>
      <c r="B270" t="s">
        <v>569</v>
      </c>
      <c r="C270">
        <v>183.39999389648438</v>
      </c>
      <c r="D270" s="3">
        <v>1.31611980772785</v>
      </c>
      <c r="E270" s="3">
        <f t="shared" si="34"/>
        <v>0.15025334119441602</v>
      </c>
      <c r="F270">
        <v>5.9</v>
      </c>
      <c r="G270">
        <v>4.9937746076944061</v>
      </c>
      <c r="H270" s="4">
        <f t="shared" si="35"/>
        <v>2.722887008662072E-2</v>
      </c>
      <c r="I270" s="5">
        <v>11.742424242424244</v>
      </c>
      <c r="J270" s="5">
        <v>7.6225051485898145</v>
      </c>
      <c r="K270" s="5">
        <v>7.6225051485898145</v>
      </c>
      <c r="L270">
        <f t="shared" si="36"/>
        <v>31.084744728217689</v>
      </c>
      <c r="M270" s="4">
        <f t="shared" si="37"/>
        <v>3.217012102699475E-2</v>
      </c>
      <c r="N270" s="6">
        <f t="shared" si="38"/>
        <v>8.5185856925918326</v>
      </c>
      <c r="O270" s="4">
        <f t="shared" si="39"/>
        <v>4.6448124188051713E-2</v>
      </c>
      <c r="P270" s="4">
        <f t="shared" si="40"/>
        <v>0.11084734164448314</v>
      </c>
      <c r="Q270" s="4">
        <f t="shared" si="33"/>
        <v>9.9091813300694609E-2</v>
      </c>
    </row>
    <row r="271" spans="1:17" x14ac:dyDescent="0.3">
      <c r="A271" t="s">
        <v>260</v>
      </c>
      <c r="B271" t="s">
        <v>598</v>
      </c>
      <c r="C271">
        <v>230.60499572753906</v>
      </c>
      <c r="D271" s="3">
        <v>0.83767075497603827</v>
      </c>
      <c r="E271" s="3">
        <f t="shared" si="34"/>
        <v>0.10673747901790409</v>
      </c>
      <c r="F271">
        <v>10.49</v>
      </c>
      <c r="G271">
        <v>8.174141182257932</v>
      </c>
      <c r="H271" s="4">
        <f t="shared" si="35"/>
        <v>3.5446505208914555E-2</v>
      </c>
      <c r="I271" s="5">
        <v>-7.3321554770318018</v>
      </c>
      <c r="J271" s="5">
        <v>6.2083208055953989</v>
      </c>
      <c r="K271" s="5">
        <v>6.2083208055953989</v>
      </c>
      <c r="L271">
        <f t="shared" si="36"/>
        <v>21.983317037896956</v>
      </c>
      <c r="M271" s="4">
        <f t="shared" si="37"/>
        <v>4.5489040542703536E-2</v>
      </c>
      <c r="N271" s="6">
        <f t="shared" si="38"/>
        <v>14.176473188231885</v>
      </c>
      <c r="O271" s="4">
        <f t="shared" si="39"/>
        <v>6.1475134758058138E-2</v>
      </c>
      <c r="P271" s="4">
        <f t="shared" si="40"/>
        <v>0.11039635416693591</v>
      </c>
      <c r="Q271" s="4">
        <f t="shared" si="33"/>
        <v>8.4561410774308454E-2</v>
      </c>
    </row>
    <row r="272" spans="1:17" x14ac:dyDescent="0.3">
      <c r="A272" t="s">
        <v>369</v>
      </c>
      <c r="B272" t="s">
        <v>707</v>
      </c>
      <c r="C272">
        <v>231.80000305175781</v>
      </c>
      <c r="D272" s="3">
        <v>0.31030339364289139</v>
      </c>
      <c r="E272" s="3">
        <f t="shared" si="34"/>
        <v>4.6072963614798068E-2</v>
      </c>
      <c r="F272">
        <v>14.4</v>
      </c>
      <c r="G272">
        <v>15.309701492537313</v>
      </c>
      <c r="H272" s="4">
        <f t="shared" si="35"/>
        <v>6.6047028865305335E-2</v>
      </c>
      <c r="I272" s="5">
        <v>-7.2164948453608195</v>
      </c>
      <c r="J272" s="5">
        <v>3.9688722891637767</v>
      </c>
      <c r="K272" s="5">
        <v>3.9688722891637767</v>
      </c>
      <c r="L272">
        <f t="shared" si="36"/>
        <v>16.097222434149849</v>
      </c>
      <c r="M272" s="4">
        <f t="shared" si="37"/>
        <v>6.2122518595414657E-2</v>
      </c>
      <c r="N272" s="6">
        <f t="shared" si="38"/>
        <v>17.493598671040623</v>
      </c>
      <c r="O272" s="4">
        <f t="shared" si="39"/>
        <v>7.5468500607114047E-2</v>
      </c>
      <c r="P272" s="4">
        <f t="shared" si="40"/>
        <v>0.10427680491291645</v>
      </c>
      <c r="Q272" s="4">
        <f t="shared" si="33"/>
        <v>6.0520147062626206E-2</v>
      </c>
    </row>
    <row r="273" spans="1:17" x14ac:dyDescent="0.3">
      <c r="A273" t="s">
        <v>234</v>
      </c>
      <c r="B273" t="s">
        <v>572</v>
      </c>
      <c r="C273">
        <v>76.199996948242188</v>
      </c>
      <c r="D273" s="3">
        <v>0.50883012322906129</v>
      </c>
      <c r="E273" s="3">
        <f t="shared" si="34"/>
        <v>7.0960346767852567E-2</v>
      </c>
      <c r="F273">
        <v>6.2056529999999999</v>
      </c>
      <c r="G273">
        <v>7.0112852984977785</v>
      </c>
      <c r="H273" s="4">
        <f t="shared" si="35"/>
        <v>9.2011621775524466E-2</v>
      </c>
      <c r="I273" s="5">
        <v>5.0827255235083673</v>
      </c>
      <c r="J273" s="5">
        <v>2.0490234218084922</v>
      </c>
      <c r="K273" s="5">
        <v>2.0490234218084922</v>
      </c>
      <c r="L273">
        <f t="shared" si="36"/>
        <v>12.27912629794837</v>
      </c>
      <c r="M273" s="4">
        <f t="shared" si="37"/>
        <v>8.1439019009608427E-2</v>
      </c>
      <c r="N273" s="6">
        <f t="shared" si="38"/>
        <v>6.8680231855868898</v>
      </c>
      <c r="O273" s="4">
        <f t="shared" si="39"/>
        <v>9.0131541478300867E-2</v>
      </c>
      <c r="P273" s="4">
        <f t="shared" si="40"/>
        <v>0.10359795780169129</v>
      </c>
      <c r="Q273" s="4">
        <f t="shared" si="33"/>
        <v>4.0808980035227815E-2</v>
      </c>
    </row>
    <row r="274" spans="1:17" x14ac:dyDescent="0.3">
      <c r="A274" t="s">
        <v>180</v>
      </c>
      <c r="B274" t="s">
        <v>518</v>
      </c>
      <c r="C274">
        <v>4356</v>
      </c>
      <c r="D274" s="3">
        <v>0.8380438559408101</v>
      </c>
      <c r="E274" s="3">
        <f t="shared" si="34"/>
        <v>0.10677492586856108</v>
      </c>
      <c r="F274">
        <v>301.26</v>
      </c>
      <c r="G274">
        <v>558.36294597200435</v>
      </c>
      <c r="H274" s="4">
        <f t="shared" si="35"/>
        <v>0.12818249448393121</v>
      </c>
      <c r="I274" s="5">
        <v>-2.8976631748589878</v>
      </c>
      <c r="J274" s="5">
        <v>3.1137538376196781</v>
      </c>
      <c r="K274" s="5">
        <v>3.1137538376196781</v>
      </c>
      <c r="L274">
        <f t="shared" si="36"/>
        <v>14.459271061541527</v>
      </c>
      <c r="M274" s="4">
        <f t="shared" si="37"/>
        <v>6.9159779614325068E-2</v>
      </c>
      <c r="N274" s="6">
        <f t="shared" si="38"/>
        <v>351.17570223779398</v>
      </c>
      <c r="O274" s="4">
        <f t="shared" si="39"/>
        <v>8.0618848080301647E-2</v>
      </c>
      <c r="P274" s="4">
        <f t="shared" si="40"/>
        <v>0.10245078328235221</v>
      </c>
      <c r="Q274" s="4">
        <f t="shared" si="33"/>
        <v>5.1449550376228004E-2</v>
      </c>
    </row>
    <row r="275" spans="1:17" x14ac:dyDescent="0.3">
      <c r="A275" t="s">
        <v>408</v>
      </c>
      <c r="B275" t="s">
        <v>746</v>
      </c>
      <c r="C275">
        <v>174.75</v>
      </c>
      <c r="D275" s="3">
        <v>1.6209335110913634</v>
      </c>
      <c r="E275" s="3">
        <f t="shared" si="34"/>
        <v>0.17420159855072903</v>
      </c>
      <c r="F275">
        <v>20.100000000000001</v>
      </c>
      <c r="G275">
        <v>24.643500643500644</v>
      </c>
      <c r="H275" s="4">
        <f t="shared" si="35"/>
        <v>0.14102146290987494</v>
      </c>
      <c r="I275" s="5">
        <v>-39.567047504509908</v>
      </c>
      <c r="J275" s="5" t="e">
        <v>#N/A</v>
      </c>
      <c r="K275" s="5" t="e">
        <v>#N/A</v>
      </c>
      <c r="L275">
        <f t="shared" si="36"/>
        <v>8.6940298507462686</v>
      </c>
      <c r="M275" s="4">
        <f t="shared" si="37"/>
        <v>0.11502145922746781</v>
      </c>
      <c r="N275" s="6" t="e">
        <f t="shared" si="38"/>
        <v>#N/A</v>
      </c>
      <c r="O275" s="4" t="e">
        <f t="shared" si="39"/>
        <v>#N/A</v>
      </c>
      <c r="P275" s="4" t="e">
        <f t="shared" si="40"/>
        <v>#N/A</v>
      </c>
      <c r="Q275" s="4" t="e">
        <f t="shared" si="33"/>
        <v>#N/A</v>
      </c>
    </row>
    <row r="276" spans="1:17" x14ac:dyDescent="0.3">
      <c r="A276" t="s">
        <v>269</v>
      </c>
      <c r="B276" t="s">
        <v>607</v>
      </c>
      <c r="C276">
        <v>497.76998901367188</v>
      </c>
      <c r="D276" s="3">
        <v>1.2227364320071477</v>
      </c>
      <c r="E276" s="3">
        <f t="shared" si="34"/>
        <v>0.14239070627762107</v>
      </c>
      <c r="F276">
        <v>16.5</v>
      </c>
      <c r="G276">
        <v>11.268148941869811</v>
      </c>
      <c r="H276" s="4">
        <f t="shared" si="35"/>
        <v>2.2637260563252472E-2</v>
      </c>
      <c r="I276" s="5">
        <v>-25.271739130434774</v>
      </c>
      <c r="J276" s="5">
        <v>6.3545387017242723</v>
      </c>
      <c r="K276" s="5">
        <v>6.3545387017242723</v>
      </c>
      <c r="L276">
        <f t="shared" si="36"/>
        <v>30.167878122040719</v>
      </c>
      <c r="M276" s="4">
        <f t="shared" si="37"/>
        <v>3.3147840095170557E-2</v>
      </c>
      <c r="N276" s="6">
        <f t="shared" si="38"/>
        <v>22.45246796505586</v>
      </c>
      <c r="O276" s="4">
        <f t="shared" si="39"/>
        <v>4.5106110172582488E-2</v>
      </c>
      <c r="P276" s="4">
        <f t="shared" si="40"/>
        <v>9.879961944004656E-2</v>
      </c>
      <c r="Q276" s="4">
        <f t="shared" si="33"/>
        <v>8.3776496321274596E-2</v>
      </c>
    </row>
    <row r="277" spans="1:17" x14ac:dyDescent="0.3">
      <c r="A277" t="s">
        <v>387</v>
      </c>
      <c r="B277" t="s">
        <v>725</v>
      </c>
      <c r="C277">
        <v>363.92001342773438</v>
      </c>
      <c r="D277" s="3">
        <v>2.6167951200915445</v>
      </c>
      <c r="E277" s="3">
        <f t="shared" si="34"/>
        <v>0.23895058385903334</v>
      </c>
      <c r="F277">
        <v>8.34</v>
      </c>
      <c r="G277">
        <v>12.836827444656208</v>
      </c>
      <c r="H277" s="4">
        <f t="shared" si="35"/>
        <v>3.5273760636979339E-2</v>
      </c>
      <c r="I277" s="5">
        <v>1.5834348355663701</v>
      </c>
      <c r="J277" s="5">
        <v>7.105378533477742</v>
      </c>
      <c r="K277" s="5">
        <v>7.105378533477742</v>
      </c>
      <c r="L277">
        <f t="shared" si="36"/>
        <v>43.635493216754725</v>
      </c>
      <c r="M277" s="4">
        <f t="shared" si="37"/>
        <v>2.2917123797194298E-2</v>
      </c>
      <c r="N277" s="6">
        <f t="shared" si="38"/>
        <v>11.754995110747004</v>
      </c>
      <c r="O277" s="4">
        <f t="shared" si="39"/>
        <v>3.2301040550168199E-2</v>
      </c>
      <c r="P277" s="4">
        <f t="shared" si="40"/>
        <v>9.5599257526748083E-2</v>
      </c>
      <c r="Q277" s="4">
        <f t="shared" si="33"/>
        <v>9.0791201744190531E-2</v>
      </c>
    </row>
    <row r="278" spans="1:17" x14ac:dyDescent="0.3">
      <c r="A278" t="s">
        <v>311</v>
      </c>
      <c r="B278" t="s">
        <v>649</v>
      </c>
      <c r="C278">
        <v>430.46499633789063</v>
      </c>
      <c r="D278" s="3">
        <v>1.255432311403927</v>
      </c>
      <c r="E278" s="3">
        <f t="shared" si="34"/>
        <v>0.14517440535298265</v>
      </c>
      <c r="F278">
        <v>8.9400000000000013</v>
      </c>
      <c r="G278">
        <v>12.38463358838842</v>
      </c>
      <c r="H278" s="4">
        <f t="shared" si="35"/>
        <v>2.8770361571204699E-2</v>
      </c>
      <c r="I278" s="5">
        <v>4.9295774647887525</v>
      </c>
      <c r="J278" s="5">
        <v>7.3001626806275821</v>
      </c>
      <c r="K278" s="5">
        <v>7.3001626806275821</v>
      </c>
      <c r="L278">
        <f t="shared" si="36"/>
        <v>48.150447017661136</v>
      </c>
      <c r="M278" s="4">
        <f t="shared" si="37"/>
        <v>2.0768239174045661E-2</v>
      </c>
      <c r="N278" s="6">
        <f t="shared" si="38"/>
        <v>12.715675047004416</v>
      </c>
      <c r="O278" s="4">
        <f t="shared" si="39"/>
        <v>2.9539393807117668E-2</v>
      </c>
      <c r="P278" s="4">
        <f t="shared" si="40"/>
        <v>9.5285981225928643E-2</v>
      </c>
      <c r="Q278" s="4">
        <f t="shared" si="33"/>
        <v>9.2712437214399479E-2</v>
      </c>
    </row>
    <row r="279" spans="1:17" x14ac:dyDescent="0.3">
      <c r="A279" t="s">
        <v>454</v>
      </c>
      <c r="B279" t="s">
        <v>792</v>
      </c>
      <c r="C279">
        <v>23.870000839233398</v>
      </c>
      <c r="D279" s="3">
        <v>0.95645655748354508</v>
      </c>
      <c r="E279" s="3">
        <f t="shared" si="34"/>
        <v>0.1183516122103081</v>
      </c>
      <c r="F279">
        <v>1.108881</v>
      </c>
      <c r="G279">
        <v>0.23945249964005674</v>
      </c>
      <c r="H279" s="4">
        <f t="shared" si="35"/>
        <v>1.0031524558913544E-2</v>
      </c>
      <c r="I279" s="5">
        <v>9.8350020008161838</v>
      </c>
      <c r="J279" s="5">
        <v>4.5008346542462974</v>
      </c>
      <c r="K279" s="5">
        <v>4.5008346542462974</v>
      </c>
      <c r="L279">
        <f t="shared" si="36"/>
        <v>21.526206003379443</v>
      </c>
      <c r="M279" s="4">
        <f t="shared" si="37"/>
        <v>4.6455004650750253E-2</v>
      </c>
      <c r="N279" s="6">
        <f t="shared" si="38"/>
        <v>1.3819226598085945</v>
      </c>
      <c r="O279" s="4">
        <f t="shared" si="39"/>
        <v>5.7893699674162892E-2</v>
      </c>
      <c r="P279" s="4">
        <f t="shared" si="40"/>
        <v>9.3554214141165937E-2</v>
      </c>
      <c r="Q279" s="4">
        <f t="shared" si="33"/>
        <v>6.3868188437016693E-2</v>
      </c>
    </row>
    <row r="280" spans="1:17" x14ac:dyDescent="0.3">
      <c r="A280" t="s">
        <v>152</v>
      </c>
      <c r="B280" t="s">
        <v>490</v>
      </c>
      <c r="C280">
        <v>76.209999084472656</v>
      </c>
      <c r="D280" s="3">
        <v>0.30926730613656339</v>
      </c>
      <c r="E280" s="3">
        <f t="shared" si="34"/>
        <v>4.5935059117344856E-2</v>
      </c>
      <c r="F280">
        <v>5.9600000000000009</v>
      </c>
      <c r="G280" t="e">
        <v>#N/A</v>
      </c>
      <c r="H280" s="4" t="e">
        <f t="shared" si="35"/>
        <v>#N/A</v>
      </c>
      <c r="I280" s="5">
        <v>-24.461343472750311</v>
      </c>
      <c r="J280" s="5">
        <v>1.092478324750525</v>
      </c>
      <c r="K280" s="5">
        <v>1.092478324750525</v>
      </c>
      <c r="L280">
        <f t="shared" si="36"/>
        <v>12.78691259806588</v>
      </c>
      <c r="M280" s="4">
        <f t="shared" si="37"/>
        <v>7.8204960918498628E-2</v>
      </c>
      <c r="N280" s="6">
        <f t="shared" si="38"/>
        <v>6.2927499905804893</v>
      </c>
      <c r="O280" s="4">
        <f t="shared" si="39"/>
        <v>8.2571185752219764E-2</v>
      </c>
      <c r="P280" s="4">
        <f t="shared" si="40"/>
        <v>8.9984116412918091E-2</v>
      </c>
      <c r="Q280" s="4">
        <f t="shared" si="33"/>
        <v>2.849664050966294E-2</v>
      </c>
    </row>
    <row r="281" spans="1:17" x14ac:dyDescent="0.3">
      <c r="A281" t="s">
        <v>179</v>
      </c>
      <c r="B281" t="s">
        <v>517</v>
      </c>
      <c r="C281">
        <v>121.29000091552734</v>
      </c>
      <c r="D281" s="3">
        <v>1.531000445981527</v>
      </c>
      <c r="E281" s="3">
        <f t="shared" si="34"/>
        <v>0.16738839124636429</v>
      </c>
      <c r="F281">
        <v>5.7780000000000005</v>
      </c>
      <c r="G281" t="e">
        <v>#N/A</v>
      </c>
      <c r="H281" s="4" t="e">
        <f t="shared" si="35"/>
        <v>#N/A</v>
      </c>
      <c r="I281" s="5">
        <v>-2.4775706762078373</v>
      </c>
      <c r="J281" s="5">
        <v>3.9044417029723548</v>
      </c>
      <c r="K281" s="5">
        <v>3.9044417029723548</v>
      </c>
      <c r="L281">
        <f t="shared" si="36"/>
        <v>20.991692785657207</v>
      </c>
      <c r="M281" s="4">
        <f t="shared" si="37"/>
        <v>4.7637892294387064E-2</v>
      </c>
      <c r="N281" s="6">
        <f t="shared" si="38"/>
        <v>6.9975837227421334</v>
      </c>
      <c r="O281" s="4">
        <f t="shared" si="39"/>
        <v>5.769299752595116E-2</v>
      </c>
      <c r="P281" s="4">
        <f t="shared" si="40"/>
        <v>8.8542303057269706E-2</v>
      </c>
      <c r="Q281" s="4">
        <f t="shared" si="33"/>
        <v>5.6825236345115826E-2</v>
      </c>
    </row>
    <row r="282" spans="1:17" x14ac:dyDescent="0.3">
      <c r="A282" t="s">
        <v>262</v>
      </c>
      <c r="B282" t="s">
        <v>600</v>
      </c>
      <c r="C282">
        <v>195.57000732421875</v>
      </c>
      <c r="D282" s="3">
        <v>0.99734909495526702</v>
      </c>
      <c r="E282" s="3">
        <f t="shared" si="34"/>
        <v>0.12221394956387588</v>
      </c>
      <c r="F282">
        <v>6.4722029999999995</v>
      </c>
      <c r="G282">
        <v>1.0262008733624455</v>
      </c>
      <c r="H282" s="4">
        <f t="shared" si="35"/>
        <v>5.2472303263822809E-3</v>
      </c>
      <c r="I282" s="5">
        <v>-27.926469933184865</v>
      </c>
      <c r="J282" s="5">
        <v>5.3000311632889323</v>
      </c>
      <c r="K282" s="5">
        <v>5.3000311632889323</v>
      </c>
      <c r="L282">
        <f t="shared" si="36"/>
        <v>30.216914908914131</v>
      </c>
      <c r="M282" s="4">
        <f t="shared" si="37"/>
        <v>3.309404692750402E-2</v>
      </c>
      <c r="N282" s="6">
        <f t="shared" si="38"/>
        <v>8.3790470483363961</v>
      </c>
      <c r="O282" s="4">
        <f t="shared" si="39"/>
        <v>4.284423344345175E-2</v>
      </c>
      <c r="P282" s="4">
        <f t="shared" si="40"/>
        <v>8.7848353360744522E-2</v>
      </c>
      <c r="Q282" s="4">
        <f t="shared" si="33"/>
        <v>7.0883362839061492E-2</v>
      </c>
    </row>
    <row r="283" spans="1:17" x14ac:dyDescent="0.3">
      <c r="A283" t="s">
        <v>325</v>
      </c>
      <c r="B283" t="s">
        <v>663</v>
      </c>
      <c r="C283">
        <v>281.33999633789063</v>
      </c>
      <c r="D283" s="3">
        <v>0.60147306681522084</v>
      </c>
      <c r="E283" s="3">
        <f t="shared" si="34"/>
        <v>8.1649631186096139E-2</v>
      </c>
      <c r="F283">
        <v>5.1234760000000001</v>
      </c>
      <c r="G283">
        <v>3.2252383697026792</v>
      </c>
      <c r="H283" s="4">
        <f t="shared" si="35"/>
        <v>1.1463845921961103E-2</v>
      </c>
      <c r="I283" s="5">
        <v>16.485656634552548</v>
      </c>
      <c r="J283" s="5">
        <v>6.6769580946576594</v>
      </c>
      <c r="K283" s="5">
        <v>6.6769580946576594</v>
      </c>
      <c r="L283">
        <f t="shared" si="36"/>
        <v>54.911937976852165</v>
      </c>
      <c r="M283" s="4">
        <f t="shared" si="37"/>
        <v>1.8210976280267958E-2</v>
      </c>
      <c r="N283" s="6">
        <f t="shared" si="38"/>
        <v>7.0781183885380301</v>
      </c>
      <c r="O283" s="4">
        <f t="shared" si="39"/>
        <v>2.5158592737156281E-2</v>
      </c>
      <c r="P283" s="4">
        <f t="shared" si="40"/>
        <v>8.6196496481706103E-2</v>
      </c>
      <c r="Q283" s="4">
        <f t="shared" si="33"/>
        <v>8.4556802784971019E-2</v>
      </c>
    </row>
    <row r="284" spans="1:17" x14ac:dyDescent="0.3">
      <c r="A284" t="s">
        <v>417</v>
      </c>
      <c r="B284" t="s">
        <v>755</v>
      </c>
      <c r="C284">
        <v>107.80500030517578</v>
      </c>
      <c r="D284" s="3">
        <v>0.67716297141599413</v>
      </c>
      <c r="E284" s="3">
        <f t="shared" si="34"/>
        <v>9.0006809070435789E-2</v>
      </c>
      <c r="F284">
        <v>2.5700000000000003</v>
      </c>
      <c r="G284">
        <v>4.790768902026425</v>
      </c>
      <c r="H284" s="4">
        <f t="shared" si="35"/>
        <v>4.4439208649549228E-2</v>
      </c>
      <c r="I284" s="5">
        <v>-31.830238726790444</v>
      </c>
      <c r="J284" s="5" t="e">
        <v>#N/A</v>
      </c>
      <c r="K284" s="5" t="e">
        <v>#N/A</v>
      </c>
      <c r="L284">
        <f t="shared" si="36"/>
        <v>41.947470935866058</v>
      </c>
      <c r="M284" s="4">
        <f t="shared" si="37"/>
        <v>2.3839339480773724E-2</v>
      </c>
      <c r="N284" s="6" t="e">
        <f t="shared" si="38"/>
        <v>#N/A</v>
      </c>
      <c r="O284" s="4" t="e">
        <f t="shared" si="39"/>
        <v>#N/A</v>
      </c>
      <c r="P284" s="4" t="e">
        <f t="shared" si="40"/>
        <v>#N/A</v>
      </c>
      <c r="Q284" s="4" t="e">
        <f t="shared" si="33"/>
        <v>#N/A</v>
      </c>
    </row>
    <row r="285" spans="1:17" x14ac:dyDescent="0.3">
      <c r="A285" t="s">
        <v>418</v>
      </c>
      <c r="B285" t="s">
        <v>756</v>
      </c>
      <c r="C285">
        <v>36.825000762939453</v>
      </c>
      <c r="D285" s="3">
        <v>2.0697780709788938</v>
      </c>
      <c r="E285" s="3">
        <f t="shared" si="34"/>
        <v>0.20554797132918434</v>
      </c>
      <c r="F285">
        <v>5.6735370000000005</v>
      </c>
      <c r="G285" t="e">
        <v>#N/A</v>
      </c>
      <c r="H285" s="4" t="e">
        <f t="shared" si="35"/>
        <v>#N/A</v>
      </c>
      <c r="I285" s="5">
        <v>42.460907937231752</v>
      </c>
      <c r="J285" s="5" t="e">
        <v>#N/A</v>
      </c>
      <c r="K285" s="5" t="e">
        <v>#N/A</v>
      </c>
      <c r="L285">
        <f t="shared" si="36"/>
        <v>6.4906601936216246</v>
      </c>
      <c r="M285" s="4">
        <f t="shared" si="37"/>
        <v>0.15406753244958049</v>
      </c>
      <c r="N285" s="6" t="e">
        <f t="shared" si="38"/>
        <v>#N/A</v>
      </c>
      <c r="O285" s="4" t="e">
        <f t="shared" si="39"/>
        <v>#N/A</v>
      </c>
      <c r="P285" s="4" t="e">
        <f t="shared" si="40"/>
        <v>#N/A</v>
      </c>
      <c r="Q285" s="4" t="e">
        <f t="shared" si="33"/>
        <v>#N/A</v>
      </c>
    </row>
    <row r="286" spans="1:17" x14ac:dyDescent="0.3">
      <c r="A286" t="s">
        <v>453</v>
      </c>
      <c r="B286" t="s">
        <v>791</v>
      </c>
      <c r="C286">
        <v>53.340000152587891</v>
      </c>
      <c r="D286" s="3">
        <v>0.74764800595554992</v>
      </c>
      <c r="E286" s="3">
        <f t="shared" si="34"/>
        <v>9.7511284472892257E-2</v>
      </c>
      <c r="F286">
        <v>1.6618239999999997</v>
      </c>
      <c r="G286">
        <v>0.84025177756138691</v>
      </c>
      <c r="H286" s="4">
        <f t="shared" si="35"/>
        <v>1.5752751690245741E-2</v>
      </c>
      <c r="I286" s="5">
        <v>22.281505354981341</v>
      </c>
      <c r="J286" s="5">
        <v>4.9572426061591059</v>
      </c>
      <c r="K286" s="5">
        <v>4.9572426061591059</v>
      </c>
      <c r="L286">
        <f t="shared" si="36"/>
        <v>32.097261895716933</v>
      </c>
      <c r="M286" s="4">
        <f t="shared" si="37"/>
        <v>3.1155305497676741E-2</v>
      </c>
      <c r="N286" s="6">
        <f t="shared" si="38"/>
        <v>2.116640441082938</v>
      </c>
      <c r="O286" s="4">
        <f t="shared" si="39"/>
        <v>3.9682047900786242E-2</v>
      </c>
      <c r="P286" s="4">
        <f t="shared" si="40"/>
        <v>8.2272175637477657E-2</v>
      </c>
      <c r="Q286" s="4">
        <f t="shared" si="33"/>
        <v>6.6300741512559602E-2</v>
      </c>
    </row>
    <row r="287" spans="1:17" x14ac:dyDescent="0.3">
      <c r="A287" t="s">
        <v>228</v>
      </c>
      <c r="B287" t="s">
        <v>566</v>
      </c>
      <c r="C287">
        <v>5438</v>
      </c>
      <c r="D287" s="3">
        <v>1.1549291585035992</v>
      </c>
      <c r="E287" s="3">
        <f t="shared" si="34"/>
        <v>0.13650713422468863</v>
      </c>
      <c r="F287">
        <v>6.2030000000000003</v>
      </c>
      <c r="G287">
        <v>4.9488201041985906</v>
      </c>
      <c r="H287" s="4">
        <f t="shared" si="35"/>
        <v>9.1004415303394461E-4</v>
      </c>
      <c r="I287" s="5">
        <v>-18.915032679738562</v>
      </c>
      <c r="J287" s="5">
        <v>8.0876061431472763</v>
      </c>
      <c r="K287" s="5">
        <v>8.0876061431472763</v>
      </c>
      <c r="L287">
        <f t="shared" si="36"/>
        <v>876.67257778494275</v>
      </c>
      <c r="M287" s="4">
        <f t="shared" si="37"/>
        <v>1.1406767193821259E-3</v>
      </c>
      <c r="N287" s="6">
        <f t="shared" si="38"/>
        <v>9.1512679873365599</v>
      </c>
      <c r="O287" s="4">
        <f t="shared" si="39"/>
        <v>1.6828370701244134E-3</v>
      </c>
      <c r="P287" s="4">
        <f t="shared" si="40"/>
        <v>8.2108991591285097E-2</v>
      </c>
      <c r="Q287" s="4">
        <f t="shared" si="33"/>
        <v>9.8070184879232469E-2</v>
      </c>
    </row>
    <row r="288" spans="1:17" x14ac:dyDescent="0.3">
      <c r="A288" t="s">
        <v>421</v>
      </c>
      <c r="B288" t="s">
        <v>759</v>
      </c>
      <c r="C288">
        <v>453.94000244140625</v>
      </c>
      <c r="D288" s="3">
        <v>1.7173795124451048</v>
      </c>
      <c r="E288" s="3">
        <f t="shared" si="34"/>
        <v>0.18129504633703686</v>
      </c>
      <c r="F288" t="e">
        <v>#N/A</v>
      </c>
      <c r="G288" t="e">
        <v>#N/A</v>
      </c>
      <c r="H288" s="4" t="e">
        <f t="shared" si="35"/>
        <v>#N/A</v>
      </c>
      <c r="I288" s="5" t="e">
        <v>#N/A</v>
      </c>
      <c r="J288" s="5" t="e">
        <v>#N/A</v>
      </c>
      <c r="K288" s="5" t="e">
        <v>#N/A</v>
      </c>
      <c r="L288" t="e">
        <f t="shared" si="36"/>
        <v>#N/A</v>
      </c>
      <c r="M288" s="4" t="e">
        <f t="shared" si="37"/>
        <v>#N/A</v>
      </c>
      <c r="N288" s="6" t="e">
        <f t="shared" si="38"/>
        <v>#N/A</v>
      </c>
      <c r="O288" s="4" t="e">
        <f t="shared" si="39"/>
        <v>#N/A</v>
      </c>
      <c r="P288" s="4" t="e">
        <f t="shared" si="40"/>
        <v>#N/A</v>
      </c>
      <c r="Q288" s="4" t="e">
        <f t="shared" si="33"/>
        <v>#N/A</v>
      </c>
    </row>
    <row r="289" spans="1:17" x14ac:dyDescent="0.3">
      <c r="A289" t="s">
        <v>422</v>
      </c>
      <c r="B289" t="s">
        <v>760</v>
      </c>
      <c r="C289">
        <v>2924</v>
      </c>
      <c r="D289" s="3">
        <v>0.8099987970987963</v>
      </c>
      <c r="E289" s="3">
        <f t="shared" si="34"/>
        <v>0.10394231632239981</v>
      </c>
      <c r="F289" t="e">
        <v>#N/A</v>
      </c>
      <c r="G289" t="e">
        <v>#N/A</v>
      </c>
      <c r="H289" s="4" t="e">
        <f t="shared" si="35"/>
        <v>#N/A</v>
      </c>
      <c r="I289" s="5" t="e">
        <v>#N/A</v>
      </c>
      <c r="J289" s="5" t="e">
        <v>#N/A</v>
      </c>
      <c r="K289" s="5" t="e">
        <v>#N/A</v>
      </c>
      <c r="L289" t="e">
        <f t="shared" si="36"/>
        <v>#N/A</v>
      </c>
      <c r="M289" s="4" t="e">
        <f t="shared" si="37"/>
        <v>#N/A</v>
      </c>
      <c r="N289" s="6" t="e">
        <f t="shared" si="38"/>
        <v>#N/A</v>
      </c>
      <c r="O289" s="4" t="e">
        <f t="shared" si="39"/>
        <v>#N/A</v>
      </c>
      <c r="P289" s="4" t="e">
        <f t="shared" si="40"/>
        <v>#N/A</v>
      </c>
      <c r="Q289" s="4" t="e">
        <f t="shared" si="33"/>
        <v>#N/A</v>
      </c>
    </row>
    <row r="290" spans="1:17" x14ac:dyDescent="0.3">
      <c r="A290" t="s">
        <v>423</v>
      </c>
      <c r="B290" t="s">
        <v>761</v>
      </c>
      <c r="C290">
        <v>61.634998321533203</v>
      </c>
      <c r="D290" s="3">
        <v>0.30596362262082333</v>
      </c>
      <c r="E290" s="3">
        <f t="shared" si="34"/>
        <v>4.5494726703801946E-2</v>
      </c>
      <c r="F290" t="e">
        <v>#N/A</v>
      </c>
      <c r="G290" t="e">
        <v>#N/A</v>
      </c>
      <c r="H290" s="4" t="e">
        <f t="shared" si="35"/>
        <v>#N/A</v>
      </c>
      <c r="I290" s="5" t="e">
        <v>#N/A</v>
      </c>
      <c r="J290" s="5" t="e">
        <v>#N/A</v>
      </c>
      <c r="K290" s="5" t="e">
        <v>#N/A</v>
      </c>
      <c r="L290" t="e">
        <f t="shared" si="36"/>
        <v>#N/A</v>
      </c>
      <c r="M290" s="4" t="e">
        <f t="shared" si="37"/>
        <v>#N/A</v>
      </c>
      <c r="N290" s="6" t="e">
        <f t="shared" si="38"/>
        <v>#N/A</v>
      </c>
      <c r="O290" s="4" t="e">
        <f t="shared" si="39"/>
        <v>#N/A</v>
      </c>
      <c r="P290" s="4" t="e">
        <f t="shared" si="40"/>
        <v>#N/A</v>
      </c>
      <c r="Q290" s="4" t="e">
        <f t="shared" si="33"/>
        <v>#N/A</v>
      </c>
    </row>
    <row r="291" spans="1:17" x14ac:dyDescent="0.3">
      <c r="A291" t="s">
        <v>396</v>
      </c>
      <c r="B291" t="s">
        <v>734</v>
      </c>
      <c r="C291">
        <v>339.20001220703125</v>
      </c>
      <c r="D291" s="3">
        <v>1.0555914783001739</v>
      </c>
      <c r="E291" s="3">
        <f t="shared" si="34"/>
        <v>0.12760277182805235</v>
      </c>
      <c r="F291">
        <v>8.85</v>
      </c>
      <c r="G291">
        <v>7.4383499251740517</v>
      </c>
      <c r="H291" s="4">
        <f t="shared" si="35"/>
        <v>2.1929096867585145E-2</v>
      </c>
      <c r="I291" s="5">
        <v>27.705627705627705</v>
      </c>
      <c r="J291" s="5">
        <v>5.2404261919411379</v>
      </c>
      <c r="K291" s="5">
        <v>5.2404261919411379</v>
      </c>
      <c r="L291">
        <f t="shared" si="36"/>
        <v>38.327684995144779</v>
      </c>
      <c r="M291" s="4">
        <f t="shared" si="37"/>
        <v>2.6090800947844269E-2</v>
      </c>
      <c r="N291" s="6">
        <f t="shared" si="38"/>
        <v>11.42500139031362</v>
      </c>
      <c r="O291" s="4">
        <f t="shared" si="39"/>
        <v>3.3682196282883249E-2</v>
      </c>
      <c r="P291" s="4">
        <f t="shared" si="40"/>
        <v>7.986233203381371E-2</v>
      </c>
      <c r="Q291" s="4">
        <f t="shared" si="33"/>
        <v>6.8701149789162086E-2</v>
      </c>
    </row>
    <row r="292" spans="1:17" x14ac:dyDescent="0.3">
      <c r="A292" t="s">
        <v>425</v>
      </c>
      <c r="B292" t="s">
        <v>763</v>
      </c>
      <c r="C292">
        <v>530.79998779296875</v>
      </c>
      <c r="D292" s="3">
        <v>1.1299482396406368</v>
      </c>
      <c r="E292" s="3">
        <f t="shared" si="34"/>
        <v>0.1343006343178863</v>
      </c>
      <c r="F292" t="e">
        <v>#N/A</v>
      </c>
      <c r="G292" t="e">
        <v>#N/A</v>
      </c>
      <c r="H292" s="4" t="e">
        <f t="shared" si="35"/>
        <v>#N/A</v>
      </c>
      <c r="I292" s="5" t="e">
        <v>#N/A</v>
      </c>
      <c r="J292" s="5" t="e">
        <v>#N/A</v>
      </c>
      <c r="K292" s="5" t="e">
        <v>#N/A</v>
      </c>
      <c r="L292" t="e">
        <f t="shared" si="36"/>
        <v>#N/A</v>
      </c>
      <c r="M292" s="4" t="e">
        <f t="shared" si="37"/>
        <v>#N/A</v>
      </c>
      <c r="N292" s="6" t="e">
        <f t="shared" si="38"/>
        <v>#N/A</v>
      </c>
      <c r="O292" s="4" t="e">
        <f t="shared" si="39"/>
        <v>#N/A</v>
      </c>
      <c r="P292" s="4" t="e">
        <f t="shared" si="40"/>
        <v>#N/A</v>
      </c>
      <c r="Q292" s="4" t="e">
        <f t="shared" si="33"/>
        <v>#N/A</v>
      </c>
    </row>
    <row r="293" spans="1:17" x14ac:dyDescent="0.3">
      <c r="A293" t="s">
        <v>426</v>
      </c>
      <c r="B293" t="s">
        <v>764</v>
      </c>
      <c r="C293">
        <v>109.76999664306641</v>
      </c>
      <c r="D293" s="3">
        <v>0.42178507571607593</v>
      </c>
      <c r="E293" s="3">
        <f t="shared" si="34"/>
        <v>6.0406363321916512E-2</v>
      </c>
      <c r="F293" t="e">
        <v>#N/A</v>
      </c>
      <c r="G293" t="e">
        <v>#N/A</v>
      </c>
      <c r="H293" s="4" t="e">
        <f t="shared" si="35"/>
        <v>#N/A</v>
      </c>
      <c r="I293" s="5" t="e">
        <v>#N/A</v>
      </c>
      <c r="J293" s="5" t="e">
        <v>#N/A</v>
      </c>
      <c r="K293" s="5" t="e">
        <v>#N/A</v>
      </c>
      <c r="L293" t="e">
        <f t="shared" si="36"/>
        <v>#N/A</v>
      </c>
      <c r="M293" s="4" t="e">
        <f t="shared" si="37"/>
        <v>#N/A</v>
      </c>
      <c r="N293" s="6" t="e">
        <f t="shared" si="38"/>
        <v>#N/A</v>
      </c>
      <c r="O293" s="4" t="e">
        <f t="shared" si="39"/>
        <v>#N/A</v>
      </c>
      <c r="P293" s="4" t="e">
        <f t="shared" si="40"/>
        <v>#N/A</v>
      </c>
      <c r="Q293" s="4" t="e">
        <f t="shared" si="33"/>
        <v>#N/A</v>
      </c>
    </row>
    <row r="294" spans="1:17" x14ac:dyDescent="0.3">
      <c r="A294" t="s">
        <v>427</v>
      </c>
      <c r="B294" t="s">
        <v>765</v>
      </c>
      <c r="C294">
        <v>537.45001220703125</v>
      </c>
      <c r="D294" s="3">
        <v>2.0311262905794716</v>
      </c>
      <c r="E294" s="3">
        <f t="shared" si="34"/>
        <v>0.2030047401421935</v>
      </c>
      <c r="F294" t="e">
        <v>#N/A</v>
      </c>
      <c r="G294" t="e">
        <v>#N/A</v>
      </c>
      <c r="H294" s="4" t="e">
        <f t="shared" si="35"/>
        <v>#N/A</v>
      </c>
      <c r="I294" s="5" t="e">
        <v>#N/A</v>
      </c>
      <c r="J294" s="5" t="e">
        <v>#N/A</v>
      </c>
      <c r="K294" s="5" t="e">
        <v>#N/A</v>
      </c>
      <c r="L294" t="e">
        <f t="shared" si="36"/>
        <v>#N/A</v>
      </c>
      <c r="M294" s="4" t="e">
        <f t="shared" si="37"/>
        <v>#N/A</v>
      </c>
      <c r="N294" s="6" t="e">
        <f t="shared" si="38"/>
        <v>#N/A</v>
      </c>
      <c r="O294" s="4" t="e">
        <f t="shared" si="39"/>
        <v>#N/A</v>
      </c>
      <c r="P294" s="4" t="e">
        <f t="shared" si="40"/>
        <v>#N/A</v>
      </c>
      <c r="Q294" s="4" t="e">
        <f t="shared" ref="Q294:Q339" si="41">(((1+K294/100)^6)*(1+1/L294))^(1/5)-1</f>
        <v>#N/A</v>
      </c>
    </row>
    <row r="295" spans="1:17" x14ac:dyDescent="0.3">
      <c r="A295" t="s">
        <v>428</v>
      </c>
      <c r="B295" t="s">
        <v>766</v>
      </c>
      <c r="C295">
        <v>243.72999572753906</v>
      </c>
      <c r="D295" s="3">
        <v>0.68666108542226834</v>
      </c>
      <c r="E295" s="3">
        <f t="shared" si="34"/>
        <v>9.1033211360464827E-2</v>
      </c>
      <c r="F295" t="e">
        <v>#N/A</v>
      </c>
      <c r="G295" t="e">
        <v>#N/A</v>
      </c>
      <c r="H295" s="4" t="e">
        <f t="shared" si="35"/>
        <v>#N/A</v>
      </c>
      <c r="I295" s="5" t="e">
        <v>#N/A</v>
      </c>
      <c r="J295" s="5" t="e">
        <v>#N/A</v>
      </c>
      <c r="K295" s="5" t="e">
        <v>#N/A</v>
      </c>
      <c r="L295" t="e">
        <f t="shared" si="36"/>
        <v>#N/A</v>
      </c>
      <c r="M295" s="4" t="e">
        <f t="shared" si="37"/>
        <v>#N/A</v>
      </c>
      <c r="N295" s="6" t="e">
        <f t="shared" si="38"/>
        <v>#N/A</v>
      </c>
      <c r="O295" s="4" t="e">
        <f t="shared" si="39"/>
        <v>#N/A</v>
      </c>
      <c r="P295" s="4" t="e">
        <f t="shared" si="40"/>
        <v>#N/A</v>
      </c>
      <c r="Q295" s="4" t="e">
        <f t="shared" si="41"/>
        <v>#N/A</v>
      </c>
    </row>
    <row r="296" spans="1:17" x14ac:dyDescent="0.3">
      <c r="A296" t="s">
        <v>429</v>
      </c>
      <c r="B296" t="s">
        <v>767</v>
      </c>
      <c r="C296">
        <v>140.14999389648438</v>
      </c>
      <c r="D296" s="3">
        <v>0.5002202925809176</v>
      </c>
      <c r="E296" s="3">
        <f t="shared" si="34"/>
        <v>6.9939380546715224E-2</v>
      </c>
      <c r="F296">
        <v>13.06</v>
      </c>
      <c r="G296">
        <v>6.5904351973385991</v>
      </c>
      <c r="H296" s="4">
        <f t="shared" si="35"/>
        <v>4.7024156149491764E-2</v>
      </c>
      <c r="I296" s="5">
        <v>-49.653045489591364</v>
      </c>
      <c r="J296" s="5" t="e">
        <v>#N/A</v>
      </c>
      <c r="K296" s="5" t="e">
        <v>#N/A</v>
      </c>
      <c r="L296">
        <f t="shared" si="36"/>
        <v>10.73123996144597</v>
      </c>
      <c r="M296" s="4">
        <f t="shared" si="37"/>
        <v>9.3185876337934015E-2</v>
      </c>
      <c r="N296" s="6" t="e">
        <f t="shared" si="38"/>
        <v>#N/A</v>
      </c>
      <c r="O296" s="4" t="e">
        <f t="shared" si="39"/>
        <v>#N/A</v>
      </c>
      <c r="P296" s="4" t="e">
        <f t="shared" si="40"/>
        <v>#N/A</v>
      </c>
      <c r="Q296" s="4" t="e">
        <f t="shared" si="41"/>
        <v>#N/A</v>
      </c>
    </row>
    <row r="297" spans="1:17" x14ac:dyDescent="0.3">
      <c r="A297" t="s">
        <v>430</v>
      </c>
      <c r="B297" t="s">
        <v>768</v>
      </c>
      <c r="C297">
        <v>661.3699951171875</v>
      </c>
      <c r="D297" s="3">
        <v>2.6041961586767819</v>
      </c>
      <c r="E297" s="3">
        <f t="shared" si="34"/>
        <v>0.23823023178411096</v>
      </c>
      <c r="F297">
        <v>9.43</v>
      </c>
      <c r="G297">
        <v>15.3598156628489</v>
      </c>
      <c r="H297" s="4">
        <f t="shared" si="35"/>
        <v>2.3224240253184317E-2</v>
      </c>
      <c r="I297" s="5">
        <v>378.68020304568529</v>
      </c>
      <c r="J297" s="5" t="e">
        <v>#N/A</v>
      </c>
      <c r="K297" s="5" t="e">
        <v>#N/A</v>
      </c>
      <c r="L297">
        <f t="shared" si="36"/>
        <v>70.134676046361349</v>
      </c>
      <c r="M297" s="4">
        <f t="shared" si="37"/>
        <v>1.425828215616148E-2</v>
      </c>
      <c r="N297" s="6" t="e">
        <f t="shared" si="38"/>
        <v>#N/A</v>
      </c>
      <c r="O297" s="4" t="e">
        <f t="shared" si="39"/>
        <v>#N/A</v>
      </c>
      <c r="P297" s="4" t="e">
        <f t="shared" si="40"/>
        <v>#N/A</v>
      </c>
      <c r="Q297" s="4" t="e">
        <f t="shared" si="41"/>
        <v>#N/A</v>
      </c>
    </row>
    <row r="298" spans="1:17" x14ac:dyDescent="0.3">
      <c r="A298" t="s">
        <v>431</v>
      </c>
      <c r="B298" t="s">
        <v>769</v>
      </c>
      <c r="C298">
        <v>293.22000122070313</v>
      </c>
      <c r="D298" s="3">
        <v>3.2273055104142987</v>
      </c>
      <c r="E298" s="3">
        <f t="shared" si="34"/>
        <v>0.27158073425929774</v>
      </c>
      <c r="F298">
        <v>7.7</v>
      </c>
      <c r="G298">
        <v>8.5072013555492791</v>
      </c>
      <c r="H298" s="4">
        <f t="shared" si="35"/>
        <v>2.901303226291856E-2</v>
      </c>
      <c r="I298" s="5">
        <v>984.50704225352115</v>
      </c>
      <c r="J298" s="5" t="e">
        <v>#N/A</v>
      </c>
      <c r="K298" s="5" t="e">
        <v>#N/A</v>
      </c>
      <c r="L298">
        <f t="shared" si="36"/>
        <v>38.080519639052355</v>
      </c>
      <c r="M298" s="4">
        <f t="shared" si="37"/>
        <v>2.6260145856163146E-2</v>
      </c>
      <c r="N298" s="6" t="e">
        <f t="shared" si="38"/>
        <v>#N/A</v>
      </c>
      <c r="O298" s="4" t="e">
        <f t="shared" si="39"/>
        <v>#N/A</v>
      </c>
      <c r="P298" s="4" t="e">
        <f t="shared" si="40"/>
        <v>#N/A</v>
      </c>
      <c r="Q298" s="4" t="e">
        <f t="shared" si="41"/>
        <v>#N/A</v>
      </c>
    </row>
    <row r="299" spans="1:17" x14ac:dyDescent="0.3">
      <c r="A299" t="s">
        <v>432</v>
      </c>
      <c r="B299" t="s">
        <v>770</v>
      </c>
      <c r="C299">
        <v>1067.6500244140625</v>
      </c>
      <c r="D299" s="3">
        <v>0.13719542860776168</v>
      </c>
      <c r="E299" s="3">
        <f t="shared" si="34"/>
        <v>2.1658731174043488E-2</v>
      </c>
      <c r="F299">
        <v>64.69</v>
      </c>
      <c r="G299">
        <v>503.60079165242422</v>
      </c>
      <c r="H299" s="4">
        <f t="shared" si="35"/>
        <v>0.47169089133754816</v>
      </c>
      <c r="I299" s="5">
        <v>9.6538046827581887</v>
      </c>
      <c r="J299" s="5" t="e">
        <v>#N/A</v>
      </c>
      <c r="K299" s="5" t="e">
        <v>#N/A</v>
      </c>
      <c r="L299">
        <f t="shared" si="36"/>
        <v>16.504096837441065</v>
      </c>
      <c r="M299" s="4">
        <f t="shared" si="37"/>
        <v>6.0591016270057738E-2</v>
      </c>
      <c r="N299" s="6" t="e">
        <f t="shared" si="38"/>
        <v>#N/A</v>
      </c>
      <c r="O299" s="4" t="e">
        <f t="shared" si="39"/>
        <v>#N/A</v>
      </c>
      <c r="P299" s="4" t="e">
        <f t="shared" si="40"/>
        <v>#N/A</v>
      </c>
      <c r="Q299" s="4" t="e">
        <f t="shared" si="41"/>
        <v>#N/A</v>
      </c>
    </row>
    <row r="300" spans="1:17" x14ac:dyDescent="0.3">
      <c r="A300" t="s">
        <v>339</v>
      </c>
      <c r="B300" t="s">
        <v>677</v>
      </c>
      <c r="C300">
        <v>167.30000305175781</v>
      </c>
      <c r="D300" s="3">
        <v>1.1010759751729817</v>
      </c>
      <c r="E300" s="3">
        <f t="shared" si="34"/>
        <v>0.13172339261365718</v>
      </c>
      <c r="F300">
        <v>6.2655829999999995</v>
      </c>
      <c r="G300">
        <v>5.0808199111605186</v>
      </c>
      <c r="H300" s="4">
        <f t="shared" si="35"/>
        <v>3.03695147548124E-2</v>
      </c>
      <c r="I300" s="5">
        <v>-15.884846665564046</v>
      </c>
      <c r="J300" s="5">
        <v>3.6881014272017465</v>
      </c>
      <c r="K300" s="5">
        <v>3.6881014272017465</v>
      </c>
      <c r="L300">
        <f t="shared" si="36"/>
        <v>26.701426355976423</v>
      </c>
      <c r="M300" s="4">
        <f t="shared" si="37"/>
        <v>3.7451182819534128E-2</v>
      </c>
      <c r="N300" s="6">
        <f t="shared" si="38"/>
        <v>7.5094148927826376</v>
      </c>
      <c r="O300" s="4">
        <f t="shared" si="39"/>
        <v>4.4885922031091895E-2</v>
      </c>
      <c r="P300" s="4">
        <f t="shared" si="40"/>
        <v>7.5713434699622773E-2</v>
      </c>
      <c r="Q300" s="4">
        <f t="shared" si="41"/>
        <v>5.2127182222198032E-2</v>
      </c>
    </row>
    <row r="301" spans="1:17" x14ac:dyDescent="0.3">
      <c r="A301" t="s">
        <v>184</v>
      </c>
      <c r="B301" t="s">
        <v>522</v>
      </c>
      <c r="C301">
        <v>46.610000610351563</v>
      </c>
      <c r="D301" s="3">
        <v>0.28241954743742648</v>
      </c>
      <c r="E301" s="3">
        <f t="shared" si="34"/>
        <v>4.2329481259787416E-2</v>
      </c>
      <c r="F301">
        <v>2.99</v>
      </c>
      <c r="G301">
        <v>3.0255624348678967</v>
      </c>
      <c r="H301" s="4">
        <f t="shared" si="35"/>
        <v>6.4912301979158371E-2</v>
      </c>
      <c r="I301" s="5">
        <v>6.7857142857142829</v>
      </c>
      <c r="J301" s="5">
        <v>1.0397164805585946</v>
      </c>
      <c r="K301" s="5">
        <v>1.0397164805585946</v>
      </c>
      <c r="L301">
        <f t="shared" si="36"/>
        <v>15.588628966672763</v>
      </c>
      <c r="M301" s="4">
        <f t="shared" si="37"/>
        <v>6.4149323339334055E-2</v>
      </c>
      <c r="N301" s="6">
        <f t="shared" si="38"/>
        <v>3.1487036158204234</v>
      </c>
      <c r="O301" s="4">
        <f t="shared" si="39"/>
        <v>6.7554249615717266E-2</v>
      </c>
      <c r="P301" s="4">
        <f t="shared" si="40"/>
        <v>7.5213459231845872E-2</v>
      </c>
      <c r="Q301" s="4">
        <f t="shared" si="41"/>
        <v>2.5158595314386023E-2</v>
      </c>
    </row>
    <row r="302" spans="1:17" x14ac:dyDescent="0.3">
      <c r="A302" t="s">
        <v>435</v>
      </c>
      <c r="B302" t="s">
        <v>773</v>
      </c>
      <c r="C302">
        <v>75.80999755859375</v>
      </c>
      <c r="D302" s="3">
        <v>0.36621747916639613</v>
      </c>
      <c r="E302" s="3">
        <f t="shared" si="34"/>
        <v>5.338381091726796E-2</v>
      </c>
      <c r="F302" t="e">
        <v>#N/A</v>
      </c>
      <c r="G302" t="e">
        <v>#N/A</v>
      </c>
      <c r="H302" s="4" t="e">
        <f t="shared" si="35"/>
        <v>#N/A</v>
      </c>
      <c r="I302" s="5" t="e">
        <v>#N/A</v>
      </c>
      <c r="J302" s="5" t="e">
        <v>#N/A</v>
      </c>
      <c r="K302" s="5" t="e">
        <v>#N/A</v>
      </c>
      <c r="L302" t="e">
        <f t="shared" si="36"/>
        <v>#N/A</v>
      </c>
      <c r="M302" s="4" t="e">
        <f t="shared" si="37"/>
        <v>#N/A</v>
      </c>
      <c r="N302" s="6" t="e">
        <f t="shared" si="38"/>
        <v>#N/A</v>
      </c>
      <c r="O302" s="4" t="e">
        <f t="shared" si="39"/>
        <v>#N/A</v>
      </c>
      <c r="P302" s="4" t="e">
        <f t="shared" si="40"/>
        <v>#N/A</v>
      </c>
      <c r="Q302" s="4" t="e">
        <f t="shared" si="41"/>
        <v>#N/A</v>
      </c>
    </row>
    <row r="303" spans="1:17" x14ac:dyDescent="0.3">
      <c r="A303" t="s">
        <v>436</v>
      </c>
      <c r="B303" t="s">
        <v>774</v>
      </c>
      <c r="C303">
        <v>53.220001220703125</v>
      </c>
      <c r="D303" s="3">
        <v>0.10642602265745604</v>
      </c>
      <c r="E303" s="3">
        <f t="shared" si="34"/>
        <v>1.6998698039176974E-2</v>
      </c>
      <c r="F303" t="e">
        <v>#N/A</v>
      </c>
      <c r="G303" t="e">
        <v>#N/A</v>
      </c>
      <c r="H303" s="4" t="e">
        <f t="shared" si="35"/>
        <v>#N/A</v>
      </c>
      <c r="I303" s="5" t="e">
        <v>#N/A</v>
      </c>
      <c r="J303" s="5" t="e">
        <v>#N/A</v>
      </c>
      <c r="K303" s="5" t="e">
        <v>#N/A</v>
      </c>
      <c r="L303" t="e">
        <f t="shared" si="36"/>
        <v>#N/A</v>
      </c>
      <c r="M303" s="4" t="e">
        <f t="shared" si="37"/>
        <v>#N/A</v>
      </c>
      <c r="N303" s="6" t="e">
        <f t="shared" si="38"/>
        <v>#N/A</v>
      </c>
      <c r="O303" s="4" t="e">
        <f t="shared" si="39"/>
        <v>#N/A</v>
      </c>
      <c r="P303" s="4" t="e">
        <f t="shared" si="40"/>
        <v>#N/A</v>
      </c>
      <c r="Q303" s="4" t="e">
        <f t="shared" si="41"/>
        <v>#N/A</v>
      </c>
    </row>
    <row r="304" spans="1:17" x14ac:dyDescent="0.3">
      <c r="A304" t="s">
        <v>437</v>
      </c>
      <c r="B304" t="s">
        <v>775</v>
      </c>
      <c r="C304">
        <v>553.29998779296875</v>
      </c>
      <c r="D304" s="3">
        <v>1.1652262696533464</v>
      </c>
      <c r="E304" s="3">
        <f t="shared" si="34"/>
        <v>0.13741045146344599</v>
      </c>
      <c r="F304" t="e">
        <v>#N/A</v>
      </c>
      <c r="G304" t="e">
        <v>#N/A</v>
      </c>
      <c r="H304" s="4" t="e">
        <f t="shared" si="35"/>
        <v>#N/A</v>
      </c>
      <c r="I304" s="5" t="e">
        <v>#N/A</v>
      </c>
      <c r="J304" s="5" t="e">
        <v>#N/A</v>
      </c>
      <c r="K304" s="5" t="e">
        <v>#N/A</v>
      </c>
      <c r="L304" t="e">
        <f t="shared" si="36"/>
        <v>#N/A</v>
      </c>
      <c r="M304" s="4" t="e">
        <f t="shared" si="37"/>
        <v>#N/A</v>
      </c>
      <c r="N304" s="6" t="e">
        <f t="shared" si="38"/>
        <v>#N/A</v>
      </c>
      <c r="O304" s="4" t="e">
        <f t="shared" si="39"/>
        <v>#N/A</v>
      </c>
      <c r="P304" s="4" t="e">
        <f t="shared" si="40"/>
        <v>#N/A</v>
      </c>
      <c r="Q304" s="4" t="e">
        <f t="shared" si="41"/>
        <v>#N/A</v>
      </c>
    </row>
    <row r="305" spans="1:17" x14ac:dyDescent="0.3">
      <c r="A305" t="s">
        <v>438</v>
      </c>
      <c r="B305" t="s">
        <v>776</v>
      </c>
      <c r="C305">
        <v>306.79998779296875</v>
      </c>
      <c r="D305" s="3">
        <v>1.0283346482214246</v>
      </c>
      <c r="E305" s="3">
        <f t="shared" si="34"/>
        <v>0.12509691769192433</v>
      </c>
      <c r="F305">
        <v>70.869813000000008</v>
      </c>
      <c r="G305" t="e">
        <v>#N/A</v>
      </c>
      <c r="H305" s="4" t="e">
        <f t="shared" si="35"/>
        <v>#N/A</v>
      </c>
      <c r="I305" s="5">
        <v>120.12612884631011</v>
      </c>
      <c r="J305" s="5" t="e">
        <v>#N/A</v>
      </c>
      <c r="K305" s="5" t="e">
        <v>#N/A</v>
      </c>
      <c r="L305">
        <f t="shared" si="36"/>
        <v>4.3290644465644172</v>
      </c>
      <c r="M305" s="4">
        <f t="shared" si="37"/>
        <v>0.23099679211142457</v>
      </c>
      <c r="N305" s="6" t="e">
        <f t="shared" si="38"/>
        <v>#N/A</v>
      </c>
      <c r="O305" s="4" t="e">
        <f t="shared" si="39"/>
        <v>#N/A</v>
      </c>
      <c r="P305" s="4" t="e">
        <f t="shared" si="40"/>
        <v>#N/A</v>
      </c>
      <c r="Q305" s="4" t="e">
        <f t="shared" si="41"/>
        <v>#N/A</v>
      </c>
    </row>
    <row r="306" spans="1:17" x14ac:dyDescent="0.3">
      <c r="A306" t="s">
        <v>289</v>
      </c>
      <c r="B306" t="s">
        <v>627</v>
      </c>
      <c r="C306">
        <v>3436</v>
      </c>
      <c r="D306" s="3">
        <v>1.3640945332473131</v>
      </c>
      <c r="E306" s="3">
        <f t="shared" si="34"/>
        <v>0.15419044088963529</v>
      </c>
      <c r="F306">
        <v>0.94099999999999995</v>
      </c>
      <c r="G306">
        <v>1.2865251208745008</v>
      </c>
      <c r="H306" s="4">
        <f t="shared" si="35"/>
        <v>3.7442523890410381E-4</v>
      </c>
      <c r="I306" s="5">
        <v>10.446009389671358</v>
      </c>
      <c r="J306" s="5">
        <v>6.3917657786724655</v>
      </c>
      <c r="K306" s="5">
        <v>6.3917657786724655</v>
      </c>
      <c r="L306">
        <f t="shared" si="36"/>
        <v>3651.4346439957494</v>
      </c>
      <c r="M306" s="4">
        <f t="shared" si="37"/>
        <v>2.7386495925494758E-4</v>
      </c>
      <c r="N306" s="6">
        <f t="shared" si="38"/>
        <v>1.2827136254406897</v>
      </c>
      <c r="O306" s="4">
        <f t="shared" si="39"/>
        <v>3.7331595618180722E-4</v>
      </c>
      <c r="P306" s="4">
        <f t="shared" si="40"/>
        <v>6.4209027552725034E-2</v>
      </c>
      <c r="Q306" s="4">
        <f t="shared" si="41"/>
        <v>7.7242315282560092E-2</v>
      </c>
    </row>
    <row r="307" spans="1:17" x14ac:dyDescent="0.3">
      <c r="A307" t="s">
        <v>216</v>
      </c>
      <c r="B307" t="s">
        <v>554</v>
      </c>
      <c r="C307">
        <v>298.79998779296875</v>
      </c>
      <c r="D307" s="3">
        <v>0.70022342038807595</v>
      </c>
      <c r="E307" s="3">
        <f t="shared" si="34"/>
        <v>9.2490491332682057E-2</v>
      </c>
      <c r="F307">
        <v>12.39</v>
      </c>
      <c r="G307">
        <v>7.5013421163360947</v>
      </c>
      <c r="H307" s="4">
        <f t="shared" si="35"/>
        <v>2.5104894319920763E-2</v>
      </c>
      <c r="I307" s="5">
        <v>0.40518638573744498</v>
      </c>
      <c r="J307" s="5">
        <v>2.1402696141319817</v>
      </c>
      <c r="K307" s="5">
        <v>2.1402696141319817</v>
      </c>
      <c r="L307">
        <f t="shared" si="36"/>
        <v>24.116221775058008</v>
      </c>
      <c r="M307" s="4">
        <f t="shared" si="37"/>
        <v>4.1465865147841743E-2</v>
      </c>
      <c r="N307" s="6">
        <f t="shared" si="38"/>
        <v>13.773880344706154</v>
      </c>
      <c r="O307" s="4">
        <f t="shared" si="39"/>
        <v>4.6097325660701634E-2</v>
      </c>
      <c r="P307" s="4">
        <f t="shared" si="40"/>
        <v>6.3756042601157761E-2</v>
      </c>
      <c r="Q307" s="4">
        <f t="shared" si="41"/>
        <v>3.4106833297435024E-2</v>
      </c>
    </row>
    <row r="308" spans="1:17" x14ac:dyDescent="0.3">
      <c r="A308" t="s">
        <v>409</v>
      </c>
      <c r="B308" t="s">
        <v>747</v>
      </c>
      <c r="C308">
        <v>102.18499755859375</v>
      </c>
      <c r="D308" s="3">
        <v>0.83120518331810778</v>
      </c>
      <c r="E308" s="3">
        <f t="shared" si="34"/>
        <v>0.10608754366119433</v>
      </c>
      <c r="F308">
        <v>5.12</v>
      </c>
      <c r="G308">
        <v>5.754465004022526</v>
      </c>
      <c r="H308" s="4">
        <f t="shared" si="35"/>
        <v>5.631418644134005E-2</v>
      </c>
      <c r="I308" s="5">
        <v>-8.5714285714285783</v>
      </c>
      <c r="J308" s="5">
        <v>0.93146923284487604</v>
      </c>
      <c r="K308" s="5">
        <v>0.93146923284487604</v>
      </c>
      <c r="L308">
        <f t="shared" si="36"/>
        <v>19.958007335662842</v>
      </c>
      <c r="M308" s="4">
        <f t="shared" si="37"/>
        <v>5.0105202547606351E-2</v>
      </c>
      <c r="N308" s="6">
        <f t="shared" si="38"/>
        <v>5.3629399861046378</v>
      </c>
      <c r="O308" s="4">
        <f t="shared" si="39"/>
        <v>5.248265512781837E-2</v>
      </c>
      <c r="P308" s="4">
        <f t="shared" si="40"/>
        <v>5.9886609421840667E-2</v>
      </c>
      <c r="Q308" s="4">
        <f t="shared" si="41"/>
        <v>2.1123982405895525E-2</v>
      </c>
    </row>
    <row r="309" spans="1:17" x14ac:dyDescent="0.3">
      <c r="A309" t="s">
        <v>378</v>
      </c>
      <c r="B309" t="s">
        <v>716</v>
      </c>
      <c r="C309">
        <v>27.430000305175781</v>
      </c>
      <c r="D309" s="3">
        <v>1.030219069211519</v>
      </c>
      <c r="E309" s="3">
        <f t="shared" si="34"/>
        <v>0.12527106186772485</v>
      </c>
      <c r="F309">
        <v>1.050241</v>
      </c>
      <c r="G309">
        <v>1.5217737907029174</v>
      </c>
      <c r="H309" s="4">
        <f t="shared" si="35"/>
        <v>5.5478445999717074E-2</v>
      </c>
      <c r="I309" s="5">
        <v>10.349802151432433</v>
      </c>
      <c r="J309" s="5">
        <v>1.4879489930598462</v>
      </c>
      <c r="K309" s="5">
        <v>1.4879489930598462</v>
      </c>
      <c r="L309">
        <f t="shared" si="36"/>
        <v>26.117815154022537</v>
      </c>
      <c r="M309" s="4">
        <f t="shared" si="37"/>
        <v>3.8288041863485847E-2</v>
      </c>
      <c r="N309" s="6">
        <f t="shared" si="38"/>
        <v>1.1307363336446725</v>
      </c>
      <c r="O309" s="4">
        <f t="shared" si="39"/>
        <v>4.1222614694295619E-2</v>
      </c>
      <c r="P309" s="4">
        <f t="shared" si="40"/>
        <v>5.3737238327454376E-2</v>
      </c>
      <c r="Q309" s="4">
        <f t="shared" si="41"/>
        <v>2.5559687570076761E-2</v>
      </c>
    </row>
    <row r="310" spans="1:17" x14ac:dyDescent="0.3">
      <c r="A310" t="s">
        <v>358</v>
      </c>
      <c r="B310" t="s">
        <v>696</v>
      </c>
      <c r="C310">
        <v>40.349998474121094</v>
      </c>
      <c r="D310" s="3">
        <v>-0.35438455148309267</v>
      </c>
      <c r="E310" s="3">
        <f t="shared" si="34"/>
        <v>-7.0329638404034722E-2</v>
      </c>
      <c r="F310">
        <v>4.7850919999999997</v>
      </c>
      <c r="G310">
        <v>21.73099818239282</v>
      </c>
      <c r="H310" s="4">
        <f t="shared" si="35"/>
        <v>0.53856255276763465</v>
      </c>
      <c r="I310" s="5">
        <v>-17.459747954343449</v>
      </c>
      <c r="J310" s="5">
        <v>-6.2164354070216969</v>
      </c>
      <c r="K310" s="5">
        <v>-6.2164354070216969</v>
      </c>
      <c r="L310">
        <f t="shared" si="36"/>
        <v>8.4324394335826973</v>
      </c>
      <c r="M310" s="4">
        <f t="shared" si="37"/>
        <v>0.11858964512895756</v>
      </c>
      <c r="N310" s="6">
        <f t="shared" si="38"/>
        <v>3.4715543635022876</v>
      </c>
      <c r="O310" s="4">
        <f t="shared" si="39"/>
        <v>8.6036046958683443E-2</v>
      </c>
      <c r="P310" s="4">
        <f t="shared" si="40"/>
        <v>4.9053242369882691E-2</v>
      </c>
      <c r="Q310" s="4">
        <f t="shared" si="41"/>
        <v>-5.3138971895467568E-2</v>
      </c>
    </row>
    <row r="311" spans="1:17" x14ac:dyDescent="0.3">
      <c r="A311" t="s">
        <v>215</v>
      </c>
      <c r="B311" t="s">
        <v>553</v>
      </c>
      <c r="C311">
        <v>73.040000915527344</v>
      </c>
      <c r="D311" s="3">
        <v>0.39863831984134968</v>
      </c>
      <c r="E311" s="3">
        <f t="shared" si="34"/>
        <v>5.7509401744922473E-2</v>
      </c>
      <c r="F311">
        <v>2.4000000000000004</v>
      </c>
      <c r="G311">
        <v>4.2516755573792917</v>
      </c>
      <c r="H311" s="4">
        <f t="shared" si="35"/>
        <v>5.8210234174236451E-2</v>
      </c>
      <c r="I311" s="5">
        <v>-34.959349593495929</v>
      </c>
      <c r="J311" s="5">
        <v>1.4230298702264284</v>
      </c>
      <c r="K311" s="5">
        <v>1.4230298702264284</v>
      </c>
      <c r="L311">
        <f t="shared" si="36"/>
        <v>30.433333714803055</v>
      </c>
      <c r="M311" s="4">
        <f t="shared" si="37"/>
        <v>3.2858707145631924E-2</v>
      </c>
      <c r="N311" s="6">
        <f t="shared" si="38"/>
        <v>2.5756932712674372</v>
      </c>
      <c r="O311" s="4">
        <f t="shared" si="39"/>
        <v>3.526414620731308E-2</v>
      </c>
      <c r="P311" s="4">
        <f t="shared" si="40"/>
        <v>4.7556595065548775E-2</v>
      </c>
      <c r="Q311" s="4">
        <f t="shared" si="41"/>
        <v>2.3698529440562499E-2</v>
      </c>
    </row>
    <row r="312" spans="1:17" x14ac:dyDescent="0.3">
      <c r="A312" t="s">
        <v>370</v>
      </c>
      <c r="B312" t="s">
        <v>708</v>
      </c>
      <c r="C312">
        <v>172.61000061035156</v>
      </c>
      <c r="D312" s="3">
        <v>1.0331025790512012</v>
      </c>
      <c r="E312" s="3">
        <f t="shared" si="34"/>
        <v>0.12553727383272428</v>
      </c>
      <c r="F312">
        <v>6.67</v>
      </c>
      <c r="G312">
        <v>5.2402315484804634</v>
      </c>
      <c r="H312" s="4">
        <f t="shared" si="35"/>
        <v>3.0358794565499829E-2</v>
      </c>
      <c r="I312" s="5">
        <v>40.12605042016807</v>
      </c>
      <c r="J312" s="5">
        <v>0.65840849364240628</v>
      </c>
      <c r="K312" s="5">
        <v>0.65840849364240628</v>
      </c>
      <c r="L312">
        <f t="shared" si="36"/>
        <v>25.87856081114716</v>
      </c>
      <c r="M312" s="4">
        <f t="shared" si="37"/>
        <v>3.8642025238484326E-2</v>
      </c>
      <c r="N312" s="6">
        <f t="shared" si="38"/>
        <v>6.8924897896167439</v>
      </c>
      <c r="O312" s="4">
        <f t="shared" si="39"/>
        <v>3.9930999161374173E-2</v>
      </c>
      <c r="P312" s="4">
        <f t="shared" si="40"/>
        <v>4.5480532551194011E-2</v>
      </c>
      <c r="Q312" s="4">
        <f t="shared" si="41"/>
        <v>1.5577918628987719E-2</v>
      </c>
    </row>
    <row r="313" spans="1:17" x14ac:dyDescent="0.3">
      <c r="A313" t="s">
        <v>446</v>
      </c>
      <c r="B313" t="s">
        <v>784</v>
      </c>
      <c r="C313">
        <v>80.459999084472656</v>
      </c>
      <c r="D313" s="3">
        <v>2.9709801147207884</v>
      </c>
      <c r="E313" s="3">
        <f t="shared" si="34"/>
        <v>0.25839297561820129</v>
      </c>
      <c r="F313">
        <v>-0.15999999999999995</v>
      </c>
      <c r="G313">
        <v>0.81458500500432562</v>
      </c>
      <c r="H313" s="4">
        <f t="shared" si="35"/>
        <v>1.0124099108541078E-2</v>
      </c>
      <c r="I313" s="5">
        <v>89.431682099713399</v>
      </c>
      <c r="J313" s="5" t="e">
        <v>#N/A</v>
      </c>
      <c r="K313" s="5" t="e">
        <v>#N/A</v>
      </c>
      <c r="L313">
        <f t="shared" si="36"/>
        <v>-502.87499427795427</v>
      </c>
      <c r="M313" s="4">
        <f t="shared" si="37"/>
        <v>-1.9885657695822307E-3</v>
      </c>
      <c r="N313" s="6" t="e">
        <f t="shared" si="38"/>
        <v>#N/A</v>
      </c>
      <c r="O313" s="4" t="e">
        <f t="shared" si="39"/>
        <v>#N/A</v>
      </c>
      <c r="P313" s="4" t="e">
        <f t="shared" si="40"/>
        <v>#N/A</v>
      </c>
      <c r="Q313" s="4" t="e">
        <f t="shared" si="41"/>
        <v>#N/A</v>
      </c>
    </row>
    <row r="314" spans="1:17" x14ac:dyDescent="0.3">
      <c r="A314" t="s">
        <v>271</v>
      </c>
      <c r="B314" t="s">
        <v>609</v>
      </c>
      <c r="C314">
        <v>202.13999938964844</v>
      </c>
      <c r="D314" s="3">
        <v>0.5913682844251289</v>
      </c>
      <c r="E314" s="3">
        <f t="shared" si="34"/>
        <v>8.0509151985286076E-2</v>
      </c>
      <c r="F314">
        <v>8.6900000000000013</v>
      </c>
      <c r="G314">
        <v>8.2766414284099898</v>
      </c>
      <c r="H314" s="4">
        <f t="shared" si="35"/>
        <v>4.0945094753145804E-2</v>
      </c>
      <c r="I314" s="5">
        <v>11.840411840411862</v>
      </c>
      <c r="J314" s="5">
        <v>0.11898992689384329</v>
      </c>
      <c r="K314" s="5">
        <v>0.11898992689384329</v>
      </c>
      <c r="L314">
        <f t="shared" si="36"/>
        <v>23.261219722629274</v>
      </c>
      <c r="M314" s="4">
        <f t="shared" si="37"/>
        <v>4.2990007055699116E-2</v>
      </c>
      <c r="N314" s="6">
        <f t="shared" si="38"/>
        <v>8.7418243079831175</v>
      </c>
      <c r="O314" s="4">
        <f t="shared" si="39"/>
        <v>4.3246385348662396E-2</v>
      </c>
      <c r="P314" s="4">
        <f t="shared" si="40"/>
        <v>4.4231060102604781E-2</v>
      </c>
      <c r="Q314" s="4">
        <f t="shared" si="41"/>
        <v>9.8939741784185298E-3</v>
      </c>
    </row>
    <row r="315" spans="1:17" x14ac:dyDescent="0.3">
      <c r="A315" t="s">
        <v>292</v>
      </c>
      <c r="B315" t="s">
        <v>630</v>
      </c>
      <c r="C315">
        <v>41.375</v>
      </c>
      <c r="D315" s="3">
        <v>0.17906729764115159</v>
      </c>
      <c r="E315" s="3">
        <f t="shared" si="34"/>
        <v>2.7834282282747536E-2</v>
      </c>
      <c r="F315">
        <v>2.6799999999999997</v>
      </c>
      <c r="G315">
        <v>4.5273395801209819</v>
      </c>
      <c r="H315" s="4">
        <f t="shared" si="35"/>
        <v>0.10942210465549201</v>
      </c>
      <c r="I315" s="5">
        <v>-47.859922178988342</v>
      </c>
      <c r="J315" s="5">
        <v>-3.6003426468938642</v>
      </c>
      <c r="K315" s="5">
        <v>-3.6003426468938642</v>
      </c>
      <c r="L315">
        <f t="shared" si="36"/>
        <v>15.438432835820898</v>
      </c>
      <c r="M315" s="4">
        <f t="shared" si="37"/>
        <v>6.477341389728096E-2</v>
      </c>
      <c r="N315" s="6">
        <f t="shared" si="38"/>
        <v>2.2310651127766925</v>
      </c>
      <c r="O315" s="4">
        <f t="shared" si="39"/>
        <v>5.3923023873756921E-2</v>
      </c>
      <c r="P315" s="4">
        <f t="shared" si="40"/>
        <v>2.643792258394944E-2</v>
      </c>
      <c r="Q315" s="4">
        <f t="shared" si="41"/>
        <v>-3.0959277454084666E-2</v>
      </c>
    </row>
    <row r="316" spans="1:17" x14ac:dyDescent="0.3">
      <c r="A316" t="s">
        <v>208</v>
      </c>
      <c r="B316" t="s">
        <v>546</v>
      </c>
      <c r="C316">
        <v>830.17999267578125</v>
      </c>
      <c r="D316" s="3">
        <v>9.7277247934166713</v>
      </c>
      <c r="E316" s="3">
        <f t="shared" si="34"/>
        <v>0.48508486002967555</v>
      </c>
      <c r="F316">
        <v>6.8100000000000005</v>
      </c>
      <c r="G316">
        <v>-9.9604462811748604E-2</v>
      </c>
      <c r="H316" s="4">
        <f t="shared" si="35"/>
        <v>-1.1997935832048914E-4</v>
      </c>
      <c r="I316" s="5">
        <v>8.0952380952380913</v>
      </c>
      <c r="J316" s="5">
        <v>1.7618769336569238</v>
      </c>
      <c r="K316" s="5">
        <v>1.7618769336569238</v>
      </c>
      <c r="L316">
        <f t="shared" si="36"/>
        <v>121.90601948249356</v>
      </c>
      <c r="M316" s="4">
        <f t="shared" si="37"/>
        <v>8.2030403768831618E-3</v>
      </c>
      <c r="N316" s="6">
        <f t="shared" si="38"/>
        <v>7.431434515925182</v>
      </c>
      <c r="O316" s="4">
        <f t="shared" si="39"/>
        <v>8.9515943307338381E-3</v>
      </c>
      <c r="P316" s="4">
        <f t="shared" si="40"/>
        <v>2.5966337189711267E-2</v>
      </c>
      <c r="Q316" s="4">
        <f t="shared" si="41"/>
        <v>2.2849485282989912E-2</v>
      </c>
    </row>
    <row r="317" spans="1:17" x14ac:dyDescent="0.3">
      <c r="A317" t="s">
        <v>148</v>
      </c>
      <c r="B317" t="s">
        <v>486</v>
      </c>
      <c r="C317">
        <v>128.39999389648438</v>
      </c>
      <c r="D317" s="3">
        <v>1.6007014070995882</v>
      </c>
      <c r="E317" s="3">
        <f t="shared" si="34"/>
        <v>0.17268602261289723</v>
      </c>
      <c r="F317">
        <v>0.91999999999999993</v>
      </c>
      <c r="G317">
        <v>4.3456012595945683</v>
      </c>
      <c r="H317" s="4">
        <f t="shared" si="35"/>
        <v>3.3844248178843191E-2</v>
      </c>
      <c r="I317" s="5">
        <v>-82.101167315175104</v>
      </c>
      <c r="J317" s="5">
        <v>1.2328708051752031</v>
      </c>
      <c r="K317" s="5">
        <v>1.2328708051752031</v>
      </c>
      <c r="L317">
        <f t="shared" si="36"/>
        <v>139.56521075704825</v>
      </c>
      <c r="M317" s="4">
        <f t="shared" si="37"/>
        <v>7.1651093748625926E-3</v>
      </c>
      <c r="N317" s="6">
        <f t="shared" si="38"/>
        <v>0.97812777649269733</v>
      </c>
      <c r="O317" s="4">
        <f t="shared" si="39"/>
        <v>7.6178179360449228E-3</v>
      </c>
      <c r="P317" s="4">
        <f t="shared" si="40"/>
        <v>1.9582153968256175E-2</v>
      </c>
      <c r="Q317" s="4">
        <f t="shared" si="41"/>
        <v>1.6262728257699921E-2</v>
      </c>
    </row>
    <row r="318" spans="1:17" x14ac:dyDescent="0.3">
      <c r="A318" t="s">
        <v>451</v>
      </c>
      <c r="B318" t="s">
        <v>789</v>
      </c>
      <c r="C318">
        <v>131.75010681152344</v>
      </c>
      <c r="D318" s="3">
        <v>5.5628141136761338</v>
      </c>
      <c r="E318" s="3">
        <f t="shared" si="34"/>
        <v>0.36830112458151443</v>
      </c>
      <c r="F318">
        <v>5.0199999999999996</v>
      </c>
      <c r="G318">
        <v>7.2084468664850139</v>
      </c>
      <c r="H318" s="4">
        <f t="shared" si="35"/>
        <v>5.4713024838736087E-2</v>
      </c>
      <c r="I318" s="5">
        <v>85.925925925925895</v>
      </c>
      <c r="J318" s="5" t="e">
        <v>#N/A</v>
      </c>
      <c r="K318" s="5" t="e">
        <v>#N/A</v>
      </c>
      <c r="L318">
        <f t="shared" si="36"/>
        <v>26.245041197514631</v>
      </c>
      <c r="M318" s="4">
        <f t="shared" si="37"/>
        <v>3.8102435903003981E-2</v>
      </c>
      <c r="N318" s="6" t="e">
        <f t="shared" si="38"/>
        <v>#N/A</v>
      </c>
      <c r="O318" s="4" t="e">
        <f t="shared" si="39"/>
        <v>#N/A</v>
      </c>
      <c r="P318" s="4" t="e">
        <f t="shared" si="40"/>
        <v>#N/A</v>
      </c>
      <c r="Q318" s="4" t="e">
        <f t="shared" si="41"/>
        <v>#N/A</v>
      </c>
    </row>
    <row r="319" spans="1:17" x14ac:dyDescent="0.3">
      <c r="A319" t="s">
        <v>253</v>
      </c>
      <c r="B319" t="s">
        <v>591</v>
      </c>
      <c r="C319">
        <v>40.244998931884766</v>
      </c>
      <c r="D319" s="3">
        <v>-4.4387392850934182E-3</v>
      </c>
      <c r="E319" s="3">
        <f t="shared" si="34"/>
        <v>-7.4116182661732033E-4</v>
      </c>
      <c r="F319">
        <v>3.0200000000000005</v>
      </c>
      <c r="G319" t="e">
        <v>#N/A</v>
      </c>
      <c r="H319" s="4" t="e">
        <f t="shared" si="35"/>
        <v>#N/A</v>
      </c>
      <c r="I319" s="5">
        <v>-19.68085106382977</v>
      </c>
      <c r="J319" s="5">
        <v>-5.1795652896409266</v>
      </c>
      <c r="K319" s="5">
        <v>-5.1795652896409266</v>
      </c>
      <c r="L319">
        <f t="shared" si="36"/>
        <v>13.326158586716808</v>
      </c>
      <c r="M319" s="4">
        <f t="shared" si="37"/>
        <v>7.5040379678264962E-2</v>
      </c>
      <c r="N319" s="6">
        <f t="shared" si="38"/>
        <v>2.3148169466470563</v>
      </c>
      <c r="O319" s="4">
        <f t="shared" si="39"/>
        <v>5.7518126676184458E-2</v>
      </c>
      <c r="P319" s="4">
        <f t="shared" si="40"/>
        <v>1.9357961322825516E-2</v>
      </c>
      <c r="Q319" s="4">
        <f t="shared" si="41"/>
        <v>-4.8152692231557492E-2</v>
      </c>
    </row>
    <row r="320" spans="1:17" x14ac:dyDescent="0.3">
      <c r="A320" t="s">
        <v>233</v>
      </c>
      <c r="B320" t="s">
        <v>571</v>
      </c>
      <c r="C320">
        <v>75700</v>
      </c>
      <c r="D320" s="3">
        <v>0.7480409889329831</v>
      </c>
      <c r="E320" s="3">
        <f t="shared" si="34"/>
        <v>9.7552412400846222E-2</v>
      </c>
      <c r="F320">
        <v>2900.0000669999999</v>
      </c>
      <c r="G320">
        <v>-1353.0425062715483</v>
      </c>
      <c r="H320" s="4">
        <f t="shared" si="35"/>
        <v>-1.787374512908254E-2</v>
      </c>
      <c r="I320" s="5">
        <v>-56.226415807532902</v>
      </c>
      <c r="J320" s="5">
        <v>-1.8941404142007188</v>
      </c>
      <c r="K320" s="5">
        <v>-1.8941404142007188</v>
      </c>
      <c r="L320">
        <f t="shared" si="36"/>
        <v>26.103447672782416</v>
      </c>
      <c r="M320" s="4">
        <f t="shared" si="37"/>
        <v>3.8309115812417437E-2</v>
      </c>
      <c r="N320" s="6">
        <f t="shared" si="38"/>
        <v>2635.5590107978132</v>
      </c>
      <c r="O320" s="4">
        <f t="shared" si="39"/>
        <v>3.4815838980156055E-2</v>
      </c>
      <c r="P320" s="4">
        <f t="shared" si="40"/>
        <v>1.8642083225484291E-2</v>
      </c>
      <c r="Q320" s="4">
        <f t="shared" si="41"/>
        <v>-1.531058335394897E-2</v>
      </c>
    </row>
    <row r="321" spans="1:17" x14ac:dyDescent="0.3">
      <c r="A321" t="s">
        <v>185</v>
      </c>
      <c r="B321" t="s">
        <v>523</v>
      </c>
      <c r="C321">
        <v>82.389999389648438</v>
      </c>
      <c r="D321" s="3">
        <v>9.7496236709274431E-2</v>
      </c>
      <c r="E321" s="3">
        <f t="shared" si="34"/>
        <v>1.5626069416283528E-2</v>
      </c>
      <c r="F321">
        <v>2.77</v>
      </c>
      <c r="G321">
        <v>3.9091865884829349</v>
      </c>
      <c r="H321" s="4">
        <f t="shared" si="35"/>
        <v>4.7447343335872014E-2</v>
      </c>
      <c r="I321" s="5">
        <v>-2.1201413427561855</v>
      </c>
      <c r="J321" s="5">
        <v>-1.575800752622964</v>
      </c>
      <c r="K321" s="5">
        <v>-1.575800752622964</v>
      </c>
      <c r="L321">
        <f t="shared" si="36"/>
        <v>29.743682090125791</v>
      </c>
      <c r="M321" s="4">
        <f t="shared" si="37"/>
        <v>3.3620585271518101E-2</v>
      </c>
      <c r="N321" s="6">
        <f t="shared" si="38"/>
        <v>2.5585223784395286</v>
      </c>
      <c r="O321" s="4">
        <f t="shared" si="39"/>
        <v>3.1053797759355049E-2</v>
      </c>
      <c r="P321" s="4">
        <f t="shared" si="40"/>
        <v>1.7332784309543634E-2</v>
      </c>
      <c r="Q321" s="4">
        <f t="shared" si="41"/>
        <v>-1.2369488936562312E-2</v>
      </c>
    </row>
    <row r="322" spans="1:17" x14ac:dyDescent="0.3">
      <c r="A322" t="s">
        <v>331</v>
      </c>
      <c r="B322" t="s">
        <v>669</v>
      </c>
      <c r="C322">
        <v>202.39999389648438</v>
      </c>
      <c r="D322" s="3">
        <v>2.5024828050160286</v>
      </c>
      <c r="E322" s="3">
        <f t="shared" ref="E322:E339" si="42">(D322+1)^(1/6)-1</f>
        <v>0.23233656660084212</v>
      </c>
      <c r="F322">
        <v>5.88</v>
      </c>
      <c r="G322">
        <v>5.2670950024081078</v>
      </c>
      <c r="H322" s="4">
        <f t="shared" ref="H322:H339" si="43">G322/C322</f>
        <v>2.6023197436961958E-2</v>
      </c>
      <c r="I322" s="5">
        <v>15.520628683693516</v>
      </c>
      <c r="J322" s="5">
        <v>-4.3898798845849472</v>
      </c>
      <c r="K322" s="5">
        <v>-4.3898798845849472</v>
      </c>
      <c r="L322">
        <f t="shared" ref="L322:L339" si="44">C322/F322</f>
        <v>34.421767669470135</v>
      </c>
      <c r="M322" s="4">
        <f t="shared" ref="M322:M339" si="45">1/L322</f>
        <v>2.9051384275274591E-2</v>
      </c>
      <c r="N322" s="6">
        <f t="shared" ref="N322:N339" si="46">F322*((1+(K322/100))^5)</f>
        <v>4.6978229486174961</v>
      </c>
      <c r="O322" s="4">
        <f t="shared" ref="O322:O339" si="47">N322/C322</f>
        <v>2.3210588390729668E-2</v>
      </c>
      <c r="P322" s="4">
        <f t="shared" ref="P322:P339" si="48">(K322/100)*(1+1/L322)+1/L322</f>
        <v>-1.6122735445068637E-2</v>
      </c>
      <c r="Q322" s="4">
        <f t="shared" si="41"/>
        <v>-4.7001869239214789E-2</v>
      </c>
    </row>
    <row r="323" spans="1:17" x14ac:dyDescent="0.3">
      <c r="A323" t="s">
        <v>401</v>
      </c>
      <c r="B323" t="s">
        <v>739</v>
      </c>
      <c r="C323">
        <v>4325</v>
      </c>
      <c r="D323" s="3">
        <v>0.27614348398285649</v>
      </c>
      <c r="E323" s="3">
        <f t="shared" si="42"/>
        <v>4.147756226114474E-2</v>
      </c>
      <c r="F323">
        <v>2.58</v>
      </c>
      <c r="G323">
        <v>2.973858790080556</v>
      </c>
      <c r="H323" s="4">
        <f t="shared" si="43"/>
        <v>6.8759740811111117E-4</v>
      </c>
      <c r="I323" s="5">
        <v>-13.999999999999998</v>
      </c>
      <c r="J323" s="5">
        <v>-3.0361223725099209</v>
      </c>
      <c r="K323" s="5">
        <v>-3.0361223725099209</v>
      </c>
      <c r="L323">
        <f t="shared" si="44"/>
        <v>1676.3565891472867</v>
      </c>
      <c r="M323" s="4">
        <f t="shared" si="45"/>
        <v>5.9653179190751447E-4</v>
      </c>
      <c r="N323" s="6">
        <f t="shared" si="46"/>
        <v>2.2114115825410159</v>
      </c>
      <c r="O323" s="4">
        <f t="shared" si="47"/>
        <v>5.1130903642566841E-4</v>
      </c>
      <c r="P323" s="4">
        <f t="shared" si="48"/>
        <v>-2.978280336838493E-2</v>
      </c>
      <c r="Q323" s="4">
        <f t="shared" si="41"/>
        <v>-3.6206998470900253E-2</v>
      </c>
    </row>
    <row r="324" spans="1:17" x14ac:dyDescent="0.3">
      <c r="A324" t="s">
        <v>457</v>
      </c>
      <c r="B324" t="s">
        <v>795</v>
      </c>
      <c r="C324">
        <v>145.97000122070313</v>
      </c>
      <c r="D324" s="3">
        <v>6.6799999036287074</v>
      </c>
      <c r="E324" s="3">
        <f t="shared" si="42"/>
        <v>0.40462438082637386</v>
      </c>
      <c r="F324">
        <v>58.33</v>
      </c>
      <c r="G324" t="e">
        <v>#N/A</v>
      </c>
      <c r="H324" s="4" t="e">
        <f t="shared" si="43"/>
        <v>#N/A</v>
      </c>
      <c r="I324" s="5">
        <v>101.29617064835416</v>
      </c>
      <c r="J324" s="5" t="e">
        <v>#N/A</v>
      </c>
      <c r="K324" s="5" t="e">
        <v>#N/A</v>
      </c>
      <c r="L324">
        <f t="shared" si="44"/>
        <v>2.502485877262183</v>
      </c>
      <c r="M324" s="4">
        <f t="shared" si="45"/>
        <v>0.39960265473867085</v>
      </c>
      <c r="N324" s="6" t="e">
        <f t="shared" si="46"/>
        <v>#N/A</v>
      </c>
      <c r="O324" s="4" t="e">
        <f t="shared" si="47"/>
        <v>#N/A</v>
      </c>
      <c r="P324" s="4" t="e">
        <f t="shared" si="48"/>
        <v>#N/A</v>
      </c>
      <c r="Q324" s="4" t="e">
        <f t="shared" si="41"/>
        <v>#N/A</v>
      </c>
    </row>
    <row r="325" spans="1:17" x14ac:dyDescent="0.3">
      <c r="A325" t="s">
        <v>458</v>
      </c>
      <c r="B325" t="s">
        <v>796</v>
      </c>
      <c r="C325">
        <v>109</v>
      </c>
      <c r="D325" s="3">
        <v>0.57971014492753392</v>
      </c>
      <c r="E325" s="3">
        <f t="shared" si="42"/>
        <v>7.9185830586148587E-2</v>
      </c>
      <c r="F325">
        <v>2.23</v>
      </c>
      <c r="G325">
        <v>5.4157643000476012</v>
      </c>
      <c r="H325" s="4">
        <f t="shared" si="43"/>
        <v>4.968591100961102E-2</v>
      </c>
      <c r="I325" s="5" t="e">
        <v>#N/A</v>
      </c>
      <c r="J325" s="5" t="e">
        <v>#N/A</v>
      </c>
      <c r="K325" s="5" t="e">
        <v>#N/A</v>
      </c>
      <c r="L325">
        <f t="shared" si="44"/>
        <v>48.878923766816143</v>
      </c>
      <c r="M325" s="4">
        <f t="shared" si="45"/>
        <v>2.0458715596330276E-2</v>
      </c>
      <c r="N325" s="6" t="e">
        <f t="shared" si="46"/>
        <v>#N/A</v>
      </c>
      <c r="O325" s="4" t="e">
        <f t="shared" si="47"/>
        <v>#N/A</v>
      </c>
      <c r="P325" s="4" t="e">
        <f t="shared" si="48"/>
        <v>#N/A</v>
      </c>
      <c r="Q325" s="4" t="e">
        <f t="shared" si="41"/>
        <v>#N/A</v>
      </c>
    </row>
    <row r="326" spans="1:17" x14ac:dyDescent="0.3">
      <c r="A326" t="s">
        <v>459</v>
      </c>
      <c r="B326" t="s">
        <v>797</v>
      </c>
      <c r="C326">
        <v>33.974998474121094</v>
      </c>
      <c r="D326" s="3">
        <v>6.2954030373159053E-3</v>
      </c>
      <c r="E326" s="3">
        <f t="shared" si="42"/>
        <v>1.0464921517885362E-3</v>
      </c>
      <c r="F326">
        <v>3.9379377166452558</v>
      </c>
      <c r="G326">
        <v>0.22631582364090042</v>
      </c>
      <c r="H326" s="4">
        <f t="shared" si="43"/>
        <v>6.6612460281134725E-3</v>
      </c>
      <c r="I326" s="5">
        <v>197.46185778661169</v>
      </c>
      <c r="J326" s="5" t="e">
        <v>#N/A</v>
      </c>
      <c r="K326" s="5" t="e">
        <v>#N/A</v>
      </c>
      <c r="L326">
        <f t="shared" si="44"/>
        <v>8.62761194279744</v>
      </c>
      <c r="M326" s="4">
        <f t="shared" si="45"/>
        <v>0.11590692843282394</v>
      </c>
      <c r="N326" s="6" t="e">
        <f t="shared" si="46"/>
        <v>#N/A</v>
      </c>
      <c r="O326" s="4" t="e">
        <f t="shared" si="47"/>
        <v>#N/A</v>
      </c>
      <c r="P326" s="4" t="e">
        <f t="shared" si="48"/>
        <v>#N/A</v>
      </c>
      <c r="Q326" s="4" t="e">
        <f t="shared" si="41"/>
        <v>#N/A</v>
      </c>
    </row>
    <row r="327" spans="1:17" x14ac:dyDescent="0.3">
      <c r="A327" t="s">
        <v>460</v>
      </c>
      <c r="B327" t="s">
        <v>798</v>
      </c>
      <c r="C327">
        <v>63.560001373291016</v>
      </c>
      <c r="D327" s="3">
        <v>0.41266665988498574</v>
      </c>
      <c r="E327" s="3">
        <f t="shared" si="42"/>
        <v>5.9269861693970416E-2</v>
      </c>
      <c r="F327">
        <v>0.67999999999999994</v>
      </c>
      <c r="G327">
        <v>1.9890722601298403</v>
      </c>
      <c r="H327" s="4">
        <f t="shared" si="43"/>
        <v>3.129440240958966E-2</v>
      </c>
      <c r="I327" s="5" t="e">
        <v>#N/A</v>
      </c>
      <c r="J327" s="5" t="e">
        <v>#N/A</v>
      </c>
      <c r="K327" s="5" t="e">
        <v>#N/A</v>
      </c>
      <c r="L327">
        <f t="shared" si="44"/>
        <v>93.470590254839735</v>
      </c>
      <c r="M327" s="4">
        <f t="shared" si="45"/>
        <v>1.0698552317617592E-2</v>
      </c>
      <c r="N327" s="6" t="e">
        <f t="shared" si="46"/>
        <v>#N/A</v>
      </c>
      <c r="O327" s="4" t="e">
        <f t="shared" si="47"/>
        <v>#N/A</v>
      </c>
      <c r="P327" s="4" t="e">
        <f t="shared" si="48"/>
        <v>#N/A</v>
      </c>
      <c r="Q327" s="4" t="e">
        <f t="shared" si="41"/>
        <v>#N/A</v>
      </c>
    </row>
    <row r="328" spans="1:17" x14ac:dyDescent="0.3">
      <c r="A328" t="s">
        <v>461</v>
      </c>
      <c r="B328" t="s">
        <v>799</v>
      </c>
      <c r="C328">
        <v>313.19000244140625</v>
      </c>
      <c r="D328" s="3">
        <v>8.2114706600413321</v>
      </c>
      <c r="E328" s="3">
        <f t="shared" si="42"/>
        <v>0.44784308259501593</v>
      </c>
      <c r="F328">
        <v>0.37</v>
      </c>
      <c r="G328">
        <v>3.8591376444271148</v>
      </c>
      <c r="H328" s="4">
        <f t="shared" si="43"/>
        <v>1.2322033316338406E-2</v>
      </c>
      <c r="I328" s="5" t="e">
        <v>#N/A</v>
      </c>
      <c r="J328" s="5" t="e">
        <v>#N/A</v>
      </c>
      <c r="K328" s="5" t="e">
        <v>#N/A</v>
      </c>
      <c r="L328">
        <f t="shared" si="44"/>
        <v>846.45946605785468</v>
      </c>
      <c r="M328" s="4">
        <f t="shared" si="45"/>
        <v>1.1813914783861026E-3</v>
      </c>
      <c r="N328" s="6" t="e">
        <f t="shared" si="46"/>
        <v>#N/A</v>
      </c>
      <c r="O328" s="4" t="e">
        <f t="shared" si="47"/>
        <v>#N/A</v>
      </c>
      <c r="P328" s="4" t="e">
        <f t="shared" si="48"/>
        <v>#N/A</v>
      </c>
      <c r="Q328" s="4" t="e">
        <f t="shared" si="41"/>
        <v>#N/A</v>
      </c>
    </row>
    <row r="329" spans="1:17" x14ac:dyDescent="0.3">
      <c r="A329" t="s">
        <v>157</v>
      </c>
      <c r="B329" t="s">
        <v>495</v>
      </c>
      <c r="C329">
        <v>310.739990234375</v>
      </c>
      <c r="D329" s="3">
        <v>1.0089066402737186</v>
      </c>
      <c r="E329" s="3">
        <f t="shared" si="42"/>
        <v>0.1232936204259576</v>
      </c>
      <c r="F329">
        <v>7.03</v>
      </c>
      <c r="G329">
        <v>13.199442119944212</v>
      </c>
      <c r="H329" s="4">
        <f t="shared" si="43"/>
        <v>4.2477449104598865E-2</v>
      </c>
      <c r="I329" s="5">
        <v>-52.532072923700198</v>
      </c>
      <c r="J329" s="5">
        <v>-5.4031888649613942</v>
      </c>
      <c r="K329" s="5">
        <v>-5.4031888649613942</v>
      </c>
      <c r="L329">
        <f t="shared" si="44"/>
        <v>44.201990076013509</v>
      </c>
      <c r="M329" s="4">
        <f t="shared" si="45"/>
        <v>2.2623415784681071E-2</v>
      </c>
      <c r="N329" s="6">
        <f t="shared" si="46"/>
        <v>5.325223106599716</v>
      </c>
      <c r="O329" s="4">
        <f t="shared" si="47"/>
        <v>1.7137231363697918E-2</v>
      </c>
      <c r="P329" s="4">
        <f t="shared" si="48"/>
        <v>-3.263085874748467E-2</v>
      </c>
      <c r="Q329" s="4">
        <f t="shared" si="41"/>
        <v>-6.0287632889922005E-2</v>
      </c>
    </row>
    <row r="330" spans="1:17" x14ac:dyDescent="0.3">
      <c r="A330" t="s">
        <v>463</v>
      </c>
      <c r="B330" t="s">
        <v>801</v>
      </c>
      <c r="C330">
        <v>145.64999389648438</v>
      </c>
      <c r="D330" s="3">
        <v>1.1419116749482967</v>
      </c>
      <c r="E330" s="3">
        <f t="shared" si="42"/>
        <v>0.13536000922861602</v>
      </c>
      <c r="F330">
        <v>7.71</v>
      </c>
      <c r="G330">
        <v>6.3696394686907025</v>
      </c>
      <c r="H330" s="4">
        <f t="shared" si="43"/>
        <v>4.3732507625216244E-2</v>
      </c>
      <c r="I330" s="5">
        <v>143.21766561514195</v>
      </c>
      <c r="J330" s="5" t="e">
        <v>#N/A</v>
      </c>
      <c r="K330" s="5" t="e">
        <v>#N/A</v>
      </c>
      <c r="L330">
        <f t="shared" si="44"/>
        <v>18.89104979202132</v>
      </c>
      <c r="M330" s="4">
        <f t="shared" si="45"/>
        <v>5.2935120652868768E-2</v>
      </c>
      <c r="N330" s="6" t="e">
        <f t="shared" si="46"/>
        <v>#N/A</v>
      </c>
      <c r="O330" s="4" t="e">
        <f t="shared" si="47"/>
        <v>#N/A</v>
      </c>
      <c r="P330" s="4" t="e">
        <f t="shared" si="48"/>
        <v>#N/A</v>
      </c>
      <c r="Q330" s="4" t="e">
        <f t="shared" si="41"/>
        <v>#N/A</v>
      </c>
    </row>
    <row r="331" spans="1:17" x14ac:dyDescent="0.3">
      <c r="A331" t="s">
        <v>464</v>
      </c>
      <c r="B331" t="s">
        <v>802</v>
      </c>
      <c r="C331">
        <v>116.22000122070313</v>
      </c>
      <c r="D331" s="3">
        <v>3.5631166532082093</v>
      </c>
      <c r="E331" s="3">
        <f t="shared" si="42"/>
        <v>0.28788453609387799</v>
      </c>
      <c r="F331">
        <v>9.294117</v>
      </c>
      <c r="G331">
        <v>8.9564046456825448</v>
      </c>
      <c r="H331" s="4">
        <f t="shared" si="43"/>
        <v>7.7064227771553959E-2</v>
      </c>
      <c r="I331" s="5" t="e">
        <v>#N/A</v>
      </c>
      <c r="J331" s="5" t="e">
        <v>#N/A</v>
      </c>
      <c r="K331" s="5" t="e">
        <v>#N/A</v>
      </c>
      <c r="L331">
        <f t="shared" si="44"/>
        <v>12.504684546224578</v>
      </c>
      <c r="M331" s="4">
        <f t="shared" si="45"/>
        <v>7.9970030135779843E-2</v>
      </c>
      <c r="N331" s="6" t="e">
        <f t="shared" si="46"/>
        <v>#N/A</v>
      </c>
      <c r="O331" s="4" t="e">
        <f t="shared" si="47"/>
        <v>#N/A</v>
      </c>
      <c r="P331" s="4" t="e">
        <f t="shared" si="48"/>
        <v>#N/A</v>
      </c>
      <c r="Q331" s="4" t="e">
        <f t="shared" si="41"/>
        <v>#N/A</v>
      </c>
    </row>
    <row r="332" spans="1:17" x14ac:dyDescent="0.3">
      <c r="A332" t="s">
        <v>465</v>
      </c>
      <c r="B332" t="s">
        <v>803</v>
      </c>
      <c r="C332">
        <v>407</v>
      </c>
      <c r="D332" s="3">
        <v>6.3648561493229323</v>
      </c>
      <c r="E332" s="3">
        <f t="shared" si="42"/>
        <v>0.39484958675310944</v>
      </c>
      <c r="F332">
        <v>2.3044461077844312</v>
      </c>
      <c r="G332">
        <v>-0.30997231361377892</v>
      </c>
      <c r="H332" s="4">
        <f t="shared" si="43"/>
        <v>-7.616027361517909E-4</v>
      </c>
      <c r="I332" s="5">
        <v>19.111274254368293</v>
      </c>
      <c r="J332" s="5" t="e">
        <v>#N/A</v>
      </c>
      <c r="K332" s="5" t="e">
        <v>#N/A</v>
      </c>
      <c r="L332">
        <f t="shared" si="44"/>
        <v>176.61510877826643</v>
      </c>
      <c r="M332" s="4">
        <f t="shared" si="45"/>
        <v>5.6620297488560959E-3</v>
      </c>
      <c r="N332" s="6" t="e">
        <f t="shared" si="46"/>
        <v>#N/A</v>
      </c>
      <c r="O332" s="4" t="e">
        <f t="shared" si="47"/>
        <v>#N/A</v>
      </c>
      <c r="P332" s="4" t="e">
        <f t="shared" si="48"/>
        <v>#N/A</v>
      </c>
      <c r="Q332" s="4" t="e">
        <f t="shared" si="41"/>
        <v>#N/A</v>
      </c>
    </row>
    <row r="333" spans="1:17" x14ac:dyDescent="0.3">
      <c r="A333" t="s">
        <v>466</v>
      </c>
      <c r="B333" t="s">
        <v>804</v>
      </c>
      <c r="C333">
        <v>2798.5</v>
      </c>
      <c r="D333" s="3">
        <v>0.40921103360065225</v>
      </c>
      <c r="E333" s="3">
        <f t="shared" si="42"/>
        <v>5.8837561405743477E-2</v>
      </c>
      <c r="F333">
        <v>2.73</v>
      </c>
      <c r="G333">
        <v>4.5386005545099772</v>
      </c>
      <c r="H333" s="4">
        <f t="shared" si="43"/>
        <v>1.6217975896051374E-3</v>
      </c>
      <c r="I333" s="5">
        <v>-55.098684210526315</v>
      </c>
      <c r="J333" s="5" t="e">
        <v>#N/A</v>
      </c>
      <c r="K333" s="5" t="e">
        <v>#N/A</v>
      </c>
      <c r="L333">
        <f t="shared" si="44"/>
        <v>1025.0915750915751</v>
      </c>
      <c r="M333" s="4">
        <f t="shared" si="45"/>
        <v>9.7552260139360369E-4</v>
      </c>
      <c r="N333" s="6" t="e">
        <f t="shared" si="46"/>
        <v>#N/A</v>
      </c>
      <c r="O333" s="4" t="e">
        <f t="shared" si="47"/>
        <v>#N/A</v>
      </c>
      <c r="P333" s="4" t="e">
        <f t="shared" si="48"/>
        <v>#N/A</v>
      </c>
      <c r="Q333" s="4" t="e">
        <f t="shared" si="41"/>
        <v>#N/A</v>
      </c>
    </row>
    <row r="334" spans="1:17" x14ac:dyDescent="0.3">
      <c r="A334" t="s">
        <v>467</v>
      </c>
      <c r="B334" t="s">
        <v>805</v>
      </c>
      <c r="C334">
        <v>211.07000732421875</v>
      </c>
      <c r="D334" s="3">
        <v>4.1465636889357027</v>
      </c>
      <c r="E334" s="3">
        <f t="shared" si="42"/>
        <v>0.31397234644428273</v>
      </c>
      <c r="F334">
        <v>7.5132810000000001</v>
      </c>
      <c r="G334">
        <v>-23.477449455676517</v>
      </c>
      <c r="H334" s="4">
        <f t="shared" si="43"/>
        <v>-0.11123062794806968</v>
      </c>
      <c r="I334" s="5" t="e">
        <v>#N/A</v>
      </c>
      <c r="J334" s="5" t="e">
        <v>#N/A</v>
      </c>
      <c r="K334" s="5" t="e">
        <v>#N/A</v>
      </c>
      <c r="L334">
        <f t="shared" si="44"/>
        <v>28.092920699254925</v>
      </c>
      <c r="M334" s="4">
        <f t="shared" si="45"/>
        <v>3.5596156437608203E-2</v>
      </c>
      <c r="N334" s="6" t="e">
        <f t="shared" si="46"/>
        <v>#N/A</v>
      </c>
      <c r="O334" s="4" t="e">
        <f t="shared" si="47"/>
        <v>#N/A</v>
      </c>
      <c r="P334" s="4" t="e">
        <f t="shared" si="48"/>
        <v>#N/A</v>
      </c>
      <c r="Q334" s="4" t="e">
        <f t="shared" si="41"/>
        <v>#N/A</v>
      </c>
    </row>
    <row r="335" spans="1:17" x14ac:dyDescent="0.3">
      <c r="A335" t="s">
        <v>468</v>
      </c>
      <c r="B335" t="s">
        <v>806</v>
      </c>
      <c r="C335">
        <v>77.180000305175781</v>
      </c>
      <c r="D335" s="3">
        <v>-5.6082263133756638E-2</v>
      </c>
      <c r="E335" s="3">
        <f t="shared" si="42"/>
        <v>-9.5732584218868322E-3</v>
      </c>
      <c r="F335">
        <v>9.2427109999999999</v>
      </c>
      <c r="G335">
        <v>9.2447859495060367</v>
      </c>
      <c r="H335" s="4">
        <f t="shared" si="43"/>
        <v>0.11978214450571945</v>
      </c>
      <c r="I335" s="5">
        <v>11.847058916067308</v>
      </c>
      <c r="J335" s="5" t="e">
        <v>#N/A</v>
      </c>
      <c r="K335" s="5" t="e">
        <v>#N/A</v>
      </c>
      <c r="L335">
        <f t="shared" si="44"/>
        <v>8.3503639035317434</v>
      </c>
      <c r="M335" s="4">
        <f t="shared" si="45"/>
        <v>0.11975525995664155</v>
      </c>
      <c r="N335" s="6" t="e">
        <f t="shared" si="46"/>
        <v>#N/A</v>
      </c>
      <c r="O335" s="4" t="e">
        <f t="shared" si="47"/>
        <v>#N/A</v>
      </c>
      <c r="P335" s="4" t="e">
        <f t="shared" si="48"/>
        <v>#N/A</v>
      </c>
      <c r="Q335" s="4" t="e">
        <f t="shared" si="41"/>
        <v>#N/A</v>
      </c>
    </row>
    <row r="336" spans="1:17" x14ac:dyDescent="0.3">
      <c r="A336" t="s">
        <v>469</v>
      </c>
      <c r="B336" t="s">
        <v>807</v>
      </c>
      <c r="C336">
        <v>3</v>
      </c>
      <c r="D336" s="3">
        <v>0.32860428613201953</v>
      </c>
      <c r="E336" s="3">
        <f t="shared" si="42"/>
        <v>4.8493980602592135E-2</v>
      </c>
      <c r="F336">
        <v>6.0343000000000001E-2</v>
      </c>
      <c r="G336" t="e">
        <v>#N/A</v>
      </c>
      <c r="H336" s="4" t="e">
        <f t="shared" si="43"/>
        <v>#N/A</v>
      </c>
      <c r="I336" s="5" t="e">
        <v>#N/A</v>
      </c>
      <c r="J336" s="5" t="e">
        <v>#N/A</v>
      </c>
      <c r="K336" s="5" t="e">
        <v>#N/A</v>
      </c>
      <c r="L336">
        <f t="shared" si="44"/>
        <v>49.715791392539316</v>
      </c>
      <c r="M336" s="4">
        <f t="shared" si="45"/>
        <v>2.0114333333333335E-2</v>
      </c>
      <c r="N336" s="6" t="e">
        <f t="shared" si="46"/>
        <v>#N/A</v>
      </c>
      <c r="O336" s="4" t="e">
        <f t="shared" si="47"/>
        <v>#N/A</v>
      </c>
      <c r="P336" s="4" t="e">
        <f t="shared" si="48"/>
        <v>#N/A</v>
      </c>
      <c r="Q336" s="4" t="e">
        <f t="shared" si="41"/>
        <v>#N/A</v>
      </c>
    </row>
    <row r="337" spans="1:17" x14ac:dyDescent="0.3">
      <c r="A337" t="s">
        <v>142</v>
      </c>
      <c r="B337" t="s">
        <v>480</v>
      </c>
      <c r="C337">
        <v>62.303199768066406</v>
      </c>
      <c r="D337" s="3">
        <v>0.14589380725039325</v>
      </c>
      <c r="E337" s="3">
        <f t="shared" si="42"/>
        <v>2.2957039736031915E-2</v>
      </c>
      <c r="F337">
        <v>3.41</v>
      </c>
      <c r="G337">
        <v>-31.038954355992384</v>
      </c>
      <c r="H337" s="4">
        <f t="shared" si="43"/>
        <v>-0.49819197844636937</v>
      </c>
      <c r="I337" s="5">
        <v>-53.375259555890956</v>
      </c>
      <c r="J337" s="5">
        <v>-9.0622637820951368</v>
      </c>
      <c r="K337" s="5">
        <v>-9.0622637820951368</v>
      </c>
      <c r="L337">
        <f t="shared" si="44"/>
        <v>18.270733069814195</v>
      </c>
      <c r="M337" s="4">
        <f t="shared" si="45"/>
        <v>5.4732341399707701E-2</v>
      </c>
      <c r="N337" s="6">
        <f t="shared" si="46"/>
        <v>2.1206796694349879</v>
      </c>
      <c r="O337" s="4">
        <f t="shared" si="47"/>
        <v>3.4038053861271268E-2</v>
      </c>
      <c r="P337" s="4">
        <f t="shared" si="48"/>
        <v>-4.0850285573002035E-2</v>
      </c>
      <c r="Q337" s="4">
        <f t="shared" si="41"/>
        <v>-9.817676777476303E-2</v>
      </c>
    </row>
    <row r="338" spans="1:17" x14ac:dyDescent="0.3">
      <c r="A338" t="s">
        <v>471</v>
      </c>
      <c r="B338" t="s">
        <v>809</v>
      </c>
      <c r="C338">
        <v>126.69999694824219</v>
      </c>
      <c r="D338" s="3">
        <v>1.4819608202167602</v>
      </c>
      <c r="E338" s="3">
        <f t="shared" si="42"/>
        <v>0.16358778522255912</v>
      </c>
      <c r="F338">
        <v>0.3</v>
      </c>
      <c r="G338">
        <v>0.95548380648725484</v>
      </c>
      <c r="H338" s="4">
        <f t="shared" si="43"/>
        <v>7.5413088358445386E-3</v>
      </c>
      <c r="I338" s="5">
        <v>-41.176470588235297</v>
      </c>
      <c r="J338" s="5" t="e">
        <v>#N/A</v>
      </c>
      <c r="K338" s="5" t="e">
        <v>#N/A</v>
      </c>
      <c r="L338">
        <f t="shared" si="44"/>
        <v>422.33332316080731</v>
      </c>
      <c r="M338" s="4">
        <f t="shared" si="45"/>
        <v>2.3677980049403792E-3</v>
      </c>
      <c r="N338" s="6" t="e">
        <f t="shared" si="46"/>
        <v>#N/A</v>
      </c>
      <c r="O338" s="4" t="e">
        <f t="shared" si="47"/>
        <v>#N/A</v>
      </c>
      <c r="P338" s="4" t="e">
        <f t="shared" si="48"/>
        <v>#N/A</v>
      </c>
      <c r="Q338" s="4" t="e">
        <f t="shared" si="41"/>
        <v>#N/A</v>
      </c>
    </row>
    <row r="339" spans="1:17" x14ac:dyDescent="0.3">
      <c r="A339" t="s">
        <v>472</v>
      </c>
      <c r="B339" t="s">
        <v>810</v>
      </c>
      <c r="C339">
        <v>7950</v>
      </c>
      <c r="D339" s="3">
        <v>9.1985103262496217</v>
      </c>
      <c r="E339" s="3">
        <f t="shared" si="42"/>
        <v>0.47261580291456262</v>
      </c>
      <c r="F339" t="e">
        <v>#N/A</v>
      </c>
      <c r="G339" t="e">
        <v>#N/A</v>
      </c>
      <c r="H339" s="4" t="e">
        <f t="shared" si="43"/>
        <v>#N/A</v>
      </c>
      <c r="I339" s="5" t="e">
        <v>#N/A</v>
      </c>
      <c r="J339" s="5" t="e">
        <v>#N/A</v>
      </c>
      <c r="K339" s="5" t="e">
        <v>#N/A</v>
      </c>
      <c r="L339" t="e">
        <f t="shared" si="44"/>
        <v>#N/A</v>
      </c>
      <c r="M339" s="4" t="e">
        <f t="shared" si="45"/>
        <v>#N/A</v>
      </c>
      <c r="N339" s="6" t="e">
        <f t="shared" si="46"/>
        <v>#N/A</v>
      </c>
      <c r="O339" s="4" t="e">
        <f t="shared" si="47"/>
        <v>#N/A</v>
      </c>
      <c r="P339" s="4" t="e">
        <f t="shared" si="48"/>
        <v>#N/A</v>
      </c>
      <c r="Q339" s="4" t="e">
        <f t="shared" si="41"/>
        <v>#N/A</v>
      </c>
    </row>
  </sheetData>
  <autoFilter ref="A1:R339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105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16" sqref="O16"/>
    </sheetView>
  </sheetViews>
  <sheetFormatPr defaultRowHeight="14.4" x14ac:dyDescent="0.3"/>
  <cols>
    <col min="2" max="2" width="30.44140625" bestFit="1" customWidth="1"/>
    <col min="4" max="4" width="10.109375" style="4" bestFit="1" customWidth="1"/>
    <col min="5" max="5" width="9.109375" style="4"/>
    <col min="8" max="8" width="9.109375" style="4"/>
    <col min="13" max="13" width="9.109375" style="4"/>
    <col min="15" max="15" width="15.33203125" style="4" bestFit="1" customWidth="1"/>
    <col min="16" max="17" width="9.109375" style="4"/>
  </cols>
  <sheetData>
    <row r="1" spans="1:17" x14ac:dyDescent="0.3">
      <c r="A1" t="s">
        <v>134</v>
      </c>
      <c r="B1" t="s">
        <v>811</v>
      </c>
      <c r="C1" t="s">
        <v>812</v>
      </c>
      <c r="D1" s="3" t="s">
        <v>813</v>
      </c>
      <c r="E1" s="3" t="s">
        <v>814</v>
      </c>
      <c r="F1" t="s">
        <v>815</v>
      </c>
      <c r="G1" t="s">
        <v>827</v>
      </c>
      <c r="H1" s="4" t="s">
        <v>818</v>
      </c>
      <c r="I1" t="s">
        <v>819</v>
      </c>
      <c r="J1" t="s">
        <v>820</v>
      </c>
      <c r="K1" t="s">
        <v>825</v>
      </c>
      <c r="L1" t="s">
        <v>816</v>
      </c>
      <c r="M1" s="4" t="s">
        <v>817</v>
      </c>
      <c r="N1" t="s">
        <v>822</v>
      </c>
      <c r="O1" s="4" t="s">
        <v>821</v>
      </c>
      <c r="P1" s="4" t="s">
        <v>823</v>
      </c>
      <c r="Q1" s="4" t="s">
        <v>824</v>
      </c>
    </row>
    <row r="2" spans="1:17" x14ac:dyDescent="0.3">
      <c r="A2" t="s">
        <v>238</v>
      </c>
      <c r="B2" t="s">
        <v>576</v>
      </c>
      <c r="C2">
        <v>410</v>
      </c>
      <c r="D2" s="4">
        <v>300.47058823529505</v>
      </c>
      <c r="E2" s="4">
        <f t="shared" ref="E2:E65" si="0">(1+D2)^(1/6)-1</f>
        <v>1.5894497722402798</v>
      </c>
      <c r="F2">
        <v>13.526730999999998</v>
      </c>
      <c r="G2">
        <v>4.7891750321398288</v>
      </c>
      <c r="H2" s="4">
        <f t="shared" ref="H2:H65" si="1">G2/C2</f>
        <v>1.1680914712536168E-2</v>
      </c>
      <c r="I2">
        <v>88.549203023314888</v>
      </c>
      <c r="J2">
        <v>336.72173931529676</v>
      </c>
      <c r="K2">
        <v>336.72173931529676</v>
      </c>
      <c r="L2">
        <v>43.264224538370726</v>
      </c>
      <c r="M2" s="4">
        <f t="shared" ref="M2:M65" si="2">1/L2</f>
        <v>2.3113785365853658E-2</v>
      </c>
      <c r="N2">
        <f t="shared" ref="N2:N65" si="3">F2*((1+(K2/100))^5)</f>
        <v>21489.034753164582</v>
      </c>
      <c r="O2" s="4">
        <f t="shared" ref="O2:O65" si="4">N2/C2</f>
        <v>52.412279885767276</v>
      </c>
      <c r="P2" s="4">
        <f t="shared" ref="P2:P65" si="5">(K2/100)*(1+1/L2)+1/L2</f>
        <v>3.4681603186243279</v>
      </c>
      <c r="Q2" s="4">
        <f t="shared" ref="Q2:Q65" si="6">(((1+K2/100)^6)*(1+1/L2))^(1/5)-1</f>
        <v>4.8915634659418634</v>
      </c>
    </row>
    <row r="3" spans="1:17" x14ac:dyDescent="0.3">
      <c r="A3" t="s">
        <v>971</v>
      </c>
      <c r="B3" t="s">
        <v>972</v>
      </c>
      <c r="C3">
        <v>328.75</v>
      </c>
      <c r="D3" s="4">
        <v>72.22239345697092</v>
      </c>
      <c r="E3" s="4">
        <f t="shared" si="0"/>
        <v>1.0453799140618143</v>
      </c>
      <c r="F3">
        <v>10.867053</v>
      </c>
      <c r="G3" t="e">
        <v>#N/A</v>
      </c>
      <c r="H3" s="4" t="e">
        <f t="shared" si="1"/>
        <v>#N/A</v>
      </c>
      <c r="I3">
        <v>69.538759160812987</v>
      </c>
      <c r="J3">
        <v>92.741866743388087</v>
      </c>
      <c r="K3">
        <v>92.741866743388087</v>
      </c>
      <c r="L3">
        <v>30.251914014444175</v>
      </c>
      <c r="M3" s="4">
        <f t="shared" si="2"/>
        <v>3.3055759695817491E-2</v>
      </c>
      <c r="N3">
        <f t="shared" si="3"/>
        <v>289.06272313298564</v>
      </c>
      <c r="O3" s="4">
        <f t="shared" si="4"/>
        <v>0.87927824527143916</v>
      </c>
      <c r="P3" s="4">
        <f t="shared" si="5"/>
        <v>0.99113095573780807</v>
      </c>
      <c r="Q3" s="4">
        <f t="shared" si="6"/>
        <v>1.21205553378703</v>
      </c>
    </row>
    <row r="4" spans="1:17" hidden="1" x14ac:dyDescent="0.3">
      <c r="A4" t="s">
        <v>2104</v>
      </c>
      <c r="B4" t="s">
        <v>2105</v>
      </c>
      <c r="C4">
        <v>2038</v>
      </c>
      <c r="D4" s="4">
        <v>63.698412698412824</v>
      </c>
      <c r="E4" s="4">
        <f t="shared" si="0"/>
        <v>1.0036211357349565</v>
      </c>
      <c r="F4">
        <v>6.9443020000000004</v>
      </c>
      <c r="G4">
        <v>-74.834324198749158</v>
      </c>
      <c r="H4" s="4">
        <f t="shared" si="1"/>
        <v>-3.6719491756010379E-2</v>
      </c>
      <c r="I4">
        <v>12.776022495759312</v>
      </c>
      <c r="J4" t="e">
        <v>#N/A</v>
      </c>
      <c r="K4" t="e">
        <v>#N/A</v>
      </c>
      <c r="L4">
        <v>231.69870164597029</v>
      </c>
      <c r="M4" s="4">
        <f t="shared" si="2"/>
        <v>4.3159499509322864E-3</v>
      </c>
      <c r="N4" t="e">
        <f t="shared" si="3"/>
        <v>#N/A</v>
      </c>
      <c r="O4" s="4" t="e">
        <f t="shared" si="4"/>
        <v>#N/A</v>
      </c>
      <c r="P4" s="4" t="e">
        <f t="shared" si="5"/>
        <v>#N/A</v>
      </c>
      <c r="Q4" s="4" t="e">
        <f t="shared" si="6"/>
        <v>#N/A</v>
      </c>
    </row>
    <row r="5" spans="1:17" hidden="1" x14ac:dyDescent="0.3">
      <c r="A5" t="s">
        <v>1398</v>
      </c>
      <c r="B5" t="s">
        <v>1399</v>
      </c>
      <c r="C5">
        <v>874.5</v>
      </c>
      <c r="D5" s="4">
        <v>46.398373983739845</v>
      </c>
      <c r="E5" s="4">
        <f t="shared" si="0"/>
        <v>0.90236526320522192</v>
      </c>
      <c r="F5">
        <v>54.003407000000003</v>
      </c>
      <c r="G5">
        <v>45.250976162450023</v>
      </c>
      <c r="H5" s="4">
        <f t="shared" si="1"/>
        <v>5.1744969882733013E-2</v>
      </c>
      <c r="I5">
        <v>94.187008270406338</v>
      </c>
      <c r="J5" t="e">
        <v>#N/A</v>
      </c>
      <c r="K5" t="e">
        <v>#N/A</v>
      </c>
      <c r="L5">
        <v>16.277970933519018</v>
      </c>
      <c r="M5" s="4">
        <f t="shared" si="2"/>
        <v>6.1432718124642648E-2</v>
      </c>
      <c r="N5" t="e">
        <f t="shared" si="3"/>
        <v>#N/A</v>
      </c>
      <c r="O5" s="4" t="e">
        <f t="shared" si="4"/>
        <v>#N/A</v>
      </c>
      <c r="P5" s="4" t="e">
        <f t="shared" si="5"/>
        <v>#N/A</v>
      </c>
      <c r="Q5" s="4" t="e">
        <f t="shared" si="6"/>
        <v>#N/A</v>
      </c>
    </row>
    <row r="6" spans="1:17" x14ac:dyDescent="0.3">
      <c r="A6" t="s">
        <v>1598</v>
      </c>
      <c r="B6" t="s">
        <v>1599</v>
      </c>
      <c r="C6">
        <v>3645.25</v>
      </c>
      <c r="D6" s="4">
        <v>43.643865902967867</v>
      </c>
      <c r="E6" s="4">
        <f t="shared" si="0"/>
        <v>0.88347690441113835</v>
      </c>
      <c r="F6">
        <v>28.427894999999999</v>
      </c>
      <c r="G6">
        <v>-131.32526315789474</v>
      </c>
      <c r="H6" s="4">
        <f t="shared" si="1"/>
        <v>-3.602640783427604E-2</v>
      </c>
      <c r="I6">
        <v>30.473393021120284</v>
      </c>
      <c r="J6">
        <v>52.594889133690778</v>
      </c>
      <c r="K6">
        <v>52.594889133690778</v>
      </c>
      <c r="L6">
        <v>137.4418165176163</v>
      </c>
      <c r="M6" s="4">
        <f t="shared" si="2"/>
        <v>7.2758060489678351E-3</v>
      </c>
      <c r="N6">
        <f t="shared" si="3"/>
        <v>235.20396722739071</v>
      </c>
      <c r="O6" s="4">
        <f t="shared" si="4"/>
        <v>6.4523411899702551E-2</v>
      </c>
      <c r="P6" s="4">
        <f t="shared" si="5"/>
        <v>0.53705139951091274</v>
      </c>
      <c r="Q6" s="4">
        <f t="shared" si="6"/>
        <v>0.66294415950095753</v>
      </c>
    </row>
    <row r="7" spans="1:17" x14ac:dyDescent="0.3">
      <c r="A7" t="s">
        <v>1466</v>
      </c>
      <c r="B7" t="s">
        <v>1467</v>
      </c>
      <c r="C7">
        <v>762.49072265625</v>
      </c>
      <c r="D7" s="4">
        <v>30.004074314218347</v>
      </c>
      <c r="E7" s="4">
        <f t="shared" si="0"/>
        <v>0.77243286747788598</v>
      </c>
      <c r="F7">
        <v>19.23</v>
      </c>
      <c r="G7">
        <v>-33.824639042191436</v>
      </c>
      <c r="H7" s="4">
        <f t="shared" si="1"/>
        <v>-4.4360722087684254E-2</v>
      </c>
      <c r="I7">
        <v>72.776280323450152</v>
      </c>
      <c r="J7">
        <v>80.841010048831407</v>
      </c>
      <c r="K7">
        <v>80.841010048831407</v>
      </c>
      <c r="L7">
        <v>42.665360112895883</v>
      </c>
      <c r="M7" s="4">
        <f t="shared" si="2"/>
        <v>2.3438217733400626E-2</v>
      </c>
      <c r="N7">
        <f t="shared" si="3"/>
        <v>371.93230737853753</v>
      </c>
      <c r="O7" s="4">
        <f t="shared" si="4"/>
        <v>0.48778601014692474</v>
      </c>
      <c r="P7" s="4">
        <f t="shared" si="5"/>
        <v>0.85079601017484008</v>
      </c>
      <c r="Q7" s="4">
        <f t="shared" si="6"/>
        <v>1.045354708829191</v>
      </c>
    </row>
    <row r="8" spans="1:17" x14ac:dyDescent="0.3">
      <c r="A8" t="s">
        <v>1816</v>
      </c>
      <c r="B8" t="s">
        <v>1817</v>
      </c>
      <c r="C8">
        <v>18000</v>
      </c>
      <c r="D8" s="4">
        <v>22.218526187312975</v>
      </c>
      <c r="E8" s="4">
        <f t="shared" si="0"/>
        <v>0.689036785584628</v>
      </c>
      <c r="F8">
        <v>3.4590000000000003E-2</v>
      </c>
      <c r="G8">
        <v>1.7968050728019175E-2</v>
      </c>
      <c r="H8" s="4">
        <f t="shared" si="1"/>
        <v>9.982250404455097E-7</v>
      </c>
      <c r="I8">
        <v>-46.202777734575477</v>
      </c>
      <c r="J8">
        <v>63.130365867042862</v>
      </c>
      <c r="K8">
        <v>63.130365867042862</v>
      </c>
      <c r="L8">
        <v>32.120831888431248</v>
      </c>
      <c r="M8" s="4">
        <f t="shared" si="2"/>
        <v>3.1132443999999999E-2</v>
      </c>
      <c r="N8">
        <f t="shared" si="3"/>
        <v>0.39959920277260941</v>
      </c>
      <c r="O8" s="4">
        <f t="shared" si="4"/>
        <v>2.2199955709589411E-5</v>
      </c>
      <c r="P8" s="4">
        <f t="shared" si="5"/>
        <v>0.68209012847098094</v>
      </c>
      <c r="Q8" s="4">
        <f t="shared" si="6"/>
        <v>0.81010872873301887</v>
      </c>
    </row>
    <row r="9" spans="1:17" x14ac:dyDescent="0.3">
      <c r="A9" t="s">
        <v>932</v>
      </c>
      <c r="B9" t="s">
        <v>933</v>
      </c>
      <c r="C9">
        <v>40100</v>
      </c>
      <c r="D9" s="4">
        <v>21.450892092836813</v>
      </c>
      <c r="E9" s="4">
        <f t="shared" si="0"/>
        <v>0.67959897301059002</v>
      </c>
      <c r="F9">
        <v>742.56000000000006</v>
      </c>
      <c r="G9">
        <v>321.56867459114176</v>
      </c>
      <c r="H9" s="4">
        <f t="shared" si="1"/>
        <v>8.0191689424224874E-3</v>
      </c>
      <c r="I9">
        <v>105.62693841382368</v>
      </c>
      <c r="J9">
        <v>71.924867974631226</v>
      </c>
      <c r="K9">
        <v>71.924867974631226</v>
      </c>
      <c r="L9">
        <v>54.047060028627428</v>
      </c>
      <c r="M9" s="4">
        <f t="shared" si="2"/>
        <v>1.8502394014962592E-2</v>
      </c>
      <c r="N9">
        <f t="shared" si="3"/>
        <v>11153.856393285059</v>
      </c>
      <c r="O9" s="4">
        <f t="shared" si="4"/>
        <v>0.27815103225149773</v>
      </c>
      <c r="P9" s="4">
        <f t="shared" si="5"/>
        <v>0.75105889622868283</v>
      </c>
      <c r="Q9" s="4">
        <f t="shared" si="6"/>
        <v>0.92308663769325006</v>
      </c>
    </row>
    <row r="10" spans="1:17" x14ac:dyDescent="0.3">
      <c r="A10" t="s">
        <v>2114</v>
      </c>
      <c r="B10" t="s">
        <v>2115</v>
      </c>
      <c r="C10">
        <v>56200</v>
      </c>
      <c r="D10" s="4">
        <v>19.993068886043666</v>
      </c>
      <c r="E10" s="4">
        <f t="shared" si="0"/>
        <v>0.66090957385975857</v>
      </c>
      <c r="F10">
        <v>4675.7418629999993</v>
      </c>
      <c r="G10">
        <v>4503.0328007160224</v>
      </c>
      <c r="H10" s="4">
        <f t="shared" si="1"/>
        <v>8.0125138802776205E-2</v>
      </c>
      <c r="I10">
        <v>36.3478409292386</v>
      </c>
      <c r="J10">
        <v>44.302240757160305</v>
      </c>
      <c r="K10">
        <v>44.302240757160305</v>
      </c>
      <c r="L10">
        <v>12.13877027840379</v>
      </c>
      <c r="M10" s="4">
        <f t="shared" si="2"/>
        <v>8.2380667651245548E-2</v>
      </c>
      <c r="N10">
        <f t="shared" si="3"/>
        <v>29256.064282696483</v>
      </c>
      <c r="O10" s="4">
        <f t="shared" si="4"/>
        <v>0.52057053883801574</v>
      </c>
      <c r="P10" s="4">
        <f t="shared" si="5"/>
        <v>0.56189955694305949</v>
      </c>
      <c r="Q10" s="4">
        <f t="shared" si="6"/>
        <v>0.57762469327878674</v>
      </c>
    </row>
    <row r="11" spans="1:17" x14ac:dyDescent="0.3">
      <c r="A11" t="s">
        <v>278</v>
      </c>
      <c r="B11" t="s">
        <v>616</v>
      </c>
      <c r="C11">
        <v>1131.23583984375</v>
      </c>
      <c r="D11" s="4">
        <v>16.23281796862495</v>
      </c>
      <c r="E11" s="4">
        <f t="shared" si="0"/>
        <v>0.60716099377723043</v>
      </c>
      <c r="F11">
        <v>17.27</v>
      </c>
      <c r="G11">
        <v>15.778580024067388</v>
      </c>
      <c r="H11" s="4">
        <f t="shared" si="1"/>
        <v>1.394809063532391E-2</v>
      </c>
      <c r="I11">
        <v>794.81865284974083</v>
      </c>
      <c r="J11">
        <v>176.17552701324064</v>
      </c>
      <c r="K11">
        <v>176.17552701324064</v>
      </c>
      <c r="L11">
        <v>65.843123314537763</v>
      </c>
      <c r="M11" s="4">
        <f t="shared" si="2"/>
        <v>1.5187614889149799E-2</v>
      </c>
      <c r="N11">
        <f t="shared" si="3"/>
        <v>2774.7144425286133</v>
      </c>
      <c r="O11" s="4">
        <f t="shared" si="4"/>
        <v>2.4528169500993409</v>
      </c>
      <c r="P11" s="4">
        <f t="shared" si="5"/>
        <v>1.8036997455932575</v>
      </c>
      <c r="Q11" s="4">
        <f t="shared" si="6"/>
        <v>2.3941535981093058</v>
      </c>
    </row>
    <row r="12" spans="1:17" x14ac:dyDescent="0.3">
      <c r="A12" t="s">
        <v>452</v>
      </c>
      <c r="B12" t="s">
        <v>790</v>
      </c>
      <c r="C12">
        <v>202.5</v>
      </c>
      <c r="D12" s="4">
        <v>14.032775259171142</v>
      </c>
      <c r="E12" s="4">
        <f t="shared" si="0"/>
        <v>0.57098918083799455</v>
      </c>
      <c r="F12">
        <v>10.204858</v>
      </c>
      <c r="G12">
        <v>14.087137518534712</v>
      </c>
      <c r="H12" s="4">
        <f t="shared" si="1"/>
        <v>6.9566111202640557E-2</v>
      </c>
      <c r="I12">
        <v>13.507839620812193</v>
      </c>
      <c r="J12">
        <v>67.230250789503671</v>
      </c>
      <c r="K12">
        <v>67.230250789503671</v>
      </c>
      <c r="L12">
        <v>17.799439084737898</v>
      </c>
      <c r="M12" s="4">
        <f t="shared" si="2"/>
        <v>5.6181545679012353E-2</v>
      </c>
      <c r="N12">
        <f t="shared" si="3"/>
        <v>133.46923499100038</v>
      </c>
      <c r="O12" s="4">
        <f t="shared" si="4"/>
        <v>0.65910733328889071</v>
      </c>
      <c r="P12" s="4">
        <f t="shared" si="5"/>
        <v>0.76625504763146879</v>
      </c>
      <c r="Q12" s="4">
        <f t="shared" si="6"/>
        <v>0.87380987889506456</v>
      </c>
    </row>
    <row r="13" spans="1:17" x14ac:dyDescent="0.3">
      <c r="A13" t="s">
        <v>1632</v>
      </c>
      <c r="B13" t="s">
        <v>1633</v>
      </c>
      <c r="C13">
        <v>646.79998779296875</v>
      </c>
      <c r="D13" s="4">
        <v>13.836030550485383</v>
      </c>
      <c r="E13" s="4">
        <f t="shared" si="0"/>
        <v>0.5675435660515793</v>
      </c>
      <c r="F13">
        <v>11.059999999999999</v>
      </c>
      <c r="G13">
        <v>10.868206021147198</v>
      </c>
      <c r="H13" s="4">
        <f t="shared" si="1"/>
        <v>1.6803039929286383E-2</v>
      </c>
      <c r="I13">
        <v>-13.027415787379869</v>
      </c>
      <c r="J13">
        <v>29.821251020745386</v>
      </c>
      <c r="K13">
        <v>29.821251020745386</v>
      </c>
      <c r="L13">
        <v>58.592517459353807</v>
      </c>
      <c r="M13" s="4">
        <f t="shared" si="2"/>
        <v>1.7067025677702099E-2</v>
      </c>
      <c r="N13">
        <f t="shared" si="3"/>
        <v>40.78346080693521</v>
      </c>
      <c r="O13" s="4">
        <f t="shared" si="4"/>
        <v>6.3054207756091371E-2</v>
      </c>
      <c r="P13" s="4">
        <f t="shared" si="5"/>
        <v>0.32036913645427856</v>
      </c>
      <c r="Q13" s="4">
        <f t="shared" si="6"/>
        <v>0.37241312489304956</v>
      </c>
    </row>
    <row r="14" spans="1:17" x14ac:dyDescent="0.3">
      <c r="A14" t="s">
        <v>1283</v>
      </c>
      <c r="B14" t="s">
        <v>1284</v>
      </c>
      <c r="C14">
        <v>24.78</v>
      </c>
      <c r="D14" s="4">
        <v>13.356939603178905</v>
      </c>
      <c r="E14" s="4">
        <f t="shared" si="0"/>
        <v>0.55899113474500961</v>
      </c>
      <c r="F14">
        <v>1.8757509999999999</v>
      </c>
      <c r="G14">
        <v>1.8090128390407896</v>
      </c>
      <c r="H14" s="4">
        <f t="shared" si="1"/>
        <v>7.3002939428603295E-2</v>
      </c>
      <c r="I14">
        <v>-0.35438387354164441</v>
      </c>
      <c r="J14">
        <v>105.99224168712927</v>
      </c>
      <c r="K14">
        <v>105.99224168712927</v>
      </c>
      <c r="L14">
        <v>8.8389299896783573</v>
      </c>
      <c r="M14" s="4">
        <f t="shared" si="2"/>
        <v>0.11313586612494363</v>
      </c>
      <c r="N14">
        <f t="shared" si="3"/>
        <v>69.571201799057903</v>
      </c>
      <c r="O14" s="4">
        <f t="shared" si="4"/>
        <v>2.8075545520200929</v>
      </c>
      <c r="P14" s="4">
        <f t="shared" si="5"/>
        <v>1.2929735236542133</v>
      </c>
      <c r="Q14" s="4">
        <f t="shared" si="6"/>
        <v>1.4318157774276714</v>
      </c>
    </row>
    <row r="15" spans="1:17" x14ac:dyDescent="0.3">
      <c r="A15" t="s">
        <v>1982</v>
      </c>
      <c r="B15" t="s">
        <v>1983</v>
      </c>
      <c r="C15">
        <v>1464.05</v>
      </c>
      <c r="D15" s="4">
        <v>12.464187632035118</v>
      </c>
      <c r="E15" s="4">
        <f t="shared" si="0"/>
        <v>0.5423988492101397</v>
      </c>
      <c r="F15">
        <v>15.83</v>
      </c>
      <c r="G15">
        <v>-8.6227400629925679</v>
      </c>
      <c r="H15" s="4">
        <f t="shared" si="1"/>
        <v>-5.8896486206021434E-3</v>
      </c>
      <c r="I15">
        <v>37.353579175704986</v>
      </c>
      <c r="J15">
        <v>65.313710981044849</v>
      </c>
      <c r="K15">
        <v>65.313710981044849</v>
      </c>
      <c r="L15">
        <v>89.798507984955322</v>
      </c>
      <c r="M15" s="4">
        <f t="shared" si="2"/>
        <v>1.1136042484887813E-2</v>
      </c>
      <c r="N15">
        <f t="shared" si="3"/>
        <v>195.445326625196</v>
      </c>
      <c r="O15" s="4">
        <f t="shared" si="4"/>
        <v>0.13349634686328746</v>
      </c>
      <c r="P15" s="4">
        <f t="shared" si="5"/>
        <v>0.67154651489864237</v>
      </c>
      <c r="Q15" s="4">
        <f t="shared" si="6"/>
        <v>0.83202994636694427</v>
      </c>
    </row>
    <row r="16" spans="1:17" x14ac:dyDescent="0.3">
      <c r="A16" t="s">
        <v>1596</v>
      </c>
      <c r="B16" t="s">
        <v>1597</v>
      </c>
      <c r="C16">
        <v>73.75</v>
      </c>
      <c r="D16" s="4">
        <v>11.435275038994684</v>
      </c>
      <c r="E16" s="4">
        <f t="shared" si="0"/>
        <v>0.52209782677856009</v>
      </c>
      <c r="F16">
        <v>1.5369999999999999</v>
      </c>
      <c r="G16">
        <v>-5.6226115486487843E-2</v>
      </c>
      <c r="H16" s="4">
        <f t="shared" si="1"/>
        <v>-7.6238800659644531E-4</v>
      </c>
      <c r="I16">
        <v>18.527690212265583</v>
      </c>
      <c r="J16">
        <v>58.706455587065918</v>
      </c>
      <c r="K16">
        <v>58.706455587065918</v>
      </c>
      <c r="L16">
        <v>54.413547387006126</v>
      </c>
      <c r="M16" s="4">
        <f t="shared" si="2"/>
        <v>1.837777627118644E-2</v>
      </c>
      <c r="N16">
        <f t="shared" si="3"/>
        <v>15.475576287460727</v>
      </c>
      <c r="O16" s="4">
        <f t="shared" si="4"/>
        <v>0.20983832254184037</v>
      </c>
      <c r="P16" s="4">
        <f t="shared" si="5"/>
        <v>0.61623127320638005</v>
      </c>
      <c r="Q16" s="4">
        <f t="shared" si="6"/>
        <v>0.74700960920029447</v>
      </c>
    </row>
    <row r="17" spans="1:17" x14ac:dyDescent="0.3">
      <c r="A17" t="s">
        <v>1950</v>
      </c>
      <c r="B17" t="s">
        <v>1951</v>
      </c>
      <c r="C17">
        <v>5273.65</v>
      </c>
      <c r="D17" s="4">
        <v>11.42389523022139</v>
      </c>
      <c r="E17" s="4">
        <f t="shared" si="0"/>
        <v>0.52186558703537633</v>
      </c>
      <c r="F17">
        <v>113.95</v>
      </c>
      <c r="G17">
        <v>135.01670965571381</v>
      </c>
      <c r="H17" s="4">
        <f t="shared" si="1"/>
        <v>2.5602136974526908E-2</v>
      </c>
      <c r="I17">
        <v>30.766582510901998</v>
      </c>
      <c r="J17">
        <v>27.673446417742156</v>
      </c>
      <c r="K17">
        <v>27.673446417742156</v>
      </c>
      <c r="L17">
        <v>46.214746188577124</v>
      </c>
      <c r="M17" s="4">
        <f t="shared" si="2"/>
        <v>2.1638115157433656E-2</v>
      </c>
      <c r="N17">
        <f t="shared" si="3"/>
        <v>386.56029048310808</v>
      </c>
      <c r="O17" s="4">
        <f t="shared" si="4"/>
        <v>7.3300330981977968E-2</v>
      </c>
      <c r="P17" s="4">
        <f t="shared" si="5"/>
        <v>0.30436059153875689</v>
      </c>
      <c r="Q17" s="4">
        <f t="shared" si="6"/>
        <v>0.34641864080285578</v>
      </c>
    </row>
    <row r="18" spans="1:17" hidden="1" x14ac:dyDescent="0.3">
      <c r="A18" t="s">
        <v>1626</v>
      </c>
      <c r="B18" t="s">
        <v>1627</v>
      </c>
      <c r="C18">
        <v>1609.361572265625</v>
      </c>
      <c r="D18" s="4">
        <v>11.273959520024635</v>
      </c>
      <c r="E18" s="4">
        <f t="shared" si="0"/>
        <v>0.51878901650390019</v>
      </c>
      <c r="F18">
        <v>-5.69</v>
      </c>
      <c r="G18">
        <v>-4.9782958443371885E-3</v>
      </c>
      <c r="H18" s="4">
        <f t="shared" si="1"/>
        <v>-3.0933358482822785E-6</v>
      </c>
      <c r="I18">
        <v>92.83014112903227</v>
      </c>
      <c r="J18" t="e">
        <v>#N/A</v>
      </c>
      <c r="K18" t="e">
        <v>#N/A</v>
      </c>
      <c r="L18">
        <v>235.25314249886861</v>
      </c>
      <c r="M18" s="4">
        <f t="shared" si="2"/>
        <v>4.2507402425232604E-3</v>
      </c>
      <c r="N18" t="e">
        <f t="shared" si="3"/>
        <v>#N/A</v>
      </c>
      <c r="O18" s="4" t="e">
        <f t="shared" si="4"/>
        <v>#N/A</v>
      </c>
      <c r="P18" s="4" t="e">
        <f t="shared" si="5"/>
        <v>#N/A</v>
      </c>
      <c r="Q18" s="4" t="e">
        <f t="shared" si="6"/>
        <v>#N/A</v>
      </c>
    </row>
    <row r="19" spans="1:17" x14ac:dyDescent="0.3">
      <c r="A19" t="s">
        <v>2074</v>
      </c>
      <c r="B19" t="s">
        <v>2075</v>
      </c>
      <c r="C19">
        <v>92.480003356933594</v>
      </c>
      <c r="D19" s="4">
        <v>10.1147834704472</v>
      </c>
      <c r="E19" s="4">
        <f t="shared" si="0"/>
        <v>0.49388385749882935</v>
      </c>
      <c r="F19">
        <v>0.41000000000000003</v>
      </c>
      <c r="G19">
        <v>1.0857709682792733</v>
      </c>
      <c r="H19" s="4">
        <f t="shared" si="1"/>
        <v>1.1740602604529088E-2</v>
      </c>
      <c r="I19">
        <v>156.25000000000006</v>
      </c>
      <c r="J19">
        <v>38.791275339458998</v>
      </c>
      <c r="K19">
        <v>38.791275339458998</v>
      </c>
      <c r="L19">
        <v>231.18749618530273</v>
      </c>
      <c r="M19" s="4">
        <f t="shared" si="2"/>
        <v>4.3254934479608461E-3</v>
      </c>
      <c r="N19">
        <f t="shared" si="3"/>
        <v>2.1115175190717581</v>
      </c>
      <c r="O19" s="4">
        <f t="shared" si="4"/>
        <v>2.2832152275364826E-2</v>
      </c>
      <c r="P19" s="4">
        <f t="shared" si="5"/>
        <v>0.39391616091573955</v>
      </c>
      <c r="Q19" s="4">
        <f t="shared" si="6"/>
        <v>0.48323340209581978</v>
      </c>
    </row>
    <row r="20" spans="1:17" x14ac:dyDescent="0.3">
      <c r="A20" t="s">
        <v>2046</v>
      </c>
      <c r="B20" t="s">
        <v>2047</v>
      </c>
      <c r="C20">
        <v>1130</v>
      </c>
      <c r="D20" s="4">
        <v>9.9708409183490261</v>
      </c>
      <c r="E20" s="4">
        <f t="shared" si="0"/>
        <v>0.49064188315453761</v>
      </c>
      <c r="F20">
        <v>5.1099999999999994</v>
      </c>
      <c r="G20">
        <v>5.2932160795827352</v>
      </c>
      <c r="H20" s="4">
        <f t="shared" si="1"/>
        <v>4.6842620173298544E-3</v>
      </c>
      <c r="I20">
        <v>21.377672209026116</v>
      </c>
      <c r="J20">
        <v>59.834183382377297</v>
      </c>
      <c r="K20">
        <v>59.834183382377297</v>
      </c>
      <c r="L20">
        <v>19.769047315545041</v>
      </c>
      <c r="M20" s="4">
        <f t="shared" si="2"/>
        <v>5.058412699602715E-2</v>
      </c>
      <c r="N20">
        <f t="shared" si="3"/>
        <v>53.30515771966791</v>
      </c>
      <c r="O20" s="4">
        <f t="shared" si="4"/>
        <v>4.7172705946608773E-2</v>
      </c>
      <c r="P20" s="4">
        <f t="shared" si="5"/>
        <v>0.67919256012897755</v>
      </c>
      <c r="Q20" s="4">
        <f t="shared" si="6"/>
        <v>0.77292256181972729</v>
      </c>
    </row>
    <row r="21" spans="1:17" x14ac:dyDescent="0.3">
      <c r="A21" t="s">
        <v>203</v>
      </c>
      <c r="B21" t="s">
        <v>541</v>
      </c>
      <c r="C21">
        <v>161.81149291992188</v>
      </c>
      <c r="D21" s="4">
        <v>9.8936029813105542</v>
      </c>
      <c r="E21" s="4">
        <f t="shared" si="0"/>
        <v>0.48888763742364483</v>
      </c>
      <c r="F21">
        <v>0.69</v>
      </c>
      <c r="G21">
        <v>0.71868772037406103</v>
      </c>
      <c r="H21" s="4">
        <f t="shared" si="1"/>
        <v>4.4415122029047033E-3</v>
      </c>
      <c r="I21">
        <v>187.49999999999994</v>
      </c>
      <c r="J21">
        <v>125.33430987410645</v>
      </c>
      <c r="K21">
        <v>125.33430987410645</v>
      </c>
      <c r="L21">
        <v>216.90811173550324</v>
      </c>
      <c r="M21" s="4">
        <f t="shared" si="2"/>
        <v>4.6102471318333884E-3</v>
      </c>
      <c r="N21">
        <f t="shared" si="3"/>
        <v>40.08535254131877</v>
      </c>
      <c r="O21" s="4">
        <f t="shared" si="4"/>
        <v>0.24772871084723519</v>
      </c>
      <c r="P21" s="4">
        <f t="shared" si="5"/>
        <v>1.2637315672990721</v>
      </c>
      <c r="Q21" s="4">
        <f t="shared" si="6"/>
        <v>1.6533363620518795</v>
      </c>
    </row>
    <row r="22" spans="1:17" hidden="1" x14ac:dyDescent="0.3">
      <c r="A22" t="s">
        <v>208</v>
      </c>
      <c r="B22" t="s">
        <v>546</v>
      </c>
      <c r="C22">
        <v>831.469970703125</v>
      </c>
      <c r="D22" s="4">
        <v>9.7443941053598504</v>
      </c>
      <c r="E22" s="4">
        <f t="shared" si="0"/>
        <v>0.48546921196046577</v>
      </c>
      <c r="F22">
        <v>6.8100000000000005</v>
      </c>
      <c r="G22">
        <v>-9.9604462811748604E-2</v>
      </c>
      <c r="H22" s="4">
        <f t="shared" si="1"/>
        <v>-1.1979321721928093E-4</v>
      </c>
      <c r="I22">
        <v>8.0952380952380913</v>
      </c>
      <c r="J22">
        <v>1.7618769336569238</v>
      </c>
      <c r="K22">
        <v>1.7618769336569238</v>
      </c>
      <c r="L22">
        <v>80.184461850551102</v>
      </c>
      <c r="M22" s="4">
        <f t="shared" si="2"/>
        <v>1.2471244140339979E-2</v>
      </c>
      <c r="N22">
        <f t="shared" si="3"/>
        <v>7.431434515925182</v>
      </c>
      <c r="O22" s="4">
        <f t="shared" si="4"/>
        <v>8.9377064449373406E-3</v>
      </c>
      <c r="P22" s="4">
        <f t="shared" si="5"/>
        <v>3.0309741450757908E-2</v>
      </c>
      <c r="Q22" s="4">
        <f t="shared" si="6"/>
        <v>2.3714064278509861E-2</v>
      </c>
    </row>
    <row r="23" spans="1:17" hidden="1" x14ac:dyDescent="0.3">
      <c r="A23" t="s">
        <v>472</v>
      </c>
      <c r="B23" t="s">
        <v>810</v>
      </c>
      <c r="C23">
        <v>7950</v>
      </c>
      <c r="D23" s="4">
        <v>9.1985103262496217</v>
      </c>
      <c r="E23" s="4">
        <f t="shared" si="0"/>
        <v>0.47261580291456262</v>
      </c>
      <c r="F23" t="e">
        <v>#N/A</v>
      </c>
      <c r="G23" t="e">
        <v>#N/A</v>
      </c>
      <c r="H23" s="4" t="e">
        <f t="shared" si="1"/>
        <v>#N/A</v>
      </c>
      <c r="I23" t="e">
        <v>#N/A</v>
      </c>
      <c r="J23" t="e">
        <v>#N/A</v>
      </c>
      <c r="K23" t="e">
        <v>#N/A</v>
      </c>
      <c r="L23" t="e">
        <v>#N/A</v>
      </c>
      <c r="M23" s="4" t="e">
        <f t="shared" si="2"/>
        <v>#N/A</v>
      </c>
      <c r="N23" t="e">
        <f t="shared" si="3"/>
        <v>#N/A</v>
      </c>
      <c r="O23" s="4" t="e">
        <f t="shared" si="4"/>
        <v>#N/A</v>
      </c>
      <c r="P23" s="4" t="e">
        <f t="shared" si="5"/>
        <v>#N/A</v>
      </c>
      <c r="Q23" s="4" t="e">
        <f t="shared" si="6"/>
        <v>#N/A</v>
      </c>
    </row>
    <row r="24" spans="1:17" x14ac:dyDescent="0.3">
      <c r="A24" t="s">
        <v>1762</v>
      </c>
      <c r="B24" t="s">
        <v>1763</v>
      </c>
      <c r="C24">
        <v>318.64999999999998</v>
      </c>
      <c r="D24" s="4">
        <v>8.8184243980366315</v>
      </c>
      <c r="E24" s="4">
        <f t="shared" si="0"/>
        <v>0.46332334141386511</v>
      </c>
      <c r="F24">
        <v>5.45</v>
      </c>
      <c r="G24">
        <v>6.0773482174614903</v>
      </c>
      <c r="H24" s="4">
        <f t="shared" si="1"/>
        <v>1.907217391326374E-2</v>
      </c>
      <c r="I24">
        <v>33.251833740831302</v>
      </c>
      <c r="J24">
        <v>16.789262281446163</v>
      </c>
      <c r="K24">
        <v>16.789262281446163</v>
      </c>
      <c r="L24">
        <v>58.467889908256872</v>
      </c>
      <c r="M24" s="4">
        <f t="shared" si="2"/>
        <v>1.7103404989800723E-2</v>
      </c>
      <c r="N24">
        <f t="shared" si="3"/>
        <v>11.841618845976733</v>
      </c>
      <c r="O24" s="4">
        <f t="shared" si="4"/>
        <v>3.7161835386714998E-2</v>
      </c>
      <c r="P24" s="4">
        <f t="shared" si="5"/>
        <v>0.18786756332705795</v>
      </c>
      <c r="Q24" s="4">
        <f t="shared" si="6"/>
        <v>0.20880575739609464</v>
      </c>
    </row>
    <row r="25" spans="1:17" x14ac:dyDescent="0.3">
      <c r="A25" t="s">
        <v>1756</v>
      </c>
      <c r="B25" t="s">
        <v>1757</v>
      </c>
      <c r="C25">
        <v>59990</v>
      </c>
      <c r="D25" s="4">
        <v>8.5992724317433353</v>
      </c>
      <c r="E25" s="4">
        <f t="shared" si="0"/>
        <v>0.45782833199772011</v>
      </c>
      <c r="F25">
        <v>777.29</v>
      </c>
      <c r="G25">
        <v>748.32122871212118</v>
      </c>
      <c r="H25" s="4">
        <f t="shared" si="1"/>
        <v>1.2474099495117873E-2</v>
      </c>
      <c r="I25">
        <v>1.5441493461533353</v>
      </c>
      <c r="J25">
        <v>26.540953309211908</v>
      </c>
      <c r="K25">
        <v>26.540953309211908</v>
      </c>
      <c r="L25">
        <v>72.920208799135125</v>
      </c>
      <c r="M25" s="4">
        <f t="shared" si="2"/>
        <v>1.3713619536589431E-2</v>
      </c>
      <c r="N25">
        <f t="shared" si="3"/>
        <v>2521.9622998856198</v>
      </c>
      <c r="O25" s="4">
        <f t="shared" si="4"/>
        <v>4.2039711616696444E-2</v>
      </c>
      <c r="P25" s="4">
        <f t="shared" si="5"/>
        <v>0.28276287798691768</v>
      </c>
      <c r="Q25" s="4">
        <f t="shared" si="6"/>
        <v>0.33002675874825771</v>
      </c>
    </row>
    <row r="26" spans="1:17" hidden="1" x14ac:dyDescent="0.3">
      <c r="A26" t="s">
        <v>2116</v>
      </c>
      <c r="B26" t="s">
        <v>2117</v>
      </c>
      <c r="C26">
        <v>93.819999694824219</v>
      </c>
      <c r="D26" s="4">
        <v>8.5351375361379223</v>
      </c>
      <c r="E26" s="4">
        <f t="shared" si="0"/>
        <v>0.45620044788432468</v>
      </c>
      <c r="F26">
        <v>1.06</v>
      </c>
      <c r="G26">
        <v>2.2510973487652279</v>
      </c>
      <c r="H26" s="4">
        <f t="shared" si="1"/>
        <v>2.3993789768573349E-2</v>
      </c>
      <c r="I26">
        <v>241.93548387096774</v>
      </c>
      <c r="J26" t="e">
        <v>#N/A</v>
      </c>
      <c r="K26" t="e">
        <v>#N/A</v>
      </c>
      <c r="L26">
        <v>87.35173473509515</v>
      </c>
      <c r="M26" s="4">
        <f t="shared" si="2"/>
        <v>1.1447969557017072E-2</v>
      </c>
      <c r="N26" t="e">
        <f t="shared" si="3"/>
        <v>#N/A</v>
      </c>
      <c r="O26" s="4" t="e">
        <f t="shared" si="4"/>
        <v>#N/A</v>
      </c>
      <c r="P26" s="4" t="e">
        <f t="shared" si="5"/>
        <v>#N/A</v>
      </c>
      <c r="Q26" s="4" t="e">
        <f t="shared" si="6"/>
        <v>#N/A</v>
      </c>
    </row>
    <row r="27" spans="1:17" hidden="1" x14ac:dyDescent="0.3">
      <c r="A27" t="s">
        <v>890</v>
      </c>
      <c r="B27" t="s">
        <v>891</v>
      </c>
      <c r="C27">
        <v>5353</v>
      </c>
      <c r="D27" s="4">
        <v>8.2563745655775929</v>
      </c>
      <c r="E27" s="4">
        <f t="shared" si="0"/>
        <v>0.44901702014288047</v>
      </c>
      <c r="F27">
        <v>84.45</v>
      </c>
      <c r="G27">
        <v>17.667381486273385</v>
      </c>
      <c r="H27" s="4">
        <f t="shared" si="1"/>
        <v>3.3004635692645964E-3</v>
      </c>
      <c r="I27">
        <v>-51.563642620553182</v>
      </c>
      <c r="J27">
        <v>10.190790552960944</v>
      </c>
      <c r="K27">
        <v>10.190790552960944</v>
      </c>
      <c r="L27">
        <v>63.605038022813687</v>
      </c>
      <c r="M27" s="4">
        <f t="shared" si="2"/>
        <v>1.5722025032691947E-2</v>
      </c>
      <c r="N27">
        <f t="shared" si="3"/>
        <v>137.19116634074314</v>
      </c>
      <c r="O27" s="4">
        <f t="shared" si="4"/>
        <v>2.5628837351156945E-2</v>
      </c>
      <c r="P27" s="4">
        <f t="shared" si="5"/>
        <v>0.11923212920406712</v>
      </c>
      <c r="Q27" s="4">
        <f t="shared" si="6"/>
        <v>0.12701405617975436</v>
      </c>
    </row>
    <row r="28" spans="1:17" x14ac:dyDescent="0.3">
      <c r="A28" t="s">
        <v>1582</v>
      </c>
      <c r="B28" t="s">
        <v>1583</v>
      </c>
      <c r="C28">
        <v>1079.6800537109375</v>
      </c>
      <c r="D28" s="4">
        <v>8.1762710667256346</v>
      </c>
      <c r="E28" s="4">
        <f t="shared" si="0"/>
        <v>0.44691950908523959</v>
      </c>
      <c r="F28">
        <v>29.36</v>
      </c>
      <c r="G28">
        <v>36.233837530712528</v>
      </c>
      <c r="H28" s="4">
        <f t="shared" si="1"/>
        <v>3.3559791538404583E-2</v>
      </c>
      <c r="I28">
        <v>50.564102564102562</v>
      </c>
      <c r="J28">
        <v>27.793938415795431</v>
      </c>
      <c r="K28">
        <v>27.793938415795431</v>
      </c>
      <c r="L28">
        <v>36.971385074993428</v>
      </c>
      <c r="M28" s="4">
        <f t="shared" si="2"/>
        <v>2.7047945268254946E-2</v>
      </c>
      <c r="N28">
        <f t="shared" si="3"/>
        <v>100.07078911657501</v>
      </c>
      <c r="O28" s="4">
        <f t="shared" si="4"/>
        <v>9.2685595860203737E-2</v>
      </c>
      <c r="P28" s="4">
        <f t="shared" si="5"/>
        <v>0.31250501867680613</v>
      </c>
      <c r="Q28" s="4">
        <f t="shared" si="6"/>
        <v>0.34936813190549931</v>
      </c>
    </row>
    <row r="29" spans="1:17" hidden="1" x14ac:dyDescent="0.3">
      <c r="A29" t="s">
        <v>461</v>
      </c>
      <c r="B29" t="s">
        <v>799</v>
      </c>
      <c r="C29">
        <v>306.5150146484375</v>
      </c>
      <c r="D29" s="4">
        <v>8.0068502987132071</v>
      </c>
      <c r="E29" s="4">
        <f t="shared" si="0"/>
        <v>0.44243247231676963</v>
      </c>
      <c r="F29">
        <v>0.37</v>
      </c>
      <c r="G29">
        <v>3.8591376444271148</v>
      </c>
      <c r="H29" s="4">
        <f t="shared" si="1"/>
        <v>1.2590370650695258E-2</v>
      </c>
      <c r="I29" t="e">
        <v>#N/A</v>
      </c>
      <c r="J29" t="e">
        <v>#N/A</v>
      </c>
      <c r="K29" t="e">
        <v>#N/A</v>
      </c>
      <c r="L29">
        <v>753.11631754447012</v>
      </c>
      <c r="M29" s="4">
        <f t="shared" si="2"/>
        <v>1.3278161376990107E-3</v>
      </c>
      <c r="N29" t="e">
        <f t="shared" si="3"/>
        <v>#N/A</v>
      </c>
      <c r="O29" s="4" t="e">
        <f t="shared" si="4"/>
        <v>#N/A</v>
      </c>
      <c r="P29" s="4" t="e">
        <f t="shared" si="5"/>
        <v>#N/A</v>
      </c>
      <c r="Q29" s="4" t="e">
        <f t="shared" si="6"/>
        <v>#N/A</v>
      </c>
    </row>
    <row r="30" spans="1:17" hidden="1" x14ac:dyDescent="0.3">
      <c r="A30" t="s">
        <v>294</v>
      </c>
      <c r="B30" t="s">
        <v>632</v>
      </c>
      <c r="C30">
        <v>176.91999816894531</v>
      </c>
      <c r="D30" s="4">
        <v>7.9406548721365731</v>
      </c>
      <c r="E30" s="4">
        <f t="shared" si="0"/>
        <v>0.44066018894445746</v>
      </c>
      <c r="F30">
        <v>4.29</v>
      </c>
      <c r="G30">
        <v>0.39750483975048395</v>
      </c>
      <c r="H30" s="4">
        <f t="shared" si="1"/>
        <v>2.2468055836791082E-3</v>
      </c>
      <c r="I30">
        <v>14.196983141082516</v>
      </c>
      <c r="J30" t="e">
        <v>#N/A</v>
      </c>
      <c r="K30" t="e">
        <v>#N/A</v>
      </c>
      <c r="L30">
        <v>79.574675716287956</v>
      </c>
      <c r="M30" s="4">
        <f t="shared" si="2"/>
        <v>1.2566812129594545E-2</v>
      </c>
      <c r="N30" t="e">
        <f t="shared" si="3"/>
        <v>#N/A</v>
      </c>
      <c r="O30" s="4" t="e">
        <f t="shared" si="4"/>
        <v>#N/A</v>
      </c>
      <c r="P30" s="4" t="e">
        <f t="shared" si="5"/>
        <v>#N/A</v>
      </c>
      <c r="Q30" s="4" t="e">
        <f t="shared" si="6"/>
        <v>#N/A</v>
      </c>
    </row>
    <row r="31" spans="1:17" hidden="1" x14ac:dyDescent="0.3">
      <c r="A31" t="s">
        <v>1990</v>
      </c>
      <c r="B31" t="s">
        <v>1991</v>
      </c>
      <c r="C31">
        <v>188.95</v>
      </c>
      <c r="D31" s="4">
        <v>7.4171989799294753</v>
      </c>
      <c r="E31" s="4">
        <f t="shared" si="0"/>
        <v>0.42624652400207963</v>
      </c>
      <c r="F31">
        <v>4.91</v>
      </c>
      <c r="G31" t="e">
        <v>#N/A</v>
      </c>
      <c r="H31" s="4" t="e">
        <f t="shared" si="1"/>
        <v>#N/A</v>
      </c>
      <c r="I31">
        <v>1.2371134020618659</v>
      </c>
      <c r="J31">
        <v>7.8818388495093927</v>
      </c>
      <c r="K31">
        <v>7.8818388495093927</v>
      </c>
      <c r="L31">
        <v>38.482688391038693</v>
      </c>
      <c r="M31" s="4">
        <f t="shared" si="2"/>
        <v>2.5985710505424718E-2</v>
      </c>
      <c r="N31">
        <f t="shared" si="3"/>
        <v>7.1750212916256659</v>
      </c>
      <c r="O31" s="4">
        <f t="shared" si="4"/>
        <v>3.7973121416383523E-2</v>
      </c>
      <c r="P31" s="4">
        <f t="shared" si="5"/>
        <v>0.10685225082645625</v>
      </c>
      <c r="Q31" s="4">
        <f t="shared" si="6"/>
        <v>0.10094664140218979</v>
      </c>
    </row>
    <row r="32" spans="1:17" x14ac:dyDescent="0.3">
      <c r="A32" t="s">
        <v>1854</v>
      </c>
      <c r="B32" t="s">
        <v>1855</v>
      </c>
      <c r="C32">
        <v>8728</v>
      </c>
      <c r="D32" s="4">
        <v>7.3522643910682604</v>
      </c>
      <c r="E32" s="4">
        <f t="shared" si="0"/>
        <v>0.42440680203167447</v>
      </c>
      <c r="F32">
        <v>58.61</v>
      </c>
      <c r="G32">
        <v>67.845360052428319</v>
      </c>
      <c r="H32" s="4">
        <f t="shared" si="1"/>
        <v>7.7732997310298261E-3</v>
      </c>
      <c r="I32">
        <v>21.694214876033058</v>
      </c>
      <c r="J32">
        <v>37.31137773508631</v>
      </c>
      <c r="K32">
        <v>37.31137773508631</v>
      </c>
      <c r="L32">
        <v>147.59988599904312</v>
      </c>
      <c r="M32" s="4">
        <f t="shared" si="2"/>
        <v>6.7750729835013759E-3</v>
      </c>
      <c r="N32">
        <f t="shared" si="3"/>
        <v>286.0910983344653</v>
      </c>
      <c r="O32" s="4">
        <f t="shared" si="4"/>
        <v>3.2778540139145884E-2</v>
      </c>
      <c r="P32" s="4">
        <f t="shared" si="5"/>
        <v>0.38241672340706651</v>
      </c>
      <c r="Q32" s="4">
        <f t="shared" si="6"/>
        <v>0.46498885411123858</v>
      </c>
    </row>
    <row r="33" spans="1:17" x14ac:dyDescent="0.3">
      <c r="A33" t="s">
        <v>1253</v>
      </c>
      <c r="B33" t="s">
        <v>1254</v>
      </c>
      <c r="C33">
        <v>98.81</v>
      </c>
      <c r="D33" s="4">
        <v>7.0496701385615435</v>
      </c>
      <c r="E33" s="4">
        <f t="shared" si="0"/>
        <v>0.41567321131741997</v>
      </c>
      <c r="F33">
        <v>6.7507480000000006</v>
      </c>
      <c r="G33">
        <v>2.99431418117199</v>
      </c>
      <c r="H33" s="4">
        <f t="shared" si="1"/>
        <v>3.0303756514239347E-2</v>
      </c>
      <c r="I33">
        <v>112.23341328144724</v>
      </c>
      <c r="J33">
        <v>86.984720667443412</v>
      </c>
      <c r="K33">
        <v>86.984720667443412</v>
      </c>
      <c r="L33">
        <v>14.743661575893151</v>
      </c>
      <c r="M33" s="4">
        <f t="shared" si="2"/>
        <v>6.7825756502378307E-2</v>
      </c>
      <c r="N33">
        <f t="shared" si="3"/>
        <v>154.3058872017078</v>
      </c>
      <c r="O33" s="4">
        <f t="shared" si="4"/>
        <v>1.5616424167767209</v>
      </c>
      <c r="P33" s="4">
        <f t="shared" si="5"/>
        <v>0.99667100801098663</v>
      </c>
      <c r="Q33" s="4">
        <f t="shared" si="6"/>
        <v>1.1471749028632794</v>
      </c>
    </row>
    <row r="34" spans="1:17" x14ac:dyDescent="0.3">
      <c r="A34" t="s">
        <v>2024</v>
      </c>
      <c r="B34" t="s">
        <v>2025</v>
      </c>
      <c r="C34">
        <v>137.19000244140625</v>
      </c>
      <c r="D34" s="4">
        <v>6.8524607232448114</v>
      </c>
      <c r="E34" s="4">
        <f t="shared" si="0"/>
        <v>0.40983286010872111</v>
      </c>
      <c r="F34">
        <v>2.3266710000000002</v>
      </c>
      <c r="G34">
        <v>-1.6286311753518536</v>
      </c>
      <c r="H34" s="4">
        <f t="shared" si="1"/>
        <v>-1.1871354664108566E-2</v>
      </c>
      <c r="I34">
        <v>103.41287111487243</v>
      </c>
      <c r="J34">
        <v>78.339663669621387</v>
      </c>
      <c r="K34">
        <v>78.339663669621387</v>
      </c>
      <c r="L34">
        <v>88.863721131779272</v>
      </c>
      <c r="M34" s="4">
        <f t="shared" si="2"/>
        <v>1.1253186196390125E-2</v>
      </c>
      <c r="N34">
        <f t="shared" si="3"/>
        <v>41.973452482396191</v>
      </c>
      <c r="O34" s="4">
        <f t="shared" si="4"/>
        <v>0.30595124816272978</v>
      </c>
      <c r="P34" s="4">
        <f t="shared" si="5"/>
        <v>0.80346553111097219</v>
      </c>
      <c r="Q34" s="4">
        <f t="shared" si="6"/>
        <v>1.0066402188975148</v>
      </c>
    </row>
    <row r="35" spans="1:17" hidden="1" x14ac:dyDescent="0.3">
      <c r="A35" t="s">
        <v>457</v>
      </c>
      <c r="B35" t="s">
        <v>795</v>
      </c>
      <c r="C35">
        <v>146.11000061035156</v>
      </c>
      <c r="D35" s="4">
        <v>6.6878951223273093</v>
      </c>
      <c r="E35" s="4">
        <f t="shared" si="0"/>
        <v>0.40486494223157132</v>
      </c>
      <c r="F35">
        <v>58.33</v>
      </c>
      <c r="G35" t="e">
        <v>#N/A</v>
      </c>
      <c r="H35" s="4" t="e">
        <f t="shared" si="1"/>
        <v>#N/A</v>
      </c>
      <c r="I35">
        <v>101.29617064835416</v>
      </c>
      <c r="J35" t="e">
        <v>#N/A</v>
      </c>
      <c r="K35" t="e">
        <v>#N/A</v>
      </c>
      <c r="L35">
        <v>19.379281795182603</v>
      </c>
      <c r="M35" s="4">
        <f t="shared" si="2"/>
        <v>5.1601499506993331E-2</v>
      </c>
      <c r="N35" t="e">
        <f t="shared" si="3"/>
        <v>#N/A</v>
      </c>
      <c r="O35" s="4" t="e">
        <f t="shared" si="4"/>
        <v>#N/A</v>
      </c>
      <c r="P35" s="4" t="e">
        <f t="shared" si="5"/>
        <v>#N/A</v>
      </c>
      <c r="Q35" s="4" t="e">
        <f t="shared" si="6"/>
        <v>#N/A</v>
      </c>
    </row>
    <row r="36" spans="1:17" x14ac:dyDescent="0.3">
      <c r="A36" t="s">
        <v>2056</v>
      </c>
      <c r="B36" t="s">
        <v>2057</v>
      </c>
      <c r="C36">
        <v>174.5</v>
      </c>
      <c r="D36" s="4">
        <v>6.6567753454386258</v>
      </c>
      <c r="E36" s="4">
        <f t="shared" si="0"/>
        <v>0.40391554920599404</v>
      </c>
      <c r="F36">
        <v>7.6330379999999991</v>
      </c>
      <c r="G36">
        <v>4.1865756541524464</v>
      </c>
      <c r="H36" s="4">
        <f t="shared" si="1"/>
        <v>2.3991837559612872E-2</v>
      </c>
      <c r="I36">
        <v>-90.906725952659869</v>
      </c>
      <c r="J36">
        <v>220.33277989825609</v>
      </c>
      <c r="K36">
        <v>220.33277989825609</v>
      </c>
      <c r="L36">
        <v>23.278883424687944</v>
      </c>
      <c r="M36" s="4">
        <f t="shared" si="2"/>
        <v>4.2957386819484238E-2</v>
      </c>
      <c r="N36">
        <f t="shared" si="3"/>
        <v>2574.5678256823371</v>
      </c>
      <c r="O36" s="4">
        <f t="shared" si="4"/>
        <v>14.753970347749783</v>
      </c>
      <c r="P36" s="4">
        <f t="shared" si="5"/>
        <v>2.3409343903530617</v>
      </c>
      <c r="Q36" s="4">
        <f t="shared" si="6"/>
        <v>3.0773216385791402</v>
      </c>
    </row>
    <row r="37" spans="1:17" x14ac:dyDescent="0.3">
      <c r="A37" t="s">
        <v>1263</v>
      </c>
      <c r="B37" t="s">
        <v>1264</v>
      </c>
      <c r="C37">
        <v>13.88</v>
      </c>
      <c r="D37" s="4">
        <v>6.6237196441482498</v>
      </c>
      <c r="E37" s="4">
        <f t="shared" si="0"/>
        <v>0.40290356720910525</v>
      </c>
      <c r="F37">
        <v>1.458302</v>
      </c>
      <c r="G37">
        <v>1.2032377546761892</v>
      </c>
      <c r="H37" s="4">
        <f t="shared" si="1"/>
        <v>8.6688599040071257E-2</v>
      </c>
      <c r="I37">
        <v>-73.724539207103078</v>
      </c>
      <c r="J37">
        <v>146.09541026721553</v>
      </c>
      <c r="K37">
        <v>146.09541026721553</v>
      </c>
      <c r="L37">
        <v>8.8528318934604986</v>
      </c>
      <c r="M37" s="4">
        <f t="shared" si="2"/>
        <v>0.11295820501671226</v>
      </c>
      <c r="N37">
        <f t="shared" si="3"/>
        <v>131.63307959735243</v>
      </c>
      <c r="O37" s="4">
        <f t="shared" si="4"/>
        <v>9.4836512678207807</v>
      </c>
      <c r="P37" s="4">
        <f t="shared" si="5"/>
        <v>1.7389390607385156</v>
      </c>
      <c r="Q37" s="4">
        <f t="shared" si="6"/>
        <v>2.0103707671416831</v>
      </c>
    </row>
    <row r="38" spans="1:17" x14ac:dyDescent="0.3">
      <c r="A38" t="s">
        <v>2086</v>
      </c>
      <c r="B38" t="s">
        <v>2087</v>
      </c>
      <c r="C38">
        <v>32.090000152587891</v>
      </c>
      <c r="D38" s="4">
        <v>6.6216665566113644</v>
      </c>
      <c r="E38" s="4">
        <f t="shared" si="0"/>
        <v>0.40284059254555671</v>
      </c>
      <c r="F38">
        <v>2.7546780000000002</v>
      </c>
      <c r="G38">
        <v>-2.5153378823910999</v>
      </c>
      <c r="H38" s="4">
        <f t="shared" si="1"/>
        <v>-7.8383853861971733E-2</v>
      </c>
      <c r="I38">
        <v>31.265226929479329</v>
      </c>
      <c r="J38">
        <v>33.573311572692475</v>
      </c>
      <c r="K38">
        <v>33.573311572692475</v>
      </c>
      <c r="L38">
        <v>9.2931312936675496</v>
      </c>
      <c r="M38" s="4">
        <f t="shared" si="2"/>
        <v>0.10760635660893028</v>
      </c>
      <c r="N38">
        <f t="shared" si="3"/>
        <v>11.71303137555358</v>
      </c>
      <c r="O38" s="4">
        <f t="shared" si="4"/>
        <v>0.36500565035394633</v>
      </c>
      <c r="P38" s="4">
        <f t="shared" si="5"/>
        <v>0.47946648971219374</v>
      </c>
      <c r="Q38" s="4">
        <f t="shared" si="6"/>
        <v>0.44457707931984425</v>
      </c>
    </row>
    <row r="39" spans="1:17" x14ac:dyDescent="0.3">
      <c r="A39" t="s">
        <v>1336</v>
      </c>
      <c r="B39" t="s">
        <v>1337</v>
      </c>
      <c r="C39">
        <v>7274</v>
      </c>
      <c r="D39" s="4">
        <v>6.5103479127744723</v>
      </c>
      <c r="E39" s="4">
        <f t="shared" si="0"/>
        <v>0.3994047466156907</v>
      </c>
      <c r="F39">
        <v>55.09</v>
      </c>
      <c r="G39">
        <v>44.81351390698066</v>
      </c>
      <c r="H39" s="4">
        <f t="shared" si="1"/>
        <v>6.1607800257053426E-3</v>
      </c>
      <c r="I39">
        <v>55.445823927765254</v>
      </c>
      <c r="J39">
        <v>20.476040212977288</v>
      </c>
      <c r="K39">
        <v>20.476040212977288</v>
      </c>
      <c r="L39">
        <v>133.50459754851863</v>
      </c>
      <c r="M39" s="4">
        <f t="shared" si="2"/>
        <v>7.4903787462194107E-3</v>
      </c>
      <c r="N39">
        <f t="shared" si="3"/>
        <v>139.82222095023644</v>
      </c>
      <c r="O39" s="4">
        <f t="shared" si="4"/>
        <v>1.9222191497145512E-2</v>
      </c>
      <c r="P39" s="4">
        <f t="shared" si="5"/>
        <v>0.21378451384017252</v>
      </c>
      <c r="Q39" s="4">
        <f t="shared" si="6"/>
        <v>0.25235946733163228</v>
      </c>
    </row>
    <row r="40" spans="1:17" x14ac:dyDescent="0.3">
      <c r="A40" t="s">
        <v>1852</v>
      </c>
      <c r="B40" t="s">
        <v>1853</v>
      </c>
      <c r="C40">
        <v>308.88</v>
      </c>
      <c r="D40" s="4">
        <v>6.4656570615663407</v>
      </c>
      <c r="E40" s="4">
        <f t="shared" si="0"/>
        <v>0.39801341695278114</v>
      </c>
      <c r="F40">
        <v>8.3847279999999991</v>
      </c>
      <c r="G40">
        <v>2.5347111250299519</v>
      </c>
      <c r="H40" s="4">
        <f t="shared" si="1"/>
        <v>8.206135473419942E-3</v>
      </c>
      <c r="I40">
        <v>61.657337408605663</v>
      </c>
      <c r="J40">
        <v>77.032846565931592</v>
      </c>
      <c r="K40">
        <v>77.032846565931592</v>
      </c>
      <c r="L40">
        <v>37.140530277023288</v>
      </c>
      <c r="M40" s="4">
        <f t="shared" si="2"/>
        <v>2.6924763662263661E-2</v>
      </c>
      <c r="N40">
        <f t="shared" si="3"/>
        <v>145.80024089604126</v>
      </c>
      <c r="O40" s="4">
        <f t="shared" si="4"/>
        <v>0.47202875192968552</v>
      </c>
      <c r="P40" s="4">
        <f t="shared" si="5"/>
        <v>0.81799414120177083</v>
      </c>
      <c r="Q40" s="4">
        <f t="shared" si="6"/>
        <v>0.99513528047674771</v>
      </c>
    </row>
    <row r="41" spans="1:17" x14ac:dyDescent="0.3">
      <c r="A41" t="s">
        <v>1163</v>
      </c>
      <c r="B41" t="s">
        <v>1164</v>
      </c>
      <c r="C41">
        <v>282.5</v>
      </c>
      <c r="D41" s="4">
        <v>6.4616617974725825</v>
      </c>
      <c r="E41" s="4">
        <f t="shared" si="0"/>
        <v>0.39788869744027644</v>
      </c>
      <c r="F41">
        <v>11.746485999999997</v>
      </c>
      <c r="G41">
        <v>26.381836742055658</v>
      </c>
      <c r="H41" s="4">
        <f t="shared" si="1"/>
        <v>9.3387032715241264E-2</v>
      </c>
      <c r="I41">
        <v>57.853194002901844</v>
      </c>
      <c r="J41">
        <v>29.690057826105253</v>
      </c>
      <c r="K41">
        <v>29.690057826105253</v>
      </c>
      <c r="L41">
        <v>24.004107803850161</v>
      </c>
      <c r="M41" s="4">
        <f t="shared" si="2"/>
        <v>4.1659536283185833E-2</v>
      </c>
      <c r="N41">
        <f t="shared" si="3"/>
        <v>43.09643884225887</v>
      </c>
      <c r="O41" s="4">
        <f t="shared" si="4"/>
        <v>0.15255376581330574</v>
      </c>
      <c r="P41" s="4">
        <f t="shared" si="5"/>
        <v>0.35092885495680348</v>
      </c>
      <c r="Q41" s="4">
        <f t="shared" si="6"/>
        <v>0.37731468982474481</v>
      </c>
    </row>
    <row r="42" spans="1:17" x14ac:dyDescent="0.3">
      <c r="A42" t="s">
        <v>985</v>
      </c>
      <c r="B42" t="s">
        <v>986</v>
      </c>
      <c r="C42">
        <v>265.9949951171875</v>
      </c>
      <c r="D42" s="4">
        <v>6.4578265407138327</v>
      </c>
      <c r="E42" s="4">
        <f t="shared" si="0"/>
        <v>0.39776892048858192</v>
      </c>
      <c r="F42">
        <v>5.2799999999999994</v>
      </c>
      <c r="G42">
        <v>8.9817243769521387</v>
      </c>
      <c r="H42" s="4">
        <f t="shared" si="1"/>
        <v>3.3766516445150122E-2</v>
      </c>
      <c r="I42">
        <v>50.85714285714284</v>
      </c>
      <c r="J42">
        <v>19.610839055704453</v>
      </c>
      <c r="K42">
        <v>19.610839055704453</v>
      </c>
      <c r="L42">
        <v>50.246937644033601</v>
      </c>
      <c r="M42" s="4">
        <f t="shared" si="2"/>
        <v>1.9901710370577013E-2</v>
      </c>
      <c r="N42">
        <f t="shared" si="3"/>
        <v>12.926668366033738</v>
      </c>
      <c r="O42" s="4">
        <f t="shared" si="4"/>
        <v>4.8597411993931423E-2</v>
      </c>
      <c r="P42" s="4">
        <f t="shared" si="5"/>
        <v>0.21991299331772785</v>
      </c>
      <c r="Q42" s="4">
        <f t="shared" si="6"/>
        <v>0.24461866126774257</v>
      </c>
    </row>
    <row r="43" spans="1:17" hidden="1" x14ac:dyDescent="0.3">
      <c r="A43" t="s">
        <v>1724</v>
      </c>
      <c r="B43" t="s">
        <v>1725</v>
      </c>
      <c r="C43">
        <v>9200</v>
      </c>
      <c r="D43" s="4">
        <v>6.4351227598909606</v>
      </c>
      <c r="E43" s="4">
        <f t="shared" si="0"/>
        <v>0.39705881708215007</v>
      </c>
      <c r="F43">
        <v>-9.8700000000000003E-4</v>
      </c>
      <c r="G43">
        <v>-1.5085847774561211E-3</v>
      </c>
      <c r="H43" s="4">
        <f t="shared" si="1"/>
        <v>-1.6397660624523056E-7</v>
      </c>
      <c r="I43">
        <v>15.856777493606137</v>
      </c>
      <c r="J43" t="e">
        <v>#N/A</v>
      </c>
      <c r="K43" t="e">
        <v>#N/A</v>
      </c>
      <c r="L43" t="e">
        <v>#N/A</v>
      </c>
      <c r="M43" s="4" t="e">
        <f t="shared" si="2"/>
        <v>#N/A</v>
      </c>
      <c r="N43" t="e">
        <f t="shared" si="3"/>
        <v>#N/A</v>
      </c>
      <c r="O43" s="4" t="e">
        <f t="shared" si="4"/>
        <v>#N/A</v>
      </c>
      <c r="P43" s="4" t="e">
        <f t="shared" si="5"/>
        <v>#N/A</v>
      </c>
      <c r="Q43" s="4" t="e">
        <f t="shared" si="6"/>
        <v>#N/A</v>
      </c>
    </row>
    <row r="44" spans="1:17" hidden="1" x14ac:dyDescent="0.3">
      <c r="A44" t="s">
        <v>465</v>
      </c>
      <c r="B44" t="s">
        <v>803</v>
      </c>
      <c r="C44">
        <v>407</v>
      </c>
      <c r="D44" s="4">
        <v>6.3648561493229323</v>
      </c>
      <c r="E44" s="4">
        <f t="shared" si="0"/>
        <v>0.39484958675310944</v>
      </c>
      <c r="F44">
        <v>2.3044461077844312</v>
      </c>
      <c r="G44">
        <v>-0.30997231361377892</v>
      </c>
      <c r="H44" s="4">
        <f t="shared" si="1"/>
        <v>-7.616027361517909E-4</v>
      </c>
      <c r="I44">
        <v>19.111274254368293</v>
      </c>
      <c r="J44" t="e">
        <v>#N/A</v>
      </c>
      <c r="K44" t="e">
        <v>#N/A</v>
      </c>
      <c r="L44">
        <v>210.63434502869907</v>
      </c>
      <c r="M44" s="4">
        <f t="shared" si="2"/>
        <v>4.7475638403782121E-3</v>
      </c>
      <c r="N44" t="e">
        <f t="shared" si="3"/>
        <v>#N/A</v>
      </c>
      <c r="O44" s="4" t="e">
        <f t="shared" si="4"/>
        <v>#N/A</v>
      </c>
      <c r="P44" s="4" t="e">
        <f t="shared" si="5"/>
        <v>#N/A</v>
      </c>
      <c r="Q44" s="4" t="e">
        <f t="shared" si="6"/>
        <v>#N/A</v>
      </c>
    </row>
    <row r="45" spans="1:17" x14ac:dyDescent="0.3">
      <c r="A45" t="s">
        <v>173</v>
      </c>
      <c r="B45" t="s">
        <v>511</v>
      </c>
      <c r="C45">
        <v>742.32000732421875</v>
      </c>
      <c r="D45" s="4">
        <v>6.0366801778071677</v>
      </c>
      <c r="E45" s="4">
        <f t="shared" si="0"/>
        <v>0.38429282773560791</v>
      </c>
      <c r="F45">
        <v>19.190000000000001</v>
      </c>
      <c r="G45">
        <v>22.526481710394464</v>
      </c>
      <c r="H45" s="4">
        <f t="shared" si="1"/>
        <v>3.0346052225634954E-2</v>
      </c>
      <c r="I45">
        <v>-22.15010141987829</v>
      </c>
      <c r="J45">
        <v>26.36136527972236</v>
      </c>
      <c r="K45">
        <v>26.36136527972236</v>
      </c>
      <c r="L45">
        <v>32.897222116167541</v>
      </c>
      <c r="M45" s="4">
        <f t="shared" si="2"/>
        <v>3.0397703382637403E-2</v>
      </c>
      <c r="N45">
        <f t="shared" si="3"/>
        <v>61.822494250354254</v>
      </c>
      <c r="O45" s="4">
        <f t="shared" si="4"/>
        <v>8.3282807468979356E-2</v>
      </c>
      <c r="P45" s="4">
        <f t="shared" si="5"/>
        <v>0.30202460580520463</v>
      </c>
      <c r="Q45" s="4">
        <f t="shared" si="6"/>
        <v>0.33210404773868163</v>
      </c>
    </row>
    <row r="46" spans="1:17" hidden="1" x14ac:dyDescent="0.3">
      <c r="A46" t="s">
        <v>2148</v>
      </c>
      <c r="B46" t="s">
        <v>2149</v>
      </c>
      <c r="C46">
        <v>102.27999877929688</v>
      </c>
      <c r="D46" s="4">
        <v>5.9320148474078653</v>
      </c>
      <c r="E46" s="4">
        <f t="shared" si="0"/>
        <v>0.38083964463365394</v>
      </c>
      <c r="F46">
        <v>0.48</v>
      </c>
      <c r="G46">
        <v>40.953949585545068</v>
      </c>
      <c r="H46" s="4">
        <f t="shared" si="1"/>
        <v>0.40041014933835539</v>
      </c>
      <c r="I46">
        <v>-98.126463700234183</v>
      </c>
      <c r="J46" t="e">
        <v>#N/A</v>
      </c>
      <c r="K46" t="e">
        <v>#N/A</v>
      </c>
      <c r="L46">
        <v>195.64979754540499</v>
      </c>
      <c r="M46" s="4">
        <f t="shared" si="2"/>
        <v>5.1111731908024451E-3</v>
      </c>
      <c r="N46" t="e">
        <f t="shared" si="3"/>
        <v>#N/A</v>
      </c>
      <c r="O46" s="4" t="e">
        <f t="shared" si="4"/>
        <v>#N/A</v>
      </c>
      <c r="P46" s="4" t="e">
        <f t="shared" si="5"/>
        <v>#N/A</v>
      </c>
      <c r="Q46" s="4" t="e">
        <f t="shared" si="6"/>
        <v>#N/A</v>
      </c>
    </row>
    <row r="47" spans="1:17" hidden="1" x14ac:dyDescent="0.3">
      <c r="A47" t="s">
        <v>2240</v>
      </c>
      <c r="B47" t="s">
        <v>2241</v>
      </c>
      <c r="C47">
        <v>11725</v>
      </c>
      <c r="D47" s="4">
        <v>5.9174041297935061</v>
      </c>
      <c r="E47" s="4">
        <f t="shared" si="0"/>
        <v>0.3803541484862798</v>
      </c>
      <c r="F47" t="e">
        <v>#N/A</v>
      </c>
      <c r="G47" t="e">
        <v>#N/A</v>
      </c>
      <c r="H47" s="4" t="e">
        <f t="shared" si="1"/>
        <v>#N/A</v>
      </c>
      <c r="I47" t="e">
        <v>#N/A</v>
      </c>
      <c r="J47" t="e">
        <v>#N/A</v>
      </c>
      <c r="K47" t="e">
        <v>#N/A</v>
      </c>
      <c r="L47" t="e">
        <v>#N/A</v>
      </c>
      <c r="M47" s="4" t="e">
        <f t="shared" si="2"/>
        <v>#N/A</v>
      </c>
      <c r="N47" t="e">
        <f t="shared" si="3"/>
        <v>#N/A</v>
      </c>
      <c r="O47" s="4" t="e">
        <f t="shared" si="4"/>
        <v>#N/A</v>
      </c>
      <c r="P47" s="4" t="e">
        <f t="shared" si="5"/>
        <v>#N/A</v>
      </c>
      <c r="Q47" s="4" t="e">
        <f t="shared" si="6"/>
        <v>#N/A</v>
      </c>
    </row>
    <row r="48" spans="1:17" x14ac:dyDescent="0.3">
      <c r="A48" t="s">
        <v>170</v>
      </c>
      <c r="B48" t="s">
        <v>508</v>
      </c>
      <c r="C48">
        <v>923.9000244140625</v>
      </c>
      <c r="D48" s="4">
        <v>5.8685250673224827</v>
      </c>
      <c r="E48" s="4">
        <f t="shared" si="0"/>
        <v>0.37872372170503499</v>
      </c>
      <c r="F48">
        <v>19.965</v>
      </c>
      <c r="G48">
        <v>14.315449148526994</v>
      </c>
      <c r="H48" s="4">
        <f t="shared" si="1"/>
        <v>1.5494586827839791E-2</v>
      </c>
      <c r="I48">
        <v>47.451994091580517</v>
      </c>
      <c r="J48">
        <v>21.045560639298245</v>
      </c>
      <c r="K48">
        <v>21.045560639298245</v>
      </c>
      <c r="L48">
        <v>46.415474725649958</v>
      </c>
      <c r="M48" s="4">
        <f t="shared" si="2"/>
        <v>2.1544538883007124E-2</v>
      </c>
      <c r="N48">
        <f t="shared" si="3"/>
        <v>51.881634027810158</v>
      </c>
      <c r="O48" s="4">
        <f t="shared" si="4"/>
        <v>5.6155030476066389E-2</v>
      </c>
      <c r="P48" s="4">
        <f t="shared" si="5"/>
        <v>0.23653431427107</v>
      </c>
      <c r="Q48" s="4">
        <f t="shared" si="6"/>
        <v>0.26296146812850574</v>
      </c>
    </row>
    <row r="49" spans="1:17" x14ac:dyDescent="0.3">
      <c r="A49" t="s">
        <v>424</v>
      </c>
      <c r="B49" t="s">
        <v>762</v>
      </c>
      <c r="C49">
        <v>3040</v>
      </c>
      <c r="D49" s="4">
        <v>5.8494693914336757</v>
      </c>
      <c r="E49" s="4">
        <f t="shared" si="0"/>
        <v>0.3780854737025845</v>
      </c>
      <c r="F49">
        <v>47.120000000000005</v>
      </c>
      <c r="G49">
        <v>47.874730060629062</v>
      </c>
      <c r="H49" s="4">
        <f t="shared" si="1"/>
        <v>1.5748266467312193E-2</v>
      </c>
      <c r="I49">
        <v>26.598602901665789</v>
      </c>
      <c r="J49">
        <v>46.254832857698204</v>
      </c>
      <c r="K49">
        <v>46.254832857698204</v>
      </c>
      <c r="L49">
        <v>62.334325768249542</v>
      </c>
      <c r="M49" s="4">
        <f t="shared" si="2"/>
        <v>1.6042525328947371E-2</v>
      </c>
      <c r="N49">
        <f t="shared" si="3"/>
        <v>315.32355271320881</v>
      </c>
      <c r="O49" s="4">
        <f t="shared" si="4"/>
        <v>0.10372485286618711</v>
      </c>
      <c r="P49" s="4">
        <f t="shared" si="5"/>
        <v>0.48601129718298786</v>
      </c>
      <c r="Q49" s="4">
        <f t="shared" si="6"/>
        <v>0.58312296207695447</v>
      </c>
    </row>
    <row r="50" spans="1:17" x14ac:dyDescent="0.3">
      <c r="A50" t="s">
        <v>1622</v>
      </c>
      <c r="B50" t="s">
        <v>1623</v>
      </c>
      <c r="C50">
        <v>1285.030029296875</v>
      </c>
      <c r="D50" s="4">
        <v>5.7707994588591243</v>
      </c>
      <c r="E50" s="4">
        <f t="shared" si="0"/>
        <v>0.37543474785418174</v>
      </c>
      <c r="F50">
        <v>19.37</v>
      </c>
      <c r="G50">
        <v>18.547715952189971</v>
      </c>
      <c r="H50" s="4">
        <f t="shared" si="1"/>
        <v>1.4433682894039958E-2</v>
      </c>
      <c r="I50">
        <v>27.518104015799867</v>
      </c>
      <c r="J50">
        <v>31.215156314416266</v>
      </c>
      <c r="K50">
        <v>31.215156314416266</v>
      </c>
      <c r="L50">
        <v>74.557481476778904</v>
      </c>
      <c r="M50" s="4">
        <f t="shared" si="2"/>
        <v>1.3412470220194499E-2</v>
      </c>
      <c r="N50">
        <f t="shared" si="3"/>
        <v>75.344166255227975</v>
      </c>
      <c r="O50" s="4">
        <f t="shared" si="4"/>
        <v>5.8632222234101222E-2</v>
      </c>
      <c r="P50" s="4">
        <f t="shared" si="5"/>
        <v>0.3297507569092154</v>
      </c>
      <c r="Q50" s="4">
        <f t="shared" si="6"/>
        <v>0.38911452157199822</v>
      </c>
    </row>
    <row r="51" spans="1:17" hidden="1" x14ac:dyDescent="0.3">
      <c r="A51" t="s">
        <v>352</v>
      </c>
      <c r="B51" t="s">
        <v>690</v>
      </c>
      <c r="C51">
        <v>38.459999084472656</v>
      </c>
      <c r="D51" s="4">
        <v>5.7678390913890674</v>
      </c>
      <c r="E51" s="4">
        <f t="shared" si="0"/>
        <v>0.37533450035519333</v>
      </c>
      <c r="F51">
        <v>8.4616220000000002</v>
      </c>
      <c r="G51">
        <v>11.307925052749678</v>
      </c>
      <c r="H51" s="4">
        <f t="shared" si="1"/>
        <v>0.29401781908297009</v>
      </c>
      <c r="I51">
        <v>-39.328672096832953</v>
      </c>
      <c r="J51" t="e">
        <v>#N/A</v>
      </c>
      <c r="K51" t="e">
        <v>#N/A</v>
      </c>
      <c r="L51">
        <v>4.099616536023559</v>
      </c>
      <c r="M51" s="4">
        <f t="shared" si="2"/>
        <v>0.24392525281643887</v>
      </c>
      <c r="N51" t="e">
        <f t="shared" si="3"/>
        <v>#N/A</v>
      </c>
      <c r="O51" s="4" t="e">
        <f t="shared" si="4"/>
        <v>#N/A</v>
      </c>
      <c r="P51" s="4" t="e">
        <f t="shared" si="5"/>
        <v>#N/A</v>
      </c>
      <c r="Q51" s="4" t="e">
        <f t="shared" si="6"/>
        <v>#N/A</v>
      </c>
    </row>
    <row r="52" spans="1:17" x14ac:dyDescent="0.3">
      <c r="A52" t="s">
        <v>2068</v>
      </c>
      <c r="B52" t="s">
        <v>2069</v>
      </c>
      <c r="C52">
        <v>95.4</v>
      </c>
      <c r="D52" s="4">
        <v>5.6342353975365036</v>
      </c>
      <c r="E52" s="4">
        <f t="shared" si="0"/>
        <v>0.37077175205211543</v>
      </c>
      <c r="F52">
        <v>0.67153799999999997</v>
      </c>
      <c r="G52">
        <v>1.1476844169558005</v>
      </c>
      <c r="H52" s="4">
        <f t="shared" si="1"/>
        <v>1.2030234978572332E-2</v>
      </c>
      <c r="I52">
        <v>-3.1219930205617916</v>
      </c>
      <c r="J52">
        <v>37.558087081966612</v>
      </c>
      <c r="K52">
        <v>37.558087081966612</v>
      </c>
      <c r="L52">
        <v>142.46545884629859</v>
      </c>
      <c r="M52" s="4">
        <f t="shared" si="2"/>
        <v>7.0192452830188682E-3</v>
      </c>
      <c r="N52">
        <f t="shared" si="3"/>
        <v>3.30751050192023</v>
      </c>
      <c r="O52" s="4">
        <f t="shared" si="4"/>
        <v>3.4669921403775991E-2</v>
      </c>
      <c r="P52" s="4">
        <f t="shared" si="5"/>
        <v>0.38523641035857809</v>
      </c>
      <c r="Q52" s="4">
        <f t="shared" si="6"/>
        <v>0.46821922828416906</v>
      </c>
    </row>
    <row r="53" spans="1:17" hidden="1" x14ac:dyDescent="0.3">
      <c r="A53" t="s">
        <v>451</v>
      </c>
      <c r="B53" t="s">
        <v>789</v>
      </c>
      <c r="C53">
        <v>132.02999877929688</v>
      </c>
      <c r="D53" s="4">
        <v>5.5802594317286021</v>
      </c>
      <c r="E53" s="4">
        <f t="shared" si="0"/>
        <v>0.36890665883823215</v>
      </c>
      <c r="F53">
        <v>5.0199999999999996</v>
      </c>
      <c r="G53">
        <v>7.2084468664850139</v>
      </c>
      <c r="H53" s="4">
        <f t="shared" si="1"/>
        <v>5.4597038045382025E-2</v>
      </c>
      <c r="I53">
        <v>85.925925925925895</v>
      </c>
      <c r="J53" t="e">
        <v>#N/A</v>
      </c>
      <c r="K53" t="e">
        <v>#N/A</v>
      </c>
      <c r="L53">
        <v>22.575382961975127</v>
      </c>
      <c r="M53" s="4">
        <f t="shared" si="2"/>
        <v>4.429603704550001E-2</v>
      </c>
      <c r="N53" t="e">
        <f t="shared" si="3"/>
        <v>#N/A</v>
      </c>
      <c r="O53" s="4" t="e">
        <f t="shared" si="4"/>
        <v>#N/A</v>
      </c>
      <c r="P53" s="4" t="e">
        <f t="shared" si="5"/>
        <v>#N/A</v>
      </c>
      <c r="Q53" s="4" t="e">
        <f t="shared" si="6"/>
        <v>#N/A</v>
      </c>
    </row>
    <row r="54" spans="1:17" x14ac:dyDescent="0.3">
      <c r="A54" t="s">
        <v>272</v>
      </c>
      <c r="B54" t="s">
        <v>610</v>
      </c>
      <c r="C54">
        <v>282.82000732421875</v>
      </c>
      <c r="D54" s="4">
        <v>5.5128974791552725</v>
      </c>
      <c r="E54" s="4">
        <f t="shared" si="0"/>
        <v>0.366561056622422</v>
      </c>
      <c r="F54">
        <v>3.88</v>
      </c>
      <c r="G54">
        <v>4.4339509577729599</v>
      </c>
      <c r="H54" s="4">
        <f t="shared" si="1"/>
        <v>1.5677642468518764E-2</v>
      </c>
      <c r="I54">
        <v>22.397476340694006</v>
      </c>
      <c r="J54">
        <v>34.422656862259124</v>
      </c>
      <c r="K54">
        <v>34.422656862259124</v>
      </c>
      <c r="L54">
        <v>82.129735454760649</v>
      </c>
      <c r="M54" s="4">
        <f t="shared" si="2"/>
        <v>1.2175858042923173E-2</v>
      </c>
      <c r="N54">
        <f t="shared" si="3"/>
        <v>17.029194289707032</v>
      </c>
      <c r="O54" s="4">
        <f t="shared" si="4"/>
        <v>6.0212127320204513E-2</v>
      </c>
      <c r="P54" s="4">
        <f t="shared" si="5"/>
        <v>0.36059368049966567</v>
      </c>
      <c r="Q54" s="4">
        <f t="shared" si="6"/>
        <v>0.42961193396399344</v>
      </c>
    </row>
    <row r="55" spans="1:17" x14ac:dyDescent="0.3">
      <c r="A55" t="s">
        <v>1984</v>
      </c>
      <c r="B55" t="s">
        <v>1985</v>
      </c>
      <c r="C55">
        <v>296.60000000000002</v>
      </c>
      <c r="D55" s="4">
        <v>5.4775288441355592</v>
      </c>
      <c r="E55" s="4">
        <f t="shared" si="0"/>
        <v>0.36532138489920718</v>
      </c>
      <c r="F55">
        <v>10.056682</v>
      </c>
      <c r="G55">
        <v>8.2719714645971631</v>
      </c>
      <c r="H55" s="4">
        <f t="shared" si="1"/>
        <v>2.7889317142943907E-2</v>
      </c>
      <c r="I55">
        <v>20.740114563264619</v>
      </c>
      <c r="J55">
        <v>24.045415837333213</v>
      </c>
      <c r="K55">
        <v>24.045415837333213</v>
      </c>
      <c r="L55">
        <v>29.455031273874489</v>
      </c>
      <c r="M55" s="4">
        <f t="shared" si="2"/>
        <v>3.3950057316250844E-2</v>
      </c>
      <c r="N55">
        <f t="shared" si="3"/>
        <v>29.536451238052479</v>
      </c>
      <c r="O55" s="4">
        <f t="shared" si="4"/>
        <v>9.9583449892287512E-2</v>
      </c>
      <c r="P55" s="4">
        <f t="shared" si="5"/>
        <v>0.28256764814828844</v>
      </c>
      <c r="Q55" s="4">
        <f t="shared" si="6"/>
        <v>0.30375736716570256</v>
      </c>
    </row>
    <row r="56" spans="1:17" hidden="1" x14ac:dyDescent="0.3">
      <c r="A56" t="s">
        <v>2128</v>
      </c>
      <c r="B56" t="s">
        <v>2129</v>
      </c>
      <c r="C56">
        <v>144.88499450683594</v>
      </c>
      <c r="D56" s="4">
        <v>5.2960868503736318</v>
      </c>
      <c r="E56" s="4">
        <f t="shared" si="0"/>
        <v>0.35887169257017781</v>
      </c>
      <c r="F56">
        <v>-15.649999999999999</v>
      </c>
      <c r="G56">
        <v>-9.5438596491228065</v>
      </c>
      <c r="H56" s="4">
        <f t="shared" si="1"/>
        <v>-6.5871967498142184E-2</v>
      </c>
      <c r="I56" t="e">
        <v>#N/A</v>
      </c>
      <c r="J56" t="e">
        <v>#N/A</v>
      </c>
      <c r="K56" t="e">
        <v>#N/A</v>
      </c>
      <c r="L56" t="e">
        <v>#N/A</v>
      </c>
      <c r="M56" s="4" t="e">
        <f t="shared" si="2"/>
        <v>#N/A</v>
      </c>
      <c r="N56" t="e">
        <f t="shared" si="3"/>
        <v>#N/A</v>
      </c>
      <c r="O56" s="4" t="e">
        <f t="shared" si="4"/>
        <v>#N/A</v>
      </c>
      <c r="P56" s="4" t="e">
        <f t="shared" si="5"/>
        <v>#N/A</v>
      </c>
      <c r="Q56" s="4" t="e">
        <f t="shared" si="6"/>
        <v>#N/A</v>
      </c>
    </row>
    <row r="57" spans="1:17" x14ac:dyDescent="0.3">
      <c r="A57" t="s">
        <v>2150</v>
      </c>
      <c r="B57" t="s">
        <v>2151</v>
      </c>
      <c r="C57">
        <v>287</v>
      </c>
      <c r="D57" s="4">
        <v>5.1705065188266168</v>
      </c>
      <c r="E57" s="4">
        <f t="shared" si="0"/>
        <v>0.35431639486809363</v>
      </c>
      <c r="F57">
        <v>6.0219879999999995</v>
      </c>
      <c r="G57">
        <v>-2.1581456514285713</v>
      </c>
      <c r="H57" s="4">
        <f t="shared" si="1"/>
        <v>-7.5196712593330007E-3</v>
      </c>
      <c r="I57">
        <v>20.405685191090917</v>
      </c>
      <c r="J57">
        <v>21.050222725808663</v>
      </c>
      <c r="K57">
        <v>21.050222725808663</v>
      </c>
      <c r="L57">
        <v>47.658680156785437</v>
      </c>
      <c r="M57" s="4">
        <f t="shared" si="2"/>
        <v>2.0982536585365853E-2</v>
      </c>
      <c r="N57">
        <f t="shared" si="3"/>
        <v>15.651928309803418</v>
      </c>
      <c r="O57" s="4">
        <f t="shared" si="4"/>
        <v>5.4536335574227941E-2</v>
      </c>
      <c r="P57" s="4">
        <f t="shared" si="5"/>
        <v>0.23590163452819626</v>
      </c>
      <c r="Q57" s="4">
        <f t="shared" si="6"/>
        <v>0.26288083955770025</v>
      </c>
    </row>
    <row r="58" spans="1:17" x14ac:dyDescent="0.3">
      <c r="A58" t="s">
        <v>420</v>
      </c>
      <c r="B58" t="s">
        <v>758</v>
      </c>
      <c r="C58">
        <v>552.41497802734375</v>
      </c>
      <c r="D58" s="4">
        <v>5.1598458745243345</v>
      </c>
      <c r="E58" s="4">
        <f t="shared" si="0"/>
        <v>0.35392614355356655</v>
      </c>
      <c r="F58">
        <v>9.3699999999999992</v>
      </c>
      <c r="G58">
        <v>7.0695897541617274</v>
      </c>
      <c r="H58" s="4">
        <f t="shared" si="1"/>
        <v>1.2797606935653712E-2</v>
      </c>
      <c r="I58">
        <v>55.601267438810758</v>
      </c>
      <c r="J58">
        <v>23.383525349894253</v>
      </c>
      <c r="K58">
        <v>23.383525349894253</v>
      </c>
      <c r="L58">
        <v>58.359802092036929</v>
      </c>
      <c r="M58" s="4">
        <f t="shared" si="2"/>
        <v>1.7135082096799089E-2</v>
      </c>
      <c r="N58">
        <f t="shared" si="3"/>
        <v>26.793254249080611</v>
      </c>
      <c r="O58" s="4">
        <f t="shared" si="4"/>
        <v>4.85020416078479E-2</v>
      </c>
      <c r="P58" s="4">
        <f t="shared" si="5"/>
        <v>0.25497712186157179</v>
      </c>
      <c r="Q58" s="4">
        <f t="shared" si="6"/>
        <v>0.29117270499619852</v>
      </c>
    </row>
    <row r="59" spans="1:17" x14ac:dyDescent="0.3">
      <c r="A59" t="s">
        <v>455</v>
      </c>
      <c r="B59" t="s">
        <v>793</v>
      </c>
      <c r="C59">
        <v>1309.050048828125</v>
      </c>
      <c r="D59" s="4">
        <v>5.1571942393975085</v>
      </c>
      <c r="E59" s="4">
        <f t="shared" si="0"/>
        <v>0.35382898846511002</v>
      </c>
      <c r="F59">
        <v>27.85</v>
      </c>
      <c r="G59">
        <v>42.089244851258584</v>
      </c>
      <c r="H59" s="4">
        <f t="shared" si="1"/>
        <v>3.2152510050274474E-2</v>
      </c>
      <c r="I59">
        <v>-9.4823621292215226</v>
      </c>
      <c r="J59">
        <v>28.748369131205873</v>
      </c>
      <c r="K59">
        <v>28.748369131205873</v>
      </c>
      <c r="L59">
        <v>44.392741329354919</v>
      </c>
      <c r="M59" s="4">
        <f t="shared" si="2"/>
        <v>2.25262051870346E-2</v>
      </c>
      <c r="N59">
        <f t="shared" si="3"/>
        <v>98.522150300113751</v>
      </c>
      <c r="O59" s="4">
        <f t="shared" si="4"/>
        <v>7.526232506412707E-2</v>
      </c>
      <c r="P59" s="4">
        <f t="shared" si="5"/>
        <v>0.31648581311751484</v>
      </c>
      <c r="Q59" s="4">
        <f t="shared" si="6"/>
        <v>0.36026953997715916</v>
      </c>
    </row>
    <row r="60" spans="1:17" hidden="1" x14ac:dyDescent="0.3">
      <c r="A60" t="s">
        <v>155</v>
      </c>
      <c r="B60" t="s">
        <v>493</v>
      </c>
      <c r="C60">
        <v>34210</v>
      </c>
      <c r="D60" s="4">
        <v>4.8628413479355537</v>
      </c>
      <c r="E60" s="4">
        <f t="shared" si="0"/>
        <v>0.34282068845417357</v>
      </c>
      <c r="F60">
        <v>783.75</v>
      </c>
      <c r="G60">
        <v>681.95754713336362</v>
      </c>
      <c r="H60" s="4">
        <f t="shared" si="1"/>
        <v>1.9934450369288616E-2</v>
      </c>
      <c r="I60">
        <v>-22.233136869679111</v>
      </c>
      <c r="J60">
        <v>15.195306022418231</v>
      </c>
      <c r="K60">
        <v>15.195306022418231</v>
      </c>
      <c r="L60">
        <v>44.645456155519341</v>
      </c>
      <c r="M60" s="4">
        <f t="shared" si="2"/>
        <v>2.2398695995323008E-2</v>
      </c>
      <c r="N60">
        <f t="shared" si="3"/>
        <v>1589.8328557185807</v>
      </c>
      <c r="O60" s="4">
        <f t="shared" si="4"/>
        <v>4.647275228642446E-2</v>
      </c>
      <c r="P60" s="4">
        <f t="shared" si="5"/>
        <v>0.17775530662102582</v>
      </c>
      <c r="Q60" s="4">
        <f t="shared" si="6"/>
        <v>0.19027084726971433</v>
      </c>
    </row>
    <row r="61" spans="1:17" x14ac:dyDescent="0.3">
      <c r="A61" t="s">
        <v>196</v>
      </c>
      <c r="B61" t="s">
        <v>534</v>
      </c>
      <c r="C61">
        <v>16.760000000000002</v>
      </c>
      <c r="D61" s="4">
        <v>4.8538395165596748</v>
      </c>
      <c r="E61" s="4">
        <f t="shared" si="0"/>
        <v>0.34247683965083575</v>
      </c>
      <c r="F61">
        <v>0.83546900000000002</v>
      </c>
      <c r="G61">
        <v>-1.3735229042386851E-2</v>
      </c>
      <c r="H61" s="4">
        <f t="shared" si="1"/>
        <v>-8.1952440587033709E-4</v>
      </c>
      <c r="I61">
        <v>13.339103373710062</v>
      </c>
      <c r="J61">
        <v>46.056568061009941</v>
      </c>
      <c r="K61">
        <v>46.056568061009941</v>
      </c>
      <c r="L61">
        <v>10.83680504054837</v>
      </c>
      <c r="M61" s="4">
        <f t="shared" si="2"/>
        <v>9.2278120373880737E-2</v>
      </c>
      <c r="N61">
        <f t="shared" si="3"/>
        <v>5.5531038883705506</v>
      </c>
      <c r="O61" s="4">
        <f t="shared" si="4"/>
        <v>0.33133078092903046</v>
      </c>
      <c r="P61" s="4">
        <f t="shared" si="5"/>
        <v>0.59534393629939719</v>
      </c>
      <c r="Q61" s="4">
        <f t="shared" si="6"/>
        <v>0.60358489539920357</v>
      </c>
    </row>
    <row r="62" spans="1:17" x14ac:dyDescent="0.3">
      <c r="A62" t="s">
        <v>2078</v>
      </c>
      <c r="B62" t="s">
        <v>2079</v>
      </c>
      <c r="C62">
        <v>83.669998168945313</v>
      </c>
      <c r="D62" s="4">
        <v>4.7762921019928735</v>
      </c>
      <c r="E62" s="4">
        <f t="shared" si="0"/>
        <v>0.33949631905265698</v>
      </c>
      <c r="F62">
        <v>2.0799999999999996</v>
      </c>
      <c r="G62">
        <v>1.9735318104463735</v>
      </c>
      <c r="H62" s="4">
        <f t="shared" si="1"/>
        <v>2.3587090398417904E-2</v>
      </c>
      <c r="I62">
        <v>77.777777777777757</v>
      </c>
      <c r="J62">
        <v>40.531353300723119</v>
      </c>
      <c r="K62">
        <v>40.531353300723119</v>
      </c>
      <c r="L62">
        <v>41.807927245469074</v>
      </c>
      <c r="M62" s="4">
        <f t="shared" si="2"/>
        <v>2.3918908826277074E-2</v>
      </c>
      <c r="N62">
        <f t="shared" si="3"/>
        <v>11.40064643926171</v>
      </c>
      <c r="O62" s="4">
        <f t="shared" si="4"/>
        <v>0.13625728085043914</v>
      </c>
      <c r="P62" s="4">
        <f t="shared" si="5"/>
        <v>0.43892709927556439</v>
      </c>
      <c r="Q62" s="4">
        <f t="shared" si="6"/>
        <v>0.5114054601519491</v>
      </c>
    </row>
    <row r="63" spans="1:17" hidden="1" x14ac:dyDescent="0.3">
      <c r="A63" t="s">
        <v>2102</v>
      </c>
      <c r="B63" t="s">
        <v>2103</v>
      </c>
      <c r="C63">
        <v>168.35000610351563</v>
      </c>
      <c r="D63" s="4">
        <v>4.7634373880012237</v>
      </c>
      <c r="E63" s="4">
        <f t="shared" si="0"/>
        <v>0.33899903261929931</v>
      </c>
      <c r="F63">
        <v>-0.5</v>
      </c>
      <c r="G63">
        <v>3.684143357433916</v>
      </c>
      <c r="H63" s="4">
        <f t="shared" si="1"/>
        <v>2.1883832633594308E-2</v>
      </c>
      <c r="I63">
        <v>73.544973544973544</v>
      </c>
      <c r="J63">
        <v>-57.040274835153333</v>
      </c>
      <c r="K63">
        <v>-57.040274835153333</v>
      </c>
      <c r="L63" t="e">
        <v>#N/A</v>
      </c>
      <c r="M63" s="4" t="e">
        <f t="shared" si="2"/>
        <v>#N/A</v>
      </c>
      <c r="N63">
        <f t="shared" si="3"/>
        <v>-7.3160636606135025E-3</v>
      </c>
      <c r="O63" s="4">
        <f t="shared" si="4"/>
        <v>-4.3457460025959113E-5</v>
      </c>
      <c r="P63" s="4" t="e">
        <f t="shared" si="5"/>
        <v>#N/A</v>
      </c>
      <c r="Q63" s="4" t="e">
        <f t="shared" si="6"/>
        <v>#N/A</v>
      </c>
    </row>
    <row r="64" spans="1:17" x14ac:dyDescent="0.3">
      <c r="A64" t="s">
        <v>1766</v>
      </c>
      <c r="B64" t="s">
        <v>1767</v>
      </c>
      <c r="C64">
        <v>717.280029296875</v>
      </c>
      <c r="D64" s="4">
        <v>4.5948904285348506</v>
      </c>
      <c r="E64" s="4">
        <f t="shared" si="0"/>
        <v>0.33239173775307784</v>
      </c>
      <c r="F64">
        <v>8.56</v>
      </c>
      <c r="G64">
        <v>12.34134430811284</v>
      </c>
      <c r="H64" s="4">
        <f t="shared" si="1"/>
        <v>1.7205754801525194E-2</v>
      </c>
      <c r="I64">
        <v>-14.142427281845535</v>
      </c>
      <c r="J64">
        <v>30.991435473667838</v>
      </c>
      <c r="K64">
        <v>30.991435473667838</v>
      </c>
      <c r="L64">
        <v>85.492256173644208</v>
      </c>
      <c r="M64" s="4">
        <f t="shared" si="2"/>
        <v>1.1696965839442693E-2</v>
      </c>
      <c r="N64">
        <f t="shared" si="3"/>
        <v>33.01324931274268</v>
      </c>
      <c r="O64" s="4">
        <f t="shared" si="4"/>
        <v>4.6025607802164012E-2</v>
      </c>
      <c r="P64" s="4">
        <f t="shared" si="5"/>
        <v>0.32523637819662898</v>
      </c>
      <c r="Q64" s="4">
        <f t="shared" si="6"/>
        <v>0.38580323617143608</v>
      </c>
    </row>
    <row r="65" spans="1:17" x14ac:dyDescent="0.3">
      <c r="A65" t="s">
        <v>1578</v>
      </c>
      <c r="B65" t="s">
        <v>1579</v>
      </c>
      <c r="C65">
        <v>534.4000244140625</v>
      </c>
      <c r="D65" s="4">
        <v>4.5356972595271419</v>
      </c>
      <c r="E65" s="4">
        <f t="shared" si="0"/>
        <v>0.33003189325904092</v>
      </c>
      <c r="F65">
        <v>12.223875</v>
      </c>
      <c r="G65">
        <v>5.9207849138550328</v>
      </c>
      <c r="H65" s="4">
        <f t="shared" si="1"/>
        <v>1.1079312581145214E-2</v>
      </c>
      <c r="I65">
        <v>17.38305963879991</v>
      </c>
      <c r="J65">
        <v>2290.7409826306407</v>
      </c>
      <c r="K65">
        <v>2290.7409826306407</v>
      </c>
      <c r="L65">
        <v>33.008503706405683</v>
      </c>
      <c r="M65" s="4">
        <f t="shared" si="2"/>
        <v>3.0295223585246563E-2</v>
      </c>
      <c r="N65">
        <f t="shared" si="3"/>
        <v>95471013.315667301</v>
      </c>
      <c r="O65" s="4">
        <f t="shared" si="4"/>
        <v>178650.84010867239</v>
      </c>
      <c r="P65" s="4">
        <f t="shared" si="5"/>
        <v>23.631690152338475</v>
      </c>
      <c r="Q65" s="4">
        <f t="shared" si="6"/>
        <v>44.376539108427366</v>
      </c>
    </row>
    <row r="66" spans="1:17" hidden="1" x14ac:dyDescent="0.3">
      <c r="A66" t="s">
        <v>298</v>
      </c>
      <c r="B66" t="s">
        <v>636</v>
      </c>
      <c r="C66">
        <v>1687.5699462890625</v>
      </c>
      <c r="D66" s="4">
        <v>4.4853565619667188</v>
      </c>
      <c r="E66" s="4">
        <f t="shared" ref="E66:E129" si="7">(1+D66)^(1/6)-1</f>
        <v>0.32800836466198358</v>
      </c>
      <c r="F66">
        <v>22.439999999999998</v>
      </c>
      <c r="G66">
        <v>103.11833280954632</v>
      </c>
      <c r="H66" s="4">
        <f t="shared" ref="H66:H129" si="8">G66/C66</f>
        <v>6.1104627417845267E-2</v>
      </c>
      <c r="I66">
        <v>82.730323266553697</v>
      </c>
      <c r="J66" t="e">
        <v>#N/A</v>
      </c>
      <c r="K66" t="e">
        <v>#N/A</v>
      </c>
      <c r="L66">
        <v>75.506485292575505</v>
      </c>
      <c r="M66" s="4">
        <f t="shared" ref="M66:M129" si="9">1/L66</f>
        <v>1.3243895489574976E-2</v>
      </c>
      <c r="N66" t="e">
        <f t="shared" ref="N66:N129" si="10">F66*((1+(K66/100))^5)</f>
        <v>#N/A</v>
      </c>
      <c r="O66" s="4" t="e">
        <f t="shared" ref="O66:O129" si="11">N66/C66</f>
        <v>#N/A</v>
      </c>
      <c r="P66" s="4" t="e">
        <f t="shared" ref="P66:P129" si="12">(K66/100)*(1+1/L66)+1/L66</f>
        <v>#N/A</v>
      </c>
      <c r="Q66" s="4" t="e">
        <f t="shared" ref="Q66:Q129" si="13">(((1+K66/100)^6)*(1+1/L66))^(1/5)-1</f>
        <v>#N/A</v>
      </c>
    </row>
    <row r="67" spans="1:17" x14ac:dyDescent="0.3">
      <c r="A67" t="s">
        <v>240</v>
      </c>
      <c r="B67" t="s">
        <v>578</v>
      </c>
      <c r="C67">
        <v>1270</v>
      </c>
      <c r="D67" s="4">
        <v>4.4834682706253428</v>
      </c>
      <c r="E67" s="4">
        <f t="shared" si="7"/>
        <v>0.32793216097224676</v>
      </c>
      <c r="F67">
        <v>57.681955000000002</v>
      </c>
      <c r="G67">
        <v>111.7153366477345</v>
      </c>
      <c r="H67" s="4">
        <f t="shared" si="8"/>
        <v>8.7964832006090163E-2</v>
      </c>
      <c r="I67">
        <v>-10.133386948189314</v>
      </c>
      <c r="J67">
        <v>45.349388977623747</v>
      </c>
      <c r="K67">
        <v>45.349388977623747</v>
      </c>
      <c r="L67">
        <v>22.542439648253453</v>
      </c>
      <c r="M67" s="4">
        <f t="shared" si="9"/>
        <v>4.4360770866141729E-2</v>
      </c>
      <c r="N67">
        <f t="shared" si="10"/>
        <v>374.20193031488571</v>
      </c>
      <c r="O67" s="4">
        <f t="shared" si="11"/>
        <v>0.29464718922431948</v>
      </c>
      <c r="P67" s="4">
        <f t="shared" si="12"/>
        <v>0.51797199917593817</v>
      </c>
      <c r="Q67" s="4">
        <f t="shared" si="13"/>
        <v>0.58003229040490134</v>
      </c>
    </row>
    <row r="68" spans="1:17" x14ac:dyDescent="0.3">
      <c r="A68" t="s">
        <v>1792</v>
      </c>
      <c r="B68" t="s">
        <v>1793</v>
      </c>
      <c r="C68">
        <v>243.1</v>
      </c>
      <c r="D68" s="4">
        <v>4.4799798054614683</v>
      </c>
      <c r="E68" s="4">
        <f t="shared" si="7"/>
        <v>0.32779132329813421</v>
      </c>
      <c r="F68">
        <v>9.7396339999999988</v>
      </c>
      <c r="G68" t="e">
        <v>#N/A</v>
      </c>
      <c r="H68" s="4" t="e">
        <f t="shared" si="8"/>
        <v>#N/A</v>
      </c>
      <c r="I68">
        <v>28.978234171299583</v>
      </c>
      <c r="J68">
        <v>48.762163724429811</v>
      </c>
      <c r="K68">
        <v>48.762163724429811</v>
      </c>
      <c r="L68">
        <v>25.025741203570352</v>
      </c>
      <c r="M68" s="4">
        <f t="shared" si="9"/>
        <v>3.995885643767997E-2</v>
      </c>
      <c r="N68">
        <f t="shared" si="10"/>
        <v>70.958605089400905</v>
      </c>
      <c r="O68" s="4">
        <f t="shared" si="11"/>
        <v>0.29189060094364833</v>
      </c>
      <c r="P68" s="4">
        <f t="shared" si="12"/>
        <v>0.5470652966805295</v>
      </c>
      <c r="Q68" s="4">
        <f t="shared" si="13"/>
        <v>0.62328290601713965</v>
      </c>
    </row>
    <row r="69" spans="1:17" hidden="1" x14ac:dyDescent="0.3">
      <c r="A69" t="s">
        <v>2154</v>
      </c>
      <c r="B69" t="s">
        <v>2155</v>
      </c>
      <c r="C69">
        <v>61.439998626708984</v>
      </c>
      <c r="D69" s="4">
        <v>4.4070725262987587</v>
      </c>
      <c r="E69" s="4">
        <f t="shared" si="7"/>
        <v>0.32483064647264204</v>
      </c>
      <c r="F69">
        <v>1.47</v>
      </c>
      <c r="G69">
        <v>2.3312600783229671</v>
      </c>
      <c r="H69" s="4">
        <f t="shared" si="8"/>
        <v>3.7943687018728703E-2</v>
      </c>
      <c r="I69">
        <v>-51.162790697674424</v>
      </c>
      <c r="J69" t="e">
        <v>#N/A</v>
      </c>
      <c r="K69" t="e">
        <v>#N/A</v>
      </c>
      <c r="L69">
        <v>22.43185826839537</v>
      </c>
      <c r="M69" s="4">
        <f t="shared" si="9"/>
        <v>4.4579454275926716E-2</v>
      </c>
      <c r="N69" t="e">
        <f t="shared" si="10"/>
        <v>#N/A</v>
      </c>
      <c r="O69" s="4" t="e">
        <f t="shared" si="11"/>
        <v>#N/A</v>
      </c>
      <c r="P69" s="4" t="e">
        <f t="shared" si="12"/>
        <v>#N/A</v>
      </c>
      <c r="Q69" s="4" t="e">
        <f t="shared" si="13"/>
        <v>#N/A</v>
      </c>
    </row>
    <row r="70" spans="1:17" x14ac:dyDescent="0.3">
      <c r="A70" t="s">
        <v>268</v>
      </c>
      <c r="B70" t="s">
        <v>606</v>
      </c>
      <c r="C70">
        <v>880.5</v>
      </c>
      <c r="D70" s="4">
        <v>4.3753333732467672</v>
      </c>
      <c r="E70" s="4">
        <f t="shared" si="7"/>
        <v>0.32353135384592435</v>
      </c>
      <c r="F70">
        <v>18.054827999999997</v>
      </c>
      <c r="G70">
        <v>6.1372436996127719</v>
      </c>
      <c r="H70" s="4">
        <f t="shared" si="8"/>
        <v>6.9701802380610694E-3</v>
      </c>
      <c r="I70">
        <v>4.0242470125512844</v>
      </c>
      <c r="J70">
        <v>28.145070857746155</v>
      </c>
      <c r="K70">
        <v>28.145070857746155</v>
      </c>
      <c r="L70">
        <v>48.603294226955356</v>
      </c>
      <c r="M70" s="4">
        <f t="shared" si="9"/>
        <v>2.0574737081203862E-2</v>
      </c>
      <c r="N70">
        <f t="shared" si="10"/>
        <v>62.388261419587657</v>
      </c>
      <c r="O70" s="4">
        <f t="shared" si="11"/>
        <v>7.0855492810434587E-2</v>
      </c>
      <c r="P70" s="4">
        <f t="shared" si="12"/>
        <v>0.3078162199889653</v>
      </c>
      <c r="Q70" s="4">
        <f t="shared" si="13"/>
        <v>0.35210758606509485</v>
      </c>
    </row>
    <row r="71" spans="1:17" x14ac:dyDescent="0.3">
      <c r="A71" t="s">
        <v>870</v>
      </c>
      <c r="B71" t="s">
        <v>871</v>
      </c>
      <c r="C71">
        <v>19.3</v>
      </c>
      <c r="D71" s="4">
        <v>4.3633635036551617</v>
      </c>
      <c r="E71" s="4">
        <f t="shared" si="7"/>
        <v>0.32303968768831082</v>
      </c>
      <c r="F71">
        <v>2.5011596666666667</v>
      </c>
      <c r="G71">
        <v>-1.1080441606599298</v>
      </c>
      <c r="H71" s="4">
        <f t="shared" si="8"/>
        <v>-5.7411614541965271E-2</v>
      </c>
      <c r="I71">
        <v>-44.708679100021165</v>
      </c>
      <c r="J71">
        <v>36.091598277148229</v>
      </c>
      <c r="K71">
        <v>36.091598277148229</v>
      </c>
      <c r="L71">
        <v>7.1899415265866358</v>
      </c>
      <c r="M71" s="4">
        <f t="shared" si="9"/>
        <v>0.13908318952278623</v>
      </c>
      <c r="N71">
        <f t="shared" si="10"/>
        <v>11.676104931533386</v>
      </c>
      <c r="O71" s="4">
        <f t="shared" si="11"/>
        <v>0.60497953013126349</v>
      </c>
      <c r="P71" s="4">
        <f t="shared" si="12"/>
        <v>0.55019651832787719</v>
      </c>
      <c r="Q71" s="4">
        <f t="shared" si="13"/>
        <v>0.48562317629430796</v>
      </c>
    </row>
    <row r="72" spans="1:17" hidden="1" x14ac:dyDescent="0.3">
      <c r="A72" t="s">
        <v>854</v>
      </c>
      <c r="B72" t="s">
        <v>855</v>
      </c>
      <c r="C72">
        <v>73.599998474121094</v>
      </c>
      <c r="D72" s="4">
        <v>4.3357304573124544</v>
      </c>
      <c r="E72" s="4">
        <f t="shared" si="7"/>
        <v>0.32190114999208252</v>
      </c>
      <c r="F72">
        <v>0.53522399999999992</v>
      </c>
      <c r="G72">
        <v>0.75096148986127897</v>
      </c>
      <c r="H72" s="4">
        <f t="shared" si="8"/>
        <v>1.020328132378058E-2</v>
      </c>
      <c r="I72">
        <v>35.931976106302557</v>
      </c>
      <c r="J72" t="e">
        <v>#N/A</v>
      </c>
      <c r="K72" t="e">
        <v>#N/A</v>
      </c>
      <c r="L72">
        <v>171.13981785083422</v>
      </c>
      <c r="M72" s="4">
        <f t="shared" si="9"/>
        <v>5.8431755541051341E-3</v>
      </c>
      <c r="N72" t="e">
        <f t="shared" si="10"/>
        <v>#N/A</v>
      </c>
      <c r="O72" s="4" t="e">
        <f t="shared" si="11"/>
        <v>#N/A</v>
      </c>
      <c r="P72" s="4" t="e">
        <f t="shared" si="12"/>
        <v>#N/A</v>
      </c>
      <c r="Q72" s="4" t="e">
        <f t="shared" si="13"/>
        <v>#N/A</v>
      </c>
    </row>
    <row r="73" spans="1:17" x14ac:dyDescent="0.3">
      <c r="A73" t="s">
        <v>273</v>
      </c>
      <c r="B73" t="s">
        <v>611</v>
      </c>
      <c r="C73">
        <v>8077</v>
      </c>
      <c r="D73" s="4">
        <v>4.1513100074727785</v>
      </c>
      <c r="E73" s="4">
        <f t="shared" si="7"/>
        <v>0.31417423313233916</v>
      </c>
      <c r="F73">
        <v>705.6</v>
      </c>
      <c r="G73">
        <v>386.74452876042687</v>
      </c>
      <c r="H73" s="4">
        <f t="shared" si="8"/>
        <v>4.7882199920815507E-2</v>
      </c>
      <c r="I73">
        <v>-2.2470976143636956</v>
      </c>
      <c r="J73">
        <v>38.221342556094235</v>
      </c>
      <c r="K73">
        <v>38.221342556094235</v>
      </c>
      <c r="L73">
        <v>12.670985533206217</v>
      </c>
      <c r="M73" s="4">
        <f t="shared" si="9"/>
        <v>7.8920459452767114E-2</v>
      </c>
      <c r="N73">
        <f t="shared" si="10"/>
        <v>3559.8697416244472</v>
      </c>
      <c r="O73" s="4">
        <f t="shared" si="11"/>
        <v>0.44074157999559826</v>
      </c>
      <c r="P73" s="4">
        <f t="shared" si="12"/>
        <v>0.491298344167995</v>
      </c>
      <c r="Q73" s="4">
        <f t="shared" si="13"/>
        <v>0.49722825430812811</v>
      </c>
    </row>
    <row r="74" spans="1:17" hidden="1" x14ac:dyDescent="0.3">
      <c r="A74" t="s">
        <v>412</v>
      </c>
      <c r="B74" t="s">
        <v>750</v>
      </c>
      <c r="C74">
        <v>317.5</v>
      </c>
      <c r="D74" s="4">
        <v>4.1405153050515242</v>
      </c>
      <c r="E74" s="4">
        <f t="shared" si="7"/>
        <v>0.31371485088947315</v>
      </c>
      <c r="F74">
        <v>9.42</v>
      </c>
      <c r="G74">
        <v>10.130174942953385</v>
      </c>
      <c r="H74" s="4">
        <f t="shared" si="8"/>
        <v>3.1906062812451605E-2</v>
      </c>
      <c r="I74">
        <v>21.24681933842238</v>
      </c>
      <c r="J74">
        <v>11.972198049409352</v>
      </c>
      <c r="K74">
        <v>11.972198049409352</v>
      </c>
      <c r="L74">
        <v>33.979260343741693</v>
      </c>
      <c r="M74" s="4">
        <f t="shared" si="9"/>
        <v>2.9429716535433068E-2</v>
      </c>
      <c r="N74">
        <f t="shared" si="10"/>
        <v>16.58066408929832</v>
      </c>
      <c r="O74" s="4">
        <f t="shared" si="11"/>
        <v>5.2222564060782115E-2</v>
      </c>
      <c r="P74" s="4">
        <f t="shared" si="12"/>
        <v>0.15267508097852842</v>
      </c>
      <c r="Q74" s="4">
        <f t="shared" si="13"/>
        <v>0.15199762711678577</v>
      </c>
    </row>
    <row r="75" spans="1:17" hidden="1" x14ac:dyDescent="0.3">
      <c r="A75" t="s">
        <v>467</v>
      </c>
      <c r="B75" t="s">
        <v>805</v>
      </c>
      <c r="C75">
        <v>205.91000366210938</v>
      </c>
      <c r="D75" s="4">
        <v>4.0218591336329936</v>
      </c>
      <c r="E75" s="4">
        <f t="shared" si="7"/>
        <v>0.3086115658432802</v>
      </c>
      <c r="F75">
        <v>7.5132810000000001</v>
      </c>
      <c r="G75">
        <v>-23.477449455676517</v>
      </c>
      <c r="H75" s="4">
        <f t="shared" si="8"/>
        <v>-0.11401801290918402</v>
      </c>
      <c r="I75" t="e">
        <v>#N/A</v>
      </c>
      <c r="J75" t="e">
        <v>#N/A</v>
      </c>
      <c r="K75" t="e">
        <v>#N/A</v>
      </c>
      <c r="L75">
        <v>29.614368304897159</v>
      </c>
      <c r="M75" s="4">
        <f t="shared" si="9"/>
        <v>3.3767392561084471E-2</v>
      </c>
      <c r="N75" t="e">
        <f t="shared" si="10"/>
        <v>#N/A</v>
      </c>
      <c r="O75" s="4" t="e">
        <f t="shared" si="11"/>
        <v>#N/A</v>
      </c>
      <c r="P75" s="4" t="e">
        <f t="shared" si="12"/>
        <v>#N/A</v>
      </c>
      <c r="Q75" s="4" t="e">
        <f t="shared" si="13"/>
        <v>#N/A</v>
      </c>
    </row>
    <row r="76" spans="1:17" x14ac:dyDescent="0.3">
      <c r="A76" t="s">
        <v>140</v>
      </c>
      <c r="B76" t="s">
        <v>478</v>
      </c>
      <c r="C76">
        <v>229.81500244140625</v>
      </c>
      <c r="D76" s="4">
        <v>4.0182287762786641</v>
      </c>
      <c r="E76" s="4">
        <f t="shared" si="7"/>
        <v>0.30845385004160031</v>
      </c>
      <c r="F76">
        <v>5.25</v>
      </c>
      <c r="G76">
        <v>4.2672284295910723</v>
      </c>
      <c r="H76" s="4">
        <f t="shared" si="8"/>
        <v>1.8568102100640915E-2</v>
      </c>
      <c r="I76">
        <v>113.48990862545021</v>
      </c>
      <c r="J76">
        <v>44.255217629468099</v>
      </c>
      <c r="K76">
        <v>44.255217629468099</v>
      </c>
      <c r="L76">
        <v>35.416264689556044</v>
      </c>
      <c r="M76" s="4">
        <f t="shared" si="9"/>
        <v>2.8235614590233497E-2</v>
      </c>
      <c r="N76">
        <f t="shared" si="10"/>
        <v>32.795703765144644</v>
      </c>
      <c r="O76" s="4">
        <f t="shared" si="11"/>
        <v>0.14270479915037859</v>
      </c>
      <c r="P76" s="4">
        <f t="shared" si="12"/>
        <v>0.4832835235708402</v>
      </c>
      <c r="Q76" s="4">
        <f t="shared" si="13"/>
        <v>0.56090461554364102</v>
      </c>
    </row>
    <row r="77" spans="1:17" hidden="1" x14ac:dyDescent="0.3">
      <c r="A77" t="s">
        <v>2146</v>
      </c>
      <c r="B77" t="s">
        <v>2147</v>
      </c>
      <c r="C77">
        <v>318.60000610351563</v>
      </c>
      <c r="D77" s="4">
        <v>3.9888649531789087</v>
      </c>
      <c r="E77" s="4">
        <f t="shared" si="7"/>
        <v>0.30717467299592061</v>
      </c>
      <c r="F77">
        <v>0.11700000000000001</v>
      </c>
      <c r="G77">
        <v>0.75714263778208724</v>
      </c>
      <c r="H77" s="4">
        <f t="shared" si="8"/>
        <v>2.3764677441220315E-3</v>
      </c>
      <c r="I77">
        <v>-31.348538011695915</v>
      </c>
      <c r="J77" t="e">
        <v>#N/A</v>
      </c>
      <c r="K77" t="e">
        <v>#N/A</v>
      </c>
      <c r="L77">
        <v>63.378466664577815</v>
      </c>
      <c r="M77" s="4">
        <f t="shared" si="9"/>
        <v>1.5778229620043795E-2</v>
      </c>
      <c r="N77" t="e">
        <f t="shared" si="10"/>
        <v>#N/A</v>
      </c>
      <c r="O77" s="4" t="e">
        <f t="shared" si="11"/>
        <v>#N/A</v>
      </c>
      <c r="P77" s="4" t="e">
        <f t="shared" si="12"/>
        <v>#N/A</v>
      </c>
      <c r="Q77" s="4" t="e">
        <f t="shared" si="13"/>
        <v>#N/A</v>
      </c>
    </row>
    <row r="78" spans="1:17" hidden="1" x14ac:dyDescent="0.3">
      <c r="A78" t="s">
        <v>1328</v>
      </c>
      <c r="B78" t="s">
        <v>1329</v>
      </c>
      <c r="C78">
        <v>115.94000244140625</v>
      </c>
      <c r="D78" s="4">
        <v>3.9582708527336044</v>
      </c>
      <c r="E78" s="4">
        <f t="shared" si="7"/>
        <v>0.30583520983356038</v>
      </c>
      <c r="F78">
        <v>1.6600000000000001</v>
      </c>
      <c r="G78">
        <v>1.3803300017742031</v>
      </c>
      <c r="H78" s="4">
        <f t="shared" si="8"/>
        <v>1.190555436180704E-2</v>
      </c>
      <c r="I78">
        <v>118.42105263157896</v>
      </c>
      <c r="J78" t="e">
        <v>#N/A</v>
      </c>
      <c r="K78" t="e">
        <v>#N/A</v>
      </c>
      <c r="L78">
        <v>72.565394026099185</v>
      </c>
      <c r="M78" s="4">
        <f t="shared" si="9"/>
        <v>1.3780673465926964E-2</v>
      </c>
      <c r="N78" t="e">
        <f t="shared" si="10"/>
        <v>#N/A</v>
      </c>
      <c r="O78" s="4" t="e">
        <f t="shared" si="11"/>
        <v>#N/A</v>
      </c>
      <c r="P78" s="4" t="e">
        <f t="shared" si="12"/>
        <v>#N/A</v>
      </c>
      <c r="Q78" s="4" t="e">
        <f t="shared" si="13"/>
        <v>#N/A</v>
      </c>
    </row>
    <row r="79" spans="1:17" x14ac:dyDescent="0.3">
      <c r="A79" t="s">
        <v>2112</v>
      </c>
      <c r="B79" t="s">
        <v>2113</v>
      </c>
      <c r="C79">
        <v>1184.5999755859375</v>
      </c>
      <c r="D79" s="4">
        <v>3.935833231608088</v>
      </c>
      <c r="E79" s="4">
        <f t="shared" si="7"/>
        <v>0.30484846681393796</v>
      </c>
      <c r="F79">
        <v>22.52</v>
      </c>
      <c r="G79">
        <v>57.914291463970045</v>
      </c>
      <c r="H79" s="4">
        <f t="shared" si="8"/>
        <v>4.8889323533308326E-2</v>
      </c>
      <c r="I79">
        <v>23.668314113124648</v>
      </c>
      <c r="J79">
        <v>41.391752496727385</v>
      </c>
      <c r="K79">
        <v>41.391752496727385</v>
      </c>
      <c r="L79">
        <v>52.860329120300648</v>
      </c>
      <c r="M79" s="4">
        <f t="shared" si="9"/>
        <v>1.8917778542849761E-2</v>
      </c>
      <c r="N79">
        <f t="shared" si="10"/>
        <v>127.25907826145243</v>
      </c>
      <c r="O79" s="4">
        <f t="shared" si="11"/>
        <v>0.10742789201773062</v>
      </c>
      <c r="P79" s="4">
        <f t="shared" si="12"/>
        <v>0.44066570358245899</v>
      </c>
      <c r="Q79" s="4">
        <f t="shared" si="13"/>
        <v>0.52102629104160436</v>
      </c>
    </row>
    <row r="80" spans="1:17" hidden="1" x14ac:dyDescent="0.3">
      <c r="A80" t="s">
        <v>341</v>
      </c>
      <c r="B80" t="s">
        <v>679</v>
      </c>
      <c r="C80">
        <v>916.8800048828125</v>
      </c>
      <c r="D80" s="4">
        <v>3.9190944826907845</v>
      </c>
      <c r="E80" s="4">
        <f t="shared" si="7"/>
        <v>0.30410990668704363</v>
      </c>
      <c r="F80">
        <v>27.31</v>
      </c>
      <c r="G80">
        <v>34.165301451544899</v>
      </c>
      <c r="H80" s="4">
        <f t="shared" si="8"/>
        <v>3.726256573335527E-2</v>
      </c>
      <c r="I80">
        <v>-24.159955567897804</v>
      </c>
      <c r="J80">
        <v>14.561368774499874</v>
      </c>
      <c r="K80">
        <v>14.561368774499874</v>
      </c>
      <c r="L80">
        <v>32.707434030614984</v>
      </c>
      <c r="M80" s="4">
        <f t="shared" si="9"/>
        <v>3.0574089030156716E-2</v>
      </c>
      <c r="N80">
        <f t="shared" si="10"/>
        <v>53.890556676427217</v>
      </c>
      <c r="O80" s="4">
        <f t="shared" si="11"/>
        <v>5.8776019096757413E-2</v>
      </c>
      <c r="P80" s="4">
        <f t="shared" si="12"/>
        <v>0.18063978262828048</v>
      </c>
      <c r="Q80" s="4">
        <f t="shared" si="13"/>
        <v>0.18429985616899081</v>
      </c>
    </row>
    <row r="81" spans="1:17" hidden="1" x14ac:dyDescent="0.3">
      <c r="A81" t="s">
        <v>283</v>
      </c>
      <c r="B81" t="s">
        <v>621</v>
      </c>
      <c r="C81">
        <v>101.19999694824219</v>
      </c>
      <c r="D81" s="4">
        <v>3.882038642727129</v>
      </c>
      <c r="E81" s="4">
        <f t="shared" si="7"/>
        <v>0.30246742041375319</v>
      </c>
      <c r="F81">
        <v>4.6400000000000006</v>
      </c>
      <c r="G81">
        <v>2.0208331760048286</v>
      </c>
      <c r="H81" s="4">
        <f t="shared" si="8"/>
        <v>1.9968707874945542E-2</v>
      </c>
      <c r="I81" t="e">
        <v>#N/A</v>
      </c>
      <c r="J81" t="e">
        <v>#N/A</v>
      </c>
      <c r="K81" t="e">
        <v>#N/A</v>
      </c>
      <c r="L81">
        <v>22.281462647778106</v>
      </c>
      <c r="M81" s="4">
        <f t="shared" si="9"/>
        <v>4.488035708462431E-2</v>
      </c>
      <c r="N81" t="e">
        <f t="shared" si="10"/>
        <v>#N/A</v>
      </c>
      <c r="O81" s="4" t="e">
        <f t="shared" si="11"/>
        <v>#N/A</v>
      </c>
      <c r="P81" s="4" t="e">
        <f t="shared" si="12"/>
        <v>#N/A</v>
      </c>
      <c r="Q81" s="4" t="e">
        <f t="shared" si="13"/>
        <v>#N/A</v>
      </c>
    </row>
    <row r="82" spans="1:17" x14ac:dyDescent="0.3">
      <c r="A82" t="s">
        <v>1600</v>
      </c>
      <c r="B82" t="s">
        <v>1601</v>
      </c>
      <c r="C82">
        <v>37.439998626708984</v>
      </c>
      <c r="D82" s="4">
        <v>3.8768065367827269</v>
      </c>
      <c r="E82" s="4">
        <f t="shared" si="7"/>
        <v>0.30223467295362982</v>
      </c>
      <c r="F82">
        <v>1.3711440000000001</v>
      </c>
      <c r="G82">
        <v>1.1184594329813817</v>
      </c>
      <c r="H82" s="4">
        <f t="shared" si="8"/>
        <v>2.9873383386918556E-2</v>
      </c>
      <c r="I82">
        <v>25.872361754610466</v>
      </c>
      <c r="J82">
        <v>35.14639148208046</v>
      </c>
      <c r="K82">
        <v>35.14639148208046</v>
      </c>
      <c r="L82">
        <v>27.233169934338513</v>
      </c>
      <c r="M82" s="4">
        <f t="shared" si="9"/>
        <v>3.6719926560554096E-2</v>
      </c>
      <c r="N82">
        <f t="shared" si="10"/>
        <v>6.1816631865470413</v>
      </c>
      <c r="O82" s="4">
        <f t="shared" si="11"/>
        <v>0.16510853133785</v>
      </c>
      <c r="P82" s="4">
        <f t="shared" si="12"/>
        <v>0.40108957052226346</v>
      </c>
      <c r="Q82" s="4">
        <f t="shared" si="13"/>
        <v>0.44576475821027817</v>
      </c>
    </row>
    <row r="83" spans="1:17" hidden="1" x14ac:dyDescent="0.3">
      <c r="A83" t="s">
        <v>204</v>
      </c>
      <c r="B83" t="s">
        <v>542</v>
      </c>
      <c r="C83">
        <v>320.5</v>
      </c>
      <c r="D83" s="4">
        <v>3.8344506201889317</v>
      </c>
      <c r="E83" s="4">
        <f t="shared" si="7"/>
        <v>0.30034279236162642</v>
      </c>
      <c r="F83">
        <v>8.5073669999999986</v>
      </c>
      <c r="G83">
        <v>7.2129514321295147</v>
      </c>
      <c r="H83" s="4">
        <f t="shared" si="8"/>
        <v>2.2505308680591311E-2</v>
      </c>
      <c r="I83">
        <v>32.101972049689429</v>
      </c>
      <c r="J83">
        <v>14.896679995154443</v>
      </c>
      <c r="K83">
        <v>14.896679995154443</v>
      </c>
      <c r="L83">
        <v>34.864580157088575</v>
      </c>
      <c r="M83" s="4">
        <f t="shared" si="9"/>
        <v>2.8682404764214051E-2</v>
      </c>
      <c r="N83">
        <f t="shared" si="10"/>
        <v>17.034624577825653</v>
      </c>
      <c r="O83" s="4">
        <f t="shared" si="11"/>
        <v>5.3150154689003595E-2</v>
      </c>
      <c r="P83" s="4">
        <f t="shared" si="12"/>
        <v>0.18192193076839838</v>
      </c>
      <c r="Q83" s="4">
        <f t="shared" si="13"/>
        <v>0.188024064908902</v>
      </c>
    </row>
    <row r="84" spans="1:17" x14ac:dyDescent="0.3">
      <c r="A84" t="s">
        <v>1960</v>
      </c>
      <c r="B84" t="s">
        <v>1961</v>
      </c>
      <c r="C84">
        <v>26.41</v>
      </c>
      <c r="D84" s="4">
        <v>3.7423316183908488</v>
      </c>
      <c r="E84" s="4">
        <f t="shared" si="7"/>
        <v>0.29618001173644326</v>
      </c>
      <c r="F84">
        <v>1.957857</v>
      </c>
      <c r="G84">
        <v>2.6621327214100052</v>
      </c>
      <c r="H84" s="4">
        <f t="shared" si="8"/>
        <v>0.10080017877357081</v>
      </c>
      <c r="I84">
        <v>-47.032207203063813</v>
      </c>
      <c r="J84">
        <v>20.090183497571584</v>
      </c>
      <c r="K84">
        <v>20.090183497571584</v>
      </c>
      <c r="L84">
        <v>11.12716823890759</v>
      </c>
      <c r="M84" s="4">
        <f t="shared" si="9"/>
        <v>8.9870124952669453E-2</v>
      </c>
      <c r="N84">
        <f t="shared" si="10"/>
        <v>4.8901086700412479</v>
      </c>
      <c r="O84" s="4">
        <f t="shared" si="11"/>
        <v>0.18516125217876744</v>
      </c>
      <c r="P84" s="4">
        <f t="shared" si="12"/>
        <v>0.30882703294087344</v>
      </c>
      <c r="Q84" s="4">
        <f t="shared" si="13"/>
        <v>0.26731320388893676</v>
      </c>
    </row>
    <row r="85" spans="1:17" x14ac:dyDescent="0.3">
      <c r="A85" t="s">
        <v>202</v>
      </c>
      <c r="B85" t="s">
        <v>540</v>
      </c>
      <c r="C85">
        <v>16565</v>
      </c>
      <c r="D85" s="4">
        <v>3.7138731521991684</v>
      </c>
      <c r="E85" s="4">
        <f t="shared" si="7"/>
        <v>0.294880374397398</v>
      </c>
      <c r="F85">
        <v>634.57000000000005</v>
      </c>
      <c r="G85">
        <v>777.54224544889803</v>
      </c>
      <c r="H85" s="4">
        <f t="shared" si="8"/>
        <v>4.6938861783815157E-2</v>
      </c>
      <c r="I85">
        <v>-7.3011467387334621</v>
      </c>
      <c r="J85">
        <v>86.835561615235179</v>
      </c>
      <c r="K85">
        <v>86.835561615235179</v>
      </c>
      <c r="L85">
        <v>29.050386531921625</v>
      </c>
      <c r="M85" s="4">
        <f t="shared" si="9"/>
        <v>3.442294989435557E-2</v>
      </c>
      <c r="N85">
        <f t="shared" si="10"/>
        <v>14446.985790402328</v>
      </c>
      <c r="O85" s="4">
        <f t="shared" si="11"/>
        <v>0.87213919652292959</v>
      </c>
      <c r="P85" s="4">
        <f t="shared" si="12"/>
        <v>0.93266992791200198</v>
      </c>
      <c r="Q85" s="4">
        <f t="shared" si="13"/>
        <v>1.1315281849896963</v>
      </c>
    </row>
    <row r="86" spans="1:17" x14ac:dyDescent="0.3">
      <c r="A86" t="s">
        <v>1189</v>
      </c>
      <c r="B86" t="s">
        <v>1190</v>
      </c>
      <c r="C86">
        <v>58.369998931884766</v>
      </c>
      <c r="D86" s="4">
        <v>3.6710421490596765</v>
      </c>
      <c r="E86" s="4">
        <f t="shared" si="7"/>
        <v>0.29291199415347546</v>
      </c>
      <c r="F86">
        <v>1.5499999999999998</v>
      </c>
      <c r="G86">
        <v>2.163264002044794</v>
      </c>
      <c r="H86" s="4">
        <f t="shared" si="8"/>
        <v>3.706123079716394E-2</v>
      </c>
      <c r="I86">
        <v>26.016260162601615</v>
      </c>
      <c r="J86">
        <v>31.378035078051404</v>
      </c>
      <c r="K86">
        <v>31.378035078051404</v>
      </c>
      <c r="L86">
        <v>38.226365194326014</v>
      </c>
      <c r="M86" s="4">
        <f t="shared" si="9"/>
        <v>2.6159955175346652E-2</v>
      </c>
      <c r="N86">
        <f t="shared" si="10"/>
        <v>6.0666020705812187</v>
      </c>
      <c r="O86" s="4">
        <f t="shared" si="11"/>
        <v>0.10393356487226731</v>
      </c>
      <c r="P86" s="4">
        <f t="shared" si="12"/>
        <v>0.34814878586718345</v>
      </c>
      <c r="Q86" s="4">
        <f t="shared" si="13"/>
        <v>0.39466636483836437</v>
      </c>
    </row>
    <row r="87" spans="1:17" hidden="1" x14ac:dyDescent="0.3">
      <c r="A87" t="s">
        <v>1490</v>
      </c>
      <c r="B87" t="s">
        <v>1491</v>
      </c>
      <c r="C87">
        <v>240.36759948730469</v>
      </c>
      <c r="D87" s="4">
        <v>3.6441085687919186</v>
      </c>
      <c r="E87" s="4">
        <f t="shared" si="7"/>
        <v>0.29166649380551291</v>
      </c>
      <c r="F87" t="e">
        <v>#N/A</v>
      </c>
      <c r="G87" t="e">
        <v>#N/A</v>
      </c>
      <c r="H87" s="4" t="e">
        <f t="shared" si="8"/>
        <v>#N/A</v>
      </c>
      <c r="I87" t="e">
        <v>#N/A</v>
      </c>
      <c r="J87" t="e">
        <v>#N/A</v>
      </c>
      <c r="K87" t="e">
        <v>#N/A</v>
      </c>
      <c r="L87" t="e">
        <v>#N/A</v>
      </c>
      <c r="M87" s="4" t="e">
        <f t="shared" si="9"/>
        <v>#N/A</v>
      </c>
      <c r="N87" t="e">
        <f t="shared" si="10"/>
        <v>#N/A</v>
      </c>
      <c r="O87" s="4" t="e">
        <f t="shared" si="11"/>
        <v>#N/A</v>
      </c>
      <c r="P87" s="4" t="e">
        <f t="shared" si="12"/>
        <v>#N/A</v>
      </c>
      <c r="Q87" s="4" t="e">
        <f t="shared" si="13"/>
        <v>#N/A</v>
      </c>
    </row>
    <row r="88" spans="1:17" x14ac:dyDescent="0.3">
      <c r="A88" t="s">
        <v>406</v>
      </c>
      <c r="B88" t="s">
        <v>744</v>
      </c>
      <c r="C88">
        <v>1315.75</v>
      </c>
      <c r="D88" s="4">
        <v>3.6439596666124983</v>
      </c>
      <c r="E88" s="4">
        <f t="shared" si="7"/>
        <v>0.29165959134968622</v>
      </c>
      <c r="F88">
        <v>25.21</v>
      </c>
      <c r="G88">
        <v>27.408695652173915</v>
      </c>
      <c r="H88" s="4">
        <f t="shared" si="8"/>
        <v>2.0831233632661154E-2</v>
      </c>
      <c r="I88">
        <v>50.697539517455844</v>
      </c>
      <c r="J88">
        <v>83.726404483281414</v>
      </c>
      <c r="K88">
        <v>83.726404483281414</v>
      </c>
      <c r="L88">
        <v>50.114870939971773</v>
      </c>
      <c r="M88" s="4">
        <f t="shared" si="9"/>
        <v>1.995415694470834E-2</v>
      </c>
      <c r="N88">
        <f t="shared" si="10"/>
        <v>527.75301815388309</v>
      </c>
      <c r="O88" s="4">
        <f t="shared" si="11"/>
        <v>0.40110432692675896</v>
      </c>
      <c r="P88" s="4">
        <f t="shared" si="12"/>
        <v>0.87392509993227785</v>
      </c>
      <c r="Q88" s="4">
        <f t="shared" si="13"/>
        <v>1.0831570924625336</v>
      </c>
    </row>
    <row r="89" spans="1:17" x14ac:dyDescent="0.3">
      <c r="A89" t="s">
        <v>364</v>
      </c>
      <c r="B89" t="s">
        <v>702</v>
      </c>
      <c r="C89">
        <v>5449</v>
      </c>
      <c r="D89" s="4">
        <v>3.6297983654315429</v>
      </c>
      <c r="E89" s="4">
        <f t="shared" si="7"/>
        <v>0.29100229074812445</v>
      </c>
      <c r="F89">
        <v>104.69</v>
      </c>
      <c r="G89">
        <v>266.29956922948628</v>
      </c>
      <c r="H89" s="4">
        <f t="shared" si="8"/>
        <v>4.887127348678405E-2</v>
      </c>
      <c r="I89">
        <v>83.795646067415731</v>
      </c>
      <c r="J89">
        <v>26.631059345096315</v>
      </c>
      <c r="K89">
        <v>26.631059345096315</v>
      </c>
      <c r="L89">
        <v>51.704152351081461</v>
      </c>
      <c r="M89" s="4">
        <f t="shared" si="9"/>
        <v>1.9340806386492933E-2</v>
      </c>
      <c r="N89">
        <f t="shared" si="10"/>
        <v>340.88382936475148</v>
      </c>
      <c r="O89" s="4">
        <f t="shared" si="11"/>
        <v>6.2558970336713426E-2</v>
      </c>
      <c r="P89" s="4">
        <f t="shared" si="12"/>
        <v>0.29080206146406318</v>
      </c>
      <c r="Q89" s="4">
        <f t="shared" si="13"/>
        <v>0.33263792981809037</v>
      </c>
    </row>
    <row r="90" spans="1:17" x14ac:dyDescent="0.3">
      <c r="A90" t="s">
        <v>343</v>
      </c>
      <c r="B90" t="s">
        <v>681</v>
      </c>
      <c r="C90">
        <v>117.19999694824219</v>
      </c>
      <c r="D90" s="4">
        <v>3.6151773238994744</v>
      </c>
      <c r="E90" s="4">
        <f t="shared" si="7"/>
        <v>0.29032189093009486</v>
      </c>
      <c r="F90">
        <v>2.84</v>
      </c>
      <c r="G90">
        <v>5.8931162098057266</v>
      </c>
      <c r="H90" s="4">
        <f t="shared" si="8"/>
        <v>5.0282562826415793E-2</v>
      </c>
      <c r="I90">
        <v>242.16867469879517</v>
      </c>
      <c r="J90">
        <v>153.8710333473222</v>
      </c>
      <c r="K90">
        <v>153.8710333473222</v>
      </c>
      <c r="L90">
        <v>40.40555767712241</v>
      </c>
      <c r="M90" s="4">
        <f t="shared" si="9"/>
        <v>2.4749070610308618E-2</v>
      </c>
      <c r="N90">
        <f t="shared" si="10"/>
        <v>299.49121921086879</v>
      </c>
      <c r="O90" s="4">
        <f t="shared" si="11"/>
        <v>2.555385895983683</v>
      </c>
      <c r="P90" s="4">
        <f t="shared" si="12"/>
        <v>1.6015410547754709</v>
      </c>
      <c r="Q90" s="4">
        <f t="shared" si="13"/>
        <v>2.0736845033074247</v>
      </c>
    </row>
    <row r="91" spans="1:17" hidden="1" x14ac:dyDescent="0.3">
      <c r="A91" t="s">
        <v>1267</v>
      </c>
      <c r="B91" t="s">
        <v>1268</v>
      </c>
      <c r="C91">
        <v>3090</v>
      </c>
      <c r="D91" s="4">
        <v>3.6054697899156452</v>
      </c>
      <c r="E91" s="4">
        <f t="shared" si="7"/>
        <v>0.28986915153416137</v>
      </c>
      <c r="F91">
        <v>279.62</v>
      </c>
      <c r="G91">
        <v>171.59218659645364</v>
      </c>
      <c r="H91" s="4">
        <f t="shared" si="8"/>
        <v>5.5531451972962345E-2</v>
      </c>
      <c r="I91">
        <v>-11.543450064850845</v>
      </c>
      <c r="J91" t="e">
        <v>#N/A</v>
      </c>
      <c r="K91" t="e">
        <v>#N/A</v>
      </c>
      <c r="L91">
        <v>10.79910689498756</v>
      </c>
      <c r="M91" s="4">
        <f t="shared" si="9"/>
        <v>9.2600250161812295E-2</v>
      </c>
      <c r="N91" t="e">
        <f t="shared" si="10"/>
        <v>#N/A</v>
      </c>
      <c r="O91" s="4" t="e">
        <f t="shared" si="11"/>
        <v>#N/A</v>
      </c>
      <c r="P91" s="4" t="e">
        <f t="shared" si="12"/>
        <v>#N/A</v>
      </c>
      <c r="Q91" s="4" t="e">
        <f t="shared" si="13"/>
        <v>#N/A</v>
      </c>
    </row>
    <row r="92" spans="1:17" hidden="1" x14ac:dyDescent="0.3">
      <c r="A92" t="s">
        <v>2034</v>
      </c>
      <c r="B92" t="s">
        <v>2035</v>
      </c>
      <c r="C92">
        <v>596.92999267578125</v>
      </c>
      <c r="D92" s="4">
        <v>3.5921446132255834</v>
      </c>
      <c r="E92" s="4">
        <f t="shared" si="7"/>
        <v>0.28924639596145041</v>
      </c>
      <c r="F92">
        <v>-2.65</v>
      </c>
      <c r="G92">
        <v>5.7106632473375365</v>
      </c>
      <c r="H92" s="4">
        <f t="shared" si="8"/>
        <v>9.5667219228490787E-3</v>
      </c>
      <c r="I92">
        <v>9.5563139931740544</v>
      </c>
      <c r="J92">
        <v>-21.483885734290912</v>
      </c>
      <c r="K92">
        <v>-21.483885734290912</v>
      </c>
      <c r="L92" t="e">
        <v>#N/A</v>
      </c>
      <c r="M92" s="4" t="e">
        <f t="shared" si="9"/>
        <v>#N/A</v>
      </c>
      <c r="N92">
        <f t="shared" si="10"/>
        <v>-0.79075121128307313</v>
      </c>
      <c r="O92" s="4">
        <f t="shared" si="11"/>
        <v>-1.3246967332609214E-3</v>
      </c>
      <c r="P92" s="4" t="e">
        <f t="shared" si="12"/>
        <v>#N/A</v>
      </c>
      <c r="Q92" s="4" t="e">
        <f t="shared" si="13"/>
        <v>#N/A</v>
      </c>
    </row>
    <row r="93" spans="1:17" hidden="1" x14ac:dyDescent="0.3">
      <c r="A93" t="s">
        <v>1360</v>
      </c>
      <c r="B93" t="s">
        <v>1361</v>
      </c>
      <c r="C93">
        <v>869.15</v>
      </c>
      <c r="D93" s="4">
        <v>3.5766149481502181</v>
      </c>
      <c r="E93" s="4">
        <f t="shared" si="7"/>
        <v>0.2885187099953439</v>
      </c>
      <c r="F93">
        <v>11.02</v>
      </c>
      <c r="G93" t="e">
        <v>#N/A</v>
      </c>
      <c r="H93" s="4" t="e">
        <f t="shared" si="8"/>
        <v>#N/A</v>
      </c>
      <c r="I93">
        <v>33.989566079288998</v>
      </c>
      <c r="J93" t="e">
        <v>#N/A</v>
      </c>
      <c r="K93" t="e">
        <v>#N/A</v>
      </c>
      <c r="L93">
        <v>83.860247907546182</v>
      </c>
      <c r="M93" s="4">
        <f t="shared" si="9"/>
        <v>1.1924601046999944E-2</v>
      </c>
      <c r="N93" t="e">
        <f t="shared" si="10"/>
        <v>#N/A</v>
      </c>
      <c r="O93" s="4" t="e">
        <f t="shared" si="11"/>
        <v>#N/A</v>
      </c>
      <c r="P93" s="4" t="e">
        <f t="shared" si="12"/>
        <v>#N/A</v>
      </c>
      <c r="Q93" s="4" t="e">
        <f t="shared" si="13"/>
        <v>#N/A</v>
      </c>
    </row>
    <row r="94" spans="1:17" x14ac:dyDescent="0.3">
      <c r="A94" t="s">
        <v>398</v>
      </c>
      <c r="B94" t="s">
        <v>736</v>
      </c>
      <c r="C94">
        <v>230.6</v>
      </c>
      <c r="D94" s="4">
        <v>3.5519547870627788</v>
      </c>
      <c r="E94" s="4">
        <f t="shared" si="7"/>
        <v>0.28735894984845012</v>
      </c>
      <c r="F94">
        <v>10.476493</v>
      </c>
      <c r="G94">
        <v>16.905312409929991</v>
      </c>
      <c r="H94" s="4">
        <f t="shared" si="8"/>
        <v>7.331011452701644E-2</v>
      </c>
      <c r="I94">
        <v>52.737036696859825</v>
      </c>
      <c r="J94">
        <v>194.43212914058699</v>
      </c>
      <c r="K94">
        <v>194.43212914058699</v>
      </c>
      <c r="L94">
        <v>20.282106815821507</v>
      </c>
      <c r="M94" s="4">
        <f t="shared" si="9"/>
        <v>4.9304542623743994E-2</v>
      </c>
      <c r="N94">
        <f t="shared" si="10"/>
        <v>2318.1520836140489</v>
      </c>
      <c r="O94" s="4">
        <f t="shared" si="11"/>
        <v>10.052697673955112</v>
      </c>
      <c r="P94" s="4">
        <f t="shared" si="12"/>
        <v>2.0894897060159874</v>
      </c>
      <c r="Q94" s="4">
        <f t="shared" si="13"/>
        <v>2.6894578234349522</v>
      </c>
    </row>
    <row r="95" spans="1:17" hidden="1" x14ac:dyDescent="0.3">
      <c r="A95" t="s">
        <v>2092</v>
      </c>
      <c r="B95" t="s">
        <v>2093</v>
      </c>
      <c r="C95">
        <v>69.214996337890625</v>
      </c>
      <c r="D95" s="4">
        <v>3.5199214205252982</v>
      </c>
      <c r="E95" s="4">
        <f t="shared" si="7"/>
        <v>0.28584458642394117</v>
      </c>
      <c r="F95">
        <v>0.11843000000000001</v>
      </c>
      <c r="G95" t="e">
        <v>#N/A</v>
      </c>
      <c r="H95" s="4" t="e">
        <f t="shared" si="8"/>
        <v>#N/A</v>
      </c>
      <c r="I95" t="e">
        <v>#N/A</v>
      </c>
      <c r="J95" t="e">
        <v>#N/A</v>
      </c>
      <c r="K95" t="e">
        <v>#N/A</v>
      </c>
      <c r="L95">
        <v>219.17043653001929</v>
      </c>
      <c r="M95" s="4">
        <f t="shared" si="9"/>
        <v>4.5626591607533353E-3</v>
      </c>
      <c r="N95" t="e">
        <f t="shared" si="10"/>
        <v>#N/A</v>
      </c>
      <c r="O95" s="4" t="e">
        <f t="shared" si="11"/>
        <v>#N/A</v>
      </c>
      <c r="P95" s="4" t="e">
        <f t="shared" si="12"/>
        <v>#N/A</v>
      </c>
      <c r="Q95" s="4" t="e">
        <f t="shared" si="13"/>
        <v>#N/A</v>
      </c>
    </row>
    <row r="96" spans="1:17" hidden="1" x14ac:dyDescent="0.3">
      <c r="A96" t="s">
        <v>1856</v>
      </c>
      <c r="B96" t="s">
        <v>1857</v>
      </c>
      <c r="C96">
        <v>278.92999267578125</v>
      </c>
      <c r="D96" s="4">
        <v>3.5176548984083968</v>
      </c>
      <c r="E96" s="4">
        <f t="shared" si="7"/>
        <v>0.28573709914566225</v>
      </c>
      <c r="F96">
        <v>9.59</v>
      </c>
      <c r="G96">
        <v>-4.8837695262960708</v>
      </c>
      <c r="H96" s="4">
        <f t="shared" si="8"/>
        <v>-1.7508943658033932E-2</v>
      </c>
      <c r="I96">
        <v>2358.9743589743584</v>
      </c>
      <c r="J96" t="e">
        <v>#N/A</v>
      </c>
      <c r="K96" t="e">
        <v>#N/A</v>
      </c>
      <c r="L96">
        <v>27.341845139973966</v>
      </c>
      <c r="M96" s="4">
        <f t="shared" si="9"/>
        <v>3.6573976440894732E-2</v>
      </c>
      <c r="N96" t="e">
        <f t="shared" si="10"/>
        <v>#N/A</v>
      </c>
      <c r="O96" s="4" t="e">
        <f t="shared" si="11"/>
        <v>#N/A</v>
      </c>
      <c r="P96" s="4" t="e">
        <f t="shared" si="12"/>
        <v>#N/A</v>
      </c>
      <c r="Q96" s="4" t="e">
        <f t="shared" si="13"/>
        <v>#N/A</v>
      </c>
    </row>
    <row r="97" spans="1:17" hidden="1" x14ac:dyDescent="0.3">
      <c r="A97" t="s">
        <v>355</v>
      </c>
      <c r="B97" t="s">
        <v>693</v>
      </c>
      <c r="C97">
        <v>814.280029296875</v>
      </c>
      <c r="D97" s="4">
        <v>3.5090859998065351</v>
      </c>
      <c r="E97" s="4">
        <f t="shared" si="7"/>
        <v>0.28533032216465237</v>
      </c>
      <c r="F97">
        <v>16.169999999999998</v>
      </c>
      <c r="G97">
        <v>16.682129743650297</v>
      </c>
      <c r="H97" s="4">
        <f t="shared" si="8"/>
        <v>2.048696903208494E-2</v>
      </c>
      <c r="I97">
        <v>19.600591715976339</v>
      </c>
      <c r="J97">
        <v>14.892257714864462</v>
      </c>
      <c r="K97">
        <v>14.892257714864462</v>
      </c>
      <c r="L97">
        <v>50.627754395105818</v>
      </c>
      <c r="M97" s="4">
        <f t="shared" si="9"/>
        <v>1.9752011756157803E-2</v>
      </c>
      <c r="N97">
        <f t="shared" si="10"/>
        <v>32.371575634201157</v>
      </c>
      <c r="O97" s="4">
        <f t="shared" si="11"/>
        <v>3.9754844119355086E-2</v>
      </c>
      <c r="P97" s="4">
        <f t="shared" si="12"/>
        <v>0.17161610939939975</v>
      </c>
      <c r="Q97" s="4">
        <f t="shared" si="13"/>
        <v>0.18589934888601989</v>
      </c>
    </row>
    <row r="98" spans="1:17" hidden="1" x14ac:dyDescent="0.3">
      <c r="A98" t="s">
        <v>464</v>
      </c>
      <c r="B98" t="s">
        <v>802</v>
      </c>
      <c r="C98">
        <v>114.41999816894531</v>
      </c>
      <c r="D98" s="4">
        <v>3.4924435864810466</v>
      </c>
      <c r="E98" s="4">
        <f t="shared" si="7"/>
        <v>0.28453844071991674</v>
      </c>
      <c r="F98">
        <v>9.294117</v>
      </c>
      <c r="G98">
        <v>8.9564046456825448</v>
      </c>
      <c r="H98" s="4">
        <f t="shared" si="8"/>
        <v>7.8276566937696385E-2</v>
      </c>
      <c r="I98" t="e">
        <v>#N/A</v>
      </c>
      <c r="J98" t="e">
        <v>#N/A</v>
      </c>
      <c r="K98" t="e">
        <v>#N/A</v>
      </c>
      <c r="L98">
        <v>12.31929500393958</v>
      </c>
      <c r="M98" s="4">
        <f t="shared" si="9"/>
        <v>8.1173476215985627E-2</v>
      </c>
      <c r="N98" t="e">
        <f t="shared" si="10"/>
        <v>#N/A</v>
      </c>
      <c r="O98" s="4" t="e">
        <f t="shared" si="11"/>
        <v>#N/A</v>
      </c>
      <c r="P98" s="4" t="e">
        <f t="shared" si="12"/>
        <v>#N/A</v>
      </c>
      <c r="Q98" s="4" t="e">
        <f t="shared" si="13"/>
        <v>#N/A</v>
      </c>
    </row>
    <row r="99" spans="1:17" x14ac:dyDescent="0.3">
      <c r="A99" t="s">
        <v>1049</v>
      </c>
      <c r="B99" t="s">
        <v>1050</v>
      </c>
      <c r="C99">
        <v>55</v>
      </c>
      <c r="D99" s="4">
        <v>3.491696324895428</v>
      </c>
      <c r="E99" s="4">
        <f t="shared" si="7"/>
        <v>0.28450282711129549</v>
      </c>
      <c r="F99">
        <v>4.4541940000000002</v>
      </c>
      <c r="G99">
        <v>-0.82568824175577971</v>
      </c>
      <c r="H99" s="4">
        <f t="shared" si="8"/>
        <v>-1.5012513486468721E-2</v>
      </c>
      <c r="I99">
        <v>-34.342639841580144</v>
      </c>
      <c r="J99">
        <v>85.907098264008738</v>
      </c>
      <c r="K99">
        <v>85.907098264008738</v>
      </c>
      <c r="L99">
        <v>12.409288103960051</v>
      </c>
      <c r="M99" s="4">
        <f t="shared" si="9"/>
        <v>8.0584799999999998E-2</v>
      </c>
      <c r="N99">
        <f t="shared" si="10"/>
        <v>98.912001437609135</v>
      </c>
      <c r="O99" s="4">
        <f t="shared" si="11"/>
        <v>1.7984000261383479</v>
      </c>
      <c r="P99" s="4">
        <f t="shared" si="12"/>
        <v>1.0088838459619422</v>
      </c>
      <c r="Q99" s="4">
        <f t="shared" si="13"/>
        <v>1.1374055734993185</v>
      </c>
    </row>
    <row r="100" spans="1:17" hidden="1" x14ac:dyDescent="0.3">
      <c r="A100" t="s">
        <v>1374</v>
      </c>
      <c r="B100" t="s">
        <v>1375</v>
      </c>
      <c r="C100">
        <v>696.4</v>
      </c>
      <c r="D100" s="4">
        <v>3.4907099384599531</v>
      </c>
      <c r="E100" s="4">
        <f t="shared" si="7"/>
        <v>0.28445580953255889</v>
      </c>
      <c r="F100">
        <v>18.36</v>
      </c>
      <c r="G100">
        <v>21.278106508875741</v>
      </c>
      <c r="H100" s="4">
        <f t="shared" si="8"/>
        <v>3.0554432092009969E-2</v>
      </c>
      <c r="I100">
        <v>-26.086956521739129</v>
      </c>
      <c r="J100">
        <v>1.2730778300729431</v>
      </c>
      <c r="K100">
        <v>1.2730778300729431</v>
      </c>
      <c r="L100">
        <v>37.930283224400874</v>
      </c>
      <c r="M100" s="4">
        <f t="shared" si="9"/>
        <v>2.6364158529580697E-2</v>
      </c>
      <c r="N100">
        <f t="shared" si="10"/>
        <v>19.558823240242631</v>
      </c>
      <c r="O100" s="4">
        <f t="shared" si="11"/>
        <v>2.8085616370250765E-2</v>
      </c>
      <c r="P100" s="4">
        <f t="shared" si="12"/>
        <v>3.9430573087635507E-2</v>
      </c>
      <c r="Q100" s="4">
        <f t="shared" si="13"/>
        <v>2.0594224472186173E-2</v>
      </c>
    </row>
    <row r="101" spans="1:17" hidden="1" x14ac:dyDescent="0.3">
      <c r="A101" t="s">
        <v>2142</v>
      </c>
      <c r="B101" t="s">
        <v>2143</v>
      </c>
      <c r="C101">
        <v>66.720001220703125</v>
      </c>
      <c r="D101" s="4">
        <v>3.4433334350585731</v>
      </c>
      <c r="E101" s="4">
        <f t="shared" si="7"/>
        <v>0.28218733897653592</v>
      </c>
      <c r="F101">
        <v>-0.53</v>
      </c>
      <c r="G101">
        <v>0.42073012627745265</v>
      </c>
      <c r="H101" s="4">
        <f t="shared" si="8"/>
        <v>6.3059070530547389E-3</v>
      </c>
      <c r="I101">
        <v>10.169491525423737</v>
      </c>
      <c r="J101" t="e">
        <v>#N/A</v>
      </c>
      <c r="K101" t="e">
        <v>#N/A</v>
      </c>
      <c r="L101" t="e">
        <v>#N/A</v>
      </c>
      <c r="M101" s="4" t="e">
        <f t="shared" si="9"/>
        <v>#N/A</v>
      </c>
      <c r="N101" t="e">
        <f t="shared" si="10"/>
        <v>#N/A</v>
      </c>
      <c r="O101" s="4" t="e">
        <f t="shared" si="11"/>
        <v>#N/A</v>
      </c>
      <c r="P101" s="4" t="e">
        <f t="shared" si="12"/>
        <v>#N/A</v>
      </c>
      <c r="Q101" s="4" t="e">
        <f t="shared" si="13"/>
        <v>#N/A</v>
      </c>
    </row>
    <row r="102" spans="1:17" x14ac:dyDescent="0.3">
      <c r="A102" t="s">
        <v>261</v>
      </c>
      <c r="B102" t="s">
        <v>599</v>
      </c>
      <c r="C102">
        <v>846</v>
      </c>
      <c r="D102" s="4">
        <v>3.407108472194289</v>
      </c>
      <c r="E102" s="4">
        <f t="shared" si="7"/>
        <v>0.28043918606555973</v>
      </c>
      <c r="F102">
        <v>33.056280999999998</v>
      </c>
      <c r="G102">
        <v>19.732525099187651</v>
      </c>
      <c r="H102" s="4">
        <f t="shared" si="8"/>
        <v>2.3324497753176892E-2</v>
      </c>
      <c r="I102">
        <v>-16.018716874662712</v>
      </c>
      <c r="J102">
        <v>23.94142128356237</v>
      </c>
      <c r="K102">
        <v>23.94142128356237</v>
      </c>
      <c r="L102">
        <v>25.696032939519863</v>
      </c>
      <c r="M102" s="4">
        <f t="shared" si="9"/>
        <v>3.891651300236406E-2</v>
      </c>
      <c r="N102">
        <f t="shared" si="10"/>
        <v>96.679935491016195</v>
      </c>
      <c r="O102" s="4">
        <f t="shared" si="11"/>
        <v>0.1142788835591208</v>
      </c>
      <c r="P102" s="4">
        <f t="shared" si="12"/>
        <v>0.28764789216475606</v>
      </c>
      <c r="Q102" s="4">
        <f t="shared" si="13"/>
        <v>0.30369468904792574</v>
      </c>
    </row>
    <row r="103" spans="1:17" hidden="1" x14ac:dyDescent="0.3">
      <c r="A103" t="s">
        <v>2076</v>
      </c>
      <c r="B103" t="s">
        <v>2077</v>
      </c>
      <c r="C103">
        <v>92.190101623535156</v>
      </c>
      <c r="D103" s="4">
        <v>3.3945282961911705</v>
      </c>
      <c r="E103" s="4">
        <f t="shared" si="7"/>
        <v>0.27982928720658773</v>
      </c>
      <c r="F103">
        <v>2.0077120000000006</v>
      </c>
      <c r="G103">
        <v>7.3123429069615202</v>
      </c>
      <c r="H103" s="4">
        <f t="shared" si="8"/>
        <v>7.9318091402285171E-2</v>
      </c>
      <c r="I103" t="e">
        <v>#N/A</v>
      </c>
      <c r="J103" t="e">
        <v>#N/A</v>
      </c>
      <c r="K103" t="e">
        <v>#N/A</v>
      </c>
      <c r="L103">
        <v>26.912624440615154</v>
      </c>
      <c r="M103" s="4">
        <f t="shared" si="9"/>
        <v>3.7157282902920877E-2</v>
      </c>
      <c r="N103" t="e">
        <f t="shared" si="10"/>
        <v>#N/A</v>
      </c>
      <c r="O103" s="4" t="e">
        <f t="shared" si="11"/>
        <v>#N/A</v>
      </c>
      <c r="P103" s="4" t="e">
        <f t="shared" si="12"/>
        <v>#N/A</v>
      </c>
      <c r="Q103" s="4" t="e">
        <f t="shared" si="13"/>
        <v>#N/A</v>
      </c>
    </row>
    <row r="104" spans="1:17" x14ac:dyDescent="0.3">
      <c r="A104" t="s">
        <v>1063</v>
      </c>
      <c r="B104" t="s">
        <v>1064</v>
      </c>
      <c r="C104">
        <v>120700</v>
      </c>
      <c r="D104" s="4">
        <v>3.3927754843579221</v>
      </c>
      <c r="E104" s="4">
        <f t="shared" si="7"/>
        <v>0.27974419377983928</v>
      </c>
      <c r="F104">
        <v>23971.735762</v>
      </c>
      <c r="G104">
        <v>23967.157674306723</v>
      </c>
      <c r="H104" s="4">
        <f t="shared" si="8"/>
        <v>0.19856800061563151</v>
      </c>
      <c r="I104">
        <v>47.614085575915588</v>
      </c>
      <c r="J104">
        <v>51.349650027558518</v>
      </c>
      <c r="K104">
        <v>51.349650027558518</v>
      </c>
      <c r="L104">
        <v>4.9003773077541233</v>
      </c>
      <c r="M104" s="4">
        <f t="shared" si="9"/>
        <v>0.20406591925434961</v>
      </c>
      <c r="N104">
        <f t="shared" si="10"/>
        <v>190373.54063563675</v>
      </c>
      <c r="O104" s="4">
        <f t="shared" si="11"/>
        <v>1.5772455727890369</v>
      </c>
      <c r="P104" s="4">
        <f t="shared" si="12"/>
        <v>0.82234955489256345</v>
      </c>
      <c r="Q104" s="4">
        <f t="shared" si="13"/>
        <v>0.70650575828898687</v>
      </c>
    </row>
    <row r="105" spans="1:17" x14ac:dyDescent="0.3">
      <c r="A105" t="s">
        <v>440</v>
      </c>
      <c r="B105" t="s">
        <v>778</v>
      </c>
      <c r="C105">
        <v>291.91000366210938</v>
      </c>
      <c r="D105" s="4">
        <v>3.3523185278382188</v>
      </c>
      <c r="E105" s="4">
        <f t="shared" si="7"/>
        <v>0.27777223006559693</v>
      </c>
      <c r="F105">
        <v>7.36</v>
      </c>
      <c r="G105">
        <v>6.709913216731902</v>
      </c>
      <c r="H105" s="4">
        <f t="shared" si="8"/>
        <v>2.298623936334411E-2</v>
      </c>
      <c r="I105">
        <v>48.686868686868713</v>
      </c>
      <c r="J105">
        <v>47.766859929155643</v>
      </c>
      <c r="K105">
        <v>47.766859929155643</v>
      </c>
      <c r="L105">
        <v>40.721347698187088</v>
      </c>
      <c r="M105" s="4">
        <f t="shared" si="9"/>
        <v>2.4557144017228093E-2</v>
      </c>
      <c r="N105">
        <f t="shared" si="10"/>
        <v>51.851704492188816</v>
      </c>
      <c r="O105" s="4">
        <f t="shared" si="11"/>
        <v>0.17762907691306123</v>
      </c>
      <c r="P105" s="4">
        <f t="shared" si="12"/>
        <v>0.51395591989409484</v>
      </c>
      <c r="Q105" s="4">
        <f t="shared" si="13"/>
        <v>0.60546074336383282</v>
      </c>
    </row>
    <row r="106" spans="1:17" x14ac:dyDescent="0.3">
      <c r="A106" t="s">
        <v>136</v>
      </c>
      <c r="B106" t="s">
        <v>474</v>
      </c>
      <c r="C106">
        <v>7530</v>
      </c>
      <c r="D106" s="4">
        <v>3.3518610538459122</v>
      </c>
      <c r="E106" s="4">
        <f t="shared" si="7"/>
        <v>0.2777498445576545</v>
      </c>
      <c r="F106">
        <v>553</v>
      </c>
      <c r="G106">
        <v>580.55999127588814</v>
      </c>
      <c r="H106" s="4">
        <f t="shared" si="8"/>
        <v>7.7099600435044907E-2</v>
      </c>
      <c r="I106">
        <v>1.2635048525910964</v>
      </c>
      <c r="J106">
        <v>17.778299880696903</v>
      </c>
      <c r="K106">
        <v>17.778299880696903</v>
      </c>
      <c r="L106">
        <v>13.964140243629631</v>
      </c>
      <c r="M106" s="4">
        <f t="shared" si="9"/>
        <v>7.161199920318724E-2</v>
      </c>
      <c r="N106">
        <f t="shared" si="10"/>
        <v>1253.2898903104967</v>
      </c>
      <c r="O106" s="4">
        <f t="shared" si="11"/>
        <v>0.16643956046620142</v>
      </c>
      <c r="P106" s="4">
        <f t="shared" si="12"/>
        <v>0.26212639397906112</v>
      </c>
      <c r="Q106" s="4">
        <f t="shared" si="13"/>
        <v>0.23391672483971138</v>
      </c>
    </row>
    <row r="107" spans="1:17" x14ac:dyDescent="0.3">
      <c r="A107" t="s">
        <v>1454</v>
      </c>
      <c r="B107" t="s">
        <v>1455</v>
      </c>
      <c r="C107">
        <v>1583.95</v>
      </c>
      <c r="D107" s="4">
        <v>3.3470944761303079</v>
      </c>
      <c r="E107" s="4">
        <f t="shared" si="7"/>
        <v>0.27751648557009601</v>
      </c>
      <c r="F107">
        <v>37.549999999999997</v>
      </c>
      <c r="G107">
        <v>27.664100097968461</v>
      </c>
      <c r="H107" s="4">
        <f t="shared" si="8"/>
        <v>1.746526096023767E-2</v>
      </c>
      <c r="I107">
        <v>52.766476810414979</v>
      </c>
      <c r="J107">
        <v>16.526821145840238</v>
      </c>
      <c r="K107">
        <v>16.526821145840238</v>
      </c>
      <c r="L107">
        <v>44.360435773261393</v>
      </c>
      <c r="M107" s="4">
        <f t="shared" si="9"/>
        <v>2.2542609930869029E-2</v>
      </c>
      <c r="N107">
        <f t="shared" si="10"/>
        <v>80.675085919858162</v>
      </c>
      <c r="O107" s="4">
        <f t="shared" si="11"/>
        <v>5.0932848839835954E-2</v>
      </c>
      <c r="P107" s="4">
        <f t="shared" si="12"/>
        <v>0.19153639821415055</v>
      </c>
      <c r="Q107" s="4">
        <f t="shared" si="13"/>
        <v>0.20683351294993368</v>
      </c>
    </row>
    <row r="108" spans="1:17" x14ac:dyDescent="0.3">
      <c r="A108" t="s">
        <v>346</v>
      </c>
      <c r="B108" t="s">
        <v>684</v>
      </c>
      <c r="C108">
        <v>210.51499938964844</v>
      </c>
      <c r="D108" s="4">
        <v>3.320253741096332</v>
      </c>
      <c r="E108" s="4">
        <f t="shared" si="7"/>
        <v>0.2761984392473511</v>
      </c>
      <c r="F108">
        <v>8.77</v>
      </c>
      <c r="G108">
        <v>8.1060154854079816</v>
      </c>
      <c r="H108" s="4">
        <f t="shared" si="8"/>
        <v>3.8505643345652145E-2</v>
      </c>
      <c r="I108">
        <v>15.091863517060359</v>
      </c>
      <c r="J108">
        <v>24.100520805968767</v>
      </c>
      <c r="K108">
        <v>24.100520805968767</v>
      </c>
      <c r="L108">
        <v>25.4183421295239</v>
      </c>
      <c r="M108" s="4">
        <f t="shared" si="9"/>
        <v>3.9341668898164706E-2</v>
      </c>
      <c r="N108">
        <f t="shared" si="10"/>
        <v>25.814731588369682</v>
      </c>
      <c r="O108" s="4">
        <f t="shared" si="11"/>
        <v>0.12262656657822482</v>
      </c>
      <c r="P108" s="4">
        <f t="shared" si="12"/>
        <v>0.2898284240560699</v>
      </c>
      <c r="Q108" s="4">
        <f t="shared" si="13"/>
        <v>0.30581000780837053</v>
      </c>
    </row>
    <row r="109" spans="1:17" hidden="1" x14ac:dyDescent="0.3">
      <c r="A109" t="s">
        <v>1956</v>
      </c>
      <c r="B109" t="s">
        <v>1957</v>
      </c>
      <c r="C109">
        <v>48.35</v>
      </c>
      <c r="D109" s="4">
        <v>3.3188964887338361</v>
      </c>
      <c r="E109" s="4">
        <f t="shared" si="7"/>
        <v>0.27613160867715658</v>
      </c>
      <c r="F109">
        <v>-1.000748</v>
      </c>
      <c r="G109">
        <v>-0.29022680893973668</v>
      </c>
      <c r="H109" s="4">
        <f t="shared" si="8"/>
        <v>-6.002622728846674E-3</v>
      </c>
      <c r="I109" t="e">
        <v>#N/A</v>
      </c>
      <c r="J109" t="e">
        <v>#N/A</v>
      </c>
      <c r="K109" t="e">
        <v>#N/A</v>
      </c>
      <c r="L109" t="e">
        <v>#N/A</v>
      </c>
      <c r="M109" s="4" t="e">
        <f t="shared" si="9"/>
        <v>#N/A</v>
      </c>
      <c r="N109" t="e">
        <f t="shared" si="10"/>
        <v>#N/A</v>
      </c>
      <c r="O109" s="4" t="e">
        <f t="shared" si="11"/>
        <v>#N/A</v>
      </c>
      <c r="P109" s="4" t="e">
        <f t="shared" si="12"/>
        <v>#N/A</v>
      </c>
      <c r="Q109" s="4" t="e">
        <f t="shared" si="13"/>
        <v>#N/A</v>
      </c>
    </row>
    <row r="110" spans="1:17" x14ac:dyDescent="0.3">
      <c r="A110" t="s">
        <v>362</v>
      </c>
      <c r="B110" t="s">
        <v>700</v>
      </c>
      <c r="C110">
        <v>410.06500244140625</v>
      </c>
      <c r="D110" s="4">
        <v>3.2980297917209862</v>
      </c>
      <c r="E110" s="4">
        <f t="shared" si="7"/>
        <v>0.27510193141313843</v>
      </c>
      <c r="F110">
        <v>11.59</v>
      </c>
      <c r="G110">
        <v>9.4514044661689383</v>
      </c>
      <c r="H110" s="4">
        <f t="shared" si="8"/>
        <v>2.3048551839093948E-2</v>
      </c>
      <c r="I110">
        <v>25.297297297297298</v>
      </c>
      <c r="J110">
        <v>21.42570967375228</v>
      </c>
      <c r="K110">
        <v>21.42570967375228</v>
      </c>
      <c r="L110">
        <v>35.480223223572494</v>
      </c>
      <c r="M110" s="4">
        <f t="shared" si="9"/>
        <v>2.8184715572353445E-2</v>
      </c>
      <c r="N110">
        <f t="shared" si="10"/>
        <v>30.59402997918713</v>
      </c>
      <c r="O110" s="4">
        <f t="shared" si="11"/>
        <v>7.4607756811820775E-2</v>
      </c>
      <c r="P110" s="4">
        <f t="shared" si="12"/>
        <v>0.24848058764078151</v>
      </c>
      <c r="Q110" s="4">
        <f t="shared" si="13"/>
        <v>0.26936643153484341</v>
      </c>
    </row>
    <row r="111" spans="1:17" hidden="1" x14ac:dyDescent="0.3">
      <c r="A111" t="s">
        <v>241</v>
      </c>
      <c r="B111" t="s">
        <v>579</v>
      </c>
      <c r="C111">
        <v>1391.1</v>
      </c>
      <c r="D111" s="4">
        <v>3.2609651421346042</v>
      </c>
      <c r="E111" s="4">
        <f t="shared" si="7"/>
        <v>0.2732626419735027</v>
      </c>
      <c r="F111">
        <v>13.09</v>
      </c>
      <c r="G111">
        <v>46.891678050087052</v>
      </c>
      <c r="H111" s="4">
        <f t="shared" si="8"/>
        <v>3.3708344511600215E-2</v>
      </c>
      <c r="I111">
        <v>-11.528935445050006</v>
      </c>
      <c r="J111" t="e">
        <v>#N/A</v>
      </c>
      <c r="K111" t="e">
        <v>#N/A</v>
      </c>
      <c r="L111">
        <v>64.479651851596401</v>
      </c>
      <c r="M111" s="4">
        <f t="shared" si="9"/>
        <v>1.5508768600388183E-2</v>
      </c>
      <c r="N111" t="e">
        <f t="shared" si="10"/>
        <v>#N/A</v>
      </c>
      <c r="O111" s="4" t="e">
        <f t="shared" si="11"/>
        <v>#N/A</v>
      </c>
      <c r="P111" s="4" t="e">
        <f t="shared" si="12"/>
        <v>#N/A</v>
      </c>
      <c r="Q111" s="4" t="e">
        <f t="shared" si="13"/>
        <v>#N/A</v>
      </c>
    </row>
    <row r="112" spans="1:17" x14ac:dyDescent="0.3">
      <c r="A112" t="s">
        <v>1348</v>
      </c>
      <c r="B112" t="s">
        <v>1349</v>
      </c>
      <c r="C112">
        <v>283.46499633789063</v>
      </c>
      <c r="D112" s="4">
        <v>3.252458126226613</v>
      </c>
      <c r="E112" s="4">
        <f t="shared" si="7"/>
        <v>0.27283861100130635</v>
      </c>
      <c r="F112">
        <v>13.41</v>
      </c>
      <c r="G112">
        <v>9.397662875679055</v>
      </c>
      <c r="H112" s="4">
        <f t="shared" si="8"/>
        <v>3.3152816034036983E-2</v>
      </c>
      <c r="I112">
        <v>1.3605442176870726</v>
      </c>
      <c r="J112">
        <v>26.631381937417864</v>
      </c>
      <c r="K112">
        <v>26.631381937417864</v>
      </c>
      <c r="L112">
        <v>19.580182941895409</v>
      </c>
      <c r="M112" s="4">
        <f t="shared" si="9"/>
        <v>5.1072045800977468E-2</v>
      </c>
      <c r="N112">
        <f t="shared" si="10"/>
        <v>43.665205639007823</v>
      </c>
      <c r="O112" s="4">
        <f t="shared" si="11"/>
        <v>0.15404090876518259</v>
      </c>
      <c r="P112" s="4">
        <f t="shared" si="12"/>
        <v>0.33098705675566736</v>
      </c>
      <c r="Q112" s="4">
        <f t="shared" si="13"/>
        <v>0.34083739254189971</v>
      </c>
    </row>
    <row r="113" spans="1:17" x14ac:dyDescent="0.3">
      <c r="A113" t="s">
        <v>227</v>
      </c>
      <c r="B113" t="s">
        <v>565</v>
      </c>
      <c r="C113">
        <v>193.42500305175781</v>
      </c>
      <c r="D113" s="4">
        <v>3.2430925028703381</v>
      </c>
      <c r="E113" s="4">
        <f t="shared" si="7"/>
        <v>0.27237096456933352</v>
      </c>
      <c r="F113">
        <v>6.46</v>
      </c>
      <c r="G113">
        <v>6.5239881258026342</v>
      </c>
      <c r="H113" s="4">
        <f t="shared" si="8"/>
        <v>3.3728773544632731E-2</v>
      </c>
      <c r="I113">
        <v>9.3062605752961058</v>
      </c>
      <c r="J113">
        <v>17.947240368549735</v>
      </c>
      <c r="K113">
        <v>17.947240368549735</v>
      </c>
      <c r="L113">
        <v>30.086314437178022</v>
      </c>
      <c r="M113" s="4">
        <f t="shared" si="9"/>
        <v>3.323770354418313E-2</v>
      </c>
      <c r="N113">
        <f t="shared" si="10"/>
        <v>14.745905228962107</v>
      </c>
      <c r="O113" s="4">
        <f t="shared" si="11"/>
        <v>7.6235776121540547E-2</v>
      </c>
      <c r="P113" s="4">
        <f t="shared" si="12"/>
        <v>0.218675357777741</v>
      </c>
      <c r="Q113" s="4">
        <f t="shared" si="13"/>
        <v>0.22705884410137323</v>
      </c>
    </row>
    <row r="114" spans="1:17" hidden="1" x14ac:dyDescent="0.3">
      <c r="A114" t="s">
        <v>1920</v>
      </c>
      <c r="B114" t="s">
        <v>1921</v>
      </c>
      <c r="C114">
        <v>61.781600952148438</v>
      </c>
      <c r="D114" s="4">
        <v>3.2373944127091843</v>
      </c>
      <c r="E114" s="4">
        <f t="shared" si="7"/>
        <v>0.27208602520196679</v>
      </c>
      <c r="F114" t="e">
        <v>#N/A</v>
      </c>
      <c r="G114" t="e">
        <v>#N/A</v>
      </c>
      <c r="H114" s="4" t="e">
        <f t="shared" si="8"/>
        <v>#N/A</v>
      </c>
      <c r="I114" t="e">
        <v>#N/A</v>
      </c>
      <c r="J114" t="e">
        <v>#N/A</v>
      </c>
      <c r="K114" t="e">
        <v>#N/A</v>
      </c>
      <c r="L114" t="e">
        <v>#N/A</v>
      </c>
      <c r="M114" s="4" t="e">
        <f t="shared" si="9"/>
        <v>#N/A</v>
      </c>
      <c r="N114" t="e">
        <f t="shared" si="10"/>
        <v>#N/A</v>
      </c>
      <c r="O114" s="4" t="e">
        <f t="shared" si="11"/>
        <v>#N/A</v>
      </c>
      <c r="P114" s="4" t="e">
        <f t="shared" si="12"/>
        <v>#N/A</v>
      </c>
      <c r="Q114" s="4" t="e">
        <f t="shared" si="13"/>
        <v>#N/A</v>
      </c>
    </row>
    <row r="115" spans="1:17" hidden="1" x14ac:dyDescent="0.3">
      <c r="A115" t="s">
        <v>1650</v>
      </c>
      <c r="B115" t="s">
        <v>1651</v>
      </c>
      <c r="C115">
        <v>337.65</v>
      </c>
      <c r="D115" s="4">
        <v>3.221442388646599</v>
      </c>
      <c r="E115" s="4">
        <f t="shared" si="7"/>
        <v>0.27128662473620846</v>
      </c>
      <c r="F115">
        <v>16.739999999999998</v>
      </c>
      <c r="G115">
        <v>28.365939557780219</v>
      </c>
      <c r="H115" s="4">
        <f t="shared" si="8"/>
        <v>8.4009890590197603E-2</v>
      </c>
      <c r="I115">
        <v>0.9954751131196341</v>
      </c>
      <c r="J115">
        <v>10.290883271899592</v>
      </c>
      <c r="K115">
        <v>10.290883271899592</v>
      </c>
      <c r="L115">
        <v>20.15559053343279</v>
      </c>
      <c r="M115" s="4">
        <f t="shared" si="9"/>
        <v>4.9614026358655416E-2</v>
      </c>
      <c r="N115">
        <f t="shared" si="10"/>
        <v>27.318291050923495</v>
      </c>
      <c r="O115" s="4">
        <f t="shared" si="11"/>
        <v>8.0907125872718783E-2</v>
      </c>
      <c r="P115" s="4">
        <f t="shared" si="12"/>
        <v>0.15762858061671003</v>
      </c>
      <c r="Q115" s="4">
        <f t="shared" si="13"/>
        <v>0.13567342394094117</v>
      </c>
    </row>
    <row r="116" spans="1:17" hidden="1" x14ac:dyDescent="0.3">
      <c r="A116" t="s">
        <v>2028</v>
      </c>
      <c r="B116" t="s">
        <v>2029</v>
      </c>
      <c r="C116">
        <v>347.39999389648438</v>
      </c>
      <c r="D116" s="4">
        <v>3.2160193434039241</v>
      </c>
      <c r="E116" s="4">
        <f t="shared" si="7"/>
        <v>0.27101428740794065</v>
      </c>
      <c r="F116">
        <v>-5.16</v>
      </c>
      <c r="G116">
        <v>-5.7441016414890012</v>
      </c>
      <c r="H116" s="4">
        <f t="shared" si="8"/>
        <v>-1.6534547329901752E-2</v>
      </c>
      <c r="I116">
        <v>60.459770114942522</v>
      </c>
      <c r="J116">
        <v>-49.426674309939528</v>
      </c>
      <c r="K116">
        <v>-49.426674309939528</v>
      </c>
      <c r="L116" t="e">
        <v>#N/A</v>
      </c>
      <c r="M116" s="4" t="e">
        <f t="shared" si="9"/>
        <v>#N/A</v>
      </c>
      <c r="N116">
        <f t="shared" si="10"/>
        <v>-0.17070933478591174</v>
      </c>
      <c r="O116" s="4">
        <f t="shared" si="11"/>
        <v>-4.9139130047532017E-4</v>
      </c>
      <c r="P116" s="4" t="e">
        <f t="shared" si="12"/>
        <v>#N/A</v>
      </c>
      <c r="Q116" s="4" t="e">
        <f t="shared" si="13"/>
        <v>#N/A</v>
      </c>
    </row>
    <row r="117" spans="1:17" hidden="1" x14ac:dyDescent="0.3">
      <c r="A117" t="s">
        <v>431</v>
      </c>
      <c r="B117" t="s">
        <v>769</v>
      </c>
      <c r="C117">
        <v>292.32998657226563</v>
      </c>
      <c r="D117" s="4">
        <v>3.2134654682919743</v>
      </c>
      <c r="E117" s="4">
        <f t="shared" si="7"/>
        <v>0.27088593444901554</v>
      </c>
      <c r="F117">
        <v>7.7</v>
      </c>
      <c r="G117">
        <v>8.5072013555492791</v>
      </c>
      <c r="H117" s="4">
        <f t="shared" si="8"/>
        <v>2.9101364028032241E-2</v>
      </c>
      <c r="I117">
        <v>984.50704225352115</v>
      </c>
      <c r="J117" t="e">
        <v>#N/A</v>
      </c>
      <c r="K117" t="e">
        <v>#N/A</v>
      </c>
      <c r="L117">
        <v>115.75419434300208</v>
      </c>
      <c r="M117" s="4">
        <f t="shared" si="9"/>
        <v>8.6389958106987165E-3</v>
      </c>
      <c r="N117" t="e">
        <f t="shared" si="10"/>
        <v>#N/A</v>
      </c>
      <c r="O117" s="4" t="e">
        <f t="shared" si="11"/>
        <v>#N/A</v>
      </c>
      <c r="P117" s="4" t="e">
        <f t="shared" si="12"/>
        <v>#N/A</v>
      </c>
      <c r="Q117" s="4" t="e">
        <f t="shared" si="13"/>
        <v>#N/A</v>
      </c>
    </row>
    <row r="118" spans="1:17" hidden="1" x14ac:dyDescent="0.3">
      <c r="A118" t="s">
        <v>217</v>
      </c>
      <c r="B118" t="s">
        <v>555</v>
      </c>
      <c r="C118">
        <v>571.19000244140625</v>
      </c>
      <c r="D118" s="4">
        <v>3.2128574674490773</v>
      </c>
      <c r="E118" s="4">
        <f t="shared" si="7"/>
        <v>0.27085536791624554</v>
      </c>
      <c r="F118">
        <v>22.54</v>
      </c>
      <c r="G118">
        <v>28.95600298284862</v>
      </c>
      <c r="H118" s="4">
        <f t="shared" si="8"/>
        <v>5.0694169819295781E-2</v>
      </c>
      <c r="I118">
        <v>-10.732673267326737</v>
      </c>
      <c r="J118" t="e">
        <v>#N/A</v>
      </c>
      <c r="K118" t="e">
        <v>#N/A</v>
      </c>
      <c r="L118">
        <v>21.238486552921263</v>
      </c>
      <c r="M118" s="4">
        <f t="shared" si="9"/>
        <v>4.7084334258386894E-2</v>
      </c>
      <c r="N118" t="e">
        <f t="shared" si="10"/>
        <v>#N/A</v>
      </c>
      <c r="O118" s="4" t="e">
        <f t="shared" si="11"/>
        <v>#N/A</v>
      </c>
      <c r="P118" s="4" t="e">
        <f t="shared" si="12"/>
        <v>#N/A</v>
      </c>
      <c r="Q118" s="4" t="e">
        <f t="shared" si="13"/>
        <v>#N/A</v>
      </c>
    </row>
    <row r="119" spans="1:17" hidden="1" x14ac:dyDescent="0.3">
      <c r="A119" t="s">
        <v>1201</v>
      </c>
      <c r="B119" t="s">
        <v>1202</v>
      </c>
      <c r="C119">
        <v>277.20498657226563</v>
      </c>
      <c r="D119" s="4">
        <v>3.1956256481347713</v>
      </c>
      <c r="E119" s="4">
        <f t="shared" si="7"/>
        <v>0.269987525987188</v>
      </c>
      <c r="F119">
        <v>3.49</v>
      </c>
      <c r="G119">
        <v>2.1286511365648009</v>
      </c>
      <c r="H119" s="4">
        <f t="shared" si="8"/>
        <v>7.678978516535E-3</v>
      </c>
      <c r="I119">
        <v>81.770833333333357</v>
      </c>
      <c r="J119" t="e">
        <v>#N/A</v>
      </c>
      <c r="K119" t="e">
        <v>#N/A</v>
      </c>
      <c r="L119">
        <v>72.130342954424862</v>
      </c>
      <c r="M119" s="4">
        <f t="shared" si="9"/>
        <v>1.3863791007230399E-2</v>
      </c>
      <c r="N119" t="e">
        <f t="shared" si="10"/>
        <v>#N/A</v>
      </c>
      <c r="O119" s="4" t="e">
        <f t="shared" si="11"/>
        <v>#N/A</v>
      </c>
      <c r="P119" s="4" t="e">
        <f t="shared" si="12"/>
        <v>#N/A</v>
      </c>
      <c r="Q119" s="4" t="e">
        <f t="shared" si="13"/>
        <v>#N/A</v>
      </c>
    </row>
    <row r="120" spans="1:17" hidden="1" x14ac:dyDescent="0.3">
      <c r="A120" t="s">
        <v>1654</v>
      </c>
      <c r="B120" t="s">
        <v>1655</v>
      </c>
      <c r="C120">
        <v>457.85</v>
      </c>
      <c r="D120" s="4">
        <v>3.1695857752446717</v>
      </c>
      <c r="E120" s="4">
        <f t="shared" si="7"/>
        <v>0.26867043359054388</v>
      </c>
      <c r="F120">
        <v>11.42</v>
      </c>
      <c r="G120">
        <v>28.852878037272902</v>
      </c>
      <c r="H120" s="4">
        <f t="shared" si="8"/>
        <v>6.3018189444737138E-2</v>
      </c>
      <c r="I120">
        <v>-59.9298245614035</v>
      </c>
      <c r="J120" t="e">
        <v>#N/A</v>
      </c>
      <c r="K120" t="e">
        <v>#N/A</v>
      </c>
      <c r="L120">
        <v>43.093192357996237</v>
      </c>
      <c r="M120" s="4">
        <f t="shared" si="9"/>
        <v>2.3205521458993121E-2</v>
      </c>
      <c r="N120" t="e">
        <f t="shared" si="10"/>
        <v>#N/A</v>
      </c>
      <c r="O120" s="4" t="e">
        <f t="shared" si="11"/>
        <v>#N/A</v>
      </c>
      <c r="P120" s="4" t="e">
        <f t="shared" si="12"/>
        <v>#N/A</v>
      </c>
      <c r="Q120" s="4" t="e">
        <f t="shared" si="13"/>
        <v>#N/A</v>
      </c>
    </row>
    <row r="121" spans="1:17" x14ac:dyDescent="0.3">
      <c r="A121" t="s">
        <v>1874</v>
      </c>
      <c r="B121" t="s">
        <v>1875</v>
      </c>
      <c r="C121">
        <v>11640</v>
      </c>
      <c r="D121" s="4">
        <v>3.1583570895748565</v>
      </c>
      <c r="E121" s="4">
        <f t="shared" si="7"/>
        <v>0.26810037246737295</v>
      </c>
      <c r="F121">
        <v>561.25</v>
      </c>
      <c r="G121">
        <v>735.91711867269771</v>
      </c>
      <c r="H121" s="4">
        <f t="shared" si="8"/>
        <v>6.3223120160884688E-2</v>
      </c>
      <c r="I121">
        <v>32.211255329674216</v>
      </c>
      <c r="J121">
        <v>40.783241447031067</v>
      </c>
      <c r="K121">
        <v>40.783241447031067</v>
      </c>
      <c r="L121">
        <v>20.293899389186059</v>
      </c>
      <c r="M121" s="4">
        <f t="shared" si="9"/>
        <v>4.927589226804123E-2</v>
      </c>
      <c r="N121">
        <f t="shared" si="10"/>
        <v>3103.9245487131657</v>
      </c>
      <c r="O121" s="4">
        <f t="shared" si="11"/>
        <v>0.26666018459735102</v>
      </c>
      <c r="P121" s="4">
        <f t="shared" si="12"/>
        <v>0.47720461285720606</v>
      </c>
      <c r="Q121" s="4">
        <f t="shared" si="13"/>
        <v>0.52208564951660019</v>
      </c>
    </row>
    <row r="122" spans="1:17" x14ac:dyDescent="0.3">
      <c r="A122" t="s">
        <v>400</v>
      </c>
      <c r="B122" t="s">
        <v>738</v>
      </c>
      <c r="C122">
        <v>1160</v>
      </c>
      <c r="D122" s="4">
        <v>3.1436492950487827</v>
      </c>
      <c r="E122" s="4">
        <f t="shared" si="7"/>
        <v>0.26735173924764966</v>
      </c>
      <c r="F122">
        <v>63.19</v>
      </c>
      <c r="G122" t="e">
        <v>#N/A</v>
      </c>
      <c r="H122" s="4" t="e">
        <f t="shared" si="8"/>
        <v>#N/A</v>
      </c>
      <c r="I122">
        <v>29.328694228407691</v>
      </c>
      <c r="J122">
        <v>61.043013458454745</v>
      </c>
      <c r="K122">
        <v>61.043013458454745</v>
      </c>
      <c r="L122">
        <v>18.726024030202623</v>
      </c>
      <c r="M122" s="4">
        <f t="shared" si="9"/>
        <v>5.340161896551724E-2</v>
      </c>
      <c r="N122">
        <f t="shared" si="10"/>
        <v>684.47532717649574</v>
      </c>
      <c r="O122" s="4">
        <f t="shared" si="11"/>
        <v>0.59006493722111697</v>
      </c>
      <c r="P122" s="4">
        <f t="shared" si="12"/>
        <v>0.69642971100221807</v>
      </c>
      <c r="Q122" s="4">
        <f t="shared" si="13"/>
        <v>0.78998364363230578</v>
      </c>
    </row>
    <row r="123" spans="1:17" x14ac:dyDescent="0.3">
      <c r="A123" t="s">
        <v>1181</v>
      </c>
      <c r="B123" t="s">
        <v>1182</v>
      </c>
      <c r="C123">
        <v>2732.75</v>
      </c>
      <c r="D123" s="4">
        <v>3.1377091377091419</v>
      </c>
      <c r="E123" s="4">
        <f t="shared" si="7"/>
        <v>0.26704875473272272</v>
      </c>
      <c r="F123">
        <v>148.81</v>
      </c>
      <c r="G123">
        <v>105.00397592357392</v>
      </c>
      <c r="H123" s="4">
        <f t="shared" si="8"/>
        <v>3.8424289058118712E-2</v>
      </c>
      <c r="I123">
        <v>13.699572127139369</v>
      </c>
      <c r="J123">
        <v>21.649664230177645</v>
      </c>
      <c r="K123">
        <v>21.649664230177645</v>
      </c>
      <c r="L123">
        <v>18.89999308389239</v>
      </c>
      <c r="M123" s="4">
        <f t="shared" si="9"/>
        <v>5.291007227152135E-2</v>
      </c>
      <c r="N123">
        <f t="shared" si="10"/>
        <v>396.4484182712809</v>
      </c>
      <c r="O123" s="4">
        <f t="shared" si="11"/>
        <v>0.14507306496067365</v>
      </c>
      <c r="P123" s="4">
        <f t="shared" si="12"/>
        <v>0.28086156756402653</v>
      </c>
      <c r="Q123" s="4">
        <f t="shared" si="13"/>
        <v>0.27823690869298923</v>
      </c>
    </row>
    <row r="124" spans="1:17" hidden="1" x14ac:dyDescent="0.3">
      <c r="A124" t="s">
        <v>1410</v>
      </c>
      <c r="B124" t="s">
        <v>1411</v>
      </c>
      <c r="C124">
        <v>251.72000122070313</v>
      </c>
      <c r="D124" s="4">
        <v>3.1257402147020326</v>
      </c>
      <c r="E124" s="4">
        <f t="shared" si="7"/>
        <v>0.26643716351098767</v>
      </c>
      <c r="F124">
        <v>5.04</v>
      </c>
      <c r="G124">
        <v>9.9693854766333327</v>
      </c>
      <c r="H124" s="4">
        <f t="shared" si="8"/>
        <v>3.9605058907863158E-2</v>
      </c>
      <c r="I124">
        <v>-8.0291970802919774</v>
      </c>
      <c r="J124">
        <v>6.6412607372819519</v>
      </c>
      <c r="K124">
        <v>6.6412607372819519</v>
      </c>
      <c r="L124">
        <v>34.376612964623533</v>
      </c>
      <c r="M124" s="4">
        <f t="shared" si="9"/>
        <v>2.9089544133655207E-2</v>
      </c>
      <c r="N124">
        <f t="shared" si="10"/>
        <v>6.9511536804220349</v>
      </c>
      <c r="O124" s="4">
        <f t="shared" si="11"/>
        <v>2.7614625960244617E-2</v>
      </c>
      <c r="P124" s="4">
        <f t="shared" si="12"/>
        <v>9.7434063979677479E-2</v>
      </c>
      <c r="Q124" s="4">
        <f t="shared" si="13"/>
        <v>8.6428020262792504E-2</v>
      </c>
    </row>
    <row r="125" spans="1:17" x14ac:dyDescent="0.3">
      <c r="A125" t="s">
        <v>852</v>
      </c>
      <c r="B125" t="s">
        <v>853</v>
      </c>
      <c r="C125">
        <v>115.90000152587891</v>
      </c>
      <c r="D125" s="4">
        <v>3.1068947183786788</v>
      </c>
      <c r="E125" s="4">
        <f t="shared" si="7"/>
        <v>0.2654711878352598</v>
      </c>
      <c r="F125">
        <v>12.579999999999998</v>
      </c>
      <c r="G125">
        <v>7.4859184555407428</v>
      </c>
      <c r="H125" s="4">
        <f t="shared" si="8"/>
        <v>6.4589459508067715E-2</v>
      </c>
      <c r="I125">
        <v>7.9828326180257339</v>
      </c>
      <c r="J125">
        <v>30.05567500910643</v>
      </c>
      <c r="K125">
        <v>30.05567500910643</v>
      </c>
      <c r="L125">
        <v>9.1041311526796722</v>
      </c>
      <c r="M125" s="4">
        <f t="shared" si="9"/>
        <v>0.10984024540394106</v>
      </c>
      <c r="N125">
        <f t="shared" si="10"/>
        <v>46.808764531712967</v>
      </c>
      <c r="O125" s="4">
        <f t="shared" si="11"/>
        <v>0.40387199236801735</v>
      </c>
      <c r="P125" s="4">
        <f t="shared" si="12"/>
        <v>0.44341022268281888</v>
      </c>
      <c r="Q125" s="4">
        <f t="shared" si="13"/>
        <v>0.39961072849939794</v>
      </c>
    </row>
    <row r="126" spans="1:17" x14ac:dyDescent="0.3">
      <c r="A126" t="s">
        <v>393</v>
      </c>
      <c r="B126" t="s">
        <v>731</v>
      </c>
      <c r="C126">
        <v>3360</v>
      </c>
      <c r="D126" s="4">
        <v>3.1008493594579196</v>
      </c>
      <c r="E126" s="4">
        <f t="shared" si="7"/>
        <v>0.2651605344733825</v>
      </c>
      <c r="F126">
        <v>230.1</v>
      </c>
      <c r="G126">
        <v>196.43865577323263</v>
      </c>
      <c r="H126" s="4">
        <f t="shared" si="8"/>
        <v>5.8463885646795423E-2</v>
      </c>
      <c r="I126">
        <v>-14.703011281493653</v>
      </c>
      <c r="J126">
        <v>76.65714928282398</v>
      </c>
      <c r="K126">
        <v>76.65714928282398</v>
      </c>
      <c r="L126">
        <v>18.390743597205145</v>
      </c>
      <c r="M126" s="4">
        <f t="shared" si="9"/>
        <v>5.4375180357142859E-2</v>
      </c>
      <c r="N126">
        <f t="shared" si="10"/>
        <v>3958.8833783239743</v>
      </c>
      <c r="O126" s="4">
        <f t="shared" si="11"/>
        <v>1.178239100691659</v>
      </c>
      <c r="P126" s="4">
        <f t="shared" si="12"/>
        <v>0.8626291363645624</v>
      </c>
      <c r="Q126" s="4">
        <f t="shared" si="13"/>
        <v>1.0005826421727573</v>
      </c>
    </row>
    <row r="127" spans="1:17" x14ac:dyDescent="0.3">
      <c r="A127" t="s">
        <v>288</v>
      </c>
      <c r="B127" t="s">
        <v>626</v>
      </c>
      <c r="C127">
        <v>204.80999755859375</v>
      </c>
      <c r="D127" s="4">
        <v>3.0739387491964907</v>
      </c>
      <c r="E127" s="4">
        <f t="shared" si="7"/>
        <v>0.2637730288973219</v>
      </c>
      <c r="F127">
        <v>7.51</v>
      </c>
      <c r="G127">
        <v>10.87705281846427</v>
      </c>
      <c r="H127" s="4">
        <f t="shared" si="8"/>
        <v>5.3108016933365136E-2</v>
      </c>
      <c r="I127">
        <v>-20.063357972544868</v>
      </c>
      <c r="J127">
        <v>40.745332747306051</v>
      </c>
      <c r="K127">
        <v>40.745332747306051</v>
      </c>
      <c r="L127">
        <v>27.097044338564572</v>
      </c>
      <c r="M127" s="4">
        <f t="shared" si="9"/>
        <v>3.6904393981331676E-2</v>
      </c>
      <c r="N127">
        <f t="shared" si="10"/>
        <v>41.477249363215783</v>
      </c>
      <c r="O127" s="4">
        <f t="shared" si="11"/>
        <v>0.20251574560636196</v>
      </c>
      <c r="P127" s="4">
        <f t="shared" si="12"/>
        <v>0.4593945395804625</v>
      </c>
      <c r="Q127" s="4">
        <f t="shared" si="13"/>
        <v>0.51798872401864604</v>
      </c>
    </row>
    <row r="128" spans="1:17" x14ac:dyDescent="0.3">
      <c r="A128" t="s">
        <v>2134</v>
      </c>
      <c r="B128" t="s">
        <v>2135</v>
      </c>
      <c r="C128">
        <v>106.37999725341797</v>
      </c>
      <c r="D128" s="4">
        <v>3.0435240457008383</v>
      </c>
      <c r="E128" s="4">
        <f t="shared" si="7"/>
        <v>0.2621956284372573</v>
      </c>
      <c r="F128">
        <v>1.9</v>
      </c>
      <c r="G128">
        <v>3.0443870916207025</v>
      </c>
      <c r="H128" s="4">
        <f t="shared" si="8"/>
        <v>2.8618040705231235E-2</v>
      </c>
      <c r="I128">
        <v>24.999999999999989</v>
      </c>
      <c r="J128">
        <v>16.803593348716664</v>
      </c>
      <c r="K128">
        <v>16.803593348716664</v>
      </c>
      <c r="L128">
        <v>50.32649646745547</v>
      </c>
      <c r="M128" s="4">
        <f t="shared" si="9"/>
        <v>1.9870248679970559E-2</v>
      </c>
      <c r="N128">
        <f t="shared" si="10"/>
        <v>4.1308042872800081</v>
      </c>
      <c r="O128" s="4">
        <f t="shared" si="11"/>
        <v>3.8830648561116468E-2</v>
      </c>
      <c r="P128" s="4">
        <f t="shared" si="12"/>
        <v>0.19124509795269817</v>
      </c>
      <c r="Q128" s="4">
        <f t="shared" si="13"/>
        <v>0.20964080611866631</v>
      </c>
    </row>
    <row r="129" spans="1:17" hidden="1" x14ac:dyDescent="0.3">
      <c r="A129" t="s">
        <v>2144</v>
      </c>
      <c r="B129" t="s">
        <v>2145</v>
      </c>
      <c r="C129">
        <v>108.81500244140625</v>
      </c>
      <c r="D129" s="4">
        <v>3.0311109754774401</v>
      </c>
      <c r="E129" s="4">
        <f t="shared" si="7"/>
        <v>0.26154900595249897</v>
      </c>
      <c r="F129">
        <v>0.35</v>
      </c>
      <c r="G129">
        <v>1.9327348615823092</v>
      </c>
      <c r="H129" s="4">
        <f t="shared" si="8"/>
        <v>1.7761658027099999E-2</v>
      </c>
      <c r="I129" t="e">
        <v>#N/A</v>
      </c>
      <c r="J129" t="e">
        <v>#N/A</v>
      </c>
      <c r="K129" t="e">
        <v>#N/A</v>
      </c>
      <c r="L129">
        <v>340.94325236157596</v>
      </c>
      <c r="M129" s="4">
        <f t="shared" si="9"/>
        <v>2.9330394224651893E-3</v>
      </c>
      <c r="N129" t="e">
        <f t="shared" si="10"/>
        <v>#N/A</v>
      </c>
      <c r="O129" s="4" t="e">
        <f t="shared" si="11"/>
        <v>#N/A</v>
      </c>
      <c r="P129" s="4" t="e">
        <f t="shared" si="12"/>
        <v>#N/A</v>
      </c>
      <c r="Q129" s="4" t="e">
        <f t="shared" si="13"/>
        <v>#N/A</v>
      </c>
    </row>
    <row r="130" spans="1:17" x14ac:dyDescent="0.3">
      <c r="A130" t="s">
        <v>1610</v>
      </c>
      <c r="B130" t="s">
        <v>1611</v>
      </c>
      <c r="C130">
        <v>632.25</v>
      </c>
      <c r="D130" s="4">
        <v>2.9935714180556925</v>
      </c>
      <c r="E130" s="4">
        <f t="shared" ref="E130:E193" si="14">(1+D130)^(1/6)-1</f>
        <v>0.25958334427692997</v>
      </c>
      <c r="F130">
        <v>37.004379</v>
      </c>
      <c r="G130">
        <v>15.073861923424781</v>
      </c>
      <c r="H130" s="4">
        <f t="shared" ref="H130:H193" si="15">G130/C130</f>
        <v>2.3841616328073991E-2</v>
      </c>
      <c r="I130">
        <v>18.196557610026453</v>
      </c>
      <c r="J130">
        <v>26.162427658363054</v>
      </c>
      <c r="K130">
        <v>26.162427658363054</v>
      </c>
      <c r="L130">
        <v>21.883430074419582</v>
      </c>
      <c r="M130" s="4">
        <f t="shared" ref="M130:M193" si="16">1/L130</f>
        <v>4.5696675365757222E-2</v>
      </c>
      <c r="N130">
        <f t="shared" ref="N130:N193" si="17">F130*((1+(K130/100))^5)</f>
        <v>118.2778186872942</v>
      </c>
      <c r="O130" s="4">
        <f t="shared" ref="O130:O193" si="18">N130/C130</f>
        <v>0.18707444632233167</v>
      </c>
      <c r="P130" s="4">
        <f t="shared" ref="P130:P193" si="19">(K130/100)*(1+1/L130)+1/L130</f>
        <v>0.31927631158423098</v>
      </c>
      <c r="Q130" s="4">
        <f t="shared" ref="Q130:Q193" si="20">(((1+K130/100)^6)*(1+1/L130))^(1/5)-1</f>
        <v>0.33351280436493802</v>
      </c>
    </row>
    <row r="131" spans="1:17" x14ac:dyDescent="0.3">
      <c r="A131" t="s">
        <v>1692</v>
      </c>
      <c r="B131" t="s">
        <v>1693</v>
      </c>
      <c r="C131">
        <v>379.02999877929688</v>
      </c>
      <c r="D131" s="4">
        <v>2.9782523470194344</v>
      </c>
      <c r="E131" s="4">
        <f t="shared" si="14"/>
        <v>0.25877677468753157</v>
      </c>
      <c r="F131">
        <v>13.5</v>
      </c>
      <c r="G131">
        <v>12.716666666666667</v>
      </c>
      <c r="H131" s="4">
        <f t="shared" si="15"/>
        <v>3.3550554593625659E-2</v>
      </c>
      <c r="I131">
        <v>22.812258810369503</v>
      </c>
      <c r="J131">
        <v>16.078641857175683</v>
      </c>
      <c r="K131">
        <v>16.078641857175683</v>
      </c>
      <c r="L131">
        <v>27.129483268574649</v>
      </c>
      <c r="M131" s="4">
        <f t="shared" si="16"/>
        <v>3.6860267116047389E-2</v>
      </c>
      <c r="N131">
        <f t="shared" si="17"/>
        <v>28.450857415550701</v>
      </c>
      <c r="O131" s="4">
        <f t="shared" si="18"/>
        <v>7.5062284007016505E-2</v>
      </c>
      <c r="P131" s="4">
        <f t="shared" si="19"/>
        <v>0.20357331602499179</v>
      </c>
      <c r="Q131" s="4">
        <f t="shared" si="20"/>
        <v>0.20461100998786819</v>
      </c>
    </row>
    <row r="132" spans="1:17" x14ac:dyDescent="0.3">
      <c r="A132" t="s">
        <v>259</v>
      </c>
      <c r="B132" t="s">
        <v>597</v>
      </c>
      <c r="C132">
        <v>5639</v>
      </c>
      <c r="D132" s="4">
        <v>2.9754903716528376</v>
      </c>
      <c r="E132" s="4">
        <f t="shared" si="14"/>
        <v>0.25863107768689542</v>
      </c>
      <c r="F132">
        <v>351.59</v>
      </c>
      <c r="G132">
        <v>531.27349279587895</v>
      </c>
      <c r="H132" s="4">
        <f t="shared" si="15"/>
        <v>9.4214132434098055E-2</v>
      </c>
      <c r="I132">
        <v>87.684834249719714</v>
      </c>
      <c r="J132">
        <v>40.577268318936603</v>
      </c>
      <c r="K132">
        <v>40.577268318936603</v>
      </c>
      <c r="L132">
        <v>15.861180964016475</v>
      </c>
      <c r="M132" s="4">
        <f t="shared" si="16"/>
        <v>6.3047007802801924E-2</v>
      </c>
      <c r="N132">
        <f t="shared" si="17"/>
        <v>1930.2431227883947</v>
      </c>
      <c r="O132" s="4">
        <f t="shared" si="18"/>
        <v>0.34230238034906801</v>
      </c>
      <c r="P132" s="4">
        <f t="shared" si="19"/>
        <v>0.49440244451537185</v>
      </c>
      <c r="Q132" s="4">
        <f t="shared" si="20"/>
        <v>0.52338127747370256</v>
      </c>
    </row>
    <row r="133" spans="1:17" hidden="1" x14ac:dyDescent="0.3">
      <c r="A133" t="s">
        <v>446</v>
      </c>
      <c r="B133" t="s">
        <v>784</v>
      </c>
      <c r="C133">
        <v>80.410003662109375</v>
      </c>
      <c r="D133" s="4">
        <v>2.9680190270397229</v>
      </c>
      <c r="E133" s="4">
        <f t="shared" si="14"/>
        <v>0.25823653354365494</v>
      </c>
      <c r="F133">
        <v>-0.15999999999999995</v>
      </c>
      <c r="G133">
        <v>0.81458500500432562</v>
      </c>
      <c r="H133" s="4">
        <f t="shared" si="15"/>
        <v>1.0130393830440435E-2</v>
      </c>
      <c r="I133">
        <v>89.431682099713399</v>
      </c>
      <c r="J133" t="e">
        <v>#N/A</v>
      </c>
      <c r="K133" t="e">
        <v>#N/A</v>
      </c>
      <c r="L133">
        <v>117.22986964898963</v>
      </c>
      <c r="M133" s="4">
        <f t="shared" si="16"/>
        <v>8.5302491847359888E-3</v>
      </c>
      <c r="N133" t="e">
        <f t="shared" si="17"/>
        <v>#N/A</v>
      </c>
      <c r="O133" s="4" t="e">
        <f t="shared" si="18"/>
        <v>#N/A</v>
      </c>
      <c r="P133" s="4" t="e">
        <f t="shared" si="19"/>
        <v>#N/A</v>
      </c>
      <c r="Q133" s="4" t="e">
        <f t="shared" si="20"/>
        <v>#N/A</v>
      </c>
    </row>
    <row r="134" spans="1:17" x14ac:dyDescent="0.3">
      <c r="A134" t="s">
        <v>882</v>
      </c>
      <c r="B134" t="s">
        <v>883</v>
      </c>
      <c r="C134">
        <v>1390</v>
      </c>
      <c r="D134" s="4">
        <v>2.9507675645451332</v>
      </c>
      <c r="E134" s="4">
        <f t="shared" si="14"/>
        <v>0.25732315391056204</v>
      </c>
      <c r="F134">
        <v>66.069999999999993</v>
      </c>
      <c r="G134">
        <v>50.774145021011343</v>
      </c>
      <c r="H134" s="4">
        <f t="shared" si="15"/>
        <v>3.6528161885619671E-2</v>
      </c>
      <c r="I134">
        <v>70.094997811703493</v>
      </c>
      <c r="J134">
        <v>38.045981706418509</v>
      </c>
      <c r="K134">
        <v>38.045981706418509</v>
      </c>
      <c r="L134">
        <v>22.558820013367157</v>
      </c>
      <c r="M134" s="4">
        <f t="shared" si="16"/>
        <v>4.4328559712230216E-2</v>
      </c>
      <c r="N134">
        <f t="shared" si="17"/>
        <v>331.22503494214322</v>
      </c>
      <c r="O134" s="4">
        <f t="shared" si="18"/>
        <v>0.23829139204470737</v>
      </c>
      <c r="P134" s="4">
        <f t="shared" si="19"/>
        <v>0.4416536124952492</v>
      </c>
      <c r="Q134" s="4">
        <f t="shared" si="20"/>
        <v>0.48523766585070494</v>
      </c>
    </row>
    <row r="135" spans="1:17" hidden="1" x14ac:dyDescent="0.3">
      <c r="A135" t="s">
        <v>1820</v>
      </c>
      <c r="B135" t="s">
        <v>1821</v>
      </c>
      <c r="C135">
        <v>34.14</v>
      </c>
      <c r="D135" s="4">
        <v>2.9344774779002711</v>
      </c>
      <c r="E135" s="4">
        <f t="shared" si="14"/>
        <v>0.25645761828033642</v>
      </c>
      <c r="F135">
        <v>0.13006299999999998</v>
      </c>
      <c r="G135">
        <v>0.30142805485517671</v>
      </c>
      <c r="H135" s="4">
        <f t="shared" si="15"/>
        <v>8.8291755962266166E-3</v>
      </c>
      <c r="I135">
        <v>-90.300255576329477</v>
      </c>
      <c r="J135">
        <v>-2.5390720988988433</v>
      </c>
      <c r="K135">
        <v>-2.5390720988988433</v>
      </c>
      <c r="L135" t="e">
        <v>#N/A</v>
      </c>
      <c r="M135" s="4" t="e">
        <f t="shared" si="16"/>
        <v>#N/A</v>
      </c>
      <c r="N135">
        <f t="shared" si="17"/>
        <v>0.11436851351651911</v>
      </c>
      <c r="O135" s="4">
        <f t="shared" si="18"/>
        <v>3.3499857503374079E-3</v>
      </c>
      <c r="P135" s="4" t="e">
        <f t="shared" si="19"/>
        <v>#N/A</v>
      </c>
      <c r="Q135" s="4" t="e">
        <f t="shared" si="20"/>
        <v>#N/A</v>
      </c>
    </row>
    <row r="136" spans="1:17" hidden="1" x14ac:dyDescent="0.3">
      <c r="A136" t="s">
        <v>1734</v>
      </c>
      <c r="B136" t="s">
        <v>1735</v>
      </c>
      <c r="C136">
        <v>3787.3701171875</v>
      </c>
      <c r="D136" s="4">
        <v>2.9228490184262053</v>
      </c>
      <c r="E136" s="4">
        <f t="shared" si="14"/>
        <v>0.25583793871923999</v>
      </c>
      <c r="F136">
        <v>27.203434999999995</v>
      </c>
      <c r="G136">
        <v>79.419403108682133</v>
      </c>
      <c r="H136" s="4">
        <f t="shared" si="15"/>
        <v>2.0969538400344923E-2</v>
      </c>
      <c r="I136">
        <v>16.43707062831438</v>
      </c>
      <c r="J136">
        <v>9.3586100188456065</v>
      </c>
      <c r="K136">
        <v>9.3586100188456065</v>
      </c>
      <c r="L136">
        <v>83.84428602611716</v>
      </c>
      <c r="M136" s="4">
        <f t="shared" si="16"/>
        <v>1.1926871196547657E-2</v>
      </c>
      <c r="N136">
        <f t="shared" si="17"/>
        <v>42.548931076443807</v>
      </c>
      <c r="O136" s="4">
        <f t="shared" si="18"/>
        <v>1.1234426464778846E-2</v>
      </c>
      <c r="P136" s="4">
        <f t="shared" si="19"/>
        <v>0.10662916074773864</v>
      </c>
      <c r="Q136" s="4">
        <f t="shared" si="20"/>
        <v>0.11597227087437934</v>
      </c>
    </row>
    <row r="137" spans="1:17" hidden="1" x14ac:dyDescent="0.3">
      <c r="A137" t="s">
        <v>2184</v>
      </c>
      <c r="B137" t="s">
        <v>2185</v>
      </c>
      <c r="C137">
        <v>39.200000762939453</v>
      </c>
      <c r="D137" s="4">
        <v>2.9189998626708951</v>
      </c>
      <c r="E137" s="4">
        <f t="shared" si="14"/>
        <v>0.25563248033565444</v>
      </c>
      <c r="F137">
        <v>-0.37</v>
      </c>
      <c r="G137">
        <v>3.3433439158899692</v>
      </c>
      <c r="H137" s="4">
        <f t="shared" si="15"/>
        <v>8.5289383949472788E-2</v>
      </c>
      <c r="I137">
        <v>-184.61538461538461</v>
      </c>
      <c r="J137" t="e">
        <v>#N/A</v>
      </c>
      <c r="K137" t="e">
        <v>#N/A</v>
      </c>
      <c r="L137">
        <v>254.74683680151966</v>
      </c>
      <c r="M137" s="4">
        <f t="shared" si="16"/>
        <v>3.9254658175760897E-3</v>
      </c>
      <c r="N137" t="e">
        <f t="shared" si="17"/>
        <v>#N/A</v>
      </c>
      <c r="O137" s="4" t="e">
        <f t="shared" si="18"/>
        <v>#N/A</v>
      </c>
      <c r="P137" s="4" t="e">
        <f t="shared" si="19"/>
        <v>#N/A</v>
      </c>
      <c r="Q137" s="4" t="e">
        <f t="shared" si="20"/>
        <v>#N/A</v>
      </c>
    </row>
    <row r="138" spans="1:17" hidden="1" x14ac:dyDescent="0.3">
      <c r="A138" t="s">
        <v>1221</v>
      </c>
      <c r="B138" t="s">
        <v>1222</v>
      </c>
      <c r="C138">
        <v>9335.4500000000007</v>
      </c>
      <c r="D138" s="4">
        <v>2.905174343204969</v>
      </c>
      <c r="E138" s="4">
        <f t="shared" si="14"/>
        <v>0.25489311890805455</v>
      </c>
      <c r="F138">
        <v>272.7</v>
      </c>
      <c r="G138">
        <v>220.48601470633997</v>
      </c>
      <c r="H138" s="4">
        <f t="shared" si="15"/>
        <v>2.3618145317723296E-2</v>
      </c>
      <c r="I138">
        <v>28.329411764705878</v>
      </c>
      <c r="J138">
        <v>10.794094638717171</v>
      </c>
      <c r="K138">
        <v>10.794094638717171</v>
      </c>
      <c r="L138">
        <v>32.94919331768498</v>
      </c>
      <c r="M138" s="4">
        <f t="shared" si="16"/>
        <v>3.0349756680181458E-2</v>
      </c>
      <c r="N138">
        <f t="shared" si="17"/>
        <v>455.26912925343385</v>
      </c>
      <c r="O138" s="4">
        <f t="shared" si="18"/>
        <v>4.8767775442365803E-2</v>
      </c>
      <c r="P138" s="4">
        <f t="shared" si="19"/>
        <v>0.14156668452603233</v>
      </c>
      <c r="Q138" s="4">
        <f t="shared" si="20"/>
        <v>0.1376714777400061</v>
      </c>
    </row>
    <row r="139" spans="1:17" x14ac:dyDescent="0.3">
      <c r="A139" t="s">
        <v>1668</v>
      </c>
      <c r="B139" t="s">
        <v>1669</v>
      </c>
      <c r="C139">
        <v>1686.7249755859375</v>
      </c>
      <c r="D139" s="4">
        <v>2.8673881012303024</v>
      </c>
      <c r="E139" s="4">
        <f t="shared" si="14"/>
        <v>0.25286119919176309</v>
      </c>
      <c r="F139">
        <v>180.24</v>
      </c>
      <c r="G139" t="e">
        <v>#N/A</v>
      </c>
      <c r="H139" s="4" t="e">
        <f t="shared" si="15"/>
        <v>#N/A</v>
      </c>
      <c r="I139">
        <v>-74.435445267618036</v>
      </c>
      <c r="J139">
        <v>228.29671066899522</v>
      </c>
      <c r="K139">
        <v>228.29671066899522</v>
      </c>
      <c r="L139">
        <v>8.1623642118411492</v>
      </c>
      <c r="M139" s="4">
        <f t="shared" si="16"/>
        <v>0.12251352353884173</v>
      </c>
      <c r="N139">
        <f t="shared" si="17"/>
        <v>68735.93357499066</v>
      </c>
      <c r="O139" s="4">
        <f t="shared" si="18"/>
        <v>40.751121000691327</v>
      </c>
      <c r="P139" s="4">
        <f t="shared" si="19"/>
        <v>2.6851749745926545</v>
      </c>
      <c r="Q139" s="4">
        <f t="shared" si="20"/>
        <v>3.2614574265211154</v>
      </c>
    </row>
    <row r="140" spans="1:17" x14ac:dyDescent="0.3">
      <c r="A140" t="s">
        <v>175</v>
      </c>
      <c r="B140" t="s">
        <v>513</v>
      </c>
      <c r="C140">
        <v>208.32000732421875</v>
      </c>
      <c r="D140" s="4">
        <v>2.8673087449181081</v>
      </c>
      <c r="E140" s="4">
        <f t="shared" si="14"/>
        <v>0.25285691450435888</v>
      </c>
      <c r="F140">
        <v>9.8007489999999997</v>
      </c>
      <c r="G140">
        <v>20.72140637636743</v>
      </c>
      <c r="H140" s="4">
        <f t="shared" si="15"/>
        <v>9.9469113132843151E-2</v>
      </c>
      <c r="I140">
        <v>595.08858156028373</v>
      </c>
      <c r="J140">
        <v>113.63683886622159</v>
      </c>
      <c r="K140">
        <v>113.63683886622159</v>
      </c>
      <c r="L140">
        <v>22.641830141089592</v>
      </c>
      <c r="M140" s="4">
        <f t="shared" si="16"/>
        <v>4.4166041073916341E-2</v>
      </c>
      <c r="N140">
        <f t="shared" si="17"/>
        <v>436.15412364131538</v>
      </c>
      <c r="O140" s="4">
        <f t="shared" si="18"/>
        <v>2.0936737149903566</v>
      </c>
      <c r="P140" s="4">
        <f t="shared" si="19"/>
        <v>1.2307233226648882</v>
      </c>
      <c r="Q140" s="4">
        <f t="shared" si="20"/>
        <v>1.5082180264612268</v>
      </c>
    </row>
    <row r="141" spans="1:17" hidden="1" x14ac:dyDescent="0.3">
      <c r="A141" t="s">
        <v>181</v>
      </c>
      <c r="B141" t="s">
        <v>519</v>
      </c>
      <c r="C141">
        <v>672.82000732421875</v>
      </c>
      <c r="D141" s="4">
        <v>2.8429371858898573</v>
      </c>
      <c r="E141" s="4">
        <f t="shared" si="14"/>
        <v>0.25153754035665465</v>
      </c>
      <c r="F141">
        <v>14.72</v>
      </c>
      <c r="G141">
        <v>14.762015562000082</v>
      </c>
      <c r="H141" s="4">
        <f t="shared" si="15"/>
        <v>2.1940512174583055E-2</v>
      </c>
      <c r="I141">
        <v>15.939307662753363</v>
      </c>
      <c r="J141">
        <v>13.684831831021336</v>
      </c>
      <c r="K141">
        <v>13.684831831021336</v>
      </c>
      <c r="L141">
        <v>46.465470119075881</v>
      </c>
      <c r="M141" s="4">
        <f t="shared" si="16"/>
        <v>2.1521357632610309E-2</v>
      </c>
      <c r="N141">
        <f t="shared" si="17"/>
        <v>27.952485344688931</v>
      </c>
      <c r="O141" s="4">
        <f t="shared" si="18"/>
        <v>4.1545264766805867E-2</v>
      </c>
      <c r="P141" s="4">
        <f t="shared" si="19"/>
        <v>0.16131483754259907</v>
      </c>
      <c r="Q141" s="4">
        <f t="shared" si="20"/>
        <v>0.17136574265764737</v>
      </c>
    </row>
    <row r="142" spans="1:17" x14ac:dyDescent="0.3">
      <c r="A142" t="s">
        <v>367</v>
      </c>
      <c r="B142" t="s">
        <v>705</v>
      </c>
      <c r="C142">
        <v>2170</v>
      </c>
      <c r="D142" s="4">
        <v>2.8346167372745872</v>
      </c>
      <c r="E142" s="4">
        <f t="shared" si="14"/>
        <v>0.25108550935340945</v>
      </c>
      <c r="F142">
        <v>41.19</v>
      </c>
      <c r="G142">
        <v>33.097270311692256</v>
      </c>
      <c r="H142" s="4">
        <f t="shared" si="15"/>
        <v>1.5252198300319013E-2</v>
      </c>
      <c r="I142">
        <v>27.919254658385075</v>
      </c>
      <c r="J142">
        <v>28.217278836812067</v>
      </c>
      <c r="K142">
        <v>28.217278836812067</v>
      </c>
      <c r="L142">
        <v>51.82684617257069</v>
      </c>
      <c r="M142" s="4">
        <f t="shared" si="16"/>
        <v>1.9295019354838711E-2</v>
      </c>
      <c r="N142">
        <f t="shared" si="17"/>
        <v>142.73305780608078</v>
      </c>
      <c r="O142" s="4">
        <f t="shared" si="18"/>
        <v>6.5775602675613262E-2</v>
      </c>
      <c r="P142" s="4">
        <f t="shared" si="19"/>
        <v>0.30691233713593102</v>
      </c>
      <c r="Q142" s="4">
        <f t="shared" si="20"/>
        <v>0.35268242412734008</v>
      </c>
    </row>
    <row r="143" spans="1:17" x14ac:dyDescent="0.3">
      <c r="A143" t="s">
        <v>912</v>
      </c>
      <c r="B143" t="s">
        <v>913</v>
      </c>
      <c r="C143">
        <v>264.85000610351563</v>
      </c>
      <c r="D143" s="4">
        <v>2.8339396807770845</v>
      </c>
      <c r="E143" s="4">
        <f t="shared" si="14"/>
        <v>0.25104869046752576</v>
      </c>
      <c r="F143">
        <v>10.32</v>
      </c>
      <c r="G143">
        <v>7.4988940535342206</v>
      </c>
      <c r="H143" s="4">
        <f t="shared" si="15"/>
        <v>2.831373940238199E-2</v>
      </c>
      <c r="I143">
        <v>5.6294779938587585</v>
      </c>
      <c r="J143">
        <v>19.630581748948092</v>
      </c>
      <c r="K143">
        <v>19.630581748948092</v>
      </c>
      <c r="L143">
        <v>26.650233429911921</v>
      </c>
      <c r="M143" s="4">
        <f t="shared" si="16"/>
        <v>3.7523123488952682E-2</v>
      </c>
      <c r="N143">
        <f t="shared" si="17"/>
        <v>25.286619327150426</v>
      </c>
      <c r="O143" s="4">
        <f t="shared" si="18"/>
        <v>9.5475245400852463E-2</v>
      </c>
      <c r="P143" s="4">
        <f t="shared" si="19"/>
        <v>0.24119494840969119</v>
      </c>
      <c r="Q143" s="4">
        <f t="shared" si="20"/>
        <v>0.24913740839069964</v>
      </c>
    </row>
    <row r="144" spans="1:17" hidden="1" x14ac:dyDescent="0.3">
      <c r="A144" t="s">
        <v>2012</v>
      </c>
      <c r="B144" t="s">
        <v>2013</v>
      </c>
      <c r="C144">
        <v>665.1500244140625</v>
      </c>
      <c r="D144" s="4">
        <v>2.7939794760217898</v>
      </c>
      <c r="E144" s="4">
        <f t="shared" si="14"/>
        <v>0.24886596348199075</v>
      </c>
      <c r="F144" t="e">
        <v>#N/A</v>
      </c>
      <c r="G144" t="e">
        <v>#N/A</v>
      </c>
      <c r="H144" s="4" t="e">
        <f t="shared" si="15"/>
        <v>#N/A</v>
      </c>
      <c r="I144" t="e">
        <v>#N/A</v>
      </c>
      <c r="J144" t="e">
        <v>#N/A</v>
      </c>
      <c r="K144" t="e">
        <v>#N/A</v>
      </c>
      <c r="L144" t="e">
        <v>#N/A</v>
      </c>
      <c r="M144" s="4" t="e">
        <f t="shared" si="16"/>
        <v>#N/A</v>
      </c>
      <c r="N144" t="e">
        <f t="shared" si="17"/>
        <v>#N/A</v>
      </c>
      <c r="O144" s="4" t="e">
        <f t="shared" si="18"/>
        <v>#N/A</v>
      </c>
      <c r="P144" s="4" t="e">
        <f t="shared" si="19"/>
        <v>#N/A</v>
      </c>
      <c r="Q144" s="4" t="e">
        <f t="shared" si="20"/>
        <v>#N/A</v>
      </c>
    </row>
    <row r="145" spans="1:17" x14ac:dyDescent="0.3">
      <c r="A145" t="s">
        <v>1592</v>
      </c>
      <c r="B145" t="s">
        <v>1593</v>
      </c>
      <c r="C145">
        <v>2926</v>
      </c>
      <c r="D145" s="4">
        <v>2.7865746988960405</v>
      </c>
      <c r="E145" s="4">
        <f t="shared" si="14"/>
        <v>0.24845939374728543</v>
      </c>
      <c r="F145">
        <v>3.9790000000000001</v>
      </c>
      <c r="G145">
        <v>0.3338592667631875</v>
      </c>
      <c r="H145" s="4">
        <f t="shared" si="15"/>
        <v>1.1410091140231973E-4</v>
      </c>
      <c r="I145">
        <v>-16.231578947368419</v>
      </c>
      <c r="J145">
        <v>160.36677846371975</v>
      </c>
      <c r="K145">
        <v>160.36677846371975</v>
      </c>
      <c r="L145">
        <v>7.3729699764397578</v>
      </c>
      <c r="M145" s="4">
        <f t="shared" si="16"/>
        <v>0.13563055365686943</v>
      </c>
      <c r="N145">
        <f t="shared" si="17"/>
        <v>476.1039525794381</v>
      </c>
      <c r="O145" s="4">
        <f t="shared" si="18"/>
        <v>0.16271495303466785</v>
      </c>
      <c r="P145" s="4">
        <f t="shared" si="19"/>
        <v>1.9568046878060952</v>
      </c>
      <c r="Q145" s="4">
        <f t="shared" si="20"/>
        <v>2.234075074195192</v>
      </c>
    </row>
    <row r="146" spans="1:17" x14ac:dyDescent="0.3">
      <c r="A146" t="s">
        <v>1179</v>
      </c>
      <c r="B146" t="s">
        <v>1180</v>
      </c>
      <c r="C146">
        <v>3385</v>
      </c>
      <c r="D146" s="4">
        <v>2.7734856561340226</v>
      </c>
      <c r="E146" s="4">
        <f t="shared" si="14"/>
        <v>0.24773909789856274</v>
      </c>
      <c r="F146">
        <v>231.83</v>
      </c>
      <c r="G146">
        <v>330.52508828931008</v>
      </c>
      <c r="H146" s="4">
        <f t="shared" si="15"/>
        <v>9.7644043807772543E-2</v>
      </c>
      <c r="I146">
        <v>131.98465643762509</v>
      </c>
      <c r="J146">
        <v>31.844226158332098</v>
      </c>
      <c r="K146">
        <v>31.844226158332098</v>
      </c>
      <c r="L146">
        <v>14.596713609223295</v>
      </c>
      <c r="M146" s="4">
        <f t="shared" si="16"/>
        <v>6.8508571639586402E-2</v>
      </c>
      <c r="N146">
        <f t="shared" si="17"/>
        <v>923.58147396310085</v>
      </c>
      <c r="O146" s="4">
        <f t="shared" si="18"/>
        <v>0.27284533942779937</v>
      </c>
      <c r="P146" s="4">
        <f t="shared" si="19"/>
        <v>0.40876685771366023</v>
      </c>
      <c r="Q146" s="4">
        <f t="shared" si="20"/>
        <v>0.41198128595733063</v>
      </c>
    </row>
    <row r="147" spans="1:17" x14ac:dyDescent="0.3">
      <c r="A147" t="s">
        <v>1159</v>
      </c>
      <c r="B147" t="s">
        <v>1160</v>
      </c>
      <c r="C147">
        <v>3261.2</v>
      </c>
      <c r="D147" s="4">
        <v>2.7645565829120233</v>
      </c>
      <c r="E147" s="4">
        <f t="shared" si="14"/>
        <v>0.24724653146473119</v>
      </c>
      <c r="F147">
        <v>39.280898999999998</v>
      </c>
      <c r="G147">
        <v>7.1235955056179776</v>
      </c>
      <c r="H147" s="4">
        <f t="shared" si="15"/>
        <v>2.1843479411314784E-3</v>
      </c>
      <c r="I147">
        <v>7.2955449330783892</v>
      </c>
      <c r="J147">
        <v>30.387553992810446</v>
      </c>
      <c r="K147">
        <v>30.387553992810446</v>
      </c>
      <c r="L147">
        <v>83.022539784540058</v>
      </c>
      <c r="M147" s="4">
        <f t="shared" si="16"/>
        <v>1.2044921807923464E-2</v>
      </c>
      <c r="N147">
        <f t="shared" si="17"/>
        <v>148.03421666630902</v>
      </c>
      <c r="O147" s="4">
        <f t="shared" si="18"/>
        <v>4.5392559998254943E-2</v>
      </c>
      <c r="P147" s="4">
        <f t="shared" si="19"/>
        <v>0.31958061885380251</v>
      </c>
      <c r="Q147" s="4">
        <f t="shared" si="20"/>
        <v>0.37823515666744445</v>
      </c>
    </row>
    <row r="148" spans="1:17" x14ac:dyDescent="0.3">
      <c r="A148" t="s">
        <v>930</v>
      </c>
      <c r="B148" t="s">
        <v>931</v>
      </c>
      <c r="C148">
        <v>101.09500122070313</v>
      </c>
      <c r="D148" s="4">
        <v>2.7581784840410157</v>
      </c>
      <c r="E148" s="4">
        <f t="shared" si="14"/>
        <v>0.24689409140458629</v>
      </c>
      <c r="F148">
        <v>13</v>
      </c>
      <c r="G148">
        <v>16.583887754429881</v>
      </c>
      <c r="H148" s="4">
        <f t="shared" si="15"/>
        <v>0.16404260897356501</v>
      </c>
      <c r="I148">
        <v>143.90243902439025</v>
      </c>
      <c r="J148">
        <v>45.434437672181986</v>
      </c>
      <c r="K148">
        <v>45.434437672181986</v>
      </c>
      <c r="L148">
        <v>8.627374178818819</v>
      </c>
      <c r="M148" s="4">
        <f t="shared" si="16"/>
        <v>0.11591012274106684</v>
      </c>
      <c r="N148">
        <f t="shared" si="17"/>
        <v>84.582327658798135</v>
      </c>
      <c r="O148" s="4">
        <f t="shared" si="18"/>
        <v>0.83666181945182683</v>
      </c>
      <c r="P148" s="4">
        <f t="shared" si="19"/>
        <v>0.62291761193542639</v>
      </c>
      <c r="Q148" s="4">
        <f t="shared" si="20"/>
        <v>0.60223624051792113</v>
      </c>
    </row>
    <row r="149" spans="1:17" hidden="1" x14ac:dyDescent="0.3">
      <c r="A149" t="s">
        <v>1428</v>
      </c>
      <c r="B149" t="s">
        <v>1429</v>
      </c>
      <c r="C149">
        <v>391.8</v>
      </c>
      <c r="D149" s="4">
        <v>2.7562892868506483</v>
      </c>
      <c r="E149" s="4">
        <f t="shared" si="14"/>
        <v>0.24678960273755157</v>
      </c>
      <c r="F149">
        <v>21.46</v>
      </c>
      <c r="G149">
        <v>-5.1269342236577176</v>
      </c>
      <c r="H149" s="4">
        <f t="shared" si="15"/>
        <v>-1.3085590157370387E-2</v>
      </c>
      <c r="I149">
        <v>23.050458715596324</v>
      </c>
      <c r="J149">
        <v>10.28161929964676</v>
      </c>
      <c r="K149">
        <v>10.28161929964676</v>
      </c>
      <c r="L149">
        <v>19.055710278498378</v>
      </c>
      <c r="M149" s="4">
        <f t="shared" si="16"/>
        <v>5.2477708014293009E-2</v>
      </c>
      <c r="N149">
        <f t="shared" si="17"/>
        <v>35.006233833178328</v>
      </c>
      <c r="O149" s="4">
        <f t="shared" si="18"/>
        <v>8.9347202228632794E-2</v>
      </c>
      <c r="P149" s="4">
        <f t="shared" si="19"/>
        <v>0.16068945916597044</v>
      </c>
      <c r="Q149" s="4">
        <f t="shared" si="20"/>
        <v>0.13617791297471959</v>
      </c>
    </row>
    <row r="150" spans="1:17" x14ac:dyDescent="0.3">
      <c r="A150" t="s">
        <v>1139</v>
      </c>
      <c r="B150" t="s">
        <v>1140</v>
      </c>
      <c r="C150">
        <v>52.689998626708984</v>
      </c>
      <c r="D150" s="4">
        <v>2.7554803282962603</v>
      </c>
      <c r="E150" s="4">
        <f t="shared" si="14"/>
        <v>0.24674484706002264</v>
      </c>
      <c r="F150">
        <v>1.4500000000000002</v>
      </c>
      <c r="G150">
        <v>0.8720373205965315</v>
      </c>
      <c r="H150" s="4">
        <f t="shared" si="15"/>
        <v>1.6550338647275818E-2</v>
      </c>
      <c r="I150">
        <v>19.587628865979383</v>
      </c>
      <c r="J150">
        <v>19.730043233974232</v>
      </c>
      <c r="K150">
        <v>19.730043233974232</v>
      </c>
      <c r="L150">
        <v>37.619462362453504</v>
      </c>
      <c r="M150" s="4">
        <f t="shared" si="16"/>
        <v>2.6581985419282878E-2</v>
      </c>
      <c r="N150">
        <f t="shared" si="17"/>
        <v>3.5676619690490323</v>
      </c>
      <c r="O150" s="4">
        <f t="shared" si="18"/>
        <v>6.7710420611788669E-2</v>
      </c>
      <c r="P150" s="4">
        <f t="shared" si="19"/>
        <v>0.22912705497469843</v>
      </c>
      <c r="Q150" s="4">
        <f t="shared" si="20"/>
        <v>0.24773539476253537</v>
      </c>
    </row>
    <row r="151" spans="1:17" x14ac:dyDescent="0.3">
      <c r="A151" t="s">
        <v>1786</v>
      </c>
      <c r="B151" t="s">
        <v>1787</v>
      </c>
      <c r="C151">
        <v>147.05000305175781</v>
      </c>
      <c r="D151" s="4">
        <v>2.7330842721421433</v>
      </c>
      <c r="E151" s="4">
        <f t="shared" si="14"/>
        <v>0.24550258239495193</v>
      </c>
      <c r="F151">
        <v>14.8</v>
      </c>
      <c r="G151">
        <v>6.573967125721901</v>
      </c>
      <c r="H151" s="4">
        <f t="shared" si="15"/>
        <v>4.4705657866651212E-2</v>
      </c>
      <c r="I151">
        <v>-0.93708165997323001</v>
      </c>
      <c r="J151">
        <v>32.066119414463046</v>
      </c>
      <c r="K151">
        <v>32.066119414463046</v>
      </c>
      <c r="L151">
        <v>9.933355196290174</v>
      </c>
      <c r="M151" s="4">
        <f t="shared" si="16"/>
        <v>0.10067091936604378</v>
      </c>
      <c r="N151">
        <f t="shared" si="17"/>
        <v>59.459164141712492</v>
      </c>
      <c r="O151" s="4">
        <f t="shared" si="18"/>
        <v>0.40434656856677792</v>
      </c>
      <c r="P151" s="4">
        <f t="shared" si="19"/>
        <v>0.45361337073022762</v>
      </c>
      <c r="Q151" s="4">
        <f t="shared" si="20"/>
        <v>0.42325002031843906</v>
      </c>
    </row>
    <row r="152" spans="1:17" x14ac:dyDescent="0.3">
      <c r="A152" t="s">
        <v>938</v>
      </c>
      <c r="B152" t="s">
        <v>939</v>
      </c>
      <c r="C152">
        <v>2291.5</v>
      </c>
      <c r="D152" s="4">
        <v>2.7174260164413329</v>
      </c>
      <c r="E152" s="4">
        <f t="shared" si="14"/>
        <v>0.2446303559169738</v>
      </c>
      <c r="F152">
        <v>135.59</v>
      </c>
      <c r="G152">
        <v>60.301587715244096</v>
      </c>
      <c r="H152" s="4">
        <f t="shared" si="15"/>
        <v>2.6315333936392796E-2</v>
      </c>
      <c r="I152">
        <v>22.414524705903592</v>
      </c>
      <c r="J152">
        <v>23.187570517983794</v>
      </c>
      <c r="K152">
        <v>23.187570517983794</v>
      </c>
      <c r="L152">
        <v>16.936649848914588</v>
      </c>
      <c r="M152" s="4">
        <f t="shared" si="16"/>
        <v>5.9043554003927558E-2</v>
      </c>
      <c r="N152">
        <f t="shared" si="17"/>
        <v>384.64678949919244</v>
      </c>
      <c r="O152" s="4">
        <f t="shared" si="18"/>
        <v>0.16785807964180338</v>
      </c>
      <c r="P152" s="4">
        <f t="shared" si="19"/>
        <v>0.30461002490475003</v>
      </c>
      <c r="Q152" s="4">
        <f t="shared" si="20"/>
        <v>0.29916117251844998</v>
      </c>
    </row>
    <row r="153" spans="1:17" hidden="1" x14ac:dyDescent="0.3">
      <c r="A153" t="s">
        <v>926</v>
      </c>
      <c r="B153" t="s">
        <v>927</v>
      </c>
      <c r="C153">
        <v>139.97000122070313</v>
      </c>
      <c r="D153" s="4">
        <v>2.6724027044099663</v>
      </c>
      <c r="E153" s="4">
        <f t="shared" si="14"/>
        <v>0.24210520902513966</v>
      </c>
      <c r="F153">
        <v>2.8</v>
      </c>
      <c r="G153">
        <v>2.5163404795983193</v>
      </c>
      <c r="H153" s="4">
        <f t="shared" si="15"/>
        <v>1.7977712778830243E-2</v>
      </c>
      <c r="I153">
        <v>-31.034482758620705</v>
      </c>
      <c r="J153">
        <v>6.8980736679997534</v>
      </c>
      <c r="K153">
        <v>6.8980736679997534</v>
      </c>
      <c r="L153">
        <v>51.040222561442121</v>
      </c>
      <c r="M153" s="4">
        <f t="shared" si="16"/>
        <v>1.9592391055822729E-2</v>
      </c>
      <c r="N153">
        <f t="shared" si="17"/>
        <v>3.9084757993709576</v>
      </c>
      <c r="O153" s="4">
        <f t="shared" si="18"/>
        <v>2.7923667680820528E-2</v>
      </c>
      <c r="P153" s="4">
        <f t="shared" si="19"/>
        <v>8.99246253041735E-2</v>
      </c>
      <c r="Q153" s="4">
        <f t="shared" si="20"/>
        <v>8.7549848343304593E-2</v>
      </c>
    </row>
    <row r="154" spans="1:17" hidden="1" x14ac:dyDescent="0.3">
      <c r="A154" t="s">
        <v>1988</v>
      </c>
      <c r="B154" t="s">
        <v>1989</v>
      </c>
      <c r="C154">
        <v>10.25</v>
      </c>
      <c r="D154" s="4">
        <v>2.6712596444488828</v>
      </c>
      <c r="E154" s="4">
        <f t="shared" si="14"/>
        <v>0.24204076507134031</v>
      </c>
      <c r="F154">
        <v>0.42971399999999998</v>
      </c>
      <c r="G154">
        <v>-0.49320300831388886</v>
      </c>
      <c r="H154" s="4">
        <f t="shared" si="15"/>
        <v>-4.8117366664769644E-2</v>
      </c>
      <c r="I154">
        <v>7.243772601693574</v>
      </c>
      <c r="J154">
        <v>5.8049498872661198</v>
      </c>
      <c r="K154">
        <v>5.8049498872661198</v>
      </c>
      <c r="L154">
        <v>23.361876608265774</v>
      </c>
      <c r="M154" s="4">
        <f t="shared" si="16"/>
        <v>4.280478048780488E-2</v>
      </c>
      <c r="N154">
        <f t="shared" si="17"/>
        <v>0.56978292755756821</v>
      </c>
      <c r="O154" s="4">
        <f t="shared" si="18"/>
        <v>5.5588578298299336E-2</v>
      </c>
      <c r="P154" s="4">
        <f t="shared" si="19"/>
        <v>0.10333907541713741</v>
      </c>
      <c r="Q154" s="4">
        <f t="shared" si="20"/>
        <v>7.9065445915850185E-2</v>
      </c>
    </row>
    <row r="155" spans="1:17" hidden="1" x14ac:dyDescent="0.3">
      <c r="A155" t="s">
        <v>1085</v>
      </c>
      <c r="B155" t="s">
        <v>1086</v>
      </c>
      <c r="C155">
        <v>174.25</v>
      </c>
      <c r="D155" s="4">
        <v>2.664803573098832</v>
      </c>
      <c r="E155" s="4">
        <f t="shared" si="14"/>
        <v>0.24167646750882832</v>
      </c>
      <c r="F155">
        <v>-3.62</v>
      </c>
      <c r="G155">
        <v>-4.3850766452538315</v>
      </c>
      <c r="H155" s="4">
        <f t="shared" si="15"/>
        <v>-2.5165432684383537E-2</v>
      </c>
      <c r="I155" t="e">
        <v>#N/A</v>
      </c>
      <c r="J155" t="e">
        <v>#N/A</v>
      </c>
      <c r="K155" t="e">
        <v>#N/A</v>
      </c>
      <c r="L155">
        <v>594.28396030149031</v>
      </c>
      <c r="M155" s="4">
        <f t="shared" si="16"/>
        <v>1.6826972740315641E-3</v>
      </c>
      <c r="N155" t="e">
        <f t="shared" si="17"/>
        <v>#N/A</v>
      </c>
      <c r="O155" s="4" t="e">
        <f t="shared" si="18"/>
        <v>#N/A</v>
      </c>
      <c r="P155" s="4" t="e">
        <f t="shared" si="19"/>
        <v>#N/A</v>
      </c>
      <c r="Q155" s="4" t="e">
        <f t="shared" si="20"/>
        <v>#N/A</v>
      </c>
    </row>
    <row r="156" spans="1:17" x14ac:dyDescent="0.3">
      <c r="A156" t="s">
        <v>336</v>
      </c>
      <c r="B156" t="s">
        <v>674</v>
      </c>
      <c r="C156">
        <v>905.65</v>
      </c>
      <c r="D156" s="4">
        <v>2.6581770861920289</v>
      </c>
      <c r="E156" s="4">
        <f t="shared" si="14"/>
        <v>0.24130199729834745</v>
      </c>
      <c r="F156">
        <v>75.17</v>
      </c>
      <c r="G156" t="e">
        <v>#N/A</v>
      </c>
      <c r="H156" s="4" t="e">
        <f t="shared" si="15"/>
        <v>#N/A</v>
      </c>
      <c r="I156">
        <v>20.561347233360063</v>
      </c>
      <c r="J156">
        <v>181.5215835962801</v>
      </c>
      <c r="K156">
        <v>181.5215835962801</v>
      </c>
      <c r="L156">
        <v>12.045151395975392</v>
      </c>
      <c r="M156" s="4">
        <f t="shared" si="16"/>
        <v>8.3020957323469327E-2</v>
      </c>
      <c r="N156">
        <f t="shared" si="17"/>
        <v>13292.388751278615</v>
      </c>
      <c r="O156" s="4">
        <f t="shared" si="18"/>
        <v>14.677180755566296</v>
      </c>
      <c r="P156" s="4">
        <f t="shared" si="19"/>
        <v>2.0489377497366235</v>
      </c>
      <c r="Q156" s="4">
        <f t="shared" si="20"/>
        <v>2.518369184551227</v>
      </c>
    </row>
    <row r="157" spans="1:17" x14ac:dyDescent="0.3">
      <c r="A157" t="s">
        <v>1470</v>
      </c>
      <c r="B157" t="s">
        <v>1471</v>
      </c>
      <c r="C157">
        <v>9.7100000000000009</v>
      </c>
      <c r="D157" s="4">
        <v>2.650138701814444</v>
      </c>
      <c r="E157" s="4">
        <f t="shared" si="14"/>
        <v>0.24084697966363078</v>
      </c>
      <c r="F157">
        <v>1.3036379999999999</v>
      </c>
      <c r="G157">
        <v>1.3009075651142201</v>
      </c>
      <c r="H157" s="4">
        <f t="shared" si="15"/>
        <v>0.13397606231866324</v>
      </c>
      <c r="I157">
        <v>-7.1101819549901073</v>
      </c>
      <c r="J157">
        <v>42.670703145885547</v>
      </c>
      <c r="K157">
        <v>42.670703145885547</v>
      </c>
      <c r="L157">
        <v>6.7884858422662813</v>
      </c>
      <c r="M157" s="4">
        <f t="shared" si="16"/>
        <v>0.14730825448199772</v>
      </c>
      <c r="N157">
        <f t="shared" si="17"/>
        <v>7.7060357514413651</v>
      </c>
      <c r="O157" s="4">
        <f t="shared" si="18"/>
        <v>0.79361851199190159</v>
      </c>
      <c r="P157" s="4">
        <f t="shared" si="19"/>
        <v>0.63687275392025211</v>
      </c>
      <c r="Q157" s="4">
        <f t="shared" si="20"/>
        <v>0.57448231038046682</v>
      </c>
    </row>
    <row r="158" spans="1:17" hidden="1" x14ac:dyDescent="0.3">
      <c r="A158" t="s">
        <v>365</v>
      </c>
      <c r="B158" t="s">
        <v>703</v>
      </c>
      <c r="C158">
        <v>3020.65</v>
      </c>
      <c r="D158" s="4">
        <v>2.6478506966700381</v>
      </c>
      <c r="E158" s="4">
        <f t="shared" si="14"/>
        <v>0.24071731308153521</v>
      </c>
      <c r="F158">
        <v>102.9</v>
      </c>
      <c r="G158">
        <v>-30.365060597103163</v>
      </c>
      <c r="H158" s="4">
        <f t="shared" si="15"/>
        <v>-1.0052492210982127E-2</v>
      </c>
      <c r="I158">
        <v>5.0321526998060699</v>
      </c>
      <c r="J158">
        <v>9.7248428956388828</v>
      </c>
      <c r="K158">
        <v>9.7248428956388828</v>
      </c>
      <c r="L158">
        <v>29.879311381407717</v>
      </c>
      <c r="M158" s="4">
        <f t="shared" si="16"/>
        <v>3.3467973449423136E-2</v>
      </c>
      <c r="N158">
        <f t="shared" si="17"/>
        <v>163.65912060183925</v>
      </c>
      <c r="O158" s="4">
        <f t="shared" si="18"/>
        <v>5.4180100508777661E-2</v>
      </c>
      <c r="P158" s="4">
        <f t="shared" si="19"/>
        <v>0.1339711102441225</v>
      </c>
      <c r="Q158" s="4">
        <f t="shared" si="20"/>
        <v>0.12518870974562901</v>
      </c>
    </row>
    <row r="159" spans="1:17" hidden="1" x14ac:dyDescent="0.3">
      <c r="A159" t="s">
        <v>387</v>
      </c>
      <c r="B159" t="s">
        <v>725</v>
      </c>
      <c r="C159">
        <v>362.5</v>
      </c>
      <c r="D159" s="4">
        <v>2.602682410027815</v>
      </c>
      <c r="E159" s="4">
        <f t="shared" si="14"/>
        <v>0.23814354128254878</v>
      </c>
      <c r="F159">
        <v>8.34</v>
      </c>
      <c r="G159">
        <v>12.836827444656208</v>
      </c>
      <c r="H159" s="4">
        <f t="shared" si="15"/>
        <v>3.5411937778361956E-2</v>
      </c>
      <c r="I159">
        <v>1.5834348355663701</v>
      </c>
      <c r="J159">
        <v>7.105378533477742</v>
      </c>
      <c r="K159">
        <v>7.105378533477742</v>
      </c>
      <c r="L159">
        <v>32.87447220601674</v>
      </c>
      <c r="M159" s="4">
        <f t="shared" si="16"/>
        <v>3.0418739310344833E-2</v>
      </c>
      <c r="N159">
        <f t="shared" si="17"/>
        <v>11.754995110747004</v>
      </c>
      <c r="O159" s="4">
        <f t="shared" si="18"/>
        <v>3.2427572719302078E-2</v>
      </c>
      <c r="P159" s="4">
        <f t="shared" si="19"/>
        <v>0.10363389121823405</v>
      </c>
      <c r="Q159" s="4">
        <f t="shared" si="20"/>
        <v>9.2386403896800307E-2</v>
      </c>
    </row>
    <row r="160" spans="1:17" hidden="1" x14ac:dyDescent="0.3">
      <c r="A160" t="s">
        <v>430</v>
      </c>
      <c r="B160" t="s">
        <v>768</v>
      </c>
      <c r="C160">
        <v>648</v>
      </c>
      <c r="D160" s="4">
        <v>2.5313351498637711</v>
      </c>
      <c r="E160" s="4">
        <f t="shared" si="14"/>
        <v>0.23402272143130687</v>
      </c>
      <c r="F160">
        <v>9.43</v>
      </c>
      <c r="G160">
        <v>15.3598156628489</v>
      </c>
      <c r="H160" s="4">
        <f t="shared" si="15"/>
        <v>2.3703419232791512E-2</v>
      </c>
      <c r="I160">
        <v>378.68020304568529</v>
      </c>
      <c r="J160" t="e">
        <v>#N/A</v>
      </c>
      <c r="K160" t="e">
        <v>#N/A</v>
      </c>
      <c r="L160">
        <v>127.11168703690299</v>
      </c>
      <c r="M160" s="4">
        <f t="shared" si="16"/>
        <v>7.8670972222222215E-3</v>
      </c>
      <c r="N160" t="e">
        <f t="shared" si="17"/>
        <v>#N/A</v>
      </c>
      <c r="O160" s="4" t="e">
        <f t="shared" si="18"/>
        <v>#N/A</v>
      </c>
      <c r="P160" s="4" t="e">
        <f t="shared" si="19"/>
        <v>#N/A</v>
      </c>
      <c r="Q160" s="4" t="e">
        <f t="shared" si="20"/>
        <v>#N/A</v>
      </c>
    </row>
    <row r="161" spans="1:17" x14ac:dyDescent="0.3">
      <c r="A161" t="s">
        <v>1380</v>
      </c>
      <c r="B161" t="s">
        <v>1381</v>
      </c>
      <c r="C161">
        <v>329.47500610351563</v>
      </c>
      <c r="D161" s="4">
        <v>2.5226738347465014</v>
      </c>
      <c r="E161" s="4">
        <f t="shared" si="14"/>
        <v>0.23351775666271157</v>
      </c>
      <c r="F161">
        <v>7.67</v>
      </c>
      <c r="G161">
        <v>5.1479999999999997</v>
      </c>
      <c r="H161" s="4">
        <f t="shared" si="15"/>
        <v>1.5624857438753892E-2</v>
      </c>
      <c r="I161">
        <v>3.5087719298245585</v>
      </c>
      <c r="J161">
        <v>25.27255269790669</v>
      </c>
      <c r="K161">
        <v>25.27255269790669</v>
      </c>
      <c r="L161">
        <v>43.021782308090103</v>
      </c>
      <c r="M161" s="4">
        <f t="shared" si="16"/>
        <v>2.3244039329629384E-2</v>
      </c>
      <c r="N161">
        <f t="shared" si="17"/>
        <v>23.663283123022449</v>
      </c>
      <c r="O161" s="4">
        <f t="shared" si="18"/>
        <v>7.1821178191549484E-2</v>
      </c>
      <c r="P161" s="4">
        <f t="shared" si="19"/>
        <v>0.28184392839739902</v>
      </c>
      <c r="Q161" s="4">
        <f t="shared" si="20"/>
        <v>0.31650634731919713</v>
      </c>
    </row>
    <row r="162" spans="1:17" hidden="1" x14ac:dyDescent="0.3">
      <c r="A162" t="s">
        <v>946</v>
      </c>
      <c r="B162" t="s">
        <v>947</v>
      </c>
      <c r="C162">
        <v>337</v>
      </c>
      <c r="D162" s="4">
        <v>2.5182957776030066</v>
      </c>
      <c r="E162" s="4">
        <f t="shared" si="14"/>
        <v>0.23326211704687982</v>
      </c>
      <c r="F162">
        <v>12.414484</v>
      </c>
      <c r="G162">
        <v>15.627086042385967</v>
      </c>
      <c r="H162" s="4">
        <f t="shared" si="15"/>
        <v>4.6371175199958356E-2</v>
      </c>
      <c r="I162">
        <v>-3.803100822647461</v>
      </c>
      <c r="J162">
        <v>12.983360954301691</v>
      </c>
      <c r="K162">
        <v>12.983360954301691</v>
      </c>
      <c r="L162">
        <v>27.894277542764122</v>
      </c>
      <c r="M162" s="4">
        <f t="shared" si="16"/>
        <v>3.5849646884272994E-2</v>
      </c>
      <c r="N162">
        <f t="shared" si="17"/>
        <v>22.85604706038788</v>
      </c>
      <c r="O162" s="4">
        <f t="shared" si="18"/>
        <v>6.7822098102041192E-2</v>
      </c>
      <c r="P162" s="4">
        <f t="shared" si="19"/>
        <v>0.17033774548311767</v>
      </c>
      <c r="Q162" s="4">
        <f t="shared" si="20"/>
        <v>0.16594142333714323</v>
      </c>
    </row>
    <row r="163" spans="1:17" x14ac:dyDescent="0.3">
      <c r="A163" t="s">
        <v>191</v>
      </c>
      <c r="B163" t="s">
        <v>529</v>
      </c>
      <c r="C163">
        <v>285.35000610351563</v>
      </c>
      <c r="D163" s="4">
        <v>2.4966556244876164</v>
      </c>
      <c r="E163" s="4">
        <f t="shared" si="14"/>
        <v>0.23199461722949311</v>
      </c>
      <c r="F163">
        <v>52.629999999999995</v>
      </c>
      <c r="G163">
        <v>6.5219950901204387</v>
      </c>
      <c r="H163" s="4">
        <f t="shared" si="15"/>
        <v>2.2856123885115574E-2</v>
      </c>
      <c r="I163">
        <v>492.01349831271068</v>
      </c>
      <c r="J163">
        <v>201.62851121117635</v>
      </c>
      <c r="K163">
        <v>201.62851121117635</v>
      </c>
      <c r="L163">
        <v>5.3970942223784277</v>
      </c>
      <c r="M163" s="4">
        <f t="shared" si="16"/>
        <v>0.18528488827443768</v>
      </c>
      <c r="N163">
        <f t="shared" si="17"/>
        <v>13139.998708121359</v>
      </c>
      <c r="O163" s="4">
        <f t="shared" si="18"/>
        <v>46.048706595627678</v>
      </c>
      <c r="P163" s="4">
        <f t="shared" si="19"/>
        <v>2.5751571621132414</v>
      </c>
      <c r="Q163" s="4">
        <f t="shared" si="20"/>
        <v>2.8916288838509256</v>
      </c>
    </row>
    <row r="164" spans="1:17" hidden="1" x14ac:dyDescent="0.3">
      <c r="A164" t="s">
        <v>331</v>
      </c>
      <c r="B164" t="s">
        <v>669</v>
      </c>
      <c r="C164">
        <v>201.89999389648438</v>
      </c>
      <c r="D164" s="4">
        <v>2.4938304262842199</v>
      </c>
      <c r="E164" s="4">
        <f t="shared" si="14"/>
        <v>0.23182865858679369</v>
      </c>
      <c r="F164">
        <v>5.88</v>
      </c>
      <c r="G164">
        <v>5.2670950024081078</v>
      </c>
      <c r="H164" s="4">
        <f t="shared" si="15"/>
        <v>2.6087643197793192E-2</v>
      </c>
      <c r="I164">
        <v>15.520628683693516</v>
      </c>
      <c r="J164">
        <v>-4.3898798845849472</v>
      </c>
      <c r="K164">
        <v>-4.3898798845849472</v>
      </c>
      <c r="L164">
        <v>34.338654985369821</v>
      </c>
      <c r="M164" s="4">
        <f t="shared" si="16"/>
        <v>2.9121699741182516E-2</v>
      </c>
      <c r="N164">
        <f t="shared" si="17"/>
        <v>4.6978229486174961</v>
      </c>
      <c r="O164" s="4">
        <f t="shared" si="18"/>
        <v>2.3268068799576609E-2</v>
      </c>
      <c r="P164" s="4">
        <f t="shared" si="19"/>
        <v>-1.6055506743654354E-2</v>
      </c>
      <c r="Q164" s="4">
        <f t="shared" si="20"/>
        <v>-4.6988845851436145E-2</v>
      </c>
    </row>
    <row r="165" spans="1:17" hidden="1" x14ac:dyDescent="0.3">
      <c r="A165" t="s">
        <v>1131</v>
      </c>
      <c r="B165" t="s">
        <v>1132</v>
      </c>
      <c r="C165">
        <v>1314.45</v>
      </c>
      <c r="D165" s="4">
        <v>2.4646718843182667</v>
      </c>
      <c r="E165" s="4">
        <f t="shared" si="14"/>
        <v>0.23010925295402429</v>
      </c>
      <c r="F165">
        <v>57.819563727374643</v>
      </c>
      <c r="G165">
        <v>82.407713680360402</v>
      </c>
      <c r="H165" s="4">
        <f t="shared" si="15"/>
        <v>6.2693684567964092E-2</v>
      </c>
      <c r="I165">
        <v>5.4139721556511233</v>
      </c>
      <c r="J165">
        <v>9.5831815840160637</v>
      </c>
      <c r="K165">
        <v>9.5831815840160637</v>
      </c>
      <c r="L165">
        <v>23.074447862914859</v>
      </c>
      <c r="M165" s="4">
        <f t="shared" si="16"/>
        <v>4.3337981733777266E-2</v>
      </c>
      <c r="N165">
        <f t="shared" si="17"/>
        <v>91.3680460224233</v>
      </c>
      <c r="O165" s="4">
        <f t="shared" si="18"/>
        <v>6.9510476642263536E-2</v>
      </c>
      <c r="P165" s="4">
        <f t="shared" si="19"/>
        <v>0.14332295505833351</v>
      </c>
      <c r="Q165" s="4">
        <f t="shared" si="20"/>
        <v>0.12558342710744119</v>
      </c>
    </row>
    <row r="166" spans="1:17" hidden="1" x14ac:dyDescent="0.3">
      <c r="A166" t="s">
        <v>1261</v>
      </c>
      <c r="B166" t="s">
        <v>1262</v>
      </c>
      <c r="C166">
        <v>428.05499267578125</v>
      </c>
      <c r="D166" s="4">
        <v>2.4536746436461683</v>
      </c>
      <c r="E166" s="4">
        <f t="shared" si="14"/>
        <v>0.22945764082099429</v>
      </c>
      <c r="F166">
        <v>29.940000000000005</v>
      </c>
      <c r="G166">
        <v>45.82433067167684</v>
      </c>
      <c r="H166" s="4">
        <f t="shared" si="15"/>
        <v>0.10705243825151514</v>
      </c>
      <c r="I166">
        <v>49.029367844698875</v>
      </c>
      <c r="J166" t="e">
        <v>#N/A</v>
      </c>
      <c r="K166" t="e">
        <v>#N/A</v>
      </c>
      <c r="L166">
        <v>13.324841581630482</v>
      </c>
      <c r="M166" s="4">
        <f t="shared" si="16"/>
        <v>7.5047796544057369E-2</v>
      </c>
      <c r="N166" t="e">
        <f t="shared" si="17"/>
        <v>#N/A</v>
      </c>
      <c r="O166" s="4" t="e">
        <f t="shared" si="18"/>
        <v>#N/A</v>
      </c>
      <c r="P166" s="4" t="e">
        <f t="shared" si="19"/>
        <v>#N/A</v>
      </c>
      <c r="Q166" s="4" t="e">
        <f t="shared" si="20"/>
        <v>#N/A</v>
      </c>
    </row>
    <row r="167" spans="1:17" x14ac:dyDescent="0.3">
      <c r="A167" t="s">
        <v>856</v>
      </c>
      <c r="B167" t="s">
        <v>857</v>
      </c>
      <c r="C167">
        <v>956.5999755859375</v>
      </c>
      <c r="D167" s="4">
        <v>2.4444763631929161</v>
      </c>
      <c r="E167" s="4">
        <f t="shared" si="14"/>
        <v>0.22891129200207883</v>
      </c>
      <c r="F167">
        <v>39.739999999999995</v>
      </c>
      <c r="G167">
        <v>33.055818950320017</v>
      </c>
      <c r="H167" s="4">
        <f t="shared" si="15"/>
        <v>3.4555529786703829E-2</v>
      </c>
      <c r="I167">
        <v>13.802978235967906</v>
      </c>
      <c r="J167">
        <v>19.780655307773809</v>
      </c>
      <c r="K167">
        <v>19.780655307773809</v>
      </c>
      <c r="L167">
        <v>24.231037543010661</v>
      </c>
      <c r="M167" s="4">
        <f t="shared" si="16"/>
        <v>4.126938428554603E-2</v>
      </c>
      <c r="N167">
        <f t="shared" si="17"/>
        <v>97.98538118195917</v>
      </c>
      <c r="O167" s="4">
        <f t="shared" si="18"/>
        <v>0.1024308840505051</v>
      </c>
      <c r="P167" s="4">
        <f t="shared" si="19"/>
        <v>0.24723929201644854</v>
      </c>
      <c r="Q167" s="4">
        <f t="shared" si="20"/>
        <v>0.25192018450569531</v>
      </c>
    </row>
    <row r="168" spans="1:17" hidden="1" x14ac:dyDescent="0.3">
      <c r="A168" t="s">
        <v>160</v>
      </c>
      <c r="B168" t="s">
        <v>498</v>
      </c>
      <c r="C168">
        <v>226.55000305175781</v>
      </c>
      <c r="D168" s="4">
        <v>2.4416266174545744</v>
      </c>
      <c r="E168" s="4">
        <f t="shared" si="14"/>
        <v>0.22874177941576312</v>
      </c>
      <c r="F168">
        <v>7.15</v>
      </c>
      <c r="G168">
        <v>8.8123998390364786</v>
      </c>
      <c r="H168" s="4">
        <f t="shared" si="15"/>
        <v>3.8898255221047999E-2</v>
      </c>
      <c r="I168">
        <v>14.767255216693417</v>
      </c>
      <c r="J168">
        <v>12.927243013244361</v>
      </c>
      <c r="K168">
        <v>12.927243013244361</v>
      </c>
      <c r="L168">
        <v>31.74369242846149</v>
      </c>
      <c r="M168" s="4">
        <f t="shared" si="16"/>
        <v>3.1502321358916549E-2</v>
      </c>
      <c r="N168">
        <f t="shared" si="17"/>
        <v>13.131056475184462</v>
      </c>
      <c r="O168" s="4">
        <f t="shared" si="18"/>
        <v>5.7960963576701115E-2</v>
      </c>
      <c r="P168" s="4">
        <f t="shared" si="19"/>
        <v>0.16484713312824045</v>
      </c>
      <c r="Q168" s="4">
        <f t="shared" si="20"/>
        <v>0.16426679765802277</v>
      </c>
    </row>
    <row r="169" spans="1:17" x14ac:dyDescent="0.3">
      <c r="A169" t="s">
        <v>1742</v>
      </c>
      <c r="B169" t="s">
        <v>1743</v>
      </c>
      <c r="C169">
        <v>6915.55</v>
      </c>
      <c r="D169" s="4">
        <v>2.4037897132108736</v>
      </c>
      <c r="E169" s="4">
        <f t="shared" si="14"/>
        <v>0.22647995182079717</v>
      </c>
      <c r="F169">
        <v>236.89</v>
      </c>
      <c r="G169">
        <v>257.47840526407191</v>
      </c>
      <c r="H169" s="4">
        <f t="shared" si="15"/>
        <v>3.7231804449981837E-2</v>
      </c>
      <c r="I169">
        <v>24.332126174355736</v>
      </c>
      <c r="J169">
        <v>31.529887458429187</v>
      </c>
      <c r="K169">
        <v>31.529887458429187</v>
      </c>
      <c r="L169">
        <v>29.287871330297122</v>
      </c>
      <c r="M169" s="4">
        <f t="shared" si="16"/>
        <v>3.4143826593691029E-2</v>
      </c>
      <c r="N169">
        <f t="shared" si="17"/>
        <v>932.54322344167599</v>
      </c>
      <c r="O169" s="4">
        <f t="shared" si="18"/>
        <v>0.13484729680816074</v>
      </c>
      <c r="P169" s="4">
        <f t="shared" si="19"/>
        <v>0.36020821127697489</v>
      </c>
      <c r="Q169" s="4">
        <f t="shared" si="20"/>
        <v>0.39876748046339761</v>
      </c>
    </row>
    <row r="170" spans="1:17" hidden="1" x14ac:dyDescent="0.3">
      <c r="A170" t="s">
        <v>1576</v>
      </c>
      <c r="B170" t="s">
        <v>1577</v>
      </c>
      <c r="C170">
        <v>145.89999389648438</v>
      </c>
      <c r="D170" s="4">
        <v>2.3848637123819039</v>
      </c>
      <c r="E170" s="4">
        <f t="shared" si="14"/>
        <v>0.22534071565820879</v>
      </c>
      <c r="F170">
        <v>4.1100000000000003</v>
      </c>
      <c r="G170">
        <v>4.9634146341463419</v>
      </c>
      <c r="H170" s="4">
        <f t="shared" si="15"/>
        <v>3.401929295259512E-2</v>
      </c>
      <c r="I170">
        <v>1.985111662531019</v>
      </c>
      <c r="J170">
        <v>12.66879045826383</v>
      </c>
      <c r="K170">
        <v>12.66879045826383</v>
      </c>
      <c r="L170">
        <v>35.35945196397271</v>
      </c>
      <c r="M170" s="4">
        <f t="shared" si="16"/>
        <v>2.8280981306466151E-2</v>
      </c>
      <c r="N170">
        <f t="shared" si="17"/>
        <v>7.4620813963976032</v>
      </c>
      <c r="O170" s="4">
        <f t="shared" si="18"/>
        <v>5.1145179633742328E-2</v>
      </c>
      <c r="P170" s="4">
        <f t="shared" si="19"/>
        <v>0.15855174415036138</v>
      </c>
      <c r="Q170" s="4">
        <f t="shared" si="20"/>
        <v>0.16034388828885349</v>
      </c>
    </row>
    <row r="171" spans="1:17" x14ac:dyDescent="0.3">
      <c r="A171" t="s">
        <v>1356</v>
      </c>
      <c r="B171" t="s">
        <v>1357</v>
      </c>
      <c r="C171">
        <v>169.55999755859375</v>
      </c>
      <c r="D171" s="4">
        <v>2.3786974084614383</v>
      </c>
      <c r="E171" s="4">
        <f t="shared" si="14"/>
        <v>0.2249683931872446</v>
      </c>
      <c r="F171">
        <v>5.7099999999999991</v>
      </c>
      <c r="G171">
        <v>4.2613391027100889</v>
      </c>
      <c r="H171" s="4">
        <f t="shared" si="15"/>
        <v>2.5131747841866565E-2</v>
      </c>
      <c r="I171">
        <v>-6.6993464052287743</v>
      </c>
      <c r="J171">
        <v>19.272300021331144</v>
      </c>
      <c r="K171">
        <v>19.272300021331144</v>
      </c>
      <c r="L171">
        <v>30.186547840559573</v>
      </c>
      <c r="M171" s="4">
        <f t="shared" si="16"/>
        <v>3.3127338882267592E-2</v>
      </c>
      <c r="N171">
        <f t="shared" si="17"/>
        <v>13.782692888138101</v>
      </c>
      <c r="O171" s="4">
        <f t="shared" si="18"/>
        <v>8.128505005064833E-2</v>
      </c>
      <c r="P171" s="4">
        <f t="shared" si="19"/>
        <v>0.23223473923405274</v>
      </c>
      <c r="Q171" s="4">
        <f t="shared" si="20"/>
        <v>0.24359304304913976</v>
      </c>
    </row>
    <row r="172" spans="1:17" x14ac:dyDescent="0.3">
      <c r="A172" t="s">
        <v>402</v>
      </c>
      <c r="B172" t="s">
        <v>740</v>
      </c>
      <c r="C172">
        <v>332.01998901367188</v>
      </c>
      <c r="D172" s="4">
        <v>2.3483593510929039</v>
      </c>
      <c r="E172" s="4">
        <f t="shared" si="14"/>
        <v>0.2231282871366731</v>
      </c>
      <c r="F172">
        <v>20.27</v>
      </c>
      <c r="G172">
        <v>19.882433035877689</v>
      </c>
      <c r="H172" s="4">
        <f t="shared" si="15"/>
        <v>5.9883241051065073E-2</v>
      </c>
      <c r="I172">
        <v>0.74552683896621352</v>
      </c>
      <c r="J172">
        <v>17.86762272709769</v>
      </c>
      <c r="K172">
        <v>17.86762272709769</v>
      </c>
      <c r="L172">
        <v>17.079687584698032</v>
      </c>
      <c r="M172" s="4">
        <f t="shared" si="16"/>
        <v>5.8549080306124344E-2</v>
      </c>
      <c r="N172">
        <f t="shared" si="17"/>
        <v>46.113317802075102</v>
      </c>
      <c r="O172" s="4">
        <f t="shared" si="18"/>
        <v>0.1388871734471874</v>
      </c>
      <c r="P172" s="4">
        <f t="shared" si="19"/>
        <v>0.24768663635638502</v>
      </c>
      <c r="Q172" s="4">
        <f t="shared" si="20"/>
        <v>0.23201396047047163</v>
      </c>
    </row>
    <row r="173" spans="1:17" hidden="1" x14ac:dyDescent="0.3">
      <c r="A173" t="s">
        <v>1005</v>
      </c>
      <c r="B173" t="s">
        <v>1006</v>
      </c>
      <c r="C173">
        <v>950.45</v>
      </c>
      <c r="D173" s="4">
        <v>2.3261542986307511</v>
      </c>
      <c r="E173" s="4">
        <f t="shared" si="14"/>
        <v>0.22177264908000938</v>
      </c>
      <c r="F173">
        <v>81.95</v>
      </c>
      <c r="G173">
        <v>125.68401853684304</v>
      </c>
      <c r="H173" s="4">
        <f t="shared" si="15"/>
        <v>0.13223632861996215</v>
      </c>
      <c r="I173">
        <v>1202.8616852146263</v>
      </c>
      <c r="J173" t="e">
        <v>#N/A</v>
      </c>
      <c r="K173" t="e">
        <v>#N/A</v>
      </c>
      <c r="L173">
        <v>11.356389638069013</v>
      </c>
      <c r="M173" s="4">
        <f t="shared" si="16"/>
        <v>8.8056154453153762E-2</v>
      </c>
      <c r="N173" t="e">
        <f t="shared" si="17"/>
        <v>#N/A</v>
      </c>
      <c r="O173" s="4" t="e">
        <f t="shared" si="18"/>
        <v>#N/A</v>
      </c>
      <c r="P173" s="4" t="e">
        <f t="shared" si="19"/>
        <v>#N/A</v>
      </c>
      <c r="Q173" s="4" t="e">
        <f t="shared" si="20"/>
        <v>#N/A</v>
      </c>
    </row>
    <row r="174" spans="1:17" hidden="1" x14ac:dyDescent="0.3">
      <c r="A174" t="s">
        <v>1658</v>
      </c>
      <c r="B174" t="s">
        <v>1659</v>
      </c>
      <c r="C174">
        <v>79.339996337890625</v>
      </c>
      <c r="D174" s="4">
        <v>2.3075647647066071</v>
      </c>
      <c r="E174" s="4">
        <f t="shared" si="14"/>
        <v>0.2206319295257877</v>
      </c>
      <c r="F174">
        <v>0.66</v>
      </c>
      <c r="G174">
        <v>-1.1533312790580215</v>
      </c>
      <c r="H174" s="4">
        <f t="shared" si="15"/>
        <v>-1.4536568342482035E-2</v>
      </c>
      <c r="I174">
        <v>-66.834170854271363</v>
      </c>
      <c r="J174">
        <v>-1.1995455342792241</v>
      </c>
      <c r="K174">
        <v>-1.1995455342792241</v>
      </c>
      <c r="L174">
        <v>63.109194930496066</v>
      </c>
      <c r="M174" s="4">
        <f t="shared" si="16"/>
        <v>1.5845551525436638E-2</v>
      </c>
      <c r="N174">
        <f t="shared" si="17"/>
        <v>0.6213533539454984</v>
      </c>
      <c r="O174" s="4">
        <f t="shared" si="18"/>
        <v>7.831527383733404E-3</v>
      </c>
      <c r="P174" s="4">
        <f t="shared" si="19"/>
        <v>3.6600215769391087E-3</v>
      </c>
      <c r="Q174" s="4">
        <f t="shared" si="20"/>
        <v>-1.1273288238848433E-2</v>
      </c>
    </row>
    <row r="175" spans="1:17" x14ac:dyDescent="0.3">
      <c r="A175" t="s">
        <v>1864</v>
      </c>
      <c r="B175" t="s">
        <v>1865</v>
      </c>
      <c r="C175">
        <v>88.379997253417969</v>
      </c>
      <c r="D175" s="4">
        <v>2.2987137413971745</v>
      </c>
      <c r="E175" s="4">
        <f t="shared" si="14"/>
        <v>0.22008692091556936</v>
      </c>
      <c r="F175">
        <v>3.26</v>
      </c>
      <c r="G175">
        <v>3.1691816083791942</v>
      </c>
      <c r="H175" s="4">
        <f t="shared" si="15"/>
        <v>3.5858584599091858E-2</v>
      </c>
      <c r="I175">
        <v>34.034368714569261</v>
      </c>
      <c r="J175">
        <v>20.035229704631554</v>
      </c>
      <c r="K175">
        <v>20.035229704631554</v>
      </c>
      <c r="L175">
        <v>30.071503100011391</v>
      </c>
      <c r="M175" s="4">
        <f t="shared" si="16"/>
        <v>3.3254074353191249E-2</v>
      </c>
      <c r="N175">
        <f t="shared" si="17"/>
        <v>8.1238377211278969</v>
      </c>
      <c r="O175" s="4">
        <f t="shared" si="18"/>
        <v>9.1919415858702336E-2</v>
      </c>
      <c r="P175" s="4">
        <f t="shared" si="19"/>
        <v>0.24026890158231765</v>
      </c>
      <c r="Q175" s="4">
        <f t="shared" si="20"/>
        <v>0.25317550886138496</v>
      </c>
    </row>
    <row r="176" spans="1:17" x14ac:dyDescent="0.3">
      <c r="A176" t="s">
        <v>1540</v>
      </c>
      <c r="B176" t="s">
        <v>1541</v>
      </c>
      <c r="C176">
        <v>159.41000366210938</v>
      </c>
      <c r="D176" s="4">
        <v>2.2814804829888868</v>
      </c>
      <c r="E176" s="4">
        <f t="shared" si="14"/>
        <v>0.21902226408652603</v>
      </c>
      <c r="F176">
        <v>6.77</v>
      </c>
      <c r="G176">
        <v>10.825905182614184</v>
      </c>
      <c r="H176" s="4">
        <f t="shared" si="15"/>
        <v>6.7912332563275793E-2</v>
      </c>
      <c r="I176">
        <v>16.523235800344235</v>
      </c>
      <c r="J176">
        <v>39.976557554525151</v>
      </c>
      <c r="K176">
        <v>39.976557554525151</v>
      </c>
      <c r="L176">
        <v>23.416388987287945</v>
      </c>
      <c r="M176" s="4">
        <f t="shared" si="16"/>
        <v>4.2705132740273065E-2</v>
      </c>
      <c r="N176">
        <f t="shared" si="17"/>
        <v>36.380210882428081</v>
      </c>
      <c r="O176" s="4">
        <f t="shared" si="18"/>
        <v>0.22821786617319675</v>
      </c>
      <c r="P176" s="4">
        <f t="shared" si="19"/>
        <v>0.45954275025417612</v>
      </c>
      <c r="Q176" s="4">
        <f t="shared" si="20"/>
        <v>0.50972787136030817</v>
      </c>
    </row>
    <row r="177" spans="1:17" x14ac:dyDescent="0.3">
      <c r="A177" t="s">
        <v>1089</v>
      </c>
      <c r="B177" t="s">
        <v>1090</v>
      </c>
      <c r="C177">
        <v>160.28500366210938</v>
      </c>
      <c r="D177" s="4">
        <v>2.2798134667622953</v>
      </c>
      <c r="E177" s="4">
        <f t="shared" si="14"/>
        <v>0.21891903018649628</v>
      </c>
      <c r="F177">
        <v>14.27</v>
      </c>
      <c r="G177">
        <v>15.663770250892231</v>
      </c>
      <c r="H177" s="4">
        <f t="shared" si="15"/>
        <v>9.7724490083379356E-2</v>
      </c>
      <c r="I177">
        <v>-11.667552570341122</v>
      </c>
      <c r="J177">
        <v>23.126356342117571</v>
      </c>
      <c r="K177">
        <v>23.126356342117571</v>
      </c>
      <c r="L177">
        <v>11.080113341958638</v>
      </c>
      <c r="M177" s="4">
        <f t="shared" si="16"/>
        <v>9.0251784357941359E-2</v>
      </c>
      <c r="N177">
        <f t="shared" si="17"/>
        <v>40.381189842674637</v>
      </c>
      <c r="O177" s="4">
        <f t="shared" si="18"/>
        <v>0.25193367389378901</v>
      </c>
      <c r="P177" s="4">
        <f t="shared" si="19"/>
        <v>0.3423872970348541</v>
      </c>
      <c r="Q177" s="4">
        <f t="shared" si="20"/>
        <v>0.30595013438209118</v>
      </c>
    </row>
    <row r="178" spans="1:17" x14ac:dyDescent="0.3">
      <c r="A178" t="s">
        <v>232</v>
      </c>
      <c r="B178" t="s">
        <v>570</v>
      </c>
      <c r="C178">
        <v>508.57998657226563</v>
      </c>
      <c r="D178" s="4">
        <v>2.2574527340195374</v>
      </c>
      <c r="E178" s="4">
        <f t="shared" si="14"/>
        <v>0.21753004505848605</v>
      </c>
      <c r="F178">
        <v>21.549999999999997</v>
      </c>
      <c r="G178">
        <v>22.5532472319431</v>
      </c>
      <c r="H178" s="4">
        <f t="shared" si="15"/>
        <v>4.4345526421414622E-2</v>
      </c>
      <c r="I178">
        <v>84.030742954739509</v>
      </c>
      <c r="J178">
        <v>18.389714721229431</v>
      </c>
      <c r="K178">
        <v>18.389714721229431</v>
      </c>
      <c r="L178">
        <v>23.357247664505525</v>
      </c>
      <c r="M178" s="4">
        <f t="shared" si="16"/>
        <v>4.2813263547298606E-2</v>
      </c>
      <c r="N178">
        <f t="shared" si="17"/>
        <v>50.120701956649789</v>
      </c>
      <c r="O178" s="4">
        <f t="shared" si="18"/>
        <v>9.8550283691762983E-2</v>
      </c>
      <c r="P178" s="4">
        <f t="shared" si="19"/>
        <v>0.23458364778878926</v>
      </c>
      <c r="Q178" s="4">
        <f t="shared" si="20"/>
        <v>0.23486100966926382</v>
      </c>
    </row>
    <row r="179" spans="1:17" hidden="1" x14ac:dyDescent="0.3">
      <c r="A179" t="s">
        <v>206</v>
      </c>
      <c r="B179" t="s">
        <v>544</v>
      </c>
      <c r="C179">
        <v>51.741901397705078</v>
      </c>
      <c r="D179" s="4">
        <v>2.2334706250570084</v>
      </c>
      <c r="E179" s="4">
        <f t="shared" si="14"/>
        <v>0.21603148589713306</v>
      </c>
      <c r="F179">
        <v>1.1500000000000001</v>
      </c>
      <c r="G179">
        <v>0.80928460072752473</v>
      </c>
      <c r="H179" s="4">
        <f t="shared" si="15"/>
        <v>1.5640797474895638E-2</v>
      </c>
      <c r="I179">
        <v>-36.1111111111111</v>
      </c>
      <c r="J179" t="e">
        <v>#N/A</v>
      </c>
      <c r="K179" t="e">
        <v>#N/A</v>
      </c>
      <c r="L179">
        <v>38.198356127064287</v>
      </c>
      <c r="M179" s="4">
        <f t="shared" si="16"/>
        <v>2.6179137046462592E-2</v>
      </c>
      <c r="N179" t="e">
        <f t="shared" si="17"/>
        <v>#N/A</v>
      </c>
      <c r="O179" s="4" t="e">
        <f t="shared" si="18"/>
        <v>#N/A</v>
      </c>
      <c r="P179" s="4" t="e">
        <f t="shared" si="19"/>
        <v>#N/A</v>
      </c>
      <c r="Q179" s="4" t="e">
        <f t="shared" si="20"/>
        <v>#N/A</v>
      </c>
    </row>
    <row r="180" spans="1:17" hidden="1" x14ac:dyDescent="0.3">
      <c r="A180" t="s">
        <v>2004</v>
      </c>
      <c r="B180" t="s">
        <v>2005</v>
      </c>
      <c r="C180">
        <v>7234.5</v>
      </c>
      <c r="D180" s="4">
        <v>2.2301877445726257</v>
      </c>
      <c r="E180" s="4">
        <f t="shared" si="14"/>
        <v>0.21582562990255716</v>
      </c>
      <c r="F180" t="e">
        <v>#N/A</v>
      </c>
      <c r="G180" t="e">
        <v>#N/A</v>
      </c>
      <c r="H180" s="4" t="e">
        <f t="shared" si="15"/>
        <v>#N/A</v>
      </c>
      <c r="I180" t="e">
        <v>#N/A</v>
      </c>
      <c r="J180" t="e">
        <v>#N/A</v>
      </c>
      <c r="K180" t="e">
        <v>#N/A</v>
      </c>
      <c r="L180" t="e">
        <v>#N/A</v>
      </c>
      <c r="M180" s="4" t="e">
        <f t="shared" si="16"/>
        <v>#N/A</v>
      </c>
      <c r="N180" t="e">
        <f t="shared" si="17"/>
        <v>#N/A</v>
      </c>
      <c r="O180" s="4" t="e">
        <f t="shared" si="18"/>
        <v>#N/A</v>
      </c>
      <c r="P180" s="4" t="e">
        <f t="shared" si="19"/>
        <v>#N/A</v>
      </c>
      <c r="Q180" s="4" t="e">
        <f t="shared" si="20"/>
        <v>#N/A</v>
      </c>
    </row>
    <row r="181" spans="1:17" x14ac:dyDescent="0.3">
      <c r="A181" t="s">
        <v>226</v>
      </c>
      <c r="B181" t="s">
        <v>564</v>
      </c>
      <c r="C181">
        <v>456.60000610351563</v>
      </c>
      <c r="D181" s="4">
        <v>2.2218644681175554</v>
      </c>
      <c r="E181" s="4">
        <f t="shared" si="14"/>
        <v>0.21530292887301505</v>
      </c>
      <c r="F181">
        <v>40.53</v>
      </c>
      <c r="G181" t="e">
        <v>#N/A</v>
      </c>
      <c r="H181" s="4" t="e">
        <f t="shared" si="15"/>
        <v>#N/A</v>
      </c>
      <c r="I181">
        <v>36.831479221213172</v>
      </c>
      <c r="J181">
        <v>29.504202079802901</v>
      </c>
      <c r="K181">
        <v>29.504202079802901</v>
      </c>
      <c r="L181">
        <v>11.263261781396496</v>
      </c>
      <c r="M181" s="4">
        <f t="shared" si="16"/>
        <v>8.8784227820372402E-2</v>
      </c>
      <c r="N181">
        <f t="shared" si="17"/>
        <v>147.63723591970898</v>
      </c>
      <c r="O181" s="4">
        <f t="shared" si="18"/>
        <v>0.32334041600130464</v>
      </c>
      <c r="P181" s="4">
        <f t="shared" si="19"/>
        <v>0.41002132660951662</v>
      </c>
      <c r="Q181" s="4">
        <f t="shared" si="20"/>
        <v>0.3871677923361958</v>
      </c>
    </row>
    <row r="182" spans="1:17" x14ac:dyDescent="0.3">
      <c r="A182" t="s">
        <v>1043</v>
      </c>
      <c r="B182" t="s">
        <v>1044</v>
      </c>
      <c r="C182">
        <v>1453.05</v>
      </c>
      <c r="D182" s="4">
        <v>2.2167910155684236</v>
      </c>
      <c r="E182" s="4">
        <f t="shared" si="14"/>
        <v>0.2149837642396919</v>
      </c>
      <c r="F182">
        <v>39.9</v>
      </c>
      <c r="G182">
        <v>43.456341432917931</v>
      </c>
      <c r="H182" s="4">
        <f t="shared" si="15"/>
        <v>2.9906982851875662E-2</v>
      </c>
      <c r="I182">
        <v>13.031161473087822</v>
      </c>
      <c r="J182">
        <v>40.611377142739016</v>
      </c>
      <c r="K182">
        <v>40.611377142739016</v>
      </c>
      <c r="L182">
        <v>36.209259692396849</v>
      </c>
      <c r="M182" s="4">
        <f t="shared" si="16"/>
        <v>2.7617245105123707E-2</v>
      </c>
      <c r="N182">
        <f t="shared" si="17"/>
        <v>219.31846838237161</v>
      </c>
      <c r="O182" s="4">
        <f t="shared" si="18"/>
        <v>0.15093662873429795</v>
      </c>
      <c r="P182" s="4">
        <f t="shared" si="19"/>
        <v>0.4449467600985903</v>
      </c>
      <c r="Q182" s="4">
        <f t="shared" si="20"/>
        <v>0.51352929328806174</v>
      </c>
    </row>
    <row r="183" spans="1:17" hidden="1" x14ac:dyDescent="0.3">
      <c r="A183" t="s">
        <v>447</v>
      </c>
      <c r="B183" t="s">
        <v>785</v>
      </c>
      <c r="C183">
        <v>408.10000610351563</v>
      </c>
      <c r="D183" s="4">
        <v>2.214896416992342</v>
      </c>
      <c r="E183" s="4">
        <f t="shared" si="14"/>
        <v>0.21486446980408069</v>
      </c>
      <c r="F183">
        <v>7.2354060000000002</v>
      </c>
      <c r="G183">
        <v>7.7610765302601612</v>
      </c>
      <c r="H183" s="4">
        <f t="shared" si="15"/>
        <v>1.901758494042155E-2</v>
      </c>
      <c r="I183">
        <v>33.072842763809234</v>
      </c>
      <c r="J183">
        <v>12.605676616504461</v>
      </c>
      <c r="K183">
        <v>12.605676616504461</v>
      </c>
      <c r="L183">
        <v>52.101647509025128</v>
      </c>
      <c r="M183" s="4">
        <f t="shared" si="16"/>
        <v>1.9193251035426056E-2</v>
      </c>
      <c r="N183">
        <f t="shared" si="17"/>
        <v>13.099789833703811</v>
      </c>
      <c r="O183" s="4">
        <f t="shared" si="18"/>
        <v>3.2099460028875898E-2</v>
      </c>
      <c r="P183" s="4">
        <f t="shared" si="19"/>
        <v>0.14766945635819034</v>
      </c>
      <c r="Q183" s="4">
        <f t="shared" si="20"/>
        <v>0.15750706164734063</v>
      </c>
    </row>
    <row r="184" spans="1:17" x14ac:dyDescent="0.3">
      <c r="A184" t="s">
        <v>1884</v>
      </c>
      <c r="B184" t="s">
        <v>1885</v>
      </c>
      <c r="C184">
        <v>491.5150146484375</v>
      </c>
      <c r="D184" s="4">
        <v>2.1934001612220522</v>
      </c>
      <c r="E184" s="4">
        <f t="shared" si="14"/>
        <v>0.21350682662460541</v>
      </c>
      <c r="F184">
        <v>14.71</v>
      </c>
      <c r="G184">
        <v>15.718276949361204</v>
      </c>
      <c r="H184" s="4">
        <f t="shared" si="15"/>
        <v>3.1979240676104075E-2</v>
      </c>
      <c r="I184">
        <v>34.215328467153284</v>
      </c>
      <c r="J184">
        <v>18.232376093182943</v>
      </c>
      <c r="K184">
        <v>18.232376093182943</v>
      </c>
      <c r="L184">
        <v>37.892370810308215</v>
      </c>
      <c r="M184" s="4">
        <f t="shared" si="16"/>
        <v>2.6390536633510424E-2</v>
      </c>
      <c r="N184">
        <f t="shared" si="17"/>
        <v>33.98558584838797</v>
      </c>
      <c r="O184" s="4">
        <f t="shared" si="18"/>
        <v>6.9144552730899991E-2</v>
      </c>
      <c r="P184" s="4">
        <f t="shared" si="19"/>
        <v>0.21352591945737071</v>
      </c>
      <c r="Q184" s="4">
        <f t="shared" si="20"/>
        <v>0.2289840001881922</v>
      </c>
    </row>
    <row r="185" spans="1:17" hidden="1" x14ac:dyDescent="0.3">
      <c r="A185" t="s">
        <v>244</v>
      </c>
      <c r="B185" t="s">
        <v>582</v>
      </c>
      <c r="C185">
        <v>38.1</v>
      </c>
      <c r="D185" s="4">
        <v>2.1924524752547301</v>
      </c>
      <c r="E185" s="4">
        <f t="shared" si="14"/>
        <v>0.2134467983600159</v>
      </c>
      <c r="F185">
        <v>3.105556</v>
      </c>
      <c r="G185">
        <v>2.6833624311096975</v>
      </c>
      <c r="H185" s="4">
        <f t="shared" si="15"/>
        <v>7.042946013411279E-2</v>
      </c>
      <c r="I185">
        <v>-12.486244765261377</v>
      </c>
      <c r="J185">
        <v>9.3351502691175856</v>
      </c>
      <c r="K185">
        <v>9.3351502691175856</v>
      </c>
      <c r="L185">
        <v>10.981828634773288</v>
      </c>
      <c r="M185" s="4">
        <f t="shared" si="16"/>
        <v>9.1059515974740421E-2</v>
      </c>
      <c r="N185">
        <f t="shared" si="17"/>
        <v>4.8521966740833795</v>
      </c>
      <c r="O185" s="4">
        <f t="shared" si="18"/>
        <v>0.12735424341426194</v>
      </c>
      <c r="P185" s="4">
        <f t="shared" si="19"/>
        <v>0.19291156131648945</v>
      </c>
      <c r="Q185" s="4">
        <f t="shared" si="20"/>
        <v>0.13261277468310895</v>
      </c>
    </row>
    <row r="186" spans="1:17" x14ac:dyDescent="0.3">
      <c r="A186" t="s">
        <v>151</v>
      </c>
      <c r="B186" t="s">
        <v>489</v>
      </c>
      <c r="C186">
        <v>992.3900146484375</v>
      </c>
      <c r="D186" s="4">
        <v>2.1798199706765127</v>
      </c>
      <c r="E186" s="4">
        <f t="shared" si="14"/>
        <v>0.21264520945305088</v>
      </c>
      <c r="F186">
        <v>36.110000000000007</v>
      </c>
      <c r="G186">
        <v>35.157387110916268</v>
      </c>
      <c r="H186" s="4">
        <f t="shared" si="15"/>
        <v>3.5426985955084471E-2</v>
      </c>
      <c r="I186">
        <v>-7.5051229508196533</v>
      </c>
      <c r="J186">
        <v>23.469478958888146</v>
      </c>
      <c r="K186">
        <v>23.469478958888146</v>
      </c>
      <c r="L186">
        <v>26.1801966095681</v>
      </c>
      <c r="M186" s="4">
        <f t="shared" si="16"/>
        <v>3.8196810165838445E-2</v>
      </c>
      <c r="N186">
        <f t="shared" si="17"/>
        <v>103.61570005699657</v>
      </c>
      <c r="O186" s="4">
        <f t="shared" si="18"/>
        <v>0.10441026061079757</v>
      </c>
      <c r="P186" s="4">
        <f t="shared" si="19"/>
        <v>0.28185619207955781</v>
      </c>
      <c r="Q186" s="4">
        <f t="shared" si="20"/>
        <v>0.29756008219547136</v>
      </c>
    </row>
    <row r="187" spans="1:17" hidden="1" x14ac:dyDescent="0.3">
      <c r="A187" t="s">
        <v>182</v>
      </c>
      <c r="B187" t="s">
        <v>520</v>
      </c>
      <c r="C187">
        <v>3897.15</v>
      </c>
      <c r="D187" s="4">
        <v>2.1788291608959391</v>
      </c>
      <c r="E187" s="4">
        <f t="shared" si="14"/>
        <v>0.21258222597358523</v>
      </c>
      <c r="F187">
        <v>93.96</v>
      </c>
      <c r="G187">
        <v>93.06485615022774</v>
      </c>
      <c r="H187" s="4">
        <f t="shared" si="15"/>
        <v>2.3880234568910034E-2</v>
      </c>
      <c r="I187">
        <v>26.103878674003472</v>
      </c>
      <c r="J187">
        <v>10.005073992152443</v>
      </c>
      <c r="K187">
        <v>10.005073992152443</v>
      </c>
      <c r="L187">
        <v>41.015541934588342</v>
      </c>
      <c r="M187" s="4">
        <f t="shared" si="16"/>
        <v>2.4381001757694722E-2</v>
      </c>
      <c r="N187">
        <f t="shared" si="17"/>
        <v>151.35842347220242</v>
      </c>
      <c r="O187" s="4">
        <f t="shared" si="18"/>
        <v>3.8838233958714038E-2</v>
      </c>
      <c r="P187" s="4">
        <f t="shared" si="19"/>
        <v>0.12687107894510449</v>
      </c>
      <c r="Q187" s="4">
        <f t="shared" si="20"/>
        <v>0.12664622032227646</v>
      </c>
    </row>
    <row r="188" spans="1:17" hidden="1" x14ac:dyDescent="0.3">
      <c r="A188" t="s">
        <v>2194</v>
      </c>
      <c r="B188" t="s">
        <v>2195</v>
      </c>
      <c r="C188">
        <v>67.360000610351563</v>
      </c>
      <c r="D188" s="4">
        <v>2.1777638538739668</v>
      </c>
      <c r="E188" s="4">
        <f t="shared" si="14"/>
        <v>0.21251448862391453</v>
      </c>
      <c r="F188">
        <v>-1.1299999999999999</v>
      </c>
      <c r="G188">
        <v>1.342059538978339</v>
      </c>
      <c r="H188" s="4">
        <f t="shared" si="15"/>
        <v>1.9923686562023243E-2</v>
      </c>
      <c r="I188">
        <v>-494.73684210526318</v>
      </c>
      <c r="J188" t="e">
        <v>#N/A</v>
      </c>
      <c r="K188" t="e">
        <v>#N/A</v>
      </c>
      <c r="L188" t="e">
        <v>#N/A</v>
      </c>
      <c r="M188" s="4" t="e">
        <f t="shared" si="16"/>
        <v>#N/A</v>
      </c>
      <c r="N188" t="e">
        <f t="shared" si="17"/>
        <v>#N/A</v>
      </c>
      <c r="O188" s="4" t="e">
        <f t="shared" si="18"/>
        <v>#N/A</v>
      </c>
      <c r="P188" s="4" t="e">
        <f t="shared" si="19"/>
        <v>#N/A</v>
      </c>
      <c r="Q188" s="4" t="e">
        <f t="shared" si="20"/>
        <v>#N/A</v>
      </c>
    </row>
    <row r="189" spans="1:17" x14ac:dyDescent="0.3">
      <c r="A189" t="s">
        <v>247</v>
      </c>
      <c r="B189" t="s">
        <v>585</v>
      </c>
      <c r="C189">
        <v>1696</v>
      </c>
      <c r="D189" s="4">
        <v>2.1737419317534399</v>
      </c>
      <c r="E189" s="4">
        <f t="shared" si="14"/>
        <v>0.21225858474701109</v>
      </c>
      <c r="F189">
        <v>124.65</v>
      </c>
      <c r="G189" t="e">
        <v>#N/A</v>
      </c>
      <c r="H189" s="4" t="e">
        <f t="shared" si="15"/>
        <v>#N/A</v>
      </c>
      <c r="I189">
        <v>37.400793650793659</v>
      </c>
      <c r="J189">
        <v>19.020627786439228</v>
      </c>
      <c r="K189">
        <v>19.020627786439228</v>
      </c>
      <c r="L189">
        <v>13.165338848575301</v>
      </c>
      <c r="M189" s="4">
        <f t="shared" si="16"/>
        <v>7.5957027122641504E-2</v>
      </c>
      <c r="N189">
        <f t="shared" si="17"/>
        <v>297.71688488273867</v>
      </c>
      <c r="O189" s="4">
        <f t="shared" si="18"/>
        <v>0.17554061608652044</v>
      </c>
      <c r="P189" s="4">
        <f t="shared" si="19"/>
        <v>0.28061080839367614</v>
      </c>
      <c r="Q189" s="4">
        <f t="shared" si="20"/>
        <v>0.25056327082642182</v>
      </c>
    </row>
    <row r="190" spans="1:17" x14ac:dyDescent="0.3">
      <c r="A190" t="s">
        <v>1271</v>
      </c>
      <c r="B190" t="s">
        <v>1272</v>
      </c>
      <c r="C190">
        <v>104.59500122070313</v>
      </c>
      <c r="D190" s="4">
        <v>2.1645034806335879</v>
      </c>
      <c r="E190" s="4">
        <f t="shared" si="14"/>
        <v>0.21166974253252668</v>
      </c>
      <c r="F190">
        <v>9.66</v>
      </c>
      <c r="G190">
        <v>6.9490009514747859</v>
      </c>
      <c r="H190" s="4">
        <f t="shared" si="15"/>
        <v>6.6437218513071036E-2</v>
      </c>
      <c r="I190">
        <v>60.643015521064292</v>
      </c>
      <c r="J190">
        <v>23.633373375505716</v>
      </c>
      <c r="K190">
        <v>23.633373375505716</v>
      </c>
      <c r="L190">
        <v>10.849066295069777</v>
      </c>
      <c r="M190" s="4">
        <f t="shared" si="16"/>
        <v>9.2173830706006238E-2</v>
      </c>
      <c r="N190">
        <f t="shared" si="17"/>
        <v>27.903309917124783</v>
      </c>
      <c r="O190" s="4">
        <f t="shared" si="18"/>
        <v>0.26677479412469007</v>
      </c>
      <c r="P190" s="4">
        <f t="shared" si="19"/>
        <v>0.35029135002632039</v>
      </c>
      <c r="Q190" s="4">
        <f t="shared" si="20"/>
        <v>0.31286846394283097</v>
      </c>
    </row>
    <row r="191" spans="1:17" x14ac:dyDescent="0.3">
      <c r="A191" t="s">
        <v>1390</v>
      </c>
      <c r="B191" t="s">
        <v>1391</v>
      </c>
      <c r="C191">
        <v>77.5</v>
      </c>
      <c r="D191" s="4">
        <v>2.1617146132075584</v>
      </c>
      <c r="E191" s="4">
        <f t="shared" si="14"/>
        <v>0.21149170365920411</v>
      </c>
      <c r="F191">
        <v>6.4619119999999999</v>
      </c>
      <c r="G191">
        <v>9.5538259605238434</v>
      </c>
      <c r="H191" s="4">
        <f t="shared" si="15"/>
        <v>0.12327517368417862</v>
      </c>
      <c r="I191">
        <v>29.857060837716048</v>
      </c>
      <c r="J191">
        <v>39.066735170558253</v>
      </c>
      <c r="K191">
        <v>39.066735170558253</v>
      </c>
      <c r="L191">
        <v>10.450012600692613</v>
      </c>
      <c r="M191" s="4">
        <f t="shared" si="16"/>
        <v>9.569366451612904E-2</v>
      </c>
      <c r="N191">
        <f t="shared" si="17"/>
        <v>33.610682721372577</v>
      </c>
      <c r="O191" s="4">
        <f t="shared" si="18"/>
        <v>0.43368622866287193</v>
      </c>
      <c r="P191" s="4">
        <f t="shared" si="19"/>
        <v>0.52374540671323011</v>
      </c>
      <c r="Q191" s="4">
        <f t="shared" si="20"/>
        <v>0.51288438660226787</v>
      </c>
    </row>
    <row r="192" spans="1:17" x14ac:dyDescent="0.3">
      <c r="A192" t="s">
        <v>137</v>
      </c>
      <c r="B192" t="s">
        <v>475</v>
      </c>
      <c r="C192">
        <v>100.75</v>
      </c>
      <c r="D192" s="4">
        <v>2.1607114893732944</v>
      </c>
      <c r="E192" s="4">
        <f t="shared" si="14"/>
        <v>0.211427633102649</v>
      </c>
      <c r="F192">
        <v>6.84</v>
      </c>
      <c r="G192">
        <v>8.3741597617098602</v>
      </c>
      <c r="H192" s="4">
        <f t="shared" si="15"/>
        <v>8.3118211034341041E-2</v>
      </c>
      <c r="I192">
        <v>-20.093457943925237</v>
      </c>
      <c r="J192">
        <v>58.426308424327615</v>
      </c>
      <c r="K192">
        <v>58.426308424327615</v>
      </c>
      <c r="L192">
        <v>15.216973665843996</v>
      </c>
      <c r="M192" s="4">
        <f t="shared" si="16"/>
        <v>6.5716089280262013E-2</v>
      </c>
      <c r="N192">
        <f t="shared" si="17"/>
        <v>68.264138650644966</v>
      </c>
      <c r="O192" s="4">
        <f t="shared" si="18"/>
        <v>0.6775596888401485</v>
      </c>
      <c r="P192" s="4">
        <f t="shared" si="19"/>
        <v>0.68837465853083057</v>
      </c>
      <c r="Q192" s="4">
        <f t="shared" si="20"/>
        <v>0.7592237018795196</v>
      </c>
    </row>
    <row r="193" spans="1:17" hidden="1" x14ac:dyDescent="0.3">
      <c r="A193" t="s">
        <v>198</v>
      </c>
      <c r="B193" t="s">
        <v>536</v>
      </c>
      <c r="C193">
        <v>130.91999816894531</v>
      </c>
      <c r="D193" s="4">
        <v>2.1570574383029157</v>
      </c>
      <c r="E193" s="4">
        <f t="shared" si="14"/>
        <v>0.2111941017035055</v>
      </c>
      <c r="F193">
        <v>3.4</v>
      </c>
      <c r="G193">
        <v>3.5759717314487633</v>
      </c>
      <c r="H193" s="4">
        <f t="shared" si="15"/>
        <v>2.7314174927150256E-2</v>
      </c>
      <c r="I193">
        <v>5.9190031152647951</v>
      </c>
      <c r="J193">
        <v>11.654312306978747</v>
      </c>
      <c r="K193">
        <v>11.654312306978747</v>
      </c>
      <c r="L193">
        <v>40.625732538241103</v>
      </c>
      <c r="M193" s="4">
        <f t="shared" si="16"/>
        <v>2.4614940765897514E-2</v>
      </c>
      <c r="N193">
        <f t="shared" si="17"/>
        <v>5.9000599187403546</v>
      </c>
      <c r="O193" s="4">
        <f t="shared" si="18"/>
        <v>4.5066147275121711E-2</v>
      </c>
      <c r="P193" s="4">
        <f t="shared" si="19"/>
        <v>0.14402676590672053</v>
      </c>
      <c r="Q193" s="4">
        <f t="shared" si="20"/>
        <v>0.14699820464268876</v>
      </c>
    </row>
    <row r="194" spans="1:17" hidden="1" x14ac:dyDescent="0.3">
      <c r="A194" t="s">
        <v>1846</v>
      </c>
      <c r="B194" t="s">
        <v>1847</v>
      </c>
      <c r="C194">
        <v>162.89999389648438</v>
      </c>
      <c r="D194" s="4">
        <v>2.1196484971817857</v>
      </c>
      <c r="E194" s="4">
        <f t="shared" ref="E194:E257" si="21">(1+D194)^(1/6)-1</f>
        <v>0.20879023745967995</v>
      </c>
      <c r="F194">
        <v>7.1199999999999992</v>
      </c>
      <c r="G194">
        <v>7.0375793526901864</v>
      </c>
      <c r="H194" s="4">
        <f t="shared" ref="H194:H257" si="22">G194/C194</f>
        <v>4.3201839265643263E-2</v>
      </c>
      <c r="I194">
        <v>41.832669322709158</v>
      </c>
      <c r="J194">
        <v>15.51646824103695</v>
      </c>
      <c r="K194">
        <v>15.51646824103695</v>
      </c>
      <c r="L194">
        <v>22.972373343314498</v>
      </c>
      <c r="M194" s="4">
        <f t="shared" ref="M194:M257" si="23">1/L194</f>
        <v>4.3530547978449234E-2</v>
      </c>
      <c r="N194">
        <f t="shared" ref="N194:N257" si="24">F194*((1+(K194/100))^5)</f>
        <v>14.645341599502432</v>
      </c>
      <c r="O194" s="4">
        <f t="shared" ref="O194:O257" si="25">N194/C194</f>
        <v>8.9903880590743848E-2</v>
      </c>
      <c r="P194" s="4">
        <f t="shared" ref="P194:P257" si="26">(K194/100)*(1+1/L194)+1/L194</f>
        <v>0.20544963404104416</v>
      </c>
      <c r="Q194" s="4">
        <f t="shared" ref="Q194:Q257" si="27">(((1+K194/100)^6)*(1+1/L194))^(1/5)-1</f>
        <v>0.19915056484121596</v>
      </c>
    </row>
    <row r="195" spans="1:17" x14ac:dyDescent="0.3">
      <c r="A195" t="s">
        <v>172</v>
      </c>
      <c r="B195" t="s">
        <v>510</v>
      </c>
      <c r="C195">
        <v>466.92999267578125</v>
      </c>
      <c r="D195" s="4">
        <v>2.1196124697862593</v>
      </c>
      <c r="E195" s="4">
        <f t="shared" si="21"/>
        <v>0.20878791082076575</v>
      </c>
      <c r="F195">
        <v>15.58</v>
      </c>
      <c r="G195">
        <v>14.252348993288591</v>
      </c>
      <c r="H195" s="4">
        <f t="shared" si="22"/>
        <v>3.052352433308967E-2</v>
      </c>
      <c r="I195">
        <v>22.580645161290317</v>
      </c>
      <c r="J195">
        <v>19.276910946842392</v>
      </c>
      <c r="K195">
        <v>19.276910946842392</v>
      </c>
      <c r="L195">
        <v>29.77395241279444</v>
      </c>
      <c r="M195" s="4">
        <f t="shared" si="23"/>
        <v>3.3586404187650971E-2</v>
      </c>
      <c r="N195">
        <f t="shared" si="24"/>
        <v>37.613986914651072</v>
      </c>
      <c r="O195" s="4">
        <f t="shared" si="25"/>
        <v>8.0555945226608777E-2</v>
      </c>
      <c r="P195" s="4">
        <f t="shared" si="26"/>
        <v>0.23282993488157494</v>
      </c>
      <c r="Q195" s="4">
        <f t="shared" si="27"/>
        <v>0.24376123670857441</v>
      </c>
    </row>
    <row r="196" spans="1:17" x14ac:dyDescent="0.3">
      <c r="A196" t="s">
        <v>983</v>
      </c>
      <c r="B196" t="s">
        <v>984</v>
      </c>
      <c r="C196">
        <v>37.799999999999997</v>
      </c>
      <c r="D196" s="4">
        <v>2.110293647988374</v>
      </c>
      <c r="E196" s="4">
        <f t="shared" si="21"/>
        <v>0.2081853506585396</v>
      </c>
      <c r="F196">
        <v>0.74151500000000004</v>
      </c>
      <c r="G196">
        <v>3.437124957103677</v>
      </c>
      <c r="H196" s="4">
        <f t="shared" si="22"/>
        <v>9.0929231669409458E-2</v>
      </c>
      <c r="I196" t="e">
        <v>#N/A</v>
      </c>
      <c r="J196">
        <v>343.91885788476526</v>
      </c>
      <c r="K196">
        <v>343.91885788476526</v>
      </c>
      <c r="L196">
        <v>229.94519031310259</v>
      </c>
      <c r="M196" s="4">
        <f t="shared" si="23"/>
        <v>4.348862433862434E-3</v>
      </c>
      <c r="N196">
        <f t="shared" si="24"/>
        <v>1278.3150822874313</v>
      </c>
      <c r="O196" s="4">
        <f t="shared" si="25"/>
        <v>33.817859319773319</v>
      </c>
      <c r="P196" s="4">
        <f t="shared" si="26"/>
        <v>3.4584939992950341</v>
      </c>
      <c r="Q196" s="4">
        <f t="shared" si="27"/>
        <v>4.9860622902719482</v>
      </c>
    </row>
    <row r="197" spans="1:17" hidden="1" x14ac:dyDescent="0.3">
      <c r="A197" t="s">
        <v>306</v>
      </c>
      <c r="B197" t="s">
        <v>644</v>
      </c>
      <c r="C197">
        <v>208.9949951171875</v>
      </c>
      <c r="D197" s="4">
        <v>2.1102446255294094</v>
      </c>
      <c r="E197" s="4">
        <f t="shared" si="21"/>
        <v>0.20818217686358387</v>
      </c>
      <c r="F197" t="e">
        <v>#N/A</v>
      </c>
      <c r="G197" t="e">
        <v>#N/A</v>
      </c>
      <c r="H197" s="4" t="e">
        <f t="shared" si="22"/>
        <v>#N/A</v>
      </c>
      <c r="I197" t="e">
        <v>#N/A</v>
      </c>
      <c r="J197" t="e">
        <v>#N/A</v>
      </c>
      <c r="K197" t="e">
        <v>#N/A</v>
      </c>
      <c r="L197" t="e">
        <v>#N/A</v>
      </c>
      <c r="M197" s="4" t="e">
        <f t="shared" si="23"/>
        <v>#N/A</v>
      </c>
      <c r="N197" t="e">
        <f t="shared" si="24"/>
        <v>#N/A</v>
      </c>
      <c r="O197" s="4" t="e">
        <f t="shared" si="25"/>
        <v>#N/A</v>
      </c>
      <c r="P197" s="4" t="e">
        <f t="shared" si="26"/>
        <v>#N/A</v>
      </c>
      <c r="Q197" s="4" t="e">
        <f t="shared" si="27"/>
        <v>#N/A</v>
      </c>
    </row>
    <row r="198" spans="1:17" hidden="1" x14ac:dyDescent="0.3">
      <c r="A198" t="s">
        <v>350</v>
      </c>
      <c r="B198" t="s">
        <v>688</v>
      </c>
      <c r="C198">
        <v>114.76999664306641</v>
      </c>
      <c r="D198" s="4">
        <v>2.1095180140455758</v>
      </c>
      <c r="E198" s="4">
        <f t="shared" si="21"/>
        <v>0.20813512994734773</v>
      </c>
      <c r="F198">
        <v>3.0087094220110848</v>
      </c>
      <c r="G198">
        <v>2.6413950969930826</v>
      </c>
      <c r="H198" s="4">
        <f t="shared" si="22"/>
        <v>2.3014683055256994E-2</v>
      </c>
      <c r="I198">
        <v>-11.884057971014483</v>
      </c>
      <c r="J198">
        <v>15.75928770371417</v>
      </c>
      <c r="K198">
        <v>15.75928770371417</v>
      </c>
      <c r="L198">
        <v>37.206922216883186</v>
      </c>
      <c r="M198" s="4">
        <f t="shared" si="23"/>
        <v>2.6876719180664595E-2</v>
      </c>
      <c r="N198">
        <f t="shared" si="24"/>
        <v>6.2540230136947494</v>
      </c>
      <c r="O198" s="4">
        <f t="shared" si="25"/>
        <v>5.4491793993378786E-2</v>
      </c>
      <c r="P198" s="4">
        <f t="shared" si="26"/>
        <v>0.18870517571880657</v>
      </c>
      <c r="Q198" s="4">
        <f t="shared" si="27"/>
        <v>0.19831411942784904</v>
      </c>
    </row>
    <row r="199" spans="1:17" x14ac:dyDescent="0.3">
      <c r="A199" t="s">
        <v>1223</v>
      </c>
      <c r="B199" t="s">
        <v>1224</v>
      </c>
      <c r="C199">
        <v>32.51</v>
      </c>
      <c r="D199" s="4">
        <v>2.1093261631526428</v>
      </c>
      <c r="E199" s="4">
        <f t="shared" si="21"/>
        <v>0.20812270638410491</v>
      </c>
      <c r="F199">
        <v>1.601038</v>
      </c>
      <c r="G199">
        <v>1.5678611181273832</v>
      </c>
      <c r="H199" s="4">
        <f t="shared" si="22"/>
        <v>4.8227041468083154E-2</v>
      </c>
      <c r="I199">
        <v>21.198756701352455</v>
      </c>
      <c r="J199">
        <v>29.995926698304231</v>
      </c>
      <c r="K199">
        <v>29.995926698304231</v>
      </c>
      <c r="L199">
        <v>20.43160910077038</v>
      </c>
      <c r="M199" s="4">
        <f t="shared" si="23"/>
        <v>4.8943771147339284E-2</v>
      </c>
      <c r="N199">
        <f t="shared" si="24"/>
        <v>5.9436107753496046</v>
      </c>
      <c r="O199" s="4">
        <f t="shared" si="25"/>
        <v>0.18282407798676115</v>
      </c>
      <c r="P199" s="4">
        <f t="shared" si="26"/>
        <v>0.36358417584712327</v>
      </c>
      <c r="Q199" s="4">
        <f t="shared" si="27"/>
        <v>0.38313997983477566</v>
      </c>
    </row>
    <row r="200" spans="1:17" x14ac:dyDescent="0.3">
      <c r="A200" t="s">
        <v>914</v>
      </c>
      <c r="B200" t="s">
        <v>915</v>
      </c>
      <c r="C200">
        <v>420.260009765625</v>
      </c>
      <c r="D200" s="4">
        <v>2.103382142708798</v>
      </c>
      <c r="E200" s="4">
        <f t="shared" si="21"/>
        <v>0.20773747646854979</v>
      </c>
      <c r="F200">
        <v>10.129999999999999</v>
      </c>
      <c r="G200">
        <v>13.555215187958551</v>
      </c>
      <c r="H200" s="4">
        <f t="shared" si="22"/>
        <v>3.2254354144992677E-2</v>
      </c>
      <c r="I200">
        <v>-13.418803418803435</v>
      </c>
      <c r="J200">
        <v>50.173765552483061</v>
      </c>
      <c r="K200">
        <v>50.173765552483061</v>
      </c>
      <c r="L200">
        <v>39.992745785195687</v>
      </c>
      <c r="M200" s="4">
        <f t="shared" si="23"/>
        <v>2.5004534706646098E-2</v>
      </c>
      <c r="N200">
        <f t="shared" si="24"/>
        <v>77.371283035085867</v>
      </c>
      <c r="O200" s="4">
        <f t="shared" si="25"/>
        <v>0.1841033675277243</v>
      </c>
      <c r="P200" s="4">
        <f t="shared" si="26"/>
        <v>0.53928790685267858</v>
      </c>
      <c r="Q200" s="4">
        <f t="shared" si="27"/>
        <v>0.63703529169909467</v>
      </c>
    </row>
    <row r="201" spans="1:17" x14ac:dyDescent="0.3">
      <c r="A201" t="s">
        <v>264</v>
      </c>
      <c r="B201" t="s">
        <v>602</v>
      </c>
      <c r="C201">
        <v>173.82000732421875</v>
      </c>
      <c r="D201" s="4">
        <v>2.0853063279023596</v>
      </c>
      <c r="E201" s="4">
        <f t="shared" si="21"/>
        <v>0.20656219906038786</v>
      </c>
      <c r="F201">
        <v>7.4300000000000006</v>
      </c>
      <c r="G201">
        <v>12.196396504921744</v>
      </c>
      <c r="H201" s="4">
        <f t="shared" si="22"/>
        <v>7.0166816194940931E-2</v>
      </c>
      <c r="I201">
        <v>140.45307443365698</v>
      </c>
      <c r="J201">
        <v>28.246797401553145</v>
      </c>
      <c r="K201">
        <v>28.246797401553145</v>
      </c>
      <c r="L201">
        <v>20.994098866685086</v>
      </c>
      <c r="M201" s="4">
        <f t="shared" si="23"/>
        <v>4.7632432635004419E-2</v>
      </c>
      <c r="N201">
        <f t="shared" si="24"/>
        <v>25.776352190481912</v>
      </c>
      <c r="O201" s="4">
        <f t="shared" si="25"/>
        <v>0.14829335579535688</v>
      </c>
      <c r="P201" s="4">
        <f t="shared" si="26"/>
        <v>0.34355504339437687</v>
      </c>
      <c r="Q201" s="4">
        <f t="shared" si="27"/>
        <v>0.36049710303396032</v>
      </c>
    </row>
    <row r="202" spans="1:17" hidden="1" x14ac:dyDescent="0.3">
      <c r="A202" t="s">
        <v>1566</v>
      </c>
      <c r="B202" t="s">
        <v>1567</v>
      </c>
      <c r="C202">
        <v>19255</v>
      </c>
      <c r="D202" s="4">
        <v>2.0837579233750403</v>
      </c>
      <c r="E202" s="4">
        <f t="shared" si="21"/>
        <v>0.2064612562386241</v>
      </c>
      <c r="F202">
        <v>515.48</v>
      </c>
      <c r="G202">
        <v>516.26832725857446</v>
      </c>
      <c r="H202" s="4">
        <f t="shared" si="22"/>
        <v>2.6812169683644478E-2</v>
      </c>
      <c r="I202">
        <v>9.7326294277929222</v>
      </c>
      <c r="J202">
        <v>10.589683751777914</v>
      </c>
      <c r="K202">
        <v>10.589683751777914</v>
      </c>
      <c r="L202">
        <v>36.297433190676784</v>
      </c>
      <c r="M202" s="4">
        <f t="shared" si="23"/>
        <v>2.7550157465593354E-2</v>
      </c>
      <c r="N202">
        <f t="shared" si="24"/>
        <v>852.67769103261901</v>
      </c>
      <c r="O202" s="4">
        <f t="shared" si="25"/>
        <v>4.4283442795773516E-2</v>
      </c>
      <c r="P202" s="4">
        <f t="shared" si="26"/>
        <v>0.13636446953209566</v>
      </c>
      <c r="Q202" s="4">
        <f t="shared" si="27"/>
        <v>0.13453564558696951</v>
      </c>
    </row>
    <row r="203" spans="1:17" x14ac:dyDescent="0.3">
      <c r="A203" t="s">
        <v>1392</v>
      </c>
      <c r="B203" t="s">
        <v>1393</v>
      </c>
      <c r="C203">
        <v>880.19500732421875</v>
      </c>
      <c r="D203" s="4">
        <v>2.081558204759884</v>
      </c>
      <c r="E203" s="4">
        <f t="shared" si="21"/>
        <v>0.20631778062249739</v>
      </c>
      <c r="F203">
        <v>36.554322999999997</v>
      </c>
      <c r="G203">
        <v>35.528822055137844</v>
      </c>
      <c r="H203" s="4">
        <f t="shared" si="22"/>
        <v>4.0364716636083854E-2</v>
      </c>
      <c r="I203">
        <v>10.818754306224292</v>
      </c>
      <c r="J203">
        <v>23.135852127071185</v>
      </c>
      <c r="K203">
        <v>23.135852127071185</v>
      </c>
      <c r="L203">
        <v>23.996886748180355</v>
      </c>
      <c r="M203" s="4">
        <f t="shared" si="23"/>
        <v>4.1672072318957309E-2</v>
      </c>
      <c r="N203">
        <f t="shared" si="24"/>
        <v>103.48117365963085</v>
      </c>
      <c r="O203" s="4">
        <f t="shared" si="25"/>
        <v>0.11756619021756584</v>
      </c>
      <c r="P203" s="4">
        <f t="shared" si="26"/>
        <v>0.2826717826196693</v>
      </c>
      <c r="Q203" s="4">
        <f t="shared" si="27"/>
        <v>0.29421857399144291</v>
      </c>
    </row>
    <row r="204" spans="1:17" hidden="1" x14ac:dyDescent="0.3">
      <c r="A204" t="s">
        <v>418</v>
      </c>
      <c r="B204" t="s">
        <v>756</v>
      </c>
      <c r="C204">
        <v>36.819999694824219</v>
      </c>
      <c r="D204" s="4">
        <v>2.0693611756927144</v>
      </c>
      <c r="E204" s="4">
        <f t="shared" si="21"/>
        <v>0.20552068294456083</v>
      </c>
      <c r="F204">
        <v>5.6735370000000005</v>
      </c>
      <c r="G204" t="e">
        <v>#N/A</v>
      </c>
      <c r="H204" s="4" t="e">
        <f t="shared" si="22"/>
        <v>#N/A</v>
      </c>
      <c r="I204">
        <v>42.460907937231752</v>
      </c>
      <c r="J204" t="e">
        <v>#N/A</v>
      </c>
      <c r="K204" t="e">
        <v>#N/A</v>
      </c>
      <c r="L204">
        <v>5.2713046457380059</v>
      </c>
      <c r="M204" s="4">
        <f t="shared" si="23"/>
        <v>0.18970635681406259</v>
      </c>
      <c r="N204" t="e">
        <f t="shared" si="24"/>
        <v>#N/A</v>
      </c>
      <c r="O204" s="4" t="e">
        <f t="shared" si="25"/>
        <v>#N/A</v>
      </c>
      <c r="P204" s="4" t="e">
        <f t="shared" si="26"/>
        <v>#N/A</v>
      </c>
      <c r="Q204" s="4" t="e">
        <f t="shared" si="27"/>
        <v>#N/A</v>
      </c>
    </row>
    <row r="205" spans="1:17" x14ac:dyDescent="0.3">
      <c r="A205" t="s">
        <v>910</v>
      </c>
      <c r="B205" t="s">
        <v>911</v>
      </c>
      <c r="C205">
        <v>2634</v>
      </c>
      <c r="D205" s="4">
        <v>2.0524368113557436</v>
      </c>
      <c r="E205" s="4">
        <f t="shared" si="21"/>
        <v>0.20441026161506981</v>
      </c>
      <c r="F205">
        <v>101.14</v>
      </c>
      <c r="G205">
        <v>-127.4034655468629</v>
      </c>
      <c r="H205" s="4">
        <f t="shared" si="22"/>
        <v>-4.836881759561993E-2</v>
      </c>
      <c r="I205">
        <v>9.4470295422573365</v>
      </c>
      <c r="J205">
        <v>310.08384475939607</v>
      </c>
      <c r="K205">
        <v>310.08384475939607</v>
      </c>
      <c r="L205">
        <v>28.131819082455834</v>
      </c>
      <c r="M205" s="4">
        <f t="shared" si="23"/>
        <v>3.554693697798026E-2</v>
      </c>
      <c r="N205">
        <f t="shared" si="24"/>
        <v>117296.82380434872</v>
      </c>
      <c r="O205" s="4">
        <f t="shared" si="25"/>
        <v>44.53182376778615</v>
      </c>
      <c r="P205" s="4">
        <f t="shared" si="26"/>
        <v>3.2466106934474612</v>
      </c>
      <c r="Q205" s="4">
        <f t="shared" si="27"/>
        <v>4.4762233211261444</v>
      </c>
    </row>
    <row r="206" spans="1:17" hidden="1" x14ac:dyDescent="0.3">
      <c r="A206" t="s">
        <v>220</v>
      </c>
      <c r="B206" t="s">
        <v>558</v>
      </c>
      <c r="C206">
        <v>10445</v>
      </c>
      <c r="D206" s="4">
        <v>2.0331340853848818</v>
      </c>
      <c r="E206" s="4">
        <f t="shared" si="21"/>
        <v>0.20313751368725996</v>
      </c>
      <c r="F206">
        <v>724.55</v>
      </c>
      <c r="G206" t="e">
        <v>#N/A</v>
      </c>
      <c r="H206" s="4" t="e">
        <f t="shared" si="22"/>
        <v>#N/A</v>
      </c>
      <c r="I206">
        <v>22.709413000033859</v>
      </c>
      <c r="J206">
        <v>9.3103562147251537</v>
      </c>
      <c r="K206">
        <v>9.3103562147251537</v>
      </c>
      <c r="L206">
        <v>13.24572385424476</v>
      </c>
      <c r="M206" s="4">
        <f t="shared" si="23"/>
        <v>7.5496062805169933E-2</v>
      </c>
      <c r="N206">
        <f t="shared" si="24"/>
        <v>1130.7716421747757</v>
      </c>
      <c r="O206" s="4">
        <f t="shared" si="25"/>
        <v>0.10825961150548355</v>
      </c>
      <c r="P206" s="4">
        <f t="shared" si="26"/>
        <v>0.17562857732767539</v>
      </c>
      <c r="Q206" s="4">
        <f t="shared" si="27"/>
        <v>0.12905561895670603</v>
      </c>
    </row>
    <row r="207" spans="1:17" x14ac:dyDescent="0.3">
      <c r="A207" t="s">
        <v>388</v>
      </c>
      <c r="B207" t="s">
        <v>726</v>
      </c>
      <c r="C207">
        <v>5953</v>
      </c>
      <c r="D207" s="4">
        <v>2.0227992691254921</v>
      </c>
      <c r="E207" s="4">
        <f t="shared" si="21"/>
        <v>0.20245329869097928</v>
      </c>
      <c r="F207">
        <v>259.41000000000003</v>
      </c>
      <c r="G207">
        <v>189.72057496057772</v>
      </c>
      <c r="H207" s="4">
        <f t="shared" si="22"/>
        <v>3.1869742140194474E-2</v>
      </c>
      <c r="I207">
        <v>-25.422608095676161</v>
      </c>
      <c r="J207">
        <v>17.397728218951702</v>
      </c>
      <c r="K207">
        <v>17.397728218951702</v>
      </c>
      <c r="L207">
        <v>23.165214696458929</v>
      </c>
      <c r="M207" s="4">
        <f t="shared" si="23"/>
        <v>4.3168173189988245E-2</v>
      </c>
      <c r="N207">
        <f t="shared" si="24"/>
        <v>578.47577710530254</v>
      </c>
      <c r="O207" s="4">
        <f t="shared" si="25"/>
        <v>9.7173824475945331E-2</v>
      </c>
      <c r="P207" s="4">
        <f t="shared" si="26"/>
        <v>0.22465573682818579</v>
      </c>
      <c r="Q207" s="4">
        <f t="shared" si="27"/>
        <v>0.22253836600669952</v>
      </c>
    </row>
    <row r="208" spans="1:17" x14ac:dyDescent="0.3">
      <c r="A208" t="s">
        <v>1602</v>
      </c>
      <c r="B208" t="s">
        <v>1603</v>
      </c>
      <c r="C208">
        <v>131.50999450683594</v>
      </c>
      <c r="D208" s="4">
        <v>2.0215688157314835</v>
      </c>
      <c r="E208" s="4">
        <f t="shared" si="21"/>
        <v>0.20237170689378026</v>
      </c>
      <c r="F208">
        <v>14.629999999999999</v>
      </c>
      <c r="G208">
        <v>8.1356442278403911</v>
      </c>
      <c r="H208" s="4">
        <f t="shared" si="22"/>
        <v>6.186331509136743E-2</v>
      </c>
      <c r="I208">
        <v>-22.592592592592609</v>
      </c>
      <c r="J208">
        <v>74.701880379369555</v>
      </c>
      <c r="K208">
        <v>74.701880379369555</v>
      </c>
      <c r="L208">
        <v>9.0472307641656933</v>
      </c>
      <c r="M208" s="4">
        <f t="shared" si="23"/>
        <v>0.11053105928952359</v>
      </c>
      <c r="N208">
        <f t="shared" si="24"/>
        <v>238.0851035948366</v>
      </c>
      <c r="O208" s="4">
        <f t="shared" si="25"/>
        <v>1.8103955101485525</v>
      </c>
      <c r="P208" s="4">
        <f t="shared" si="26"/>
        <v>0.9401186427757291</v>
      </c>
      <c r="Q208" s="4">
        <f t="shared" si="27"/>
        <v>0.99463409007981052</v>
      </c>
    </row>
    <row r="209" spans="1:17" x14ac:dyDescent="0.3">
      <c r="A209" t="s">
        <v>470</v>
      </c>
      <c r="B209" t="s">
        <v>808</v>
      </c>
      <c r="C209">
        <v>430.80999755859375</v>
      </c>
      <c r="D209" s="4">
        <v>2.0157516649442306</v>
      </c>
      <c r="E209" s="4">
        <f t="shared" si="21"/>
        <v>0.20198559429023133</v>
      </c>
      <c r="F209">
        <v>13</v>
      </c>
      <c r="G209">
        <v>10.916707259661388</v>
      </c>
      <c r="H209" s="4">
        <f t="shared" si="22"/>
        <v>2.533995803608672E-2</v>
      </c>
      <c r="I209">
        <v>43.329658213891953</v>
      </c>
      <c r="J209">
        <v>31.254306087873932</v>
      </c>
      <c r="K209">
        <v>31.254306087873932</v>
      </c>
      <c r="L209">
        <v>29.632601926156539</v>
      </c>
      <c r="M209" s="4">
        <f t="shared" si="23"/>
        <v>3.3746614708082899E-2</v>
      </c>
      <c r="N209">
        <f t="shared" si="24"/>
        <v>50.642035556006434</v>
      </c>
      <c r="O209" s="4">
        <f t="shared" si="25"/>
        <v>0.11755074358300771</v>
      </c>
      <c r="P209" s="4">
        <f t="shared" si="26"/>
        <v>0.35683694584198195</v>
      </c>
      <c r="Q209" s="4">
        <f t="shared" si="27"/>
        <v>0.39514418226839121</v>
      </c>
    </row>
    <row r="210" spans="1:17" hidden="1" x14ac:dyDescent="0.3">
      <c r="A210" t="s">
        <v>427</v>
      </c>
      <c r="B210" t="s">
        <v>765</v>
      </c>
      <c r="C210">
        <v>532.61541748046875</v>
      </c>
      <c r="D210" s="4">
        <v>2.003860001906776</v>
      </c>
      <c r="E210" s="4">
        <f t="shared" si="21"/>
        <v>0.20119435160273502</v>
      </c>
      <c r="F210" t="e">
        <v>#N/A</v>
      </c>
      <c r="G210" t="e">
        <v>#N/A</v>
      </c>
      <c r="H210" s="4" t="e">
        <f t="shared" si="22"/>
        <v>#N/A</v>
      </c>
      <c r="I210" t="e">
        <v>#N/A</v>
      </c>
      <c r="J210" t="e">
        <v>#N/A</v>
      </c>
      <c r="K210" t="e">
        <v>#N/A</v>
      </c>
      <c r="L210" t="e">
        <v>#N/A</v>
      </c>
      <c r="M210" s="4" t="e">
        <f t="shared" si="23"/>
        <v>#N/A</v>
      </c>
      <c r="N210" t="e">
        <f t="shared" si="24"/>
        <v>#N/A</v>
      </c>
      <c r="O210" s="4" t="e">
        <f t="shared" si="25"/>
        <v>#N/A</v>
      </c>
      <c r="P210" s="4" t="e">
        <f t="shared" si="26"/>
        <v>#N/A</v>
      </c>
      <c r="Q210" s="4" t="e">
        <f t="shared" si="27"/>
        <v>#N/A</v>
      </c>
    </row>
    <row r="211" spans="1:17" hidden="1" x14ac:dyDescent="0.3">
      <c r="A211" t="s">
        <v>1738</v>
      </c>
      <c r="B211" t="s">
        <v>1739</v>
      </c>
      <c r="C211">
        <v>184.69000244140625</v>
      </c>
      <c r="D211" s="4">
        <v>2.001870216962403</v>
      </c>
      <c r="E211" s="4">
        <f t="shared" si="21"/>
        <v>0.20106170125819323</v>
      </c>
      <c r="F211">
        <v>5.7099999999999991</v>
      </c>
      <c r="G211">
        <v>6.2423140757132698</v>
      </c>
      <c r="H211" s="4">
        <f t="shared" si="22"/>
        <v>3.3798873751673009E-2</v>
      </c>
      <c r="I211">
        <v>18.711018711018678</v>
      </c>
      <c r="J211">
        <v>13.087932580148188</v>
      </c>
      <c r="K211">
        <v>13.087932580148188</v>
      </c>
      <c r="L211">
        <v>31.787882966546665</v>
      </c>
      <c r="M211" s="4">
        <f t="shared" si="23"/>
        <v>3.1458527799803238E-2</v>
      </c>
      <c r="N211">
        <f t="shared" si="24"/>
        <v>10.56130126305794</v>
      </c>
      <c r="O211" s="4">
        <f t="shared" si="25"/>
        <v>5.7183935911249775E-2</v>
      </c>
      <c r="P211" s="4">
        <f t="shared" si="26"/>
        <v>0.16645512451043051</v>
      </c>
      <c r="Q211" s="4">
        <f t="shared" si="27"/>
        <v>0.16624520633237716</v>
      </c>
    </row>
    <row r="212" spans="1:17" hidden="1" x14ac:dyDescent="0.3">
      <c r="A212" t="s">
        <v>1440</v>
      </c>
      <c r="B212" t="s">
        <v>1441</v>
      </c>
      <c r="C212">
        <v>115.41999816894531</v>
      </c>
      <c r="D212" s="4">
        <v>1.9986760652685933</v>
      </c>
      <c r="E212" s="4">
        <f t="shared" si="21"/>
        <v>0.2008486076990017</v>
      </c>
      <c r="F212">
        <v>4.8956270000000002</v>
      </c>
      <c r="G212">
        <v>1.5074179868899431</v>
      </c>
      <c r="H212" s="4">
        <f t="shared" si="22"/>
        <v>1.306028427312457E-2</v>
      </c>
      <c r="I212">
        <v>24.751440063909428</v>
      </c>
      <c r="J212" t="e">
        <v>#N/A</v>
      </c>
      <c r="K212" t="e">
        <v>#N/A</v>
      </c>
      <c r="L212">
        <v>24.771073929495763</v>
      </c>
      <c r="M212" s="4">
        <f t="shared" si="23"/>
        <v>4.0369666767223436E-2</v>
      </c>
      <c r="N212" t="e">
        <f t="shared" si="24"/>
        <v>#N/A</v>
      </c>
      <c r="O212" s="4" t="e">
        <f t="shared" si="25"/>
        <v>#N/A</v>
      </c>
      <c r="P212" s="4" t="e">
        <f t="shared" si="26"/>
        <v>#N/A</v>
      </c>
      <c r="Q212" s="4" t="e">
        <f t="shared" si="27"/>
        <v>#N/A</v>
      </c>
    </row>
    <row r="213" spans="1:17" x14ac:dyDescent="0.3">
      <c r="A213" t="s">
        <v>1364</v>
      </c>
      <c r="B213" t="s">
        <v>1365</v>
      </c>
      <c r="C213">
        <v>915.3</v>
      </c>
      <c r="D213" s="4">
        <v>1.9907205511042756</v>
      </c>
      <c r="E213" s="4">
        <f t="shared" si="21"/>
        <v>0.20031704279385942</v>
      </c>
      <c r="F213">
        <v>36.114753999999998</v>
      </c>
      <c r="G213">
        <v>-44.631147540983605</v>
      </c>
      <c r="H213" s="4">
        <f t="shared" si="22"/>
        <v>-4.8761223141028744E-2</v>
      </c>
      <c r="I213">
        <v>109.36089275362318</v>
      </c>
      <c r="J213">
        <v>47.913806889637698</v>
      </c>
      <c r="K213">
        <v>47.913806889637698</v>
      </c>
      <c r="L213">
        <v>26.499899217579834</v>
      </c>
      <c r="M213" s="4">
        <f t="shared" si="23"/>
        <v>3.7735992570741839E-2</v>
      </c>
      <c r="N213">
        <f t="shared" si="24"/>
        <v>255.69853198491586</v>
      </c>
      <c r="O213" s="4">
        <f t="shared" si="25"/>
        <v>0.27936035396582093</v>
      </c>
      <c r="P213" s="4">
        <f t="shared" si="26"/>
        <v>0.53495481207535212</v>
      </c>
      <c r="Q213" s="4">
        <f t="shared" si="27"/>
        <v>0.61149081191874721</v>
      </c>
    </row>
    <row r="214" spans="1:17" x14ac:dyDescent="0.3">
      <c r="A214" t="s">
        <v>2140</v>
      </c>
      <c r="B214" t="s">
        <v>2141</v>
      </c>
      <c r="C214">
        <v>202.00999450683594</v>
      </c>
      <c r="D214" s="4">
        <v>1.9906455700475867</v>
      </c>
      <c r="E214" s="4">
        <f t="shared" si="21"/>
        <v>0.20031202716975982</v>
      </c>
      <c r="F214">
        <v>8.629999999999999</v>
      </c>
      <c r="G214">
        <v>9.8767841893375632</v>
      </c>
      <c r="H214" s="4">
        <f t="shared" si="22"/>
        <v>4.8892552140549349E-2</v>
      </c>
      <c r="I214">
        <v>-13.004032258064525</v>
      </c>
      <c r="J214">
        <v>17.246565347801152</v>
      </c>
      <c r="K214">
        <v>17.246565347801152</v>
      </c>
      <c r="L214">
        <v>22.769103911790538</v>
      </c>
      <c r="M214" s="4">
        <f t="shared" si="23"/>
        <v>4.3919163611975502E-2</v>
      </c>
      <c r="N214">
        <f t="shared" si="24"/>
        <v>19.121037000814688</v>
      </c>
      <c r="O214" s="4">
        <f t="shared" si="25"/>
        <v>9.4653915750528075E-2</v>
      </c>
      <c r="P214" s="4">
        <f t="shared" si="26"/>
        <v>0.22395936434253411</v>
      </c>
      <c r="Q214" s="4">
        <f t="shared" si="27"/>
        <v>0.22082532312992575</v>
      </c>
    </row>
    <row r="215" spans="1:17" hidden="1" x14ac:dyDescent="0.3">
      <c r="A215" t="s">
        <v>832</v>
      </c>
      <c r="B215" t="s">
        <v>833</v>
      </c>
      <c r="C215">
        <v>65.38</v>
      </c>
      <c r="D215" s="4">
        <v>1.9883425916786357</v>
      </c>
      <c r="E215" s="4">
        <f t="shared" si="21"/>
        <v>0.20015792554774925</v>
      </c>
      <c r="F215">
        <v>2.2129469999999998</v>
      </c>
      <c r="G215">
        <v>3.4571932921447486</v>
      </c>
      <c r="H215" s="4">
        <f t="shared" si="22"/>
        <v>5.2878453535404539E-2</v>
      </c>
      <c r="I215">
        <v>-0.68882231085997991</v>
      </c>
      <c r="J215">
        <v>-8.6748720266859873</v>
      </c>
      <c r="K215">
        <v>-8.6748720266859873</v>
      </c>
      <c r="L215">
        <v>29.389222902736414</v>
      </c>
      <c r="M215" s="4">
        <f t="shared" si="23"/>
        <v>3.4026078311410218E-2</v>
      </c>
      <c r="N215">
        <f t="shared" si="24"/>
        <v>1.4057965073947332</v>
      </c>
      <c r="O215" s="4">
        <f t="shared" si="25"/>
        <v>2.1501934955563372E-2</v>
      </c>
      <c r="P215" s="4">
        <f t="shared" si="26"/>
        <v>-5.567436070466443E-2</v>
      </c>
      <c r="Q215" s="4">
        <f t="shared" si="27"/>
        <v>-9.7151988777676834E-2</v>
      </c>
    </row>
    <row r="216" spans="1:17" x14ac:dyDescent="0.3">
      <c r="A216" t="s">
        <v>995</v>
      </c>
      <c r="B216" t="s">
        <v>996</v>
      </c>
      <c r="C216">
        <v>9553</v>
      </c>
      <c r="D216" s="4">
        <v>1.9784197737194598</v>
      </c>
      <c r="E216" s="4">
        <f t="shared" si="21"/>
        <v>0.19949281557819609</v>
      </c>
      <c r="F216">
        <v>941.94</v>
      </c>
      <c r="G216">
        <v>1043.2566157831227</v>
      </c>
      <c r="H216" s="4">
        <f t="shared" si="22"/>
        <v>0.10920722451409219</v>
      </c>
      <c r="I216">
        <v>16.637361004482528</v>
      </c>
      <c r="J216">
        <v>22.223978472267454</v>
      </c>
      <c r="K216">
        <v>22.223978472267454</v>
      </c>
      <c r="L216">
        <v>10.009002245187993</v>
      </c>
      <c r="M216" s="4">
        <f t="shared" si="23"/>
        <v>9.9910058515649533E-2</v>
      </c>
      <c r="N216">
        <f t="shared" si="24"/>
        <v>2569.2438213784903</v>
      </c>
      <c r="O216" s="4">
        <f t="shared" si="25"/>
        <v>0.26894628089380196</v>
      </c>
      <c r="P216" s="4">
        <f t="shared" si="26"/>
        <v>0.34435383313447188</v>
      </c>
      <c r="Q216" s="4">
        <f t="shared" si="27"/>
        <v>0.29675859185139353</v>
      </c>
    </row>
    <row r="217" spans="1:17" x14ac:dyDescent="0.3">
      <c r="A217" t="s">
        <v>448</v>
      </c>
      <c r="B217" t="s">
        <v>786</v>
      </c>
      <c r="C217">
        <v>171.58999633789063</v>
      </c>
      <c r="D217" s="4">
        <v>1.9745716626164498</v>
      </c>
      <c r="E217" s="4">
        <f t="shared" si="21"/>
        <v>0.19923438612227651</v>
      </c>
      <c r="F217">
        <v>6.58</v>
      </c>
      <c r="G217">
        <v>5.3711820937281418</v>
      </c>
      <c r="H217" s="4">
        <f t="shared" si="22"/>
        <v>3.1302419770155757E-2</v>
      </c>
      <c r="I217">
        <v>45.30334646193969</v>
      </c>
      <c r="J217">
        <v>29.968816175996118</v>
      </c>
      <c r="K217">
        <v>29.968816175996118</v>
      </c>
      <c r="L217">
        <v>25.942435522961762</v>
      </c>
      <c r="M217" s="4">
        <f t="shared" si="23"/>
        <v>3.8546881965453694E-2</v>
      </c>
      <c r="N217">
        <f t="shared" si="24"/>
        <v>24.401791358948291</v>
      </c>
      <c r="O217" s="4">
        <f t="shared" si="25"/>
        <v>0.14220987166930704</v>
      </c>
      <c r="P217" s="4">
        <f t="shared" si="26"/>
        <v>0.34978708792321989</v>
      </c>
      <c r="Q217" s="4">
        <f t="shared" si="27"/>
        <v>0.38004172413994852</v>
      </c>
    </row>
    <row r="218" spans="1:17" x14ac:dyDescent="0.3">
      <c r="A218" t="s">
        <v>1594</v>
      </c>
      <c r="B218" t="s">
        <v>1595</v>
      </c>
      <c r="C218">
        <v>512.35</v>
      </c>
      <c r="D218" s="4">
        <v>1.9690248510560315</v>
      </c>
      <c r="E218" s="4">
        <f t="shared" si="21"/>
        <v>0.19886138555847177</v>
      </c>
      <c r="F218">
        <v>60.69</v>
      </c>
      <c r="G218">
        <v>7.21391331439151</v>
      </c>
      <c r="H218" s="4">
        <f t="shared" si="22"/>
        <v>1.4080049408395646E-2</v>
      </c>
      <c r="I218">
        <v>32.800875273522962</v>
      </c>
      <c r="J218">
        <v>20.816452340087331</v>
      </c>
      <c r="K218">
        <v>20.816452340087331</v>
      </c>
      <c r="L218">
        <v>8.444908120932535</v>
      </c>
      <c r="M218" s="4">
        <f t="shared" si="23"/>
        <v>0.11841455060017565</v>
      </c>
      <c r="N218">
        <f t="shared" si="24"/>
        <v>156.22392042160067</v>
      </c>
      <c r="O218" s="4">
        <f t="shared" si="25"/>
        <v>0.30491640562428157</v>
      </c>
      <c r="P218" s="4">
        <f t="shared" si="26"/>
        <v>0.35122878249046313</v>
      </c>
      <c r="Q218" s="4">
        <f t="shared" si="27"/>
        <v>0.28313353776099337</v>
      </c>
    </row>
    <row r="219" spans="1:17" hidden="1" x14ac:dyDescent="0.3">
      <c r="A219" t="s">
        <v>153</v>
      </c>
      <c r="B219" t="s">
        <v>491</v>
      </c>
      <c r="C219">
        <v>128.52000000000001</v>
      </c>
      <c r="D219" s="4">
        <v>1.9672062910012236</v>
      </c>
      <c r="E219" s="4">
        <f t="shared" si="21"/>
        <v>0.19873896836987415</v>
      </c>
      <c r="F219">
        <v>6.2030000000000003</v>
      </c>
      <c r="G219">
        <v>4.9488201041985906</v>
      </c>
      <c r="H219" s="4">
        <f t="shared" si="22"/>
        <v>3.8506225522864847E-2</v>
      </c>
      <c r="I219">
        <v>-18.915032679738562</v>
      </c>
      <c r="J219">
        <v>8.0876061431472763</v>
      </c>
      <c r="K219">
        <v>8.0876061431472763</v>
      </c>
      <c r="L219">
        <v>11.54529470611619</v>
      </c>
      <c r="M219" s="4">
        <f t="shared" si="23"/>
        <v>8.6615372362062265E-2</v>
      </c>
      <c r="N219">
        <f t="shared" si="24"/>
        <v>9.1512679873365599</v>
      </c>
      <c r="O219" s="4">
        <f t="shared" si="25"/>
        <v>7.120501079471335E-2</v>
      </c>
      <c r="P219" s="4">
        <f t="shared" si="26"/>
        <v>0.17449654396959907</v>
      </c>
      <c r="Q219" s="4">
        <f t="shared" si="27"/>
        <v>0.11621086899311606</v>
      </c>
    </row>
    <row r="220" spans="1:17" hidden="1" x14ac:dyDescent="0.3">
      <c r="A220" t="s">
        <v>1105</v>
      </c>
      <c r="B220" t="s">
        <v>1106</v>
      </c>
      <c r="C220">
        <v>222.36500549316406</v>
      </c>
      <c r="D220" s="4">
        <v>1.9638702785298889</v>
      </c>
      <c r="E220" s="4">
        <f t="shared" si="21"/>
        <v>0.19851424055056288</v>
      </c>
      <c r="F220">
        <v>3.21</v>
      </c>
      <c r="G220">
        <v>3.5333689115570728</v>
      </c>
      <c r="H220" s="4">
        <f t="shared" si="22"/>
        <v>1.5889950416077027E-2</v>
      </c>
      <c r="I220">
        <v>15.884476534296025</v>
      </c>
      <c r="J220">
        <v>9.986075211548135</v>
      </c>
      <c r="K220">
        <v>9.986075211548135</v>
      </c>
      <c r="L220">
        <v>69.926102356340905</v>
      </c>
      <c r="M220" s="4">
        <f t="shared" si="23"/>
        <v>1.4300811375186278E-2</v>
      </c>
      <c r="N220">
        <f t="shared" si="24"/>
        <v>5.1664657694487186</v>
      </c>
      <c r="O220" s="4">
        <f t="shared" si="25"/>
        <v>2.3234167435610933E-2</v>
      </c>
      <c r="P220" s="4">
        <f t="shared" si="26"/>
        <v>0.11558965327045537</v>
      </c>
      <c r="Q220" s="4">
        <f t="shared" si="27"/>
        <v>0.12418710735225669</v>
      </c>
    </row>
    <row r="221" spans="1:17" hidden="1" x14ac:dyDescent="0.3">
      <c r="A221" t="s">
        <v>961</v>
      </c>
      <c r="B221" t="s">
        <v>962</v>
      </c>
      <c r="C221">
        <v>228.52999877929688</v>
      </c>
      <c r="D221" s="4">
        <v>1.961009250851844</v>
      </c>
      <c r="E221" s="4">
        <f t="shared" si="21"/>
        <v>0.19832134173507288</v>
      </c>
      <c r="F221">
        <v>9.23</v>
      </c>
      <c r="G221">
        <v>10.418123692623436</v>
      </c>
      <c r="H221" s="4">
        <f t="shared" si="22"/>
        <v>4.5587554142879731E-2</v>
      </c>
      <c r="I221">
        <v>17.280813214739506</v>
      </c>
      <c r="J221" t="e">
        <v>#N/A</v>
      </c>
      <c r="K221" t="e">
        <v>#N/A</v>
      </c>
      <c r="L221">
        <v>20.731185814155289</v>
      </c>
      <c r="M221" s="4">
        <f t="shared" si="23"/>
        <v>4.8236507499595044E-2</v>
      </c>
      <c r="N221" t="e">
        <f t="shared" si="24"/>
        <v>#N/A</v>
      </c>
      <c r="O221" s="4" t="e">
        <f t="shared" si="25"/>
        <v>#N/A</v>
      </c>
      <c r="P221" s="4" t="e">
        <f t="shared" si="26"/>
        <v>#N/A</v>
      </c>
      <c r="Q221" s="4" t="e">
        <f t="shared" si="27"/>
        <v>#N/A</v>
      </c>
    </row>
    <row r="222" spans="1:17" hidden="1" x14ac:dyDescent="0.3">
      <c r="A222" t="s">
        <v>1928</v>
      </c>
      <c r="B222" t="s">
        <v>1929</v>
      </c>
      <c r="C222">
        <v>4134</v>
      </c>
      <c r="D222" s="4">
        <v>1.9483007813377982</v>
      </c>
      <c r="E222" s="4">
        <f t="shared" si="21"/>
        <v>0.19746261787723229</v>
      </c>
      <c r="F222">
        <v>315.87</v>
      </c>
      <c r="G222">
        <v>421.12602378324556</v>
      </c>
      <c r="H222" s="4">
        <f t="shared" si="22"/>
        <v>0.10186889786725824</v>
      </c>
      <c r="I222">
        <v>-30.196017767563145</v>
      </c>
      <c r="J222" t="e">
        <v>#N/A</v>
      </c>
      <c r="K222" t="e">
        <v>#N/A</v>
      </c>
      <c r="L222">
        <v>12.492606803372128</v>
      </c>
      <c r="M222" s="4">
        <f t="shared" si="23"/>
        <v>8.0047344460570879E-2</v>
      </c>
      <c r="N222" t="e">
        <f t="shared" si="24"/>
        <v>#N/A</v>
      </c>
      <c r="O222" s="4" t="e">
        <f t="shared" si="25"/>
        <v>#N/A</v>
      </c>
      <c r="P222" s="4" t="e">
        <f t="shared" si="26"/>
        <v>#N/A</v>
      </c>
      <c r="Q222" s="4" t="e">
        <f t="shared" si="27"/>
        <v>#N/A</v>
      </c>
    </row>
    <row r="223" spans="1:17" hidden="1" x14ac:dyDescent="0.3">
      <c r="A223" t="s">
        <v>2172</v>
      </c>
      <c r="B223" t="s">
        <v>2173</v>
      </c>
      <c r="C223">
        <v>21.344999313354492</v>
      </c>
      <c r="D223" s="4">
        <v>1.943448296908679</v>
      </c>
      <c r="E223" s="4">
        <f t="shared" si="21"/>
        <v>0.19713391681866521</v>
      </c>
      <c r="F223">
        <v>0.13</v>
      </c>
      <c r="G223">
        <v>0.27403979061707801</v>
      </c>
      <c r="H223" s="4">
        <f t="shared" si="22"/>
        <v>1.2838594492042223E-2</v>
      </c>
      <c r="I223" t="e">
        <v>#N/A</v>
      </c>
      <c r="J223" t="e">
        <v>#N/A</v>
      </c>
      <c r="K223" t="e">
        <v>#N/A</v>
      </c>
      <c r="L223">
        <v>169.82603696213445</v>
      </c>
      <c r="M223" s="4">
        <f t="shared" si="23"/>
        <v>5.8883785895737922E-3</v>
      </c>
      <c r="N223" t="e">
        <f t="shared" si="24"/>
        <v>#N/A</v>
      </c>
      <c r="O223" s="4" t="e">
        <f t="shared" si="25"/>
        <v>#N/A</v>
      </c>
      <c r="P223" s="4" t="e">
        <f t="shared" si="26"/>
        <v>#N/A</v>
      </c>
      <c r="Q223" s="4" t="e">
        <f t="shared" si="27"/>
        <v>#N/A</v>
      </c>
    </row>
    <row r="224" spans="1:17" x14ac:dyDescent="0.3">
      <c r="A224" t="s">
        <v>176</v>
      </c>
      <c r="B224" t="s">
        <v>514</v>
      </c>
      <c r="C224">
        <v>258.54000854492188</v>
      </c>
      <c r="D224" s="4">
        <v>1.9383393647400835</v>
      </c>
      <c r="E224" s="4">
        <f t="shared" si="21"/>
        <v>0.19678735595731078</v>
      </c>
      <c r="F224">
        <v>5.96</v>
      </c>
      <c r="G224">
        <v>7.4458178407530236</v>
      </c>
      <c r="H224" s="4">
        <f t="shared" si="22"/>
        <v>2.8799480137169164E-2</v>
      </c>
      <c r="I224">
        <v>-31.668558456299657</v>
      </c>
      <c r="J224">
        <v>16.253038759688682</v>
      </c>
      <c r="K224">
        <v>16.253038759688682</v>
      </c>
      <c r="L224">
        <v>40.69119447316865</v>
      </c>
      <c r="M224" s="4">
        <f t="shared" si="23"/>
        <v>2.4575341494568061E-2</v>
      </c>
      <c r="N224">
        <f t="shared" si="24"/>
        <v>12.655165491912792</v>
      </c>
      <c r="O224" s="4">
        <f t="shared" si="25"/>
        <v>4.8948576907445758E-2</v>
      </c>
      <c r="P224" s="4">
        <f t="shared" si="26"/>
        <v>0.19109996886989286</v>
      </c>
      <c r="Q224" s="4">
        <f t="shared" si="27"/>
        <v>0.20390981880886949</v>
      </c>
    </row>
    <row r="225" spans="1:17" hidden="1" x14ac:dyDescent="0.3">
      <c r="A225" t="s">
        <v>1532</v>
      </c>
      <c r="B225" t="s">
        <v>1533</v>
      </c>
      <c r="C225">
        <v>79.050003051757813</v>
      </c>
      <c r="D225" s="4">
        <v>1.9322814369514161</v>
      </c>
      <c r="E225" s="4">
        <f t="shared" si="21"/>
        <v>0.19637576932130152</v>
      </c>
      <c r="F225">
        <v>3.03</v>
      </c>
      <c r="G225">
        <v>2.8898981346060091</v>
      </c>
      <c r="H225" s="4">
        <f t="shared" si="22"/>
        <v>3.6557849753830557E-2</v>
      </c>
      <c r="I225">
        <v>7.067137809187269</v>
      </c>
      <c r="J225">
        <v>12.501707542134181</v>
      </c>
      <c r="K225">
        <v>12.501707542134181</v>
      </c>
      <c r="L225">
        <v>19.099451540670955</v>
      </c>
      <c r="M225" s="4">
        <f t="shared" si="23"/>
        <v>5.2357524396476486E-2</v>
      </c>
      <c r="N225">
        <f t="shared" si="24"/>
        <v>5.4605727743875168</v>
      </c>
      <c r="O225" s="4">
        <f t="shared" si="25"/>
        <v>6.9077451784691504E-2</v>
      </c>
      <c r="P225" s="4">
        <f t="shared" si="26"/>
        <v>0.18392018439416732</v>
      </c>
      <c r="Q225" s="4">
        <f t="shared" si="27"/>
        <v>0.16365328307672788</v>
      </c>
    </row>
    <row r="226" spans="1:17" x14ac:dyDescent="0.3">
      <c r="A226" t="s">
        <v>2070</v>
      </c>
      <c r="B226" t="s">
        <v>2071</v>
      </c>
      <c r="C226">
        <v>4349.3500000000004</v>
      </c>
      <c r="D226" s="4">
        <v>1.9260966092572613</v>
      </c>
      <c r="E226" s="4">
        <f t="shared" si="21"/>
        <v>0.19595482920878249</v>
      </c>
      <c r="F226">
        <v>38.99</v>
      </c>
      <c r="G226">
        <v>4.3122339526378042</v>
      </c>
      <c r="H226" s="4">
        <f t="shared" si="22"/>
        <v>9.9146630016848586E-4</v>
      </c>
      <c r="I226">
        <v>6.1819172113289849</v>
      </c>
      <c r="J226">
        <v>25.297939172138619</v>
      </c>
      <c r="K226">
        <v>25.297939172138619</v>
      </c>
      <c r="L226">
        <v>112.37841228618622</v>
      </c>
      <c r="M226" s="4">
        <f t="shared" si="23"/>
        <v>8.8985062135721413E-3</v>
      </c>
      <c r="N226">
        <f t="shared" si="24"/>
        <v>120.41286100389699</v>
      </c>
      <c r="O226" s="4">
        <f t="shared" si="25"/>
        <v>2.7685254349246895E-2</v>
      </c>
      <c r="P226" s="4">
        <f t="shared" si="26"/>
        <v>0.26412903662409676</v>
      </c>
      <c r="Q226" s="4">
        <f t="shared" si="27"/>
        <v>0.31311332808034353</v>
      </c>
    </row>
    <row r="227" spans="1:17" x14ac:dyDescent="0.3">
      <c r="A227" t="s">
        <v>1590</v>
      </c>
      <c r="B227" t="s">
        <v>1591</v>
      </c>
      <c r="C227">
        <v>74.839996337890625</v>
      </c>
      <c r="D227" s="4">
        <v>1.9010623162289142</v>
      </c>
      <c r="E227" s="4">
        <f t="shared" si="21"/>
        <v>0.1942433811123403</v>
      </c>
      <c r="F227">
        <v>1.3028029999999999</v>
      </c>
      <c r="G227">
        <v>0.45295776635164264</v>
      </c>
      <c r="H227" s="4">
        <f t="shared" si="22"/>
        <v>6.0523488577766717E-3</v>
      </c>
      <c r="I227">
        <v>-5.4888589844501032</v>
      </c>
      <c r="J227">
        <v>60.26697286254462</v>
      </c>
      <c r="K227">
        <v>60.26697286254462</v>
      </c>
      <c r="L227">
        <v>42.22635117041095</v>
      </c>
      <c r="M227" s="4">
        <f t="shared" si="23"/>
        <v>2.3681894653041317E-2</v>
      </c>
      <c r="N227">
        <f t="shared" si="24"/>
        <v>13.775231940247583</v>
      </c>
      <c r="O227" s="4">
        <f t="shared" si="25"/>
        <v>0.18406243471812334</v>
      </c>
      <c r="P227" s="4">
        <f t="shared" si="26"/>
        <v>0.64062398430237222</v>
      </c>
      <c r="Q227" s="4">
        <f t="shared" si="27"/>
        <v>0.769480761818786</v>
      </c>
    </row>
    <row r="228" spans="1:17" hidden="1" x14ac:dyDescent="0.3">
      <c r="A228" t="s">
        <v>1980</v>
      </c>
      <c r="B228" t="s">
        <v>1981</v>
      </c>
      <c r="C228">
        <v>219.69999694824219</v>
      </c>
      <c r="D228" s="4">
        <v>1.8919460344853984</v>
      </c>
      <c r="E228" s="4">
        <f t="shared" si="21"/>
        <v>0.19361709666069515</v>
      </c>
      <c r="F228">
        <v>8.11</v>
      </c>
      <c r="G228">
        <v>11.232211803640375</v>
      </c>
      <c r="H228" s="4">
        <f t="shared" si="22"/>
        <v>5.1125225123633045E-2</v>
      </c>
      <c r="I228">
        <v>0.24721878862793045</v>
      </c>
      <c r="J228">
        <v>12.906640727123815</v>
      </c>
      <c r="K228">
        <v>12.906640727123815</v>
      </c>
      <c r="L228">
        <v>25.493094347453614</v>
      </c>
      <c r="M228" s="4">
        <f t="shared" si="23"/>
        <v>3.9226309147515681E-2</v>
      </c>
      <c r="N228">
        <f t="shared" si="24"/>
        <v>14.880526071727866</v>
      </c>
      <c r="O228" s="4">
        <f t="shared" si="25"/>
        <v>6.7731116424336962E-2</v>
      </c>
      <c r="P228" s="4">
        <f t="shared" si="26"/>
        <v>0.17335551521093459</v>
      </c>
      <c r="Q228" s="4">
        <f t="shared" si="27"/>
        <v>0.1657499620377052</v>
      </c>
    </row>
    <row r="229" spans="1:17" x14ac:dyDescent="0.3">
      <c r="A229" t="s">
        <v>1251</v>
      </c>
      <c r="B229" t="s">
        <v>1252</v>
      </c>
      <c r="C229">
        <v>10470.049999999999</v>
      </c>
      <c r="D229" s="4">
        <v>1.8880863404614217</v>
      </c>
      <c r="E229" s="4">
        <f t="shared" si="21"/>
        <v>0.19335144158772999</v>
      </c>
      <c r="F229">
        <v>243.05</v>
      </c>
      <c r="G229">
        <v>41.601325381870168</v>
      </c>
      <c r="H229" s="4">
        <f t="shared" si="22"/>
        <v>3.9733645380748105E-3</v>
      </c>
      <c r="I229">
        <v>38.38751921653477</v>
      </c>
      <c r="J229">
        <v>32.327934883852109</v>
      </c>
      <c r="K229">
        <v>32.327934883852109</v>
      </c>
      <c r="L229">
        <v>44.451704618992778</v>
      </c>
      <c r="M229" s="4">
        <f t="shared" si="23"/>
        <v>2.2496325136938219E-2</v>
      </c>
      <c r="N229">
        <f t="shared" si="24"/>
        <v>986.17343612679383</v>
      </c>
      <c r="O229" s="4">
        <f t="shared" si="25"/>
        <v>9.4189945236822545E-2</v>
      </c>
      <c r="P229" s="4">
        <f t="shared" si="26"/>
        <v>0.35304827131698835</v>
      </c>
      <c r="Q229" s="4">
        <f t="shared" si="27"/>
        <v>0.40576974789012876</v>
      </c>
    </row>
    <row r="230" spans="1:17" x14ac:dyDescent="0.3">
      <c r="A230" t="s">
        <v>1830</v>
      </c>
      <c r="B230" t="s">
        <v>1831</v>
      </c>
      <c r="C230">
        <v>165.05000305175781</v>
      </c>
      <c r="D230" s="4">
        <v>1.8832360216127544</v>
      </c>
      <c r="E230" s="4">
        <f t="shared" si="21"/>
        <v>0.19301718395295309</v>
      </c>
      <c r="F230">
        <v>17.03</v>
      </c>
      <c r="G230">
        <v>16.205630053343512</v>
      </c>
      <c r="H230" s="4">
        <f t="shared" si="22"/>
        <v>9.8186184511984589E-2</v>
      </c>
      <c r="I230">
        <v>-33.54783244969768</v>
      </c>
      <c r="J230">
        <v>83.6871016320694</v>
      </c>
      <c r="K230">
        <v>83.6871016320694</v>
      </c>
      <c r="L230">
        <v>8.9885620250161686</v>
      </c>
      <c r="M230" s="4">
        <f t="shared" si="23"/>
        <v>0.11125250036845589</v>
      </c>
      <c r="N230">
        <f t="shared" si="24"/>
        <v>356.12950471344089</v>
      </c>
      <c r="O230" s="4">
        <f t="shared" si="25"/>
        <v>2.1577067441905027</v>
      </c>
      <c r="P230" s="4">
        <f t="shared" si="26"/>
        <v>1.041227509740718</v>
      </c>
      <c r="Q230" s="4">
        <f t="shared" si="27"/>
        <v>1.1186389100421472</v>
      </c>
    </row>
    <row r="231" spans="1:17" x14ac:dyDescent="0.3">
      <c r="A231" t="s">
        <v>371</v>
      </c>
      <c r="B231" t="s">
        <v>709</v>
      </c>
      <c r="C231">
        <v>44.81</v>
      </c>
      <c r="D231" s="4">
        <v>1.8793762091468111</v>
      </c>
      <c r="E231" s="4">
        <f t="shared" si="21"/>
        <v>0.19275085165506489</v>
      </c>
      <c r="F231">
        <v>1.4594610000000001</v>
      </c>
      <c r="G231">
        <v>2.3672544576888979</v>
      </c>
      <c r="H231" s="4">
        <f t="shared" si="22"/>
        <v>5.2828709165117109E-2</v>
      </c>
      <c r="I231">
        <v>-59.467027858102199</v>
      </c>
      <c r="J231">
        <v>37.835862438455706</v>
      </c>
      <c r="K231">
        <v>37.835862438455706</v>
      </c>
      <c r="L231">
        <v>15.920332613866787</v>
      </c>
      <c r="M231" s="4">
        <f t="shared" si="23"/>
        <v>6.2812758015431722E-2</v>
      </c>
      <c r="N231">
        <f t="shared" si="24"/>
        <v>7.2611203326105773</v>
      </c>
      <c r="O231" s="4">
        <f t="shared" si="25"/>
        <v>0.16204240867240743</v>
      </c>
      <c r="P231" s="4">
        <f t="shared" si="26"/>
        <v>0.46493713111650758</v>
      </c>
      <c r="Q231" s="4">
        <f t="shared" si="27"/>
        <v>0.48773652496273878</v>
      </c>
    </row>
    <row r="232" spans="1:17" hidden="1" x14ac:dyDescent="0.3">
      <c r="A232" t="s">
        <v>141</v>
      </c>
      <c r="B232" t="s">
        <v>479</v>
      </c>
      <c r="C232">
        <v>565.58001708984375</v>
      </c>
      <c r="D232" s="4">
        <v>1.845347728976332</v>
      </c>
      <c r="E232" s="4">
        <f t="shared" si="21"/>
        <v>0.19038987650956285</v>
      </c>
      <c r="F232">
        <v>10.969999999999999</v>
      </c>
      <c r="G232">
        <v>17.851851851851851</v>
      </c>
      <c r="H232" s="4">
        <f t="shared" si="22"/>
        <v>3.1563795241047285E-2</v>
      </c>
      <c r="I232">
        <v>37.468671679197975</v>
      </c>
      <c r="J232">
        <v>15.850568931409606</v>
      </c>
      <c r="K232">
        <v>15.850568931409606</v>
      </c>
      <c r="L232">
        <v>51.960159874509621</v>
      </c>
      <c r="M232" s="4">
        <f t="shared" si="23"/>
        <v>1.9245514302017677E-2</v>
      </c>
      <c r="N232">
        <f t="shared" si="24"/>
        <v>22.892724515537214</v>
      </c>
      <c r="O232" s="4">
        <f t="shared" si="25"/>
        <v>4.0476544120724565E-2</v>
      </c>
      <c r="P232" s="4">
        <f t="shared" si="26"/>
        <v>0.18080172712675932</v>
      </c>
      <c r="Q232" s="4">
        <f t="shared" si="27"/>
        <v>0.19766006018074744</v>
      </c>
    </row>
    <row r="233" spans="1:17" hidden="1" x14ac:dyDescent="0.3">
      <c r="A233" t="s">
        <v>1039</v>
      </c>
      <c r="B233" t="s">
        <v>1040</v>
      </c>
      <c r="C233">
        <v>64.279998779296875</v>
      </c>
      <c r="D233" s="4">
        <v>1.8284068941327822</v>
      </c>
      <c r="E233" s="4">
        <f t="shared" si="21"/>
        <v>0.18920569734430503</v>
      </c>
      <c r="F233">
        <v>2.0300000000000002</v>
      </c>
      <c r="G233">
        <v>2.0752561587093963</v>
      </c>
      <c r="H233" s="4">
        <f t="shared" si="22"/>
        <v>3.2284632826996708E-2</v>
      </c>
      <c r="I233">
        <v>4.1025641025641173</v>
      </c>
      <c r="J233">
        <v>8.6671789429074142</v>
      </c>
      <c r="K233">
        <v>8.6671789429074142</v>
      </c>
      <c r="L233">
        <v>31.960699863414678</v>
      </c>
      <c r="M233" s="4">
        <f t="shared" si="23"/>
        <v>3.1288426232014312E-2</v>
      </c>
      <c r="N233">
        <f t="shared" si="24"/>
        <v>3.076011830010978</v>
      </c>
      <c r="O233" s="4">
        <f t="shared" si="25"/>
        <v>4.7853327449061671E-2</v>
      </c>
      <c r="P233" s="4">
        <f t="shared" si="26"/>
        <v>0.12067203955103672</v>
      </c>
      <c r="Q233" s="4">
        <f t="shared" si="27"/>
        <v>0.11171662423567685</v>
      </c>
    </row>
    <row r="234" spans="1:17" x14ac:dyDescent="0.3">
      <c r="A234" t="s">
        <v>1952</v>
      </c>
      <c r="B234" t="s">
        <v>1953</v>
      </c>
      <c r="C234">
        <v>73.949996948242188</v>
      </c>
      <c r="D234" s="4">
        <v>1.8168934637982423</v>
      </c>
      <c r="E234" s="4">
        <f t="shared" si="21"/>
        <v>0.1883975205076398</v>
      </c>
      <c r="F234">
        <v>7.2786550000000005</v>
      </c>
      <c r="G234" t="e">
        <v>#N/A</v>
      </c>
      <c r="H234" s="4" t="e">
        <f t="shared" si="22"/>
        <v>#N/A</v>
      </c>
      <c r="I234">
        <v>37.663844099418483</v>
      </c>
      <c r="J234">
        <v>23.57667516810568</v>
      </c>
      <c r="K234">
        <v>23.57667516810568</v>
      </c>
      <c r="L234">
        <v>4.6602995616887055</v>
      </c>
      <c r="M234" s="4">
        <f t="shared" si="23"/>
        <v>0.21457848079569378</v>
      </c>
      <c r="N234">
        <f t="shared" si="24"/>
        <v>20.976530916533573</v>
      </c>
      <c r="O234" s="4">
        <f t="shared" si="25"/>
        <v>0.28365830672332693</v>
      </c>
      <c r="P234" s="4">
        <f t="shared" si="26"/>
        <v>0.50093570387460729</v>
      </c>
      <c r="Q234" s="4">
        <f t="shared" si="27"/>
        <v>0.34032131460398429</v>
      </c>
    </row>
    <row r="235" spans="1:17" hidden="1" x14ac:dyDescent="0.3">
      <c r="A235" t="s">
        <v>1482</v>
      </c>
      <c r="B235" t="s">
        <v>1483</v>
      </c>
      <c r="C235">
        <v>31.549999237060547</v>
      </c>
      <c r="D235" s="4">
        <v>1.8120055659367504</v>
      </c>
      <c r="E235" s="4">
        <f t="shared" si="21"/>
        <v>0.18805358548422801</v>
      </c>
      <c r="F235">
        <v>2.0045864</v>
      </c>
      <c r="G235" t="e">
        <v>#N/A</v>
      </c>
      <c r="H235" s="4" t="e">
        <f t="shared" si="22"/>
        <v>#N/A</v>
      </c>
      <c r="I235">
        <v>40.211144896184599</v>
      </c>
      <c r="J235">
        <v>13.586867035398035</v>
      </c>
      <c r="K235">
        <v>13.586867035398035</v>
      </c>
      <c r="L235">
        <v>15.760625927684226</v>
      </c>
      <c r="M235" s="4">
        <f t="shared" si="23"/>
        <v>6.3449256684879274E-2</v>
      </c>
      <c r="N235">
        <f t="shared" si="24"/>
        <v>3.7902284254887193</v>
      </c>
      <c r="O235" s="4">
        <f t="shared" si="25"/>
        <v>0.12013402589995903</v>
      </c>
      <c r="P235" s="4">
        <f t="shared" si="26"/>
        <v>0.20793869317958255</v>
      </c>
      <c r="Q235" s="4">
        <f t="shared" si="27"/>
        <v>0.17960634400414355</v>
      </c>
    </row>
    <row r="236" spans="1:17" x14ac:dyDescent="0.3">
      <c r="A236" t="s">
        <v>2098</v>
      </c>
      <c r="B236" t="s">
        <v>2099</v>
      </c>
      <c r="C236">
        <v>161</v>
      </c>
      <c r="D236" s="4">
        <v>1.8080384907750306</v>
      </c>
      <c r="E236" s="4">
        <f t="shared" si="21"/>
        <v>0.18777407734228313</v>
      </c>
      <c r="F236">
        <v>7.3417600000000007</v>
      </c>
      <c r="G236">
        <v>11.220602391623723</v>
      </c>
      <c r="H236" s="4">
        <f t="shared" si="22"/>
        <v>6.9693182556669092E-2</v>
      </c>
      <c r="I236">
        <v>-42.390602911229351</v>
      </c>
      <c r="J236">
        <v>18.819739111661999</v>
      </c>
      <c r="K236">
        <v>18.819739111661999</v>
      </c>
      <c r="L236">
        <v>25.270278181814472</v>
      </c>
      <c r="M236" s="4">
        <f t="shared" si="23"/>
        <v>3.9572180124223602E-2</v>
      </c>
      <c r="N236">
        <f t="shared" si="24"/>
        <v>17.38774073221008</v>
      </c>
      <c r="O236" s="4">
        <f t="shared" si="25"/>
        <v>0.1079983896410564</v>
      </c>
      <c r="P236" s="4">
        <f t="shared" si="26"/>
        <v>0.23521695230101947</v>
      </c>
      <c r="Q236" s="4">
        <f t="shared" si="27"/>
        <v>0.23947349195230538</v>
      </c>
    </row>
    <row r="237" spans="1:17" x14ac:dyDescent="0.3">
      <c r="A237" t="s">
        <v>329</v>
      </c>
      <c r="B237" t="s">
        <v>667</v>
      </c>
      <c r="C237">
        <v>205.90499877929688</v>
      </c>
      <c r="D237" s="4">
        <v>1.8001732566871431</v>
      </c>
      <c r="E237" s="4">
        <f t="shared" si="21"/>
        <v>0.18721894233654557</v>
      </c>
      <c r="F237">
        <v>7.9399999999999995</v>
      </c>
      <c r="G237">
        <v>7.7812343201204213</v>
      </c>
      <c r="H237" s="4">
        <f t="shared" si="22"/>
        <v>3.7790409976694556E-2</v>
      </c>
      <c r="I237">
        <v>22.720247295208637</v>
      </c>
      <c r="J237">
        <v>20.026923485414521</v>
      </c>
      <c r="K237">
        <v>20.026923485414521</v>
      </c>
      <c r="L237">
        <v>24.790176391162497</v>
      </c>
      <c r="M237" s="4">
        <f t="shared" si="23"/>
        <v>4.0338559283365653E-2</v>
      </c>
      <c r="N237">
        <f t="shared" si="24"/>
        <v>19.77943467785996</v>
      </c>
      <c r="O237" s="4">
        <f t="shared" si="25"/>
        <v>9.6060973726339288E-2</v>
      </c>
      <c r="P237" s="4">
        <f t="shared" si="26"/>
        <v>0.2486863665403091</v>
      </c>
      <c r="Q237" s="4">
        <f t="shared" si="27"/>
        <v>0.25478508687080326</v>
      </c>
    </row>
    <row r="238" spans="1:17" hidden="1" x14ac:dyDescent="0.3">
      <c r="A238" t="s">
        <v>840</v>
      </c>
      <c r="B238" t="s">
        <v>841</v>
      </c>
      <c r="C238">
        <v>3599</v>
      </c>
      <c r="D238" s="4">
        <v>1.7853971278952954</v>
      </c>
      <c r="E238" s="4">
        <f t="shared" si="21"/>
        <v>0.18617250736048829</v>
      </c>
      <c r="F238">
        <v>202.29</v>
      </c>
      <c r="G238">
        <v>-8.3181781782192772</v>
      </c>
      <c r="H238" s="4">
        <f t="shared" si="22"/>
        <v>-2.311247062578293E-3</v>
      </c>
      <c r="I238">
        <v>10.902578534748994</v>
      </c>
      <c r="J238">
        <v>14.548018551818393</v>
      </c>
      <c r="K238">
        <v>14.548018551818393</v>
      </c>
      <c r="L238">
        <v>19.159393558932361</v>
      </c>
      <c r="M238" s="4">
        <f t="shared" si="23"/>
        <v>5.2193718810780776E-2</v>
      </c>
      <c r="N238">
        <f t="shared" si="24"/>
        <v>398.94435135310442</v>
      </c>
      <c r="O238" s="4">
        <f t="shared" si="25"/>
        <v>0.11084866667216016</v>
      </c>
      <c r="P238" s="4">
        <f t="shared" si="26"/>
        <v>0.20526705622444102</v>
      </c>
      <c r="Q238" s="4">
        <f t="shared" si="27"/>
        <v>0.18906128328673866</v>
      </c>
    </row>
    <row r="239" spans="1:17" hidden="1" x14ac:dyDescent="0.3">
      <c r="A239" t="s">
        <v>1986</v>
      </c>
      <c r="B239" t="s">
        <v>1987</v>
      </c>
      <c r="C239">
        <v>89.769996643066406</v>
      </c>
      <c r="D239" s="4">
        <v>1.7722909870896633</v>
      </c>
      <c r="E239" s="4">
        <f t="shared" si="21"/>
        <v>0.18524046128769056</v>
      </c>
      <c r="F239">
        <v>2.0185300000000002</v>
      </c>
      <c r="G239">
        <v>2.9966932026944275</v>
      </c>
      <c r="H239" s="4">
        <f t="shared" si="22"/>
        <v>3.3381901690489636E-2</v>
      </c>
      <c r="I239">
        <v>26.158125000000005</v>
      </c>
      <c r="J239" t="e">
        <v>#N/A</v>
      </c>
      <c r="K239" t="e">
        <v>#N/A</v>
      </c>
      <c r="L239">
        <v>40.044499331357386</v>
      </c>
      <c r="M239" s="4">
        <f t="shared" si="23"/>
        <v>2.4972218823995546E-2</v>
      </c>
      <c r="N239" t="e">
        <f t="shared" si="24"/>
        <v>#N/A</v>
      </c>
      <c r="O239" s="4" t="e">
        <f t="shared" si="25"/>
        <v>#N/A</v>
      </c>
      <c r="P239" s="4" t="e">
        <f t="shared" si="26"/>
        <v>#N/A</v>
      </c>
      <c r="Q239" s="4" t="e">
        <f t="shared" si="27"/>
        <v>#N/A</v>
      </c>
    </row>
    <row r="240" spans="1:17" x14ac:dyDescent="0.3">
      <c r="A240" t="s">
        <v>442</v>
      </c>
      <c r="B240" t="s">
        <v>780</v>
      </c>
      <c r="C240">
        <v>8064</v>
      </c>
      <c r="D240" s="4">
        <v>1.766222834596221</v>
      </c>
      <c r="E240" s="4">
        <f t="shared" si="21"/>
        <v>0.1848076791494131</v>
      </c>
      <c r="F240">
        <v>225.99</v>
      </c>
      <c r="G240">
        <v>330.41278829378484</v>
      </c>
      <c r="H240" s="4">
        <f t="shared" si="22"/>
        <v>4.0973808072145936E-2</v>
      </c>
      <c r="I240">
        <v>34.047096506317104</v>
      </c>
      <c r="J240">
        <v>26.39088958409037</v>
      </c>
      <c r="K240">
        <v>26.39088958409037</v>
      </c>
      <c r="L240">
        <v>36.177658142664875</v>
      </c>
      <c r="M240" s="4">
        <f t="shared" si="23"/>
        <v>2.7641369047619047E-2</v>
      </c>
      <c r="N240">
        <f t="shared" si="24"/>
        <v>728.90020946888956</v>
      </c>
      <c r="O240" s="4">
        <f t="shared" si="25"/>
        <v>9.0389410896439676E-2</v>
      </c>
      <c r="P240" s="4">
        <f t="shared" si="26"/>
        <v>0.29884506807341088</v>
      </c>
      <c r="Q240" s="4">
        <f t="shared" si="27"/>
        <v>0.33176390663443867</v>
      </c>
    </row>
    <row r="241" spans="1:17" hidden="1" x14ac:dyDescent="0.3">
      <c r="A241" t="s">
        <v>1834</v>
      </c>
      <c r="B241" t="s">
        <v>1835</v>
      </c>
      <c r="C241">
        <v>720</v>
      </c>
      <c r="D241" s="4">
        <v>1.7659737645882121</v>
      </c>
      <c r="E241" s="4">
        <f t="shared" si="21"/>
        <v>0.18478989851811378</v>
      </c>
      <c r="F241">
        <v>3.4552293577981646E-2</v>
      </c>
      <c r="G241" t="e">
        <v>#N/A</v>
      </c>
      <c r="H241" s="4" t="e">
        <f t="shared" si="22"/>
        <v>#N/A</v>
      </c>
      <c r="I241">
        <v>27.911636666769621</v>
      </c>
      <c r="J241">
        <v>15.35034969916526</v>
      </c>
      <c r="K241">
        <v>15.35034969916526</v>
      </c>
      <c r="L241">
        <v>17.653013023820773</v>
      </c>
      <c r="M241" s="4">
        <f t="shared" si="23"/>
        <v>5.6647553516819563E-2</v>
      </c>
      <c r="N241">
        <f t="shared" si="24"/>
        <v>7.0562093682949731E-2</v>
      </c>
      <c r="O241" s="4">
        <f t="shared" si="25"/>
        <v>9.8002907892985741E-5</v>
      </c>
      <c r="P241" s="4">
        <f t="shared" si="26"/>
        <v>0.21884664806932574</v>
      </c>
      <c r="Q241" s="4">
        <f t="shared" si="27"/>
        <v>0.20007594044502164</v>
      </c>
    </row>
    <row r="242" spans="1:17" hidden="1" x14ac:dyDescent="0.3">
      <c r="A242" t="s">
        <v>1007</v>
      </c>
      <c r="B242" t="s">
        <v>1008</v>
      </c>
      <c r="C242">
        <v>174.23</v>
      </c>
      <c r="D242" s="4">
        <v>1.758803955426179</v>
      </c>
      <c r="E242" s="4">
        <f t="shared" si="21"/>
        <v>0.1842774866415593</v>
      </c>
      <c r="F242" t="e">
        <v>#N/A</v>
      </c>
      <c r="G242" t="e">
        <v>#N/A</v>
      </c>
      <c r="H242" s="4" t="e">
        <f t="shared" si="22"/>
        <v>#N/A</v>
      </c>
      <c r="I242" t="e">
        <v>#N/A</v>
      </c>
      <c r="J242" t="e">
        <v>#N/A</v>
      </c>
      <c r="K242" t="e">
        <v>#N/A</v>
      </c>
      <c r="L242" t="e">
        <v>#N/A</v>
      </c>
      <c r="M242" s="4" t="e">
        <f t="shared" si="23"/>
        <v>#N/A</v>
      </c>
      <c r="N242" t="e">
        <f t="shared" si="24"/>
        <v>#N/A</v>
      </c>
      <c r="O242" s="4" t="e">
        <f t="shared" si="25"/>
        <v>#N/A</v>
      </c>
      <c r="P242" s="4" t="e">
        <f t="shared" si="26"/>
        <v>#N/A</v>
      </c>
      <c r="Q242" s="4" t="e">
        <f t="shared" si="27"/>
        <v>#N/A</v>
      </c>
    </row>
    <row r="243" spans="1:17" hidden="1" x14ac:dyDescent="0.3">
      <c r="A243" t="s">
        <v>1462</v>
      </c>
      <c r="B243" t="s">
        <v>1463</v>
      </c>
      <c r="C243">
        <v>285.20001220703125</v>
      </c>
      <c r="D243" s="4">
        <v>1.7570450892122005</v>
      </c>
      <c r="E243" s="4">
        <f t="shared" si="21"/>
        <v>0.18415161450988382</v>
      </c>
      <c r="F243">
        <v>25.08</v>
      </c>
      <c r="G243">
        <v>6.8002951303492374</v>
      </c>
      <c r="H243" s="4">
        <f t="shared" si="22"/>
        <v>2.3843951049387736E-2</v>
      </c>
      <c r="I243">
        <v>32.069510268562404</v>
      </c>
      <c r="J243">
        <v>13.455604684765408</v>
      </c>
      <c r="K243">
        <v>13.455604684765408</v>
      </c>
      <c r="L243">
        <v>10.981044731123289</v>
      </c>
      <c r="M243" s="4">
        <f t="shared" si="23"/>
        <v>9.1066016438829916E-2</v>
      </c>
      <c r="N243">
        <f t="shared" si="24"/>
        <v>47.147352036100067</v>
      </c>
      <c r="O243" s="4">
        <f t="shared" si="25"/>
        <v>0.16531328898357497</v>
      </c>
      <c r="P243" s="4">
        <f t="shared" si="26"/>
        <v>0.23787554646065642</v>
      </c>
      <c r="Q243" s="4">
        <f t="shared" si="27"/>
        <v>0.18402630647916052</v>
      </c>
    </row>
    <row r="244" spans="1:17" x14ac:dyDescent="0.3">
      <c r="A244" t="s">
        <v>1119</v>
      </c>
      <c r="B244" t="s">
        <v>1120</v>
      </c>
      <c r="C244">
        <v>72.139999389648438</v>
      </c>
      <c r="D244" s="4">
        <v>1.7530533302831159</v>
      </c>
      <c r="E244" s="4">
        <f t="shared" si="21"/>
        <v>0.18386569838700573</v>
      </c>
      <c r="F244">
        <v>5.0600000000000005</v>
      </c>
      <c r="G244">
        <v>1.4250309789343247</v>
      </c>
      <c r="H244" s="4">
        <f t="shared" si="22"/>
        <v>1.9753687149861639E-2</v>
      </c>
      <c r="I244">
        <v>19.33962264150944</v>
      </c>
      <c r="J244">
        <v>112.05455717276581</v>
      </c>
      <c r="K244">
        <v>112.05455717276581</v>
      </c>
      <c r="L244">
        <v>14.489935457007331</v>
      </c>
      <c r="M244" s="4">
        <f t="shared" si="23"/>
        <v>6.9013419898733927E-2</v>
      </c>
      <c r="N244">
        <f t="shared" si="24"/>
        <v>216.96444386401367</v>
      </c>
      <c r="O244" s="4">
        <f t="shared" si="25"/>
        <v>3.0075470709685987</v>
      </c>
      <c r="P244" s="4">
        <f t="shared" si="26"/>
        <v>1.2668916736836999</v>
      </c>
      <c r="Q244" s="4">
        <f t="shared" si="27"/>
        <v>1.4976625587441923</v>
      </c>
    </row>
    <row r="245" spans="1:17" x14ac:dyDescent="0.3">
      <c r="A245" t="s">
        <v>1237</v>
      </c>
      <c r="B245" t="s">
        <v>1238</v>
      </c>
      <c r="C245">
        <v>1575.8</v>
      </c>
      <c r="D245" s="4">
        <v>1.7475397610385852</v>
      </c>
      <c r="E245" s="4">
        <f t="shared" si="21"/>
        <v>0.1834702114974569</v>
      </c>
      <c r="F245">
        <v>51.200001</v>
      </c>
      <c r="G245">
        <v>118.85474182796007</v>
      </c>
      <c r="H245" s="4">
        <f t="shared" si="22"/>
        <v>7.5425017024977836E-2</v>
      </c>
      <c r="I245">
        <v>27.047148883374696</v>
      </c>
      <c r="J245">
        <v>21.411928965482776</v>
      </c>
      <c r="K245">
        <v>21.411928965482776</v>
      </c>
      <c r="L245">
        <v>30.777343148880014</v>
      </c>
      <c r="M245" s="4">
        <f t="shared" si="23"/>
        <v>3.2491433557558069E-2</v>
      </c>
      <c r="N245">
        <f t="shared" si="24"/>
        <v>135.07555640135851</v>
      </c>
      <c r="O245" s="4">
        <f t="shared" si="25"/>
        <v>8.5718718366136898E-2</v>
      </c>
      <c r="P245" s="4">
        <f t="shared" si="26"/>
        <v>0.25356776588559721</v>
      </c>
      <c r="Q245" s="4">
        <f t="shared" si="27"/>
        <v>0.27025502724819095</v>
      </c>
    </row>
    <row r="246" spans="1:17" x14ac:dyDescent="0.3">
      <c r="A246" t="s">
        <v>229</v>
      </c>
      <c r="B246" t="s">
        <v>567</v>
      </c>
      <c r="C246">
        <v>40930</v>
      </c>
      <c r="D246" s="4">
        <v>1.7400795569533201</v>
      </c>
      <c r="E246" s="4">
        <f t="shared" si="21"/>
        <v>0.18293403882080361</v>
      </c>
      <c r="F246">
        <v>1104.57</v>
      </c>
      <c r="G246">
        <v>1795.3281962009567</v>
      </c>
      <c r="H246" s="4">
        <f t="shared" si="22"/>
        <v>4.3863381290030701E-2</v>
      </c>
      <c r="I246">
        <v>20.991751832013389</v>
      </c>
      <c r="J246">
        <v>25.688920150039888</v>
      </c>
      <c r="K246">
        <v>25.688920150039888</v>
      </c>
      <c r="L246">
        <v>36.721078195308351</v>
      </c>
      <c r="M246" s="4">
        <f t="shared" si="23"/>
        <v>2.7232315856340093E-2</v>
      </c>
      <c r="N246">
        <f t="shared" si="24"/>
        <v>3464.8003836487196</v>
      </c>
      <c r="O246" s="4">
        <f t="shared" si="25"/>
        <v>8.4651853986042497E-2</v>
      </c>
      <c r="P246" s="4">
        <f t="shared" si="26"/>
        <v>0.2911172052320809</v>
      </c>
      <c r="Q246" s="4">
        <f t="shared" si="27"/>
        <v>0.32278764145228256</v>
      </c>
    </row>
    <row r="247" spans="1:17" hidden="1" x14ac:dyDescent="0.3">
      <c r="A247" t="s">
        <v>245</v>
      </c>
      <c r="B247" t="s">
        <v>583</v>
      </c>
      <c r="C247">
        <v>117.72000122070313</v>
      </c>
      <c r="D247" s="4">
        <v>1.7395458366097971</v>
      </c>
      <c r="E247" s="4">
        <f t="shared" si="21"/>
        <v>0.18289563317143753</v>
      </c>
      <c r="F247">
        <v>3.9000000000000004</v>
      </c>
      <c r="G247">
        <v>4.3564637938693913</v>
      </c>
      <c r="H247" s="4">
        <f t="shared" si="22"/>
        <v>3.7006997525440316E-2</v>
      </c>
      <c r="I247">
        <v>24.600638977635796</v>
      </c>
      <c r="J247">
        <v>10.220219049155043</v>
      </c>
      <c r="K247">
        <v>10.220219049155043</v>
      </c>
      <c r="L247">
        <v>29.736825234641447</v>
      </c>
      <c r="M247" s="4">
        <f t="shared" si="23"/>
        <v>3.3628337662457181E-2</v>
      </c>
      <c r="N247">
        <f t="shared" si="24"/>
        <v>6.3441136730269294</v>
      </c>
      <c r="O247" s="4">
        <f t="shared" si="25"/>
        <v>5.3891552898754184E-2</v>
      </c>
      <c r="P247" s="4">
        <f t="shared" si="26"/>
        <v>0.13926741792570024</v>
      </c>
      <c r="Q247" s="4">
        <f t="shared" si="27"/>
        <v>0.13132244961897199</v>
      </c>
    </row>
    <row r="248" spans="1:17" x14ac:dyDescent="0.3">
      <c r="A248" t="s">
        <v>162</v>
      </c>
      <c r="B248" t="s">
        <v>500</v>
      </c>
      <c r="C248">
        <v>49.790000915527344</v>
      </c>
      <c r="D248" s="4">
        <v>1.7296592112934137</v>
      </c>
      <c r="E248" s="4">
        <f t="shared" si="21"/>
        <v>0.18218307770205922</v>
      </c>
      <c r="F248">
        <v>1.9597290000000001</v>
      </c>
      <c r="G248">
        <v>2.0564061240934728</v>
      </c>
      <c r="H248" s="4">
        <f t="shared" si="22"/>
        <v>4.1301588396881687E-2</v>
      </c>
      <c r="I248">
        <v>25.099936305732484</v>
      </c>
      <c r="J248">
        <v>52.534659847244953</v>
      </c>
      <c r="K248">
        <v>52.534659847244953</v>
      </c>
      <c r="L248">
        <v>24.533261775200714</v>
      </c>
      <c r="M248" s="4">
        <f t="shared" si="23"/>
        <v>4.0760988455715394E-2</v>
      </c>
      <c r="N248">
        <f t="shared" si="24"/>
        <v>16.182242644500441</v>
      </c>
      <c r="O248" s="4">
        <f t="shared" si="25"/>
        <v>0.32500988847047602</v>
      </c>
      <c r="P248" s="4">
        <f t="shared" si="26"/>
        <v>0.58752123356374986</v>
      </c>
      <c r="Q248" s="4">
        <f t="shared" si="27"/>
        <v>0.67306358416144985</v>
      </c>
    </row>
    <row r="249" spans="1:17" hidden="1" x14ac:dyDescent="0.3">
      <c r="A249" t="s">
        <v>163</v>
      </c>
      <c r="B249" t="s">
        <v>501</v>
      </c>
      <c r="C249">
        <v>1405.9</v>
      </c>
      <c r="D249" s="4">
        <v>1.7106782994566534</v>
      </c>
      <c r="E249" s="4">
        <f t="shared" si="21"/>
        <v>0.18080902319463821</v>
      </c>
      <c r="F249">
        <v>63.39</v>
      </c>
      <c r="G249">
        <v>59.780242284904276</v>
      </c>
      <c r="H249" s="4">
        <f t="shared" si="22"/>
        <v>4.2520977512557276E-2</v>
      </c>
      <c r="I249">
        <v>9.9947943779281587</v>
      </c>
      <c r="J249">
        <v>12.374770383616248</v>
      </c>
      <c r="K249">
        <v>12.374770383616248</v>
      </c>
      <c r="L249">
        <v>22.304343794354555</v>
      </c>
      <c r="M249" s="4">
        <f t="shared" si="23"/>
        <v>4.4834316096450666E-2</v>
      </c>
      <c r="N249">
        <f t="shared" si="24"/>
        <v>113.59647067240175</v>
      </c>
      <c r="O249" s="4">
        <f t="shared" si="25"/>
        <v>8.0799822656235684E-2</v>
      </c>
      <c r="P249" s="4">
        <f t="shared" si="26"/>
        <v>0.1741301636026136</v>
      </c>
      <c r="Q249" s="4">
        <f t="shared" si="27"/>
        <v>0.16041161294942596</v>
      </c>
    </row>
    <row r="250" spans="1:17" hidden="1" x14ac:dyDescent="0.3">
      <c r="A250" t="s">
        <v>1087</v>
      </c>
      <c r="B250" t="s">
        <v>1088</v>
      </c>
      <c r="C250">
        <v>149.57000732421875</v>
      </c>
      <c r="D250" s="4">
        <v>1.6997177200204838</v>
      </c>
      <c r="E250" s="4">
        <f t="shared" si="21"/>
        <v>0.1800119158061162</v>
      </c>
      <c r="F250">
        <v>6.55</v>
      </c>
      <c r="G250">
        <v>-0.12672623883021933</v>
      </c>
      <c r="H250" s="4">
        <f t="shared" si="22"/>
        <v>-8.4727039262302351E-4</v>
      </c>
      <c r="I250">
        <v>-0.35176587320302083</v>
      </c>
      <c r="J250" t="e">
        <v>#N/A</v>
      </c>
      <c r="K250" t="e">
        <v>#N/A</v>
      </c>
      <c r="L250">
        <v>21.064806750683474</v>
      </c>
      <c r="M250" s="4">
        <f t="shared" si="23"/>
        <v>4.7472545646190356E-2</v>
      </c>
      <c r="N250" t="e">
        <f t="shared" si="24"/>
        <v>#N/A</v>
      </c>
      <c r="O250" s="4" t="e">
        <f t="shared" si="25"/>
        <v>#N/A</v>
      </c>
      <c r="P250" s="4" t="e">
        <f t="shared" si="26"/>
        <v>#N/A</v>
      </c>
      <c r="Q250" s="4" t="e">
        <f t="shared" si="27"/>
        <v>#N/A</v>
      </c>
    </row>
    <row r="251" spans="1:17" hidden="1" x14ac:dyDescent="0.3">
      <c r="A251" t="s">
        <v>421</v>
      </c>
      <c r="B251" t="s">
        <v>759</v>
      </c>
      <c r="C251">
        <v>449.90499877929688</v>
      </c>
      <c r="D251" s="4">
        <v>1.6927106059456158</v>
      </c>
      <c r="E251" s="4">
        <f t="shared" si="21"/>
        <v>0.17950090964535215</v>
      </c>
      <c r="F251" t="e">
        <v>#N/A</v>
      </c>
      <c r="G251" t="e">
        <v>#N/A</v>
      </c>
      <c r="H251" s="4" t="e">
        <f t="shared" si="22"/>
        <v>#N/A</v>
      </c>
      <c r="I251" t="e">
        <v>#N/A</v>
      </c>
      <c r="J251" t="e">
        <v>#N/A</v>
      </c>
      <c r="K251" t="e">
        <v>#N/A</v>
      </c>
      <c r="L251" t="e">
        <v>#N/A</v>
      </c>
      <c r="M251" s="4" t="e">
        <f t="shared" si="23"/>
        <v>#N/A</v>
      </c>
      <c r="N251" t="e">
        <f t="shared" si="24"/>
        <v>#N/A</v>
      </c>
      <c r="O251" s="4" t="e">
        <f t="shared" si="25"/>
        <v>#N/A</v>
      </c>
      <c r="P251" s="4" t="e">
        <f t="shared" si="26"/>
        <v>#N/A</v>
      </c>
      <c r="Q251" s="4" t="e">
        <f t="shared" si="27"/>
        <v>#N/A</v>
      </c>
    </row>
    <row r="252" spans="1:17" x14ac:dyDescent="0.3">
      <c r="A252" t="s">
        <v>1476</v>
      </c>
      <c r="B252" t="s">
        <v>1477</v>
      </c>
      <c r="C252">
        <v>1395.5</v>
      </c>
      <c r="D252" s="4">
        <v>1.6868382315420867</v>
      </c>
      <c r="E252" s="4">
        <f t="shared" si="21"/>
        <v>0.17907180218086505</v>
      </c>
      <c r="F252">
        <v>0.61299999999999999</v>
      </c>
      <c r="G252">
        <v>0.923828125</v>
      </c>
      <c r="H252" s="4">
        <f t="shared" si="22"/>
        <v>6.6200510569688279E-4</v>
      </c>
      <c r="I252">
        <v>19.960861056751462</v>
      </c>
      <c r="J252">
        <v>16.82363783887596</v>
      </c>
      <c r="K252">
        <v>16.82363783887596</v>
      </c>
      <c r="L252">
        <v>23.750604189501061</v>
      </c>
      <c r="M252" s="4">
        <f t="shared" si="23"/>
        <v>4.2104192045861695E-2</v>
      </c>
      <c r="N252">
        <f t="shared" si="24"/>
        <v>1.333871839304321</v>
      </c>
      <c r="O252" s="4">
        <f t="shared" si="25"/>
        <v>9.5583793572505979E-4</v>
      </c>
      <c r="P252" s="4">
        <f t="shared" si="26"/>
        <v>0.21742402721940191</v>
      </c>
      <c r="Q252" s="4">
        <f t="shared" si="27"/>
        <v>0.215119805601937</v>
      </c>
    </row>
    <row r="253" spans="1:17" x14ac:dyDescent="0.3">
      <c r="A253" t="s">
        <v>1298</v>
      </c>
      <c r="B253" t="s">
        <v>1299</v>
      </c>
      <c r="C253">
        <v>226.77000427246094</v>
      </c>
      <c r="D253" s="4">
        <v>1.6825497343844682</v>
      </c>
      <c r="E253" s="4">
        <f t="shared" si="21"/>
        <v>0.17875793809635909</v>
      </c>
      <c r="F253">
        <v>8.5918279999999996</v>
      </c>
      <c r="G253">
        <v>12.291607798813224</v>
      </c>
      <c r="H253" s="4">
        <f t="shared" si="22"/>
        <v>5.4202970266054376E-2</v>
      </c>
      <c r="I253">
        <v>-33.815160190624177</v>
      </c>
      <c r="J253">
        <v>19.760403687086399</v>
      </c>
      <c r="K253">
        <v>19.760403687086399</v>
      </c>
      <c r="L253">
        <v>20.721019107568093</v>
      </c>
      <c r="M253" s="4">
        <f t="shared" si="23"/>
        <v>4.8260174598978217E-2</v>
      </c>
      <c r="N253">
        <f t="shared" si="24"/>
        <v>21.166635473476674</v>
      </c>
      <c r="O253" s="4">
        <f t="shared" si="25"/>
        <v>9.3339661660213499E-2</v>
      </c>
      <c r="P253" s="4">
        <f t="shared" si="26"/>
        <v>0.25540061679069304</v>
      </c>
      <c r="Q253" s="4">
        <f t="shared" si="27"/>
        <v>0.25334236216212958</v>
      </c>
    </row>
    <row r="254" spans="1:17" x14ac:dyDescent="0.3">
      <c r="A254" t="s">
        <v>1430</v>
      </c>
      <c r="B254" t="s">
        <v>1431</v>
      </c>
      <c r="C254">
        <v>3429</v>
      </c>
      <c r="D254" s="4">
        <v>1.6821930585160532</v>
      </c>
      <c r="E254" s="4">
        <f t="shared" si="21"/>
        <v>0.17873181507615565</v>
      </c>
      <c r="F254">
        <v>419.83</v>
      </c>
      <c r="G254">
        <v>446.01935130621052</v>
      </c>
      <c r="H254" s="4">
        <f t="shared" si="22"/>
        <v>0.13007271837451459</v>
      </c>
      <c r="I254">
        <v>365.37466745492168</v>
      </c>
      <c r="J254">
        <v>74.723019452141557</v>
      </c>
      <c r="K254">
        <v>74.723019452141557</v>
      </c>
      <c r="L254">
        <v>8.1484392117380988</v>
      </c>
      <c r="M254" s="4">
        <f t="shared" si="23"/>
        <v>0.12272288888888888</v>
      </c>
      <c r="N254">
        <f t="shared" si="24"/>
        <v>6836.3470288396984</v>
      </c>
      <c r="O254" s="4">
        <f t="shared" si="25"/>
        <v>1.9936853394108189</v>
      </c>
      <c r="P254" s="4">
        <f t="shared" si="26"/>
        <v>0.96165533154697913</v>
      </c>
      <c r="Q254" s="4">
        <f t="shared" si="27"/>
        <v>0.99928481243461098</v>
      </c>
    </row>
    <row r="255" spans="1:17" hidden="1" x14ac:dyDescent="0.3">
      <c r="A255" t="s">
        <v>415</v>
      </c>
      <c r="B255" t="s">
        <v>753</v>
      </c>
      <c r="C255">
        <v>201.78999328613281</v>
      </c>
      <c r="D255" s="4">
        <v>1.6821120176504434</v>
      </c>
      <c r="E255" s="4">
        <f t="shared" si="21"/>
        <v>0.17872587922148031</v>
      </c>
      <c r="F255">
        <v>6.15</v>
      </c>
      <c r="G255">
        <v>5.2772466539196943</v>
      </c>
      <c r="H255" s="4">
        <f t="shared" si="22"/>
        <v>2.6152172206263466E-2</v>
      </c>
      <c r="I255">
        <v>11.818181818181824</v>
      </c>
      <c r="J255">
        <v>7.8778715550283014</v>
      </c>
      <c r="K255">
        <v>7.8778715550283014</v>
      </c>
      <c r="L255">
        <v>30.619465429566702</v>
      </c>
      <c r="M255" s="4">
        <f t="shared" si="23"/>
        <v>3.2658963374141148E-2</v>
      </c>
      <c r="N255">
        <f t="shared" si="24"/>
        <v>8.9853906160746355</v>
      </c>
      <c r="O255" s="4">
        <f t="shared" si="25"/>
        <v>4.4528425169892305E-2</v>
      </c>
      <c r="P255" s="4">
        <f t="shared" si="26"/>
        <v>0.11401051011024274</v>
      </c>
      <c r="Q255" s="4">
        <f t="shared" si="27"/>
        <v>0.10232644621592901</v>
      </c>
    </row>
    <row r="256" spans="1:17" x14ac:dyDescent="0.3">
      <c r="A256" t="s">
        <v>178</v>
      </c>
      <c r="B256" t="s">
        <v>516</v>
      </c>
      <c r="C256">
        <v>3341</v>
      </c>
      <c r="D256" s="4">
        <v>1.68092736288351</v>
      </c>
      <c r="E256" s="4">
        <f t="shared" si="21"/>
        <v>0.17863909187645621</v>
      </c>
      <c r="F256">
        <v>365.94</v>
      </c>
      <c r="G256">
        <v>-37.574165415376264</v>
      </c>
      <c r="H256" s="4">
        <f t="shared" si="22"/>
        <v>-1.1246382943842042E-2</v>
      </c>
      <c r="I256">
        <v>103.90037332144648</v>
      </c>
      <c r="J256">
        <v>28.267913226491157</v>
      </c>
      <c r="K256">
        <v>28.267913226491157</v>
      </c>
      <c r="L256">
        <v>9.1299120074329121</v>
      </c>
      <c r="M256" s="4">
        <f t="shared" si="23"/>
        <v>0.10953008081412752</v>
      </c>
      <c r="N256">
        <f t="shared" si="24"/>
        <v>1270.5741939356355</v>
      </c>
      <c r="O256" s="4">
        <f t="shared" si="25"/>
        <v>0.38029757376104029</v>
      </c>
      <c r="P256" s="4">
        <f t="shared" si="26"/>
        <v>0.42317108128048231</v>
      </c>
      <c r="Q256" s="4">
        <f t="shared" si="27"/>
        <v>0.3764785605200669</v>
      </c>
    </row>
    <row r="257" spans="1:17" hidden="1" x14ac:dyDescent="0.3">
      <c r="A257" t="s">
        <v>360</v>
      </c>
      <c r="B257" t="s">
        <v>698</v>
      </c>
      <c r="C257">
        <v>12346</v>
      </c>
      <c r="D257" s="4">
        <v>1.6752311990663751</v>
      </c>
      <c r="E257" s="4">
        <f t="shared" si="21"/>
        <v>0.17822134633751174</v>
      </c>
      <c r="F257">
        <v>4.09</v>
      </c>
      <c r="G257">
        <v>5.435026438070822</v>
      </c>
      <c r="H257" s="4">
        <f t="shared" si="22"/>
        <v>4.4022569561565057E-4</v>
      </c>
      <c r="I257">
        <v>34.983498349834967</v>
      </c>
      <c r="J257" t="e">
        <v>#N/A</v>
      </c>
      <c r="K257" t="e">
        <v>#N/A</v>
      </c>
      <c r="L257">
        <v>29.407668840058687</v>
      </c>
      <c r="M257" s="4">
        <f t="shared" si="23"/>
        <v>3.4004735480352488E-2</v>
      </c>
      <c r="N257" t="e">
        <f t="shared" si="24"/>
        <v>#N/A</v>
      </c>
      <c r="O257" s="4" t="e">
        <f t="shared" si="25"/>
        <v>#N/A</v>
      </c>
      <c r="P257" s="4" t="e">
        <f t="shared" si="26"/>
        <v>#N/A</v>
      </c>
      <c r="Q257" s="4" t="e">
        <f t="shared" si="27"/>
        <v>#N/A</v>
      </c>
    </row>
    <row r="258" spans="1:17" x14ac:dyDescent="0.3">
      <c r="A258" t="s">
        <v>186</v>
      </c>
      <c r="B258" t="s">
        <v>524</v>
      </c>
      <c r="C258">
        <v>563.90997314453125</v>
      </c>
      <c r="D258" s="4">
        <v>1.6720316177838539</v>
      </c>
      <c r="E258" s="4">
        <f t="shared" ref="E258:E321" si="28">(1+D258)^(1/6)-1</f>
        <v>0.17798637007519735</v>
      </c>
      <c r="F258">
        <v>15.660000000000002</v>
      </c>
      <c r="G258">
        <v>19.534883720930232</v>
      </c>
      <c r="H258" s="4">
        <f t="shared" ref="H258:H321" si="29">G258/C258</f>
        <v>3.4641848258149893E-2</v>
      </c>
      <c r="I258">
        <v>1.4248704663212475</v>
      </c>
      <c r="J258">
        <v>22.419597920703744</v>
      </c>
      <c r="K258">
        <v>22.419597920703744</v>
      </c>
      <c r="L258">
        <v>33.775979500728774</v>
      </c>
      <c r="M258" s="4">
        <f t="shared" ref="M258:M321" si="30">1/L258</f>
        <v>2.9606839380584754E-2</v>
      </c>
      <c r="N258">
        <f t="shared" ref="N258:N321" si="31">F258*((1+(K258/100))^5)</f>
        <v>43.057271100806432</v>
      </c>
      <c r="O258" s="4">
        <f t="shared" ref="O258:O321" si="32">N258/C258</f>
        <v>7.6354867179784333E-2</v>
      </c>
      <c r="P258" s="4">
        <f t="shared" ref="P258:P321" si="33">(K258/100)*(1+1/L258)+1/L258</f>
        <v>0.26044055293377788</v>
      </c>
      <c r="Q258" s="4">
        <f t="shared" ref="Q258:Q321" si="34">(((1+K258/100)^6)*(1+1/L258))^(1/5)-1</f>
        <v>0.2821989658304378</v>
      </c>
    </row>
    <row r="259" spans="1:17" x14ac:dyDescent="0.3">
      <c r="A259" t="s">
        <v>1065</v>
      </c>
      <c r="B259" t="s">
        <v>1066</v>
      </c>
      <c r="C259">
        <v>27.069999694824219</v>
      </c>
      <c r="D259" s="4">
        <v>1.6709212451551183</v>
      </c>
      <c r="E259" s="4">
        <f t="shared" si="28"/>
        <v>0.17790476984583092</v>
      </c>
      <c r="F259">
        <v>5.1904180000000002</v>
      </c>
      <c r="G259" t="e">
        <v>#N/A</v>
      </c>
      <c r="H259" s="4" t="e">
        <f t="shared" si="29"/>
        <v>#N/A</v>
      </c>
      <c r="I259">
        <v>-9.0072579713478422</v>
      </c>
      <c r="J259">
        <v>19.928597633457684</v>
      </c>
      <c r="K259">
        <v>19.928597633457684</v>
      </c>
      <c r="L259">
        <v>5.2339769225116388</v>
      </c>
      <c r="M259" s="4">
        <f t="shared" si="30"/>
        <v>0.19105930629899071</v>
      </c>
      <c r="N259">
        <f t="shared" si="31"/>
        <v>12.877041966642265</v>
      </c>
      <c r="O259" s="4">
        <f t="shared" si="32"/>
        <v>0.47569420435214688</v>
      </c>
      <c r="P259" s="4">
        <f t="shared" si="33"/>
        <v>0.42842072302716888</v>
      </c>
      <c r="Q259" s="4">
        <f t="shared" si="34"/>
        <v>0.28793511373322733</v>
      </c>
    </row>
    <row r="260" spans="1:17" x14ac:dyDescent="0.3">
      <c r="A260" t="s">
        <v>1444</v>
      </c>
      <c r="B260" t="s">
        <v>1445</v>
      </c>
      <c r="C260">
        <v>55.88</v>
      </c>
      <c r="D260" s="4">
        <v>1.6649199044329386</v>
      </c>
      <c r="E260" s="4">
        <f t="shared" si="28"/>
        <v>0.17746324708824002</v>
      </c>
      <c r="F260">
        <v>1.8003030000000002</v>
      </c>
      <c r="G260">
        <v>0.58745505481178995</v>
      </c>
      <c r="H260" s="4">
        <f t="shared" si="29"/>
        <v>1.0512796256474407E-2</v>
      </c>
      <c r="I260">
        <v>9.5551289033856008</v>
      </c>
      <c r="J260">
        <v>41.864474624796671</v>
      </c>
      <c r="K260">
        <v>41.864474624796671</v>
      </c>
      <c r="L260">
        <v>33.547155425748102</v>
      </c>
      <c r="M260" s="4">
        <f t="shared" si="30"/>
        <v>2.9808786685755189E-2</v>
      </c>
      <c r="N260">
        <f t="shared" si="31"/>
        <v>10.344604125280203</v>
      </c>
      <c r="O260" s="4">
        <f t="shared" si="32"/>
        <v>0.18512176315819975</v>
      </c>
      <c r="P260" s="4">
        <f t="shared" si="33"/>
        <v>0.4609328248717397</v>
      </c>
      <c r="Q260" s="4">
        <f t="shared" si="34"/>
        <v>0.53038148725098866</v>
      </c>
    </row>
    <row r="261" spans="1:17" hidden="1" x14ac:dyDescent="0.3">
      <c r="A261" t="s">
        <v>2100</v>
      </c>
      <c r="B261" t="s">
        <v>2101</v>
      </c>
      <c r="C261">
        <v>216.19999694824219</v>
      </c>
      <c r="D261" s="4">
        <v>1.6604456496287612</v>
      </c>
      <c r="E261" s="4">
        <f t="shared" si="28"/>
        <v>0.17713353362346806</v>
      </c>
      <c r="F261">
        <v>7.57</v>
      </c>
      <c r="G261">
        <v>6.4427595809539024</v>
      </c>
      <c r="H261" s="4">
        <f t="shared" si="29"/>
        <v>2.9799998482406477E-2</v>
      </c>
      <c r="I261">
        <v>4.9930651872399361</v>
      </c>
      <c r="J261">
        <v>11.032789003490331</v>
      </c>
      <c r="K261">
        <v>11.032789003490331</v>
      </c>
      <c r="L261">
        <v>29.073895158112798</v>
      </c>
      <c r="M261" s="4">
        <f t="shared" si="30"/>
        <v>3.4395116119174673E-2</v>
      </c>
      <c r="N261">
        <f t="shared" si="31"/>
        <v>12.774741590109459</v>
      </c>
      <c r="O261" s="4">
        <f t="shared" si="32"/>
        <v>5.9087612259160691E-2</v>
      </c>
      <c r="P261" s="4">
        <f t="shared" si="33"/>
        <v>0.14851774674301202</v>
      </c>
      <c r="Q261" s="4">
        <f t="shared" si="34"/>
        <v>0.14150755694910977</v>
      </c>
    </row>
    <row r="262" spans="1:17" hidden="1" x14ac:dyDescent="0.3">
      <c r="A262" t="s">
        <v>1558</v>
      </c>
      <c r="B262" t="s">
        <v>1559</v>
      </c>
      <c r="C262">
        <v>22.89</v>
      </c>
      <c r="D262" s="4">
        <v>1.6526435003072755</v>
      </c>
      <c r="E262" s="4">
        <f t="shared" si="28"/>
        <v>0.17655747636086816</v>
      </c>
      <c r="F262">
        <v>0.881629</v>
      </c>
      <c r="G262">
        <v>1.2525152549314382</v>
      </c>
      <c r="H262" s="4">
        <f t="shared" si="29"/>
        <v>5.4718884007489657E-2</v>
      </c>
      <c r="I262">
        <v>7.7207733826684404</v>
      </c>
      <c r="J262">
        <v>11.013245583412727</v>
      </c>
      <c r="K262">
        <v>11.013245583412727</v>
      </c>
      <c r="L262">
        <v>25.981661872904382</v>
      </c>
      <c r="M262" s="4">
        <f t="shared" si="30"/>
        <v>3.848868501529052E-2</v>
      </c>
      <c r="N262">
        <f t="shared" si="31"/>
        <v>1.4864827256072035</v>
      </c>
      <c r="O262" s="4">
        <f t="shared" si="32"/>
        <v>6.494026761062488E-2</v>
      </c>
      <c r="P262" s="4">
        <f t="shared" si="33"/>
        <v>0.15285999425197791</v>
      </c>
      <c r="Q262" s="4">
        <f t="shared" si="34"/>
        <v>0.14216832934292611</v>
      </c>
    </row>
    <row r="263" spans="1:17" x14ac:dyDescent="0.3">
      <c r="A263" t="s">
        <v>280</v>
      </c>
      <c r="B263" t="s">
        <v>618</v>
      </c>
      <c r="C263">
        <v>738</v>
      </c>
      <c r="D263" s="4">
        <v>1.6500293281531175</v>
      </c>
      <c r="E263" s="4">
        <f t="shared" si="28"/>
        <v>0.17636414798746292</v>
      </c>
      <c r="F263">
        <v>30.34</v>
      </c>
      <c r="G263">
        <v>23.567655970411415</v>
      </c>
      <c r="H263" s="4">
        <f t="shared" si="29"/>
        <v>3.1934493184839319E-2</v>
      </c>
      <c r="I263">
        <v>8.1639928698752193</v>
      </c>
      <c r="J263">
        <v>31.980390183171512</v>
      </c>
      <c r="K263">
        <v>31.980390183171512</v>
      </c>
      <c r="L263">
        <v>24.077671043223827</v>
      </c>
      <c r="M263" s="4">
        <f t="shared" si="30"/>
        <v>4.153225609756097E-2</v>
      </c>
      <c r="N263">
        <f t="shared" si="31"/>
        <v>121.49617801749821</v>
      </c>
      <c r="O263" s="4">
        <f t="shared" si="32"/>
        <v>0.1646289675033851</v>
      </c>
      <c r="P263" s="4">
        <f t="shared" si="33"/>
        <v>0.37461833548115014</v>
      </c>
      <c r="Q263" s="4">
        <f t="shared" si="34"/>
        <v>0.40651974890996811</v>
      </c>
    </row>
    <row r="264" spans="1:17" hidden="1" x14ac:dyDescent="0.3">
      <c r="A264" t="s">
        <v>1197</v>
      </c>
      <c r="B264" t="s">
        <v>1198</v>
      </c>
      <c r="C264">
        <v>946.5</v>
      </c>
      <c r="D264" s="4">
        <v>1.6486579069476717</v>
      </c>
      <c r="E264" s="4">
        <f t="shared" si="28"/>
        <v>0.17626266239857546</v>
      </c>
      <c r="F264">
        <v>60.053963999999993</v>
      </c>
      <c r="G264">
        <v>99.956176072144331</v>
      </c>
      <c r="H264" s="4">
        <f t="shared" si="29"/>
        <v>0.1056061025590537</v>
      </c>
      <c r="I264">
        <v>-50.406368416076866</v>
      </c>
      <c r="J264" t="e">
        <v>#N/A</v>
      </c>
      <c r="K264" t="e">
        <v>#N/A</v>
      </c>
      <c r="L264">
        <v>12.544951417173936</v>
      </c>
      <c r="M264" s="4">
        <f t="shared" si="30"/>
        <v>7.9713341785525624E-2</v>
      </c>
      <c r="N264" t="e">
        <f t="shared" si="31"/>
        <v>#N/A</v>
      </c>
      <c r="O264" s="4" t="e">
        <f t="shared" si="32"/>
        <v>#N/A</v>
      </c>
      <c r="P264" s="4" t="e">
        <f t="shared" si="33"/>
        <v>#N/A</v>
      </c>
      <c r="Q264" s="4" t="e">
        <f t="shared" si="34"/>
        <v>#N/A</v>
      </c>
    </row>
    <row r="265" spans="1:17" x14ac:dyDescent="0.3">
      <c r="A265" t="s">
        <v>383</v>
      </c>
      <c r="B265" t="s">
        <v>721</v>
      </c>
      <c r="C265">
        <v>365.57989501953125</v>
      </c>
      <c r="D265" s="4">
        <v>1.6395962831892028</v>
      </c>
      <c r="E265" s="4">
        <f t="shared" si="28"/>
        <v>0.17559099671248779</v>
      </c>
      <c r="F265">
        <v>33.35</v>
      </c>
      <c r="G265">
        <v>17.353251318101933</v>
      </c>
      <c r="H265" s="4">
        <f t="shared" si="29"/>
        <v>4.7467739759525965E-2</v>
      </c>
      <c r="I265">
        <v>11.383035638931018</v>
      </c>
      <c r="J265">
        <v>29.657113308196994</v>
      </c>
      <c r="K265">
        <v>29.657113308196994</v>
      </c>
      <c r="L265">
        <v>11.269926410659647</v>
      </c>
      <c r="M265" s="4">
        <f t="shared" si="30"/>
        <v>8.8731724020322894E-2</v>
      </c>
      <c r="N265">
        <f t="shared" si="31"/>
        <v>122.201793350976</v>
      </c>
      <c r="O265" s="4">
        <f t="shared" si="32"/>
        <v>0.33426836381264163</v>
      </c>
      <c r="P265" s="4">
        <f t="shared" si="33"/>
        <v>0.41161812503531658</v>
      </c>
      <c r="Q265" s="4">
        <f t="shared" si="34"/>
        <v>0.38912009361664968</v>
      </c>
    </row>
    <row r="266" spans="1:17" x14ac:dyDescent="0.3">
      <c r="A266" t="s">
        <v>377</v>
      </c>
      <c r="B266" t="s">
        <v>715</v>
      </c>
      <c r="C266">
        <v>267.135009765625</v>
      </c>
      <c r="D266" s="4">
        <v>1.6305008265556462</v>
      </c>
      <c r="E266" s="4">
        <f t="shared" si="28"/>
        <v>0.17491488820396017</v>
      </c>
      <c r="F266">
        <v>10.950000000000001</v>
      </c>
      <c r="G266">
        <v>11.251380022080353</v>
      </c>
      <c r="H266" s="4">
        <f t="shared" si="29"/>
        <v>4.2118702568981592E-2</v>
      </c>
      <c r="I266">
        <v>4.1864890580399914</v>
      </c>
      <c r="J266">
        <v>91.716922662674932</v>
      </c>
      <c r="K266">
        <v>91.716922662674932</v>
      </c>
      <c r="L266">
        <v>21.016516121719086</v>
      </c>
      <c r="M266" s="4">
        <f t="shared" si="30"/>
        <v>4.7581625527675857E-2</v>
      </c>
      <c r="N266">
        <f t="shared" si="31"/>
        <v>283.60662112887462</v>
      </c>
      <c r="O266" s="4">
        <f t="shared" si="32"/>
        <v>1.0616602495408642</v>
      </c>
      <c r="P266" s="4">
        <f t="shared" si="33"/>
        <v>1.008391254841287</v>
      </c>
      <c r="Q266" s="4">
        <f t="shared" si="34"/>
        <v>1.2040940066883183</v>
      </c>
    </row>
    <row r="267" spans="1:17" x14ac:dyDescent="0.3">
      <c r="A267" t="s">
        <v>1688</v>
      </c>
      <c r="B267" t="s">
        <v>1689</v>
      </c>
      <c r="C267">
        <v>79.830001831054688</v>
      </c>
      <c r="D267" s="4">
        <v>1.6272964793291882</v>
      </c>
      <c r="E267" s="4">
        <f t="shared" si="28"/>
        <v>0.17467622974902297</v>
      </c>
      <c r="F267">
        <v>5.6899999999999995</v>
      </c>
      <c r="G267">
        <v>11.543687514617137</v>
      </c>
      <c r="H267" s="4">
        <f t="shared" si="29"/>
        <v>0.14460337279018481</v>
      </c>
      <c r="I267">
        <v>44.783715012722645</v>
      </c>
      <c r="J267">
        <v>27.773807635741786</v>
      </c>
      <c r="K267">
        <v>27.773807635741786</v>
      </c>
      <c r="L267">
        <v>14.358830794242202</v>
      </c>
      <c r="M267" s="4">
        <f t="shared" si="30"/>
        <v>6.9643553457081855E-2</v>
      </c>
      <c r="N267">
        <f t="shared" si="31"/>
        <v>19.378557717384396</v>
      </c>
      <c r="O267" s="4">
        <f t="shared" si="32"/>
        <v>0.24274780499686696</v>
      </c>
      <c r="P267" s="4">
        <f t="shared" si="33"/>
        <v>0.36672429638236465</v>
      </c>
      <c r="Q267" s="4">
        <f t="shared" si="34"/>
        <v>0.36012248381458956</v>
      </c>
    </row>
    <row r="268" spans="1:17" x14ac:dyDescent="0.3">
      <c r="A268" t="s">
        <v>1121</v>
      </c>
      <c r="B268" t="s">
        <v>1122</v>
      </c>
      <c r="C268">
        <v>4812</v>
      </c>
      <c r="D268" s="4">
        <v>1.6271093691873149</v>
      </c>
      <c r="E268" s="4">
        <f t="shared" si="28"/>
        <v>0.17466228636906367</v>
      </c>
      <c r="F268">
        <v>198.37</v>
      </c>
      <c r="G268">
        <v>197.90133237295504</v>
      </c>
      <c r="H268" s="4">
        <f t="shared" si="29"/>
        <v>4.112662767517769E-2</v>
      </c>
      <c r="I268">
        <v>3.2155679275716773</v>
      </c>
      <c r="J268">
        <v>32.83269444389196</v>
      </c>
      <c r="K268">
        <v>32.83269444389196</v>
      </c>
      <c r="L268">
        <v>24.200387171996368</v>
      </c>
      <c r="M268" s="4">
        <f t="shared" si="30"/>
        <v>4.1321652950955939E-2</v>
      </c>
      <c r="N268">
        <f t="shared" si="31"/>
        <v>820.35325232961225</v>
      </c>
      <c r="O268" s="4">
        <f t="shared" si="32"/>
        <v>0.1704807257542835</v>
      </c>
      <c r="P268" s="4">
        <f t="shared" si="33"/>
        <v>0.38321560944242838</v>
      </c>
      <c r="Q268" s="4">
        <f t="shared" si="34"/>
        <v>0.41736909326425109</v>
      </c>
    </row>
    <row r="269" spans="1:17" x14ac:dyDescent="0.3">
      <c r="A269" t="s">
        <v>1338</v>
      </c>
      <c r="B269" t="s">
        <v>1339</v>
      </c>
      <c r="C269">
        <v>70</v>
      </c>
      <c r="D269" s="4">
        <v>1.6053889792104639</v>
      </c>
      <c r="E269" s="4">
        <f t="shared" si="28"/>
        <v>0.17303803832145159</v>
      </c>
      <c r="F269">
        <v>0.19404300000000019</v>
      </c>
      <c r="G269">
        <v>-7.8614018570822033</v>
      </c>
      <c r="H269" s="4">
        <f t="shared" si="29"/>
        <v>-0.11230574081546005</v>
      </c>
      <c r="I269">
        <v>-98.462926030607449</v>
      </c>
      <c r="J269">
        <v>80.286540765398144</v>
      </c>
      <c r="K269">
        <v>80.286540765398144</v>
      </c>
      <c r="L269">
        <v>16.101403881404419</v>
      </c>
      <c r="M269" s="4">
        <f t="shared" si="30"/>
        <v>6.2106385714285714E-2</v>
      </c>
      <c r="N269">
        <f t="shared" si="31"/>
        <v>3.6958514712697648</v>
      </c>
      <c r="O269" s="4">
        <f t="shared" si="32"/>
        <v>5.2797878160996639E-2</v>
      </c>
      <c r="P269" s="4">
        <f t="shared" si="33"/>
        <v>0.9148348620526825</v>
      </c>
      <c r="Q269" s="4">
        <f t="shared" si="34"/>
        <v>1.0530029384352559</v>
      </c>
    </row>
    <row r="270" spans="1:17" x14ac:dyDescent="0.3">
      <c r="A270" t="s">
        <v>351</v>
      </c>
      <c r="B270" t="s">
        <v>689</v>
      </c>
      <c r="C270">
        <v>165.10000610351563</v>
      </c>
      <c r="D270" s="4">
        <v>1.6053011372813342</v>
      </c>
      <c r="E270" s="4">
        <f t="shared" si="28"/>
        <v>0.17303144663958081</v>
      </c>
      <c r="F270">
        <v>6.3203410000000009</v>
      </c>
      <c r="G270">
        <v>6.5338468225328761</v>
      </c>
      <c r="H270" s="4">
        <f t="shared" si="29"/>
        <v>3.957508528761796E-2</v>
      </c>
      <c r="I270">
        <v>7.1244237288135679</v>
      </c>
      <c r="J270">
        <v>30.154960737466659</v>
      </c>
      <c r="K270">
        <v>30.154960737466659</v>
      </c>
      <c r="L270">
        <v>23.760288788024646</v>
      </c>
      <c r="M270" s="4">
        <f t="shared" si="30"/>
        <v>4.2087030545857974E-2</v>
      </c>
      <c r="N270">
        <f t="shared" si="31"/>
        <v>23.607181432449298</v>
      </c>
      <c r="O270" s="4">
        <f t="shared" si="32"/>
        <v>0.14298716268761305</v>
      </c>
      <c r="P270" s="4">
        <f t="shared" si="33"/>
        <v>0.35632796545719364</v>
      </c>
      <c r="Q270" s="4">
        <f t="shared" si="34"/>
        <v>0.38335507844220729</v>
      </c>
    </row>
    <row r="271" spans="1:17" hidden="1" x14ac:dyDescent="0.3">
      <c r="A271" t="s">
        <v>408</v>
      </c>
      <c r="B271" t="s">
        <v>746</v>
      </c>
      <c r="C271">
        <v>173.41999816894531</v>
      </c>
      <c r="D271" s="4">
        <v>1.603447713191914</v>
      </c>
      <c r="E271" s="4">
        <f t="shared" si="28"/>
        <v>0.1728923220011449</v>
      </c>
      <c r="F271">
        <v>20.100000000000001</v>
      </c>
      <c r="G271">
        <v>24.643500643500644</v>
      </c>
      <c r="H271" s="4">
        <f t="shared" si="29"/>
        <v>0.14210299217909694</v>
      </c>
      <c r="I271">
        <v>-39.567047504509908</v>
      </c>
      <c r="J271" t="e">
        <v>#N/A</v>
      </c>
      <c r="K271" t="e">
        <v>#N/A</v>
      </c>
      <c r="L271">
        <v>8.875875387380475</v>
      </c>
      <c r="M271" s="4">
        <f t="shared" si="30"/>
        <v>0.11266494360903016</v>
      </c>
      <c r="N271" t="e">
        <f t="shared" si="31"/>
        <v>#N/A</v>
      </c>
      <c r="O271" s="4" t="e">
        <f t="shared" si="32"/>
        <v>#N/A</v>
      </c>
      <c r="P271" s="4" t="e">
        <f t="shared" si="33"/>
        <v>#N/A</v>
      </c>
      <c r="Q271" s="4" t="e">
        <f t="shared" si="34"/>
        <v>#N/A</v>
      </c>
    </row>
    <row r="272" spans="1:17" hidden="1" x14ac:dyDescent="0.3">
      <c r="A272" t="s">
        <v>1273</v>
      </c>
      <c r="B272" t="s">
        <v>1274</v>
      </c>
      <c r="C272">
        <v>149.80000305175781</v>
      </c>
      <c r="D272" s="4">
        <v>1.5983512675995946</v>
      </c>
      <c r="E272" s="4">
        <f t="shared" si="28"/>
        <v>0.17250933861027118</v>
      </c>
      <c r="F272">
        <v>18.350000000000001</v>
      </c>
      <c r="G272" t="e">
        <v>#N/A</v>
      </c>
      <c r="H272" s="4" t="e">
        <f t="shared" si="29"/>
        <v>#N/A</v>
      </c>
      <c r="I272">
        <v>30.049610205528012</v>
      </c>
      <c r="J272">
        <v>12.982612811004184</v>
      </c>
      <c r="K272">
        <v>12.982612811004184</v>
      </c>
      <c r="L272">
        <v>8.073176991346763</v>
      </c>
      <c r="M272" s="4">
        <f t="shared" si="30"/>
        <v>0.12386697344451264</v>
      </c>
      <c r="N272">
        <f t="shared" si="31"/>
        <v>33.782683012145682</v>
      </c>
      <c r="O272" s="4">
        <f t="shared" si="32"/>
        <v>0.2255185735909053</v>
      </c>
      <c r="P272" s="4">
        <f t="shared" si="33"/>
        <v>0.26977427111756491</v>
      </c>
      <c r="Q272" s="4">
        <f t="shared" si="34"/>
        <v>0.18510524031387821</v>
      </c>
    </row>
    <row r="273" spans="1:17" hidden="1" x14ac:dyDescent="0.3">
      <c r="A273" t="s">
        <v>1880</v>
      </c>
      <c r="B273" t="s">
        <v>1881</v>
      </c>
      <c r="C273">
        <v>2355.0500000000002</v>
      </c>
      <c r="D273" s="4">
        <v>1.5959137997481698</v>
      </c>
      <c r="E273" s="4">
        <f t="shared" si="28"/>
        <v>0.17232594850076288</v>
      </c>
      <c r="F273">
        <v>33.150202999999998</v>
      </c>
      <c r="G273" t="e">
        <v>#N/A</v>
      </c>
      <c r="H273" s="4" t="e">
        <f t="shared" si="29"/>
        <v>#N/A</v>
      </c>
      <c r="I273">
        <v>6.5920081306535288</v>
      </c>
      <c r="J273">
        <v>10.478150660089343</v>
      </c>
      <c r="K273">
        <v>10.478150660089343</v>
      </c>
      <c r="L273">
        <v>70.708388433914521</v>
      </c>
      <c r="M273" s="4">
        <f t="shared" si="30"/>
        <v>1.4142593575507947E-2</v>
      </c>
      <c r="N273">
        <f t="shared" si="31"/>
        <v>54.559222303750495</v>
      </c>
      <c r="O273" s="4">
        <f t="shared" si="32"/>
        <v>2.316690613946646E-2</v>
      </c>
      <c r="P273" s="4">
        <f t="shared" si="33"/>
        <v>0.12040598243848721</v>
      </c>
      <c r="Q273" s="4">
        <f t="shared" si="34"/>
        <v>0.13019005022733277</v>
      </c>
    </row>
    <row r="274" spans="1:17" x14ac:dyDescent="0.3">
      <c r="A274" t="s">
        <v>1205</v>
      </c>
      <c r="B274" t="s">
        <v>1206</v>
      </c>
      <c r="C274">
        <v>2933</v>
      </c>
      <c r="D274" s="4">
        <v>1.5941369161960068</v>
      </c>
      <c r="E274" s="4">
        <f t="shared" si="28"/>
        <v>0.17219216895258183</v>
      </c>
      <c r="F274">
        <v>176.09</v>
      </c>
      <c r="G274">
        <v>219.91829387568501</v>
      </c>
      <c r="H274" s="4">
        <f t="shared" si="29"/>
        <v>7.4980666169684629E-2</v>
      </c>
      <c r="I274">
        <v>5.8869512928442518</v>
      </c>
      <c r="J274">
        <v>93.585786511402958</v>
      </c>
      <c r="K274">
        <v>93.585786511402958</v>
      </c>
      <c r="L274">
        <v>16.603255965858949</v>
      </c>
      <c r="M274" s="4">
        <f t="shared" si="30"/>
        <v>6.0229150357995233E-2</v>
      </c>
      <c r="N274">
        <f t="shared" si="31"/>
        <v>4787.4255136875263</v>
      </c>
      <c r="O274" s="4">
        <f t="shared" si="32"/>
        <v>1.6322623640257505</v>
      </c>
      <c r="P274" s="4">
        <f t="shared" si="33"/>
        <v>1.0524529395436901</v>
      </c>
      <c r="Q274" s="4">
        <f t="shared" si="34"/>
        <v>1.2352603212696431</v>
      </c>
    </row>
    <row r="275" spans="1:17" hidden="1" x14ac:dyDescent="0.3">
      <c r="A275" t="s">
        <v>1670</v>
      </c>
      <c r="B275" t="s">
        <v>1671</v>
      </c>
      <c r="C275">
        <v>92</v>
      </c>
      <c r="D275" s="4">
        <v>1.5931281932971029</v>
      </c>
      <c r="E275" s="4">
        <f t="shared" si="28"/>
        <v>0.17211618936596618</v>
      </c>
      <c r="F275">
        <v>8.6097490000000008</v>
      </c>
      <c r="G275">
        <v>6.6905742241112147</v>
      </c>
      <c r="H275" s="4">
        <f t="shared" si="29"/>
        <v>7.2723632870774074E-2</v>
      </c>
      <c r="I275">
        <v>-27.588317914213619</v>
      </c>
      <c r="J275" t="e">
        <v>#N/A</v>
      </c>
      <c r="K275" t="e">
        <v>#N/A</v>
      </c>
      <c r="L275">
        <v>10.843251372496329</v>
      </c>
      <c r="M275" s="4">
        <f t="shared" si="30"/>
        <v>9.2223260869565213E-2</v>
      </c>
      <c r="N275" t="e">
        <f t="shared" si="31"/>
        <v>#N/A</v>
      </c>
      <c r="O275" s="4" t="e">
        <f t="shared" si="32"/>
        <v>#N/A</v>
      </c>
      <c r="P275" s="4" t="e">
        <f t="shared" si="33"/>
        <v>#N/A</v>
      </c>
      <c r="Q275" s="4" t="e">
        <f t="shared" si="34"/>
        <v>#N/A</v>
      </c>
    </row>
    <row r="276" spans="1:17" x14ac:dyDescent="0.3">
      <c r="A276" t="s">
        <v>942</v>
      </c>
      <c r="B276" t="s">
        <v>943</v>
      </c>
      <c r="C276">
        <v>232.60000610351563</v>
      </c>
      <c r="D276" s="4">
        <v>1.5908325788937789</v>
      </c>
      <c r="E276" s="4">
        <f t="shared" si="28"/>
        <v>0.17194318597329938</v>
      </c>
      <c r="F276">
        <v>15.741012000000001</v>
      </c>
      <c r="G276" t="e">
        <v>#N/A</v>
      </c>
      <c r="H276" s="4" t="e">
        <f t="shared" si="29"/>
        <v>#N/A</v>
      </c>
      <c r="I276">
        <v>16.63705851654759</v>
      </c>
      <c r="J276">
        <v>15.506110965085279</v>
      </c>
      <c r="K276">
        <v>15.506110965085279</v>
      </c>
      <c r="L276">
        <v>14.357486219252737</v>
      </c>
      <c r="M276" s="4">
        <f t="shared" si="30"/>
        <v>6.965007555842509E-2</v>
      </c>
      <c r="N276">
        <f t="shared" si="31"/>
        <v>32.363647188397024</v>
      </c>
      <c r="O276" s="4">
        <f t="shared" si="32"/>
        <v>0.13913863430422269</v>
      </c>
      <c r="P276" s="4">
        <f t="shared" si="33"/>
        <v>0.23551120321263302</v>
      </c>
      <c r="Q276" s="4">
        <f t="shared" si="34"/>
        <v>0.20496463045828173</v>
      </c>
    </row>
    <row r="277" spans="1:17" hidden="1" x14ac:dyDescent="0.3">
      <c r="A277" t="s">
        <v>148</v>
      </c>
      <c r="B277" t="s">
        <v>486</v>
      </c>
      <c r="C277">
        <v>127.85500335693359</v>
      </c>
      <c r="D277" s="4">
        <v>1.5887512172314109</v>
      </c>
      <c r="E277" s="4">
        <f t="shared" si="28"/>
        <v>0.1717862187671404</v>
      </c>
      <c r="F277">
        <v>0.91999999999999993</v>
      </c>
      <c r="G277">
        <v>4.3456012595945683</v>
      </c>
      <c r="H277" s="4">
        <f t="shared" si="29"/>
        <v>3.3988511559949884E-2</v>
      </c>
      <c r="I277">
        <v>-82.101167315175104</v>
      </c>
      <c r="J277">
        <v>1.2328708051752031</v>
      </c>
      <c r="K277">
        <v>1.2328708051752031</v>
      </c>
      <c r="L277">
        <v>79.384943729045077</v>
      </c>
      <c r="M277" s="4">
        <f t="shared" si="30"/>
        <v>1.2596847122713568E-2</v>
      </c>
      <c r="N277">
        <f t="shared" si="31"/>
        <v>0.97812777649269733</v>
      </c>
      <c r="O277" s="4">
        <f t="shared" si="32"/>
        <v>7.6502893966695386E-3</v>
      </c>
      <c r="P277" s="4">
        <f t="shared" si="33"/>
        <v>2.5080858025014086E-2</v>
      </c>
      <c r="Q277" s="4">
        <f t="shared" si="34"/>
        <v>1.735653161681272E-2</v>
      </c>
    </row>
    <row r="278" spans="1:17" x14ac:dyDescent="0.3">
      <c r="A278" t="s">
        <v>277</v>
      </c>
      <c r="B278" t="s">
        <v>615</v>
      </c>
      <c r="C278">
        <v>21.05</v>
      </c>
      <c r="D278" s="4">
        <v>1.5819613565427497</v>
      </c>
      <c r="E278" s="4">
        <f t="shared" si="28"/>
        <v>0.17127342492331765</v>
      </c>
      <c r="F278">
        <v>2.6</v>
      </c>
      <c r="G278">
        <v>2.4805345185913539</v>
      </c>
      <c r="H278" s="4">
        <f t="shared" si="29"/>
        <v>0.11784011964804531</v>
      </c>
      <c r="I278">
        <v>-14.191419141914183</v>
      </c>
      <c r="J278">
        <v>41.318695955352027</v>
      </c>
      <c r="K278">
        <v>41.318695955352027</v>
      </c>
      <c r="L278">
        <v>7.487497947875057</v>
      </c>
      <c r="M278" s="4">
        <f t="shared" si="30"/>
        <v>0.13355596314838375</v>
      </c>
      <c r="N278">
        <f t="shared" si="31"/>
        <v>14.654515149665995</v>
      </c>
      <c r="O278" s="4">
        <f t="shared" si="32"/>
        <v>0.69617649167059359</v>
      </c>
      <c r="P278" s="4">
        <f t="shared" si="33"/>
        <v>0.60192650504542677</v>
      </c>
      <c r="Q278" s="4">
        <f t="shared" si="34"/>
        <v>0.55284510965790767</v>
      </c>
    </row>
    <row r="279" spans="1:17" hidden="1" x14ac:dyDescent="0.3">
      <c r="A279" t="s">
        <v>404</v>
      </c>
      <c r="B279" t="s">
        <v>742</v>
      </c>
      <c r="C279">
        <v>229.96499633789063</v>
      </c>
      <c r="D279" s="4">
        <v>1.5799860266913441</v>
      </c>
      <c r="E279" s="4">
        <f t="shared" si="28"/>
        <v>0.1711240301473762</v>
      </c>
      <c r="F279">
        <v>4.29</v>
      </c>
      <c r="G279">
        <v>6.1249199855486784</v>
      </c>
      <c r="H279" s="4">
        <f t="shared" si="29"/>
        <v>2.6634140339120361E-2</v>
      </c>
      <c r="I279">
        <v>-39.747191011235948</v>
      </c>
      <c r="J279">
        <v>11.530088192280385</v>
      </c>
      <c r="K279">
        <v>11.530088192280385</v>
      </c>
      <c r="L279">
        <v>30.103467797789971</v>
      </c>
      <c r="M279" s="4">
        <f t="shared" si="30"/>
        <v>3.3218764253911452E-2</v>
      </c>
      <c r="N279">
        <f t="shared" si="31"/>
        <v>7.4031665569081726</v>
      </c>
      <c r="O279" s="4">
        <f t="shared" si="32"/>
        <v>3.2192580065666172E-2</v>
      </c>
      <c r="P279" s="4">
        <f t="shared" si="33"/>
        <v>0.152349798991577</v>
      </c>
      <c r="Q279" s="4">
        <f t="shared" si="34"/>
        <v>0.14738432296286952</v>
      </c>
    </row>
    <row r="280" spans="1:17" hidden="1" x14ac:dyDescent="0.3">
      <c r="A280" t="s">
        <v>263</v>
      </c>
      <c r="B280" t="s">
        <v>601</v>
      </c>
      <c r="C280">
        <v>540.30499267578125</v>
      </c>
      <c r="D280" s="4">
        <v>1.5775323610354164</v>
      </c>
      <c r="E280" s="4">
        <f t="shared" si="28"/>
        <v>0.17093832590111635</v>
      </c>
      <c r="F280">
        <v>26.530094000000002</v>
      </c>
      <c r="G280">
        <v>9.7257227575982217</v>
      </c>
      <c r="H280" s="4">
        <f t="shared" si="29"/>
        <v>1.8000431033281788E-2</v>
      </c>
      <c r="I280">
        <v>2.6706424148607031</v>
      </c>
      <c r="J280">
        <v>12.297577847406185</v>
      </c>
      <c r="K280">
        <v>12.297577847406185</v>
      </c>
      <c r="L280">
        <v>16.184955537638444</v>
      </c>
      <c r="M280" s="4">
        <f t="shared" si="30"/>
        <v>6.1785773688069735E-2</v>
      </c>
      <c r="N280">
        <f t="shared" si="31"/>
        <v>47.379528440707567</v>
      </c>
      <c r="O280" s="4">
        <f t="shared" si="32"/>
        <v>8.7690339869093928E-2</v>
      </c>
      <c r="P280" s="4">
        <f t="shared" si="33"/>
        <v>0.19235970578004419</v>
      </c>
      <c r="Q280" s="4">
        <f t="shared" si="34"/>
        <v>0.16319318027156471</v>
      </c>
    </row>
    <row r="281" spans="1:17" hidden="1" x14ac:dyDescent="0.3">
      <c r="A281" t="s">
        <v>1514</v>
      </c>
      <c r="B281" t="s">
        <v>1515</v>
      </c>
      <c r="C281">
        <v>94.370002746582031</v>
      </c>
      <c r="D281" s="4">
        <v>1.5729201035587317</v>
      </c>
      <c r="E281" s="4">
        <f t="shared" si="28"/>
        <v>0.1705888508110287</v>
      </c>
      <c r="F281" t="e">
        <v>#N/A</v>
      </c>
      <c r="G281" t="e">
        <v>#N/A</v>
      </c>
      <c r="H281" s="4" t="e">
        <f t="shared" si="29"/>
        <v>#N/A</v>
      </c>
      <c r="I281" t="e">
        <v>#N/A</v>
      </c>
      <c r="J281" t="e">
        <v>#N/A</v>
      </c>
      <c r="K281" t="e">
        <v>#N/A</v>
      </c>
      <c r="L281" t="e">
        <v>#N/A</v>
      </c>
      <c r="M281" s="4" t="e">
        <f t="shared" si="30"/>
        <v>#N/A</v>
      </c>
      <c r="N281" t="e">
        <f t="shared" si="31"/>
        <v>#N/A</v>
      </c>
      <c r="O281" s="4" t="e">
        <f t="shared" si="32"/>
        <v>#N/A</v>
      </c>
      <c r="P281" s="4" t="e">
        <f t="shared" si="33"/>
        <v>#N/A</v>
      </c>
      <c r="Q281" s="4" t="e">
        <f t="shared" si="34"/>
        <v>#N/A</v>
      </c>
    </row>
    <row r="282" spans="1:17" x14ac:dyDescent="0.3">
      <c r="A282" t="s">
        <v>411</v>
      </c>
      <c r="B282" t="s">
        <v>749</v>
      </c>
      <c r="C282">
        <v>8671</v>
      </c>
      <c r="D282" s="4">
        <v>1.5717635583617744</v>
      </c>
      <c r="E282" s="4">
        <f t="shared" si="28"/>
        <v>0.17050113643107645</v>
      </c>
      <c r="F282">
        <v>421.39</v>
      </c>
      <c r="G282">
        <v>383.06157632854371</v>
      </c>
      <c r="H282" s="4">
        <f t="shared" si="29"/>
        <v>4.4177323991297854E-2</v>
      </c>
      <c r="I282">
        <v>13.45682668748821</v>
      </c>
      <c r="J282">
        <v>25.143198646111603</v>
      </c>
      <c r="K282">
        <v>25.143198646111603</v>
      </c>
      <c r="L282">
        <v>20.575391694854076</v>
      </c>
      <c r="M282" s="4">
        <f t="shared" si="30"/>
        <v>4.8601747895283126E-2</v>
      </c>
      <c r="N282">
        <f t="shared" si="31"/>
        <v>1293.3631459151413</v>
      </c>
      <c r="O282" s="4">
        <f t="shared" si="32"/>
        <v>0.14915962932939009</v>
      </c>
      <c r="P282" s="4">
        <f t="shared" si="33"/>
        <v>0.31225376837519259</v>
      </c>
      <c r="Q282" s="4">
        <f t="shared" si="34"/>
        <v>0.3213285442541014</v>
      </c>
    </row>
    <row r="283" spans="1:17" hidden="1" x14ac:dyDescent="0.3">
      <c r="A283" t="s">
        <v>296</v>
      </c>
      <c r="B283" t="s">
        <v>634</v>
      </c>
      <c r="C283">
        <v>234.38130187988281</v>
      </c>
      <c r="D283" s="4">
        <v>1.5653726418284823</v>
      </c>
      <c r="E283" s="4">
        <f t="shared" si="28"/>
        <v>0.17001584476949816</v>
      </c>
      <c r="F283">
        <v>12.16</v>
      </c>
      <c r="G283">
        <v>31.333333333333332</v>
      </c>
      <c r="H283" s="4">
        <f t="shared" si="29"/>
        <v>0.13368529435590915</v>
      </c>
      <c r="I283">
        <v>27.59706190975864</v>
      </c>
      <c r="J283">
        <v>12.599830883879847</v>
      </c>
      <c r="K283">
        <v>12.599830883879847</v>
      </c>
      <c r="L283">
        <v>19.303954374259938</v>
      </c>
      <c r="M283" s="4">
        <f t="shared" si="30"/>
        <v>5.180285762244697E-2</v>
      </c>
      <c r="N283">
        <f t="shared" si="31"/>
        <v>22.01011269115163</v>
      </c>
      <c r="O283" s="4">
        <f t="shared" si="32"/>
        <v>9.390728916776607E-2</v>
      </c>
      <c r="P283" s="4">
        <f t="shared" si="33"/>
        <v>0.18432823891469083</v>
      </c>
      <c r="Q283" s="4">
        <f t="shared" si="34"/>
        <v>0.1647484875184313</v>
      </c>
    </row>
    <row r="284" spans="1:17" hidden="1" x14ac:dyDescent="0.3">
      <c r="A284" t="s">
        <v>328</v>
      </c>
      <c r="B284" t="s">
        <v>666</v>
      </c>
      <c r="C284">
        <v>13085</v>
      </c>
      <c r="D284" s="4">
        <v>1.5552582830428716</v>
      </c>
      <c r="E284" s="4">
        <f t="shared" si="28"/>
        <v>0.16924575213355708</v>
      </c>
      <c r="F284">
        <v>788.29</v>
      </c>
      <c r="G284">
        <v>606.53136689680741</v>
      </c>
      <c r="H284" s="4">
        <f t="shared" si="29"/>
        <v>4.6353180504150354E-2</v>
      </c>
      <c r="I284">
        <v>3.9439331205991679</v>
      </c>
      <c r="J284">
        <v>7.6327115215678161</v>
      </c>
      <c r="K284">
        <v>7.6327115215678161</v>
      </c>
      <c r="L284">
        <v>16.654363099480705</v>
      </c>
      <c r="M284" s="4">
        <f t="shared" si="30"/>
        <v>6.0044325563622471E-2</v>
      </c>
      <c r="N284">
        <f t="shared" si="31"/>
        <v>1138.6950266810234</v>
      </c>
      <c r="O284" s="4">
        <f t="shared" si="32"/>
        <v>8.7022929054720935E-2</v>
      </c>
      <c r="P284" s="4">
        <f t="shared" si="33"/>
        <v>0.14095445093464293</v>
      </c>
      <c r="Q284" s="4">
        <f t="shared" si="34"/>
        <v>0.10509074737323099</v>
      </c>
    </row>
    <row r="285" spans="1:17" x14ac:dyDescent="0.3">
      <c r="A285" t="s">
        <v>1568</v>
      </c>
      <c r="B285" t="s">
        <v>1569</v>
      </c>
      <c r="C285">
        <v>554.15997314453125</v>
      </c>
      <c r="D285" s="4">
        <v>1.5546032150951121</v>
      </c>
      <c r="E285" s="4">
        <f t="shared" si="28"/>
        <v>0.16919578867532326</v>
      </c>
      <c r="F285">
        <v>33.85</v>
      </c>
      <c r="G285">
        <v>13.562273276904474</v>
      </c>
      <c r="H285" s="4">
        <f t="shared" si="29"/>
        <v>2.4473570691052559E-2</v>
      </c>
      <c r="I285">
        <v>119.9705984231188</v>
      </c>
      <c r="J285">
        <v>39.821489994091834</v>
      </c>
      <c r="K285">
        <v>39.821489994091834</v>
      </c>
      <c r="L285">
        <v>31.511270337355935</v>
      </c>
      <c r="M285" s="4">
        <f t="shared" si="30"/>
        <v>3.1734677443788148E-2</v>
      </c>
      <c r="N285">
        <f t="shared" si="31"/>
        <v>180.8957244306828</v>
      </c>
      <c r="O285" s="4">
        <f t="shared" si="32"/>
        <v>0.32643231773707182</v>
      </c>
      <c r="P285" s="4">
        <f t="shared" si="33"/>
        <v>0.4425867987876419</v>
      </c>
      <c r="Q285" s="4">
        <f t="shared" si="34"/>
        <v>0.50453507403363673</v>
      </c>
    </row>
    <row r="286" spans="1:17" x14ac:dyDescent="0.3">
      <c r="A286" t="s">
        <v>1187</v>
      </c>
      <c r="B286" t="s">
        <v>1188</v>
      </c>
      <c r="C286">
        <v>87.22</v>
      </c>
      <c r="D286" s="4">
        <v>1.5543491486082006</v>
      </c>
      <c r="E286" s="4">
        <f t="shared" si="28"/>
        <v>0.16917640759784791</v>
      </c>
      <c r="F286">
        <v>5.3848479999999999</v>
      </c>
      <c r="G286">
        <v>-6.6557297060027159</v>
      </c>
      <c r="H286" s="4">
        <f t="shared" si="29"/>
        <v>-7.6309673308905257E-2</v>
      </c>
      <c r="I286">
        <v>13.394799190778391</v>
      </c>
      <c r="J286">
        <v>16.772766965517274</v>
      </c>
      <c r="K286">
        <v>16.772766965517274</v>
      </c>
      <c r="L286">
        <v>16.069400945924311</v>
      </c>
      <c r="M286" s="4">
        <f t="shared" si="30"/>
        <v>6.2230073377665666E-2</v>
      </c>
      <c r="N286">
        <f t="shared" si="31"/>
        <v>11.691798020074968</v>
      </c>
      <c r="O286" s="4">
        <f t="shared" si="32"/>
        <v>0.13404950722397349</v>
      </c>
      <c r="P286" s="4">
        <f t="shared" si="33"/>
        <v>0.2403954482229447</v>
      </c>
      <c r="Q286" s="4">
        <f t="shared" si="34"/>
        <v>0.21914006493642502</v>
      </c>
    </row>
    <row r="287" spans="1:17" x14ac:dyDescent="0.3">
      <c r="A287" t="s">
        <v>1726</v>
      </c>
      <c r="B287" t="s">
        <v>1727</v>
      </c>
      <c r="C287">
        <v>5524</v>
      </c>
      <c r="D287" s="4">
        <v>1.5468886703487761</v>
      </c>
      <c r="E287" s="4">
        <f t="shared" si="28"/>
        <v>0.16860657886692798</v>
      </c>
      <c r="F287">
        <v>3.7045439999999998</v>
      </c>
      <c r="G287">
        <v>-2.3864114071465092</v>
      </c>
      <c r="H287" s="4">
        <f t="shared" si="29"/>
        <v>-4.320078579193536E-4</v>
      </c>
      <c r="I287">
        <v>4.0894633323967309</v>
      </c>
      <c r="J287">
        <v>15.616561307773143</v>
      </c>
      <c r="K287">
        <v>15.616561307773143</v>
      </c>
      <c r="L287">
        <v>21.800727741150997</v>
      </c>
      <c r="M287" s="4">
        <f t="shared" si="30"/>
        <v>4.5870028371227382E-2</v>
      </c>
      <c r="N287">
        <f t="shared" si="31"/>
        <v>7.6530579021085572</v>
      </c>
      <c r="O287" s="4">
        <f t="shared" si="32"/>
        <v>1.3854196057401444E-3</v>
      </c>
      <c r="P287" s="4">
        <f t="shared" si="33"/>
        <v>0.20919896255144449</v>
      </c>
      <c r="Q287" s="4">
        <f t="shared" si="34"/>
        <v>0.2009352750395037</v>
      </c>
    </row>
    <row r="288" spans="1:17" x14ac:dyDescent="0.3">
      <c r="A288" t="s">
        <v>1422</v>
      </c>
      <c r="B288" t="s">
        <v>1423</v>
      </c>
      <c r="C288">
        <v>7717.52001953125</v>
      </c>
      <c r="D288" s="4">
        <v>1.5437286233515701</v>
      </c>
      <c r="E288" s="4">
        <f t="shared" si="28"/>
        <v>0.16836479612977739</v>
      </c>
      <c r="F288">
        <v>508.98</v>
      </c>
      <c r="G288">
        <v>379.33123858238946</v>
      </c>
      <c r="H288" s="4">
        <f t="shared" si="29"/>
        <v>4.9151960425420374E-2</v>
      </c>
      <c r="I288">
        <v>0.60086176226430421</v>
      </c>
      <c r="J288">
        <v>18.969531932055542</v>
      </c>
      <c r="K288">
        <v>18.969531932055542</v>
      </c>
      <c r="L288">
        <v>16.085874522232007</v>
      </c>
      <c r="M288" s="4">
        <f t="shared" si="30"/>
        <v>6.2166343434913493E-2</v>
      </c>
      <c r="N288">
        <f t="shared" si="31"/>
        <v>1213.0521781802211</v>
      </c>
      <c r="O288" s="4">
        <f t="shared" si="32"/>
        <v>0.15718160433795672</v>
      </c>
      <c r="P288" s="4">
        <f t="shared" si="33"/>
        <v>0.26365432712434617</v>
      </c>
      <c r="Q288" s="4">
        <f t="shared" si="34"/>
        <v>0.24669842464260094</v>
      </c>
    </row>
    <row r="289" spans="1:17" hidden="1" x14ac:dyDescent="0.3">
      <c r="A289" t="s">
        <v>1866</v>
      </c>
      <c r="B289" t="s">
        <v>1867</v>
      </c>
      <c r="C289">
        <v>14705</v>
      </c>
      <c r="D289" s="4">
        <v>1.5436877655588606</v>
      </c>
      <c r="E289" s="4">
        <f t="shared" si="28"/>
        <v>0.16836166836386091</v>
      </c>
      <c r="F289">
        <v>736.86</v>
      </c>
      <c r="G289">
        <v>304.89748379312567</v>
      </c>
      <c r="H289" s="4">
        <f t="shared" si="29"/>
        <v>2.0734272954309803E-2</v>
      </c>
      <c r="I289">
        <v>18.624531126744703</v>
      </c>
      <c r="J289">
        <v>9.3397255461494986</v>
      </c>
      <c r="K289">
        <v>9.3397255461494986</v>
      </c>
      <c r="L289">
        <v>19.601090287153905</v>
      </c>
      <c r="M289" s="4">
        <f t="shared" si="30"/>
        <v>5.1017570214212854E-2</v>
      </c>
      <c r="N289">
        <f t="shared" si="31"/>
        <v>1151.5289980020959</v>
      </c>
      <c r="O289" s="4">
        <f t="shared" si="32"/>
        <v>7.8308670384365592E-2</v>
      </c>
      <c r="P289" s="4">
        <f t="shared" si="33"/>
        <v>0.14917972671402943</v>
      </c>
      <c r="Q289" s="4">
        <f t="shared" si="34"/>
        <v>0.12423103638012223</v>
      </c>
    </row>
    <row r="290" spans="1:17" x14ac:dyDescent="0.3">
      <c r="A290" t="s">
        <v>199</v>
      </c>
      <c r="B290" t="s">
        <v>537</v>
      </c>
      <c r="C290">
        <v>65.430000305175781</v>
      </c>
      <c r="D290" s="4">
        <v>1.5426198686101507</v>
      </c>
      <c r="E290" s="4">
        <f t="shared" si="28"/>
        <v>0.16827990333836595</v>
      </c>
      <c r="F290">
        <v>2.3435363333333332</v>
      </c>
      <c r="G290">
        <v>1.7882135143474231</v>
      </c>
      <c r="H290" s="4">
        <f t="shared" si="29"/>
        <v>2.7330177380512227E-2</v>
      </c>
      <c r="I290">
        <v>68.599736211031143</v>
      </c>
      <c r="J290">
        <v>26.048435017679147</v>
      </c>
      <c r="K290">
        <v>26.048435017679147</v>
      </c>
      <c r="L290">
        <v>28.025903685027441</v>
      </c>
      <c r="M290" s="4">
        <f t="shared" si="30"/>
        <v>3.5681275838189655E-2</v>
      </c>
      <c r="N290">
        <f t="shared" si="31"/>
        <v>7.4569113634897368</v>
      </c>
      <c r="O290" s="4">
        <f t="shared" si="32"/>
        <v>0.11396777210315655</v>
      </c>
      <c r="P290" s="4">
        <f t="shared" si="33"/>
        <v>0.30546003996517079</v>
      </c>
      <c r="Q290" s="4">
        <f t="shared" si="34"/>
        <v>0.32950561082091001</v>
      </c>
    </row>
    <row r="291" spans="1:17" x14ac:dyDescent="0.3">
      <c r="A291" t="s">
        <v>864</v>
      </c>
      <c r="B291" t="s">
        <v>865</v>
      </c>
      <c r="C291">
        <v>180.57000732421875</v>
      </c>
      <c r="D291" s="4">
        <v>1.5408585330427393</v>
      </c>
      <c r="E291" s="4">
        <f t="shared" si="28"/>
        <v>0.16814498166710412</v>
      </c>
      <c r="F291">
        <v>10.469999999999999</v>
      </c>
      <c r="G291">
        <v>7.6415263652679259</v>
      </c>
      <c r="H291" s="4">
        <f t="shared" si="29"/>
        <v>4.2318912639502423E-2</v>
      </c>
      <c r="I291">
        <v>38.859416445623346</v>
      </c>
      <c r="J291">
        <v>25.269515294817669</v>
      </c>
      <c r="K291">
        <v>25.269515294817669</v>
      </c>
      <c r="L291">
        <v>22.482570160692916</v>
      </c>
      <c r="M291" s="4">
        <f t="shared" si="30"/>
        <v>4.4478900448327564E-2</v>
      </c>
      <c r="N291">
        <f t="shared" si="31"/>
        <v>32.297853979753015</v>
      </c>
      <c r="O291" s="4">
        <f t="shared" si="32"/>
        <v>0.17886610549758283</v>
      </c>
      <c r="P291" s="4">
        <f t="shared" si="33"/>
        <v>0.30841365594826109</v>
      </c>
      <c r="Q291" s="4">
        <f t="shared" si="34"/>
        <v>0.32188724072077912</v>
      </c>
    </row>
    <row r="292" spans="1:17" x14ac:dyDescent="0.3">
      <c r="A292" t="s">
        <v>1388</v>
      </c>
      <c r="B292" t="s">
        <v>1389</v>
      </c>
      <c r="C292">
        <v>4300</v>
      </c>
      <c r="D292" s="4">
        <v>1.5369533121311338</v>
      </c>
      <c r="E292" s="4">
        <f t="shared" si="28"/>
        <v>0.16784555607710261</v>
      </c>
      <c r="F292">
        <v>329.68</v>
      </c>
      <c r="G292">
        <v>972.29192429240084</v>
      </c>
      <c r="H292" s="4">
        <f t="shared" si="29"/>
        <v>0.22611440099823274</v>
      </c>
      <c r="I292">
        <v>74.175824175824175</v>
      </c>
      <c r="J292">
        <v>199.44236425500108</v>
      </c>
      <c r="K292">
        <v>199.44236425500108</v>
      </c>
      <c r="L292">
        <v>12.898615243363318</v>
      </c>
      <c r="M292" s="4">
        <f t="shared" si="30"/>
        <v>7.752770209302326E-2</v>
      </c>
      <c r="N292">
        <f t="shared" si="31"/>
        <v>79370.445328252972</v>
      </c>
      <c r="O292" s="4">
        <f t="shared" si="32"/>
        <v>18.458243099593716</v>
      </c>
      <c r="P292" s="4">
        <f t="shared" si="33"/>
        <v>2.2265744266499334</v>
      </c>
      <c r="Q292" s="4">
        <f t="shared" si="34"/>
        <v>2.7849624959905217</v>
      </c>
    </row>
    <row r="293" spans="1:17" hidden="1" x14ac:dyDescent="0.3">
      <c r="A293" t="s">
        <v>218</v>
      </c>
      <c r="B293" t="s">
        <v>556</v>
      </c>
      <c r="C293">
        <v>159.69000244140625</v>
      </c>
      <c r="D293" s="4">
        <v>1.5350576874173525</v>
      </c>
      <c r="E293" s="4">
        <f t="shared" si="28"/>
        <v>0.16770007406423271</v>
      </c>
      <c r="F293">
        <v>3.09</v>
      </c>
      <c r="G293">
        <v>4.2836363636363632</v>
      </c>
      <c r="H293" s="4">
        <f t="shared" si="29"/>
        <v>2.6824699719120632E-2</v>
      </c>
      <c r="I293">
        <v>-38.362760834670944</v>
      </c>
      <c r="J293" t="e">
        <v>#N/A</v>
      </c>
      <c r="K293" t="e">
        <v>#N/A</v>
      </c>
      <c r="L293">
        <v>68.838319385475813</v>
      </c>
      <c r="M293" s="4">
        <f t="shared" si="30"/>
        <v>1.4526792764946407E-2</v>
      </c>
      <c r="N293" t="e">
        <f t="shared" si="31"/>
        <v>#N/A</v>
      </c>
      <c r="O293" s="4" t="e">
        <f t="shared" si="32"/>
        <v>#N/A</v>
      </c>
      <c r="P293" s="4" t="e">
        <f t="shared" si="33"/>
        <v>#N/A</v>
      </c>
      <c r="Q293" s="4" t="e">
        <f t="shared" si="34"/>
        <v>#N/A</v>
      </c>
    </row>
    <row r="294" spans="1:17" hidden="1" x14ac:dyDescent="0.3">
      <c r="A294" t="s">
        <v>179</v>
      </c>
      <c r="B294" t="s">
        <v>517</v>
      </c>
      <c r="C294">
        <v>121.29</v>
      </c>
      <c r="D294" s="4">
        <v>1.5310004268769015</v>
      </c>
      <c r="E294" s="4">
        <f t="shared" si="28"/>
        <v>0.16738838977774084</v>
      </c>
      <c r="F294">
        <v>5.7780000000000005</v>
      </c>
      <c r="G294" t="e">
        <v>#N/A</v>
      </c>
      <c r="H294" s="4" t="e">
        <f t="shared" si="29"/>
        <v>#N/A</v>
      </c>
      <c r="I294">
        <v>-2.4775706762078373</v>
      </c>
      <c r="J294">
        <v>3.9044417029723548</v>
      </c>
      <c r="K294">
        <v>3.9044417029723548</v>
      </c>
      <c r="L294">
        <v>20.792048657062338</v>
      </c>
      <c r="M294" s="4">
        <f t="shared" si="30"/>
        <v>4.8095308764119049E-2</v>
      </c>
      <c r="N294">
        <f t="shared" si="31"/>
        <v>6.9975837227421334</v>
      </c>
      <c r="O294" s="4">
        <f t="shared" si="32"/>
        <v>5.7692997961432374E-2</v>
      </c>
      <c r="P294" s="4">
        <f t="shared" si="33"/>
        <v>8.9017579086402177E-2</v>
      </c>
      <c r="Q294" s="4">
        <f t="shared" si="34"/>
        <v>5.6917505795948786E-2</v>
      </c>
    </row>
    <row r="295" spans="1:17" hidden="1" x14ac:dyDescent="0.3">
      <c r="A295" t="s">
        <v>293</v>
      </c>
      <c r="B295" t="s">
        <v>631</v>
      </c>
      <c r="C295">
        <v>400.3599853515625</v>
      </c>
      <c r="D295" s="4">
        <v>1.5130875987167278</v>
      </c>
      <c r="E295" s="4">
        <f t="shared" si="28"/>
        <v>0.16600730474237779</v>
      </c>
      <c r="F295">
        <v>5.64</v>
      </c>
      <c r="G295">
        <v>1.6616929298563659</v>
      </c>
      <c r="H295" s="4">
        <f t="shared" si="29"/>
        <v>4.1504970293102759E-3</v>
      </c>
      <c r="I295">
        <v>52.021563342318053</v>
      </c>
      <c r="J295">
        <v>14.747801230658311</v>
      </c>
      <c r="K295">
        <v>14.747801230658311</v>
      </c>
      <c r="L295">
        <v>72.035046888916128</v>
      </c>
      <c r="M295" s="4">
        <f t="shared" si="30"/>
        <v>1.388213158994789E-2</v>
      </c>
      <c r="N295">
        <f t="shared" si="31"/>
        <v>11.220209505356424</v>
      </c>
      <c r="O295" s="4">
        <f t="shared" si="32"/>
        <v>2.8025302017892169E-2</v>
      </c>
      <c r="P295" s="4">
        <f t="shared" si="33"/>
        <v>0.16340745306999496</v>
      </c>
      <c r="Q295" s="4">
        <f t="shared" si="34"/>
        <v>0.18274396515501778</v>
      </c>
    </row>
    <row r="296" spans="1:17" x14ac:dyDescent="0.3">
      <c r="A296" t="s">
        <v>347</v>
      </c>
      <c r="B296" t="s">
        <v>685</v>
      </c>
      <c r="C296">
        <v>78.099998474121094</v>
      </c>
      <c r="D296" s="4">
        <v>1.5093648354912066</v>
      </c>
      <c r="E296" s="4">
        <f t="shared" si="28"/>
        <v>0.16571924933761384</v>
      </c>
      <c r="F296">
        <v>4.0116909999999999</v>
      </c>
      <c r="G296" t="e">
        <v>#N/A</v>
      </c>
      <c r="H296" s="4" t="e">
        <f t="shared" si="29"/>
        <v>#N/A</v>
      </c>
      <c r="I296">
        <v>-4.600775095174706</v>
      </c>
      <c r="J296">
        <v>78.739881285497233</v>
      </c>
      <c r="K296">
        <v>78.739881285497233</v>
      </c>
      <c r="L296">
        <v>19.455087760662334</v>
      </c>
      <c r="M296" s="4">
        <f t="shared" si="30"/>
        <v>5.1400436343544707E-2</v>
      </c>
      <c r="N296">
        <f t="shared" si="31"/>
        <v>73.187144001201219</v>
      </c>
      <c r="O296" s="4">
        <f t="shared" si="32"/>
        <v>0.93709533202426654</v>
      </c>
      <c r="P296" s="4">
        <f t="shared" si="33"/>
        <v>0.87927189175565179</v>
      </c>
      <c r="Q296" s="4">
        <f t="shared" si="34"/>
        <v>1.0277732459825231</v>
      </c>
    </row>
    <row r="297" spans="1:17" x14ac:dyDescent="0.3">
      <c r="A297" t="s">
        <v>1850</v>
      </c>
      <c r="B297" t="s">
        <v>1851</v>
      </c>
      <c r="C297">
        <v>79.110000610351563</v>
      </c>
      <c r="D297" s="4">
        <v>1.5064364994913886</v>
      </c>
      <c r="E297" s="4">
        <f t="shared" si="28"/>
        <v>0.16549241380544499</v>
      </c>
      <c r="F297">
        <v>4.59</v>
      </c>
      <c r="G297">
        <v>4.2350472193074502</v>
      </c>
      <c r="H297" s="4">
        <f t="shared" si="29"/>
        <v>5.3533651708167138E-2</v>
      </c>
      <c r="I297">
        <v>23.348517204363624</v>
      </c>
      <c r="J297">
        <v>22.298652265475408</v>
      </c>
      <c r="K297">
        <v>22.298652265475408</v>
      </c>
      <c r="L297">
        <v>17.060028325712629</v>
      </c>
      <c r="M297" s="4">
        <f t="shared" si="30"/>
        <v>5.8616549803309201E-2</v>
      </c>
      <c r="N297">
        <f t="shared" si="31"/>
        <v>12.558016263515469</v>
      </c>
      <c r="O297" s="4">
        <f t="shared" si="32"/>
        <v>0.15874119790958832</v>
      </c>
      <c r="P297" s="4">
        <f t="shared" si="33"/>
        <v>0.29467377306872239</v>
      </c>
      <c r="Q297" s="4">
        <f t="shared" si="34"/>
        <v>0.28781577662766389</v>
      </c>
    </row>
    <row r="298" spans="1:17" x14ac:dyDescent="0.3">
      <c r="A298" t="s">
        <v>1344</v>
      </c>
      <c r="B298" t="s">
        <v>1345</v>
      </c>
      <c r="C298">
        <v>125.34999847412109</v>
      </c>
      <c r="D298" s="4">
        <v>1.4936792397346976</v>
      </c>
      <c r="E298" s="4">
        <f t="shared" si="28"/>
        <v>0.16450162334444252</v>
      </c>
      <c r="F298">
        <v>3.57</v>
      </c>
      <c r="G298">
        <v>4.1435700008445711</v>
      </c>
      <c r="H298" s="4">
        <f t="shared" si="29"/>
        <v>3.3056003600191702E-2</v>
      </c>
      <c r="I298">
        <v>28.880866425992775</v>
      </c>
      <c r="J298">
        <v>16.789704654894312</v>
      </c>
      <c r="K298">
        <v>16.789704654894312</v>
      </c>
      <c r="L298">
        <v>35.210673728685698</v>
      </c>
      <c r="M298" s="4">
        <f t="shared" si="30"/>
        <v>2.8400479005470221E-2</v>
      </c>
      <c r="N298">
        <f t="shared" si="31"/>
        <v>7.7569504445495419</v>
      </c>
      <c r="O298" s="4">
        <f t="shared" si="32"/>
        <v>6.1882333777219703E-2</v>
      </c>
      <c r="P298" s="4">
        <f t="shared" si="33"/>
        <v>0.20106588210000703</v>
      </c>
      <c r="Q298" s="4">
        <f t="shared" si="34"/>
        <v>0.2114846790979048</v>
      </c>
    </row>
    <row r="299" spans="1:17" hidden="1" x14ac:dyDescent="0.3">
      <c r="A299" t="s">
        <v>276</v>
      </c>
      <c r="B299" t="s">
        <v>614</v>
      </c>
      <c r="C299">
        <v>12.25</v>
      </c>
      <c r="D299" s="4">
        <v>1.4933680600315733</v>
      </c>
      <c r="E299" s="4">
        <f t="shared" si="28"/>
        <v>0.16447740290031598</v>
      </c>
      <c r="F299">
        <v>0.77380399999999994</v>
      </c>
      <c r="G299">
        <v>0.44778859460698456</v>
      </c>
      <c r="H299" s="4">
        <f t="shared" si="29"/>
        <v>3.6554170988325273E-2</v>
      </c>
      <c r="I299">
        <v>2.3454435784444381</v>
      </c>
      <c r="J299">
        <v>10.32264915128977</v>
      </c>
      <c r="K299">
        <v>10.32264915128977</v>
      </c>
      <c r="L299">
        <v>15.763513835217875</v>
      </c>
      <c r="M299" s="4">
        <f t="shared" si="30"/>
        <v>6.3437632653061238E-2</v>
      </c>
      <c r="N299">
        <f t="shared" si="31"/>
        <v>1.2646035012383077</v>
      </c>
      <c r="O299" s="4">
        <f t="shared" si="32"/>
        <v>0.10323293887659654</v>
      </c>
      <c r="P299" s="4">
        <f t="shared" si="33"/>
        <v>0.17321256841461849</v>
      </c>
      <c r="Q299" s="4">
        <f t="shared" si="34"/>
        <v>0.13904274779084469</v>
      </c>
    </row>
    <row r="300" spans="1:17" x14ac:dyDescent="0.3">
      <c r="A300" t="s">
        <v>246</v>
      </c>
      <c r="B300" t="s">
        <v>584</v>
      </c>
      <c r="C300">
        <v>2.6099998950958252</v>
      </c>
      <c r="D300" s="4">
        <v>1.4862023724166762</v>
      </c>
      <c r="E300" s="4">
        <f t="shared" si="28"/>
        <v>0.16391896877879919</v>
      </c>
      <c r="F300">
        <v>6.0081999999999997E-2</v>
      </c>
      <c r="G300">
        <v>7.7983484764681518E-2</v>
      </c>
      <c r="H300" s="4">
        <f t="shared" si="29"/>
        <v>2.9878730995818059E-2</v>
      </c>
      <c r="I300">
        <v>-60.073634553448528</v>
      </c>
      <c r="J300">
        <v>5398.2144441301652</v>
      </c>
      <c r="K300">
        <v>5398.2144441301652</v>
      </c>
      <c r="L300">
        <v>43.751569777819547</v>
      </c>
      <c r="M300" s="4">
        <f t="shared" si="30"/>
        <v>2.2856322757748536E-2</v>
      </c>
      <c r="N300">
        <f t="shared" si="31"/>
        <v>30189279.831957001</v>
      </c>
      <c r="O300" s="4">
        <f t="shared" si="32"/>
        <v>11566774.346881196</v>
      </c>
      <c r="P300" s="4">
        <f t="shared" si="33"/>
        <v>55.238834080565184</v>
      </c>
      <c r="Q300" s="4">
        <f t="shared" si="34"/>
        <v>122.09174716521011</v>
      </c>
    </row>
    <row r="301" spans="1:17" x14ac:dyDescent="0.3">
      <c r="A301" t="s">
        <v>878</v>
      </c>
      <c r="B301" t="s">
        <v>879</v>
      </c>
      <c r="C301">
        <v>2215</v>
      </c>
      <c r="D301" s="4">
        <v>1.4833162785393474</v>
      </c>
      <c r="E301" s="4">
        <f t="shared" si="28"/>
        <v>0.16369367166263693</v>
      </c>
      <c r="F301">
        <v>0.84699999999999998</v>
      </c>
      <c r="G301">
        <v>0.32550369808058172</v>
      </c>
      <c r="H301" s="4">
        <f t="shared" si="29"/>
        <v>1.4695426549913397E-4</v>
      </c>
      <c r="I301">
        <v>-45.530546623794216</v>
      </c>
      <c r="J301">
        <v>24.318293439568407</v>
      </c>
      <c r="K301">
        <v>24.318293439568407</v>
      </c>
      <c r="L301">
        <v>32.684183657241675</v>
      </c>
      <c r="M301" s="4">
        <f t="shared" si="30"/>
        <v>3.0595838356771529E-2</v>
      </c>
      <c r="N301">
        <f t="shared" si="31"/>
        <v>2.5151194125382785</v>
      </c>
      <c r="O301" s="4">
        <f t="shared" si="32"/>
        <v>1.1354940914394035E-3</v>
      </c>
      <c r="P301" s="4">
        <f t="shared" si="33"/>
        <v>0.28121915850435131</v>
      </c>
      <c r="Q301" s="4">
        <f t="shared" si="34"/>
        <v>0.30635052645109839</v>
      </c>
    </row>
    <row r="302" spans="1:17" x14ac:dyDescent="0.3">
      <c r="A302" t="s">
        <v>1808</v>
      </c>
      <c r="B302" t="s">
        <v>1809</v>
      </c>
      <c r="C302">
        <v>98.430000305175781</v>
      </c>
      <c r="D302" s="4">
        <v>1.4823435982617652</v>
      </c>
      <c r="E302" s="4">
        <f t="shared" si="28"/>
        <v>0.16361769217056188</v>
      </c>
      <c r="F302">
        <v>0.41425800000000002</v>
      </c>
      <c r="G302">
        <v>0.34263660886319847</v>
      </c>
      <c r="H302" s="4">
        <f t="shared" si="29"/>
        <v>3.4810180615754958E-3</v>
      </c>
      <c r="I302">
        <v>-1.2681759573286604</v>
      </c>
      <c r="J302">
        <v>22.070102732727356</v>
      </c>
      <c r="K302">
        <v>22.070102732727356</v>
      </c>
      <c r="L302">
        <v>13.785101218995578</v>
      </c>
      <c r="M302" s="4">
        <f t="shared" si="30"/>
        <v>7.2542086134414527E-2</v>
      </c>
      <c r="N302">
        <f t="shared" si="31"/>
        <v>1.1228389113663109</v>
      </c>
      <c r="O302" s="4">
        <f t="shared" si="32"/>
        <v>1.1407486618764831E-2</v>
      </c>
      <c r="P302" s="4">
        <f t="shared" si="33"/>
        <v>0.30925322639601693</v>
      </c>
      <c r="Q302" s="4">
        <f t="shared" si="34"/>
        <v>0.28829120115127194</v>
      </c>
    </row>
    <row r="303" spans="1:17" hidden="1" x14ac:dyDescent="0.3">
      <c r="A303" t="s">
        <v>1011</v>
      </c>
      <c r="B303" t="s">
        <v>1012</v>
      </c>
      <c r="C303">
        <v>158.72999572753906</v>
      </c>
      <c r="D303" s="4">
        <v>1.4807780610561583</v>
      </c>
      <c r="E303" s="4">
        <f t="shared" si="28"/>
        <v>0.16349535041278096</v>
      </c>
      <c r="F303">
        <v>20.66</v>
      </c>
      <c r="G303">
        <v>17.43696603459054</v>
      </c>
      <c r="H303" s="4">
        <f t="shared" si="29"/>
        <v>0.10985299882777791</v>
      </c>
      <c r="I303">
        <v>-34.578847371754279</v>
      </c>
      <c r="J303" t="e">
        <v>#N/A</v>
      </c>
      <c r="K303" t="e">
        <v>#N/A</v>
      </c>
      <c r="L303">
        <v>11.958623878067318</v>
      </c>
      <c r="M303" s="4">
        <f t="shared" si="30"/>
        <v>8.3621661672464445E-2</v>
      </c>
      <c r="N303" t="e">
        <f t="shared" si="31"/>
        <v>#N/A</v>
      </c>
      <c r="O303" s="4" t="e">
        <f t="shared" si="32"/>
        <v>#N/A</v>
      </c>
      <c r="P303" s="4" t="e">
        <f t="shared" si="33"/>
        <v>#N/A</v>
      </c>
      <c r="Q303" s="4" t="e">
        <f t="shared" si="34"/>
        <v>#N/A</v>
      </c>
    </row>
    <row r="304" spans="1:17" x14ac:dyDescent="0.3">
      <c r="A304" t="s">
        <v>213</v>
      </c>
      <c r="B304" t="s">
        <v>551</v>
      </c>
      <c r="C304">
        <v>216.55999755859375</v>
      </c>
      <c r="D304" s="4">
        <v>1.4769356653916303</v>
      </c>
      <c r="E304" s="4">
        <f t="shared" si="28"/>
        <v>0.1631948064387847</v>
      </c>
      <c r="F304">
        <v>12.459999999999999</v>
      </c>
      <c r="G304">
        <v>14.430489389346038</v>
      </c>
      <c r="H304" s="4">
        <f t="shared" si="29"/>
        <v>6.6635064425698651E-2</v>
      </c>
      <c r="I304">
        <v>21.005354438376365</v>
      </c>
      <c r="J304">
        <v>39.349447231011965</v>
      </c>
      <c r="K304">
        <v>39.349447231011965</v>
      </c>
      <c r="L304">
        <v>17.293791345054164</v>
      </c>
      <c r="M304" s="4">
        <f t="shared" si="30"/>
        <v>5.782422026769677E-2</v>
      </c>
      <c r="N304">
        <f t="shared" si="31"/>
        <v>65.470294401644537</v>
      </c>
      <c r="O304" s="4">
        <f t="shared" si="32"/>
        <v>0.30231942713210691</v>
      </c>
      <c r="P304" s="4">
        <f t="shared" si="33"/>
        <v>0.47407220361879793</v>
      </c>
      <c r="Q304" s="4">
        <f t="shared" si="34"/>
        <v>0.50594462127770834</v>
      </c>
    </row>
    <row r="305" spans="1:17" hidden="1" x14ac:dyDescent="0.3">
      <c r="A305" t="s">
        <v>319</v>
      </c>
      <c r="B305" t="s">
        <v>657</v>
      </c>
      <c r="C305">
        <v>341.45001220703125</v>
      </c>
      <c r="D305" s="4">
        <v>1.4735261353150033</v>
      </c>
      <c r="E305" s="4">
        <f t="shared" si="28"/>
        <v>0.16292779477707064</v>
      </c>
      <c r="F305" t="e">
        <v>#N/A</v>
      </c>
      <c r="G305" t="e">
        <v>#N/A</v>
      </c>
      <c r="H305" s="4" t="e">
        <f t="shared" si="29"/>
        <v>#N/A</v>
      </c>
      <c r="I305" t="e">
        <v>#N/A</v>
      </c>
      <c r="J305" t="e">
        <v>#N/A</v>
      </c>
      <c r="K305" t="e">
        <v>#N/A</v>
      </c>
      <c r="L305" t="e">
        <v>#N/A</v>
      </c>
      <c r="M305" s="4" t="e">
        <f t="shared" si="30"/>
        <v>#N/A</v>
      </c>
      <c r="N305" t="e">
        <f t="shared" si="31"/>
        <v>#N/A</v>
      </c>
      <c r="O305" s="4" t="e">
        <f t="shared" si="32"/>
        <v>#N/A</v>
      </c>
      <c r="P305" s="4" t="e">
        <f t="shared" si="33"/>
        <v>#N/A</v>
      </c>
      <c r="Q305" s="4" t="e">
        <f t="shared" si="34"/>
        <v>#N/A</v>
      </c>
    </row>
    <row r="306" spans="1:17" x14ac:dyDescent="0.3">
      <c r="A306" t="s">
        <v>958</v>
      </c>
      <c r="B306" t="s">
        <v>18</v>
      </c>
      <c r="C306">
        <v>320.92999267578125</v>
      </c>
      <c r="D306" s="4">
        <v>1.4727251526203324</v>
      </c>
      <c r="E306" s="4">
        <f t="shared" si="28"/>
        <v>0.16286502266591185</v>
      </c>
      <c r="F306">
        <v>8.2999999999999989</v>
      </c>
      <c r="G306">
        <v>14.116072212302555</v>
      </c>
      <c r="H306" s="4">
        <f t="shared" si="29"/>
        <v>4.3984895567436989E-2</v>
      </c>
      <c r="I306">
        <v>32.799999999999983</v>
      </c>
      <c r="J306">
        <v>24.719876894949845</v>
      </c>
      <c r="K306">
        <v>24.719876894949845</v>
      </c>
      <c r="L306">
        <v>35.135818967090422</v>
      </c>
      <c r="M306" s="4">
        <f t="shared" si="30"/>
        <v>2.8460984527972407E-2</v>
      </c>
      <c r="N306">
        <f t="shared" si="31"/>
        <v>25.047042917327612</v>
      </c>
      <c r="O306" s="4">
        <f t="shared" si="32"/>
        <v>7.804519206352685E-2</v>
      </c>
      <c r="P306" s="4">
        <f t="shared" si="33"/>
        <v>0.28269527381587634</v>
      </c>
      <c r="Q306" s="4">
        <f t="shared" si="34"/>
        <v>0.31087225750639513</v>
      </c>
    </row>
    <row r="307" spans="1:17" x14ac:dyDescent="0.3">
      <c r="A307" t="s">
        <v>349</v>
      </c>
      <c r="B307" t="s">
        <v>687</v>
      </c>
      <c r="C307">
        <v>326.1199951171875</v>
      </c>
      <c r="D307" s="4">
        <v>1.4650002188520483</v>
      </c>
      <c r="E307" s="4">
        <f t="shared" si="28"/>
        <v>0.16225875695662539</v>
      </c>
      <c r="F307">
        <v>22.27</v>
      </c>
      <c r="G307">
        <v>20.253015013536796</v>
      </c>
      <c r="H307" s="4">
        <f t="shared" si="29"/>
        <v>6.2102953872114175E-2</v>
      </c>
      <c r="I307">
        <v>63.629684055841295</v>
      </c>
      <c r="J307">
        <v>24.290702705990718</v>
      </c>
      <c r="K307">
        <v>24.290702705990718</v>
      </c>
      <c r="L307">
        <v>14.775373237015634</v>
      </c>
      <c r="M307" s="4">
        <f t="shared" si="30"/>
        <v>6.7680185397603024E-2</v>
      </c>
      <c r="N307">
        <f t="shared" si="31"/>
        <v>66.056176814137146</v>
      </c>
      <c r="O307" s="4">
        <f t="shared" si="32"/>
        <v>0.20255175335201575</v>
      </c>
      <c r="P307" s="4">
        <f t="shared" si="33"/>
        <v>0.32702720508330529</v>
      </c>
      <c r="Q307" s="4">
        <f t="shared" si="34"/>
        <v>0.31526907409434446</v>
      </c>
    </row>
    <row r="308" spans="1:17" x14ac:dyDescent="0.3">
      <c r="A308" t="s">
        <v>1035</v>
      </c>
      <c r="B308" t="s">
        <v>1036</v>
      </c>
      <c r="C308">
        <v>307.8485107421875</v>
      </c>
      <c r="D308" s="4">
        <v>1.4633941430628941</v>
      </c>
      <c r="E308" s="4">
        <f t="shared" si="28"/>
        <v>0.16213251067863554</v>
      </c>
      <c r="F308">
        <v>12.23</v>
      </c>
      <c r="G308">
        <v>12.941122304423109</v>
      </c>
      <c r="H308" s="4">
        <f t="shared" si="29"/>
        <v>4.2037306833882501E-2</v>
      </c>
      <c r="I308">
        <v>82.537313432835816</v>
      </c>
      <c r="J308">
        <v>33.13630144127675</v>
      </c>
      <c r="K308">
        <v>33.13630144127675</v>
      </c>
      <c r="L308">
        <v>24.481102020534784</v>
      </c>
      <c r="M308" s="4">
        <f t="shared" si="30"/>
        <v>4.0847834348355663E-2</v>
      </c>
      <c r="N308">
        <f t="shared" si="31"/>
        <v>51.157450997481881</v>
      </c>
      <c r="O308" s="4">
        <f t="shared" si="32"/>
        <v>0.16617735416080825</v>
      </c>
      <c r="P308" s="4">
        <f t="shared" si="33"/>
        <v>0.38574631028302764</v>
      </c>
      <c r="Q308" s="4">
        <f t="shared" si="34"/>
        <v>0.42112812392171617</v>
      </c>
    </row>
    <row r="309" spans="1:17" x14ac:dyDescent="0.3">
      <c r="A309" t="s">
        <v>223</v>
      </c>
      <c r="B309" t="s">
        <v>561</v>
      </c>
      <c r="C309">
        <v>105.18000030517578</v>
      </c>
      <c r="D309" s="4">
        <v>1.4597495879123299</v>
      </c>
      <c r="E309" s="4">
        <f t="shared" si="28"/>
        <v>0.16184577422881263</v>
      </c>
      <c r="F309">
        <v>4.07</v>
      </c>
      <c r="G309">
        <v>3.6985055230669266</v>
      </c>
      <c r="H309" s="4">
        <f t="shared" si="29"/>
        <v>3.5163581596651956E-2</v>
      </c>
      <c r="I309">
        <v>24.464831804281353</v>
      </c>
      <c r="J309">
        <v>22.138818456507693</v>
      </c>
      <c r="K309">
        <v>22.138818456507693</v>
      </c>
      <c r="L309">
        <v>27.380157873285885</v>
      </c>
      <c r="M309" s="4">
        <f t="shared" si="30"/>
        <v>3.652279890524935E-2</v>
      </c>
      <c r="N309">
        <f t="shared" si="31"/>
        <v>11.06274702298558</v>
      </c>
      <c r="O309" s="4">
        <f t="shared" si="32"/>
        <v>0.10517918797192849</v>
      </c>
      <c r="P309" s="4">
        <f t="shared" si="33"/>
        <v>0.26599669961519484</v>
      </c>
      <c r="Q309" s="4">
        <f t="shared" si="34"/>
        <v>0.28038397246370095</v>
      </c>
    </row>
    <row r="310" spans="1:17" hidden="1" x14ac:dyDescent="0.3">
      <c r="A310" t="s">
        <v>1400</v>
      </c>
      <c r="B310" t="s">
        <v>1401</v>
      </c>
      <c r="C310">
        <v>107.44999694824219</v>
      </c>
      <c r="D310" s="4">
        <v>1.4585229447054266</v>
      </c>
      <c r="E310" s="4">
        <f t="shared" si="28"/>
        <v>0.16174918807941885</v>
      </c>
      <c r="F310">
        <v>3.18</v>
      </c>
      <c r="G310">
        <v>3.135091441851066</v>
      </c>
      <c r="H310" s="4">
        <f t="shared" si="29"/>
        <v>2.9177212944558897E-2</v>
      </c>
      <c r="I310">
        <v>88.165680473372802</v>
      </c>
      <c r="J310">
        <v>14.815335427047808</v>
      </c>
      <c r="K310">
        <v>14.815335427047808</v>
      </c>
      <c r="L310">
        <v>34.111110142299104</v>
      </c>
      <c r="M310" s="4">
        <f t="shared" si="30"/>
        <v>2.9315961744673946E-2</v>
      </c>
      <c r="N310">
        <f t="shared" si="31"/>
        <v>6.3449267778628204</v>
      </c>
      <c r="O310" s="4">
        <f t="shared" si="32"/>
        <v>5.9050041489709132E-2</v>
      </c>
      <c r="P310" s="4">
        <f t="shared" si="33"/>
        <v>0.18181257408129045</v>
      </c>
      <c r="Q310" s="4">
        <f t="shared" si="34"/>
        <v>0.18716099795430896</v>
      </c>
    </row>
    <row r="311" spans="1:17" x14ac:dyDescent="0.3">
      <c r="A311" t="s">
        <v>356</v>
      </c>
      <c r="B311" t="s">
        <v>694</v>
      </c>
      <c r="C311">
        <v>474.77420043945313</v>
      </c>
      <c r="D311" s="4">
        <v>1.4578174836322648</v>
      </c>
      <c r="E311" s="4">
        <f t="shared" si="28"/>
        <v>0.16169362173242874</v>
      </c>
      <c r="F311">
        <v>17.849999999999998</v>
      </c>
      <c r="G311">
        <v>18.856870955462504</v>
      </c>
      <c r="H311" s="4">
        <f t="shared" si="29"/>
        <v>3.9717556130911283E-2</v>
      </c>
      <c r="I311">
        <v>120.91584158415839</v>
      </c>
      <c r="J311">
        <v>32.753286059909399</v>
      </c>
      <c r="K311">
        <v>32.753286059909399</v>
      </c>
      <c r="L311">
        <v>24.565232784146513</v>
      </c>
      <c r="M311" s="4">
        <f t="shared" si="30"/>
        <v>4.0707939093716332E-2</v>
      </c>
      <c r="N311">
        <f t="shared" si="31"/>
        <v>73.597764092722244</v>
      </c>
      <c r="O311" s="4">
        <f t="shared" si="32"/>
        <v>0.15501635098242453</v>
      </c>
      <c r="P311" s="4">
        <f t="shared" si="33"/>
        <v>0.38157398743326892</v>
      </c>
      <c r="Q311" s="4">
        <f t="shared" si="34"/>
        <v>0.41618538956808915</v>
      </c>
    </row>
    <row r="312" spans="1:17" hidden="1" x14ac:dyDescent="0.3">
      <c r="A312" t="s">
        <v>1137</v>
      </c>
      <c r="B312" t="s">
        <v>1138</v>
      </c>
      <c r="C312">
        <v>12055</v>
      </c>
      <c r="D312" s="4">
        <v>1.4541515969266201</v>
      </c>
      <c r="E312" s="4">
        <f t="shared" si="28"/>
        <v>0.16140466033678136</v>
      </c>
      <c r="F312">
        <v>100</v>
      </c>
      <c r="G312">
        <v>173.51171488614304</v>
      </c>
      <c r="H312" s="4">
        <f t="shared" si="29"/>
        <v>1.439334009839428E-2</v>
      </c>
      <c r="I312">
        <v>-92.66653988531931</v>
      </c>
      <c r="J312" t="e">
        <v>#N/A</v>
      </c>
      <c r="K312" t="e">
        <v>#N/A</v>
      </c>
      <c r="L312">
        <v>21.488689810152781</v>
      </c>
      <c r="M312" s="4">
        <f t="shared" si="30"/>
        <v>4.6536108475423617E-2</v>
      </c>
      <c r="N312" t="e">
        <f t="shared" si="31"/>
        <v>#N/A</v>
      </c>
      <c r="O312" s="4" t="e">
        <f t="shared" si="32"/>
        <v>#N/A</v>
      </c>
      <c r="P312" s="4" t="e">
        <f t="shared" si="33"/>
        <v>#N/A</v>
      </c>
      <c r="Q312" s="4" t="e">
        <f t="shared" si="34"/>
        <v>#N/A</v>
      </c>
    </row>
    <row r="313" spans="1:17" hidden="1" x14ac:dyDescent="0.3">
      <c r="A313" t="s">
        <v>1754</v>
      </c>
      <c r="B313" t="s">
        <v>1755</v>
      </c>
      <c r="C313">
        <v>3482</v>
      </c>
      <c r="D313" s="4">
        <v>1.45206951939497</v>
      </c>
      <c r="E313" s="4">
        <f t="shared" si="28"/>
        <v>0.16124038158322307</v>
      </c>
      <c r="F313">
        <v>298.55</v>
      </c>
      <c r="G313">
        <v>148.65625888005786</v>
      </c>
      <c r="H313" s="4">
        <f t="shared" si="29"/>
        <v>4.2692779689850045E-2</v>
      </c>
      <c r="I313">
        <v>29.046898638426637</v>
      </c>
      <c r="J313">
        <v>8.8755458155868361</v>
      </c>
      <c r="K313">
        <v>8.8755458155868361</v>
      </c>
      <c r="L313">
        <v>13.613604637330152</v>
      </c>
      <c r="M313" s="4">
        <f t="shared" si="30"/>
        <v>7.3455930786904072E-2</v>
      </c>
      <c r="N313">
        <f t="shared" si="31"/>
        <v>456.73974139728153</v>
      </c>
      <c r="O313" s="4">
        <f t="shared" si="32"/>
        <v>0.13117166611064948</v>
      </c>
      <c r="P313" s="4">
        <f t="shared" si="33"/>
        <v>0.16873100373402986</v>
      </c>
      <c r="Q313" s="4">
        <f t="shared" si="34"/>
        <v>0.1232418037142573</v>
      </c>
    </row>
    <row r="314" spans="1:17" x14ac:dyDescent="0.3">
      <c r="A314" t="s">
        <v>177</v>
      </c>
      <c r="B314" t="s">
        <v>515</v>
      </c>
      <c r="C314">
        <v>74.980003356933594</v>
      </c>
      <c r="D314" s="4">
        <v>1.450163348827473</v>
      </c>
      <c r="E314" s="4">
        <f t="shared" si="28"/>
        <v>0.16108988017128612</v>
      </c>
      <c r="F314">
        <v>1.2000000000000002</v>
      </c>
      <c r="G314">
        <v>1.1531800740262828</v>
      </c>
      <c r="H314" s="4">
        <f t="shared" si="29"/>
        <v>1.5379834921274984E-2</v>
      </c>
      <c r="I314">
        <v>103.38983050847462</v>
      </c>
      <c r="J314">
        <v>86.950109053083139</v>
      </c>
      <c r="K314">
        <v>86.950109053083139</v>
      </c>
      <c r="L314">
        <v>45.388585307308183</v>
      </c>
      <c r="M314" s="4">
        <f t="shared" si="30"/>
        <v>2.2031971105276691E-2</v>
      </c>
      <c r="N314">
        <f t="shared" si="31"/>
        <v>27.403741375019358</v>
      </c>
      <c r="O314" s="4">
        <f t="shared" si="32"/>
        <v>0.36548066348526326</v>
      </c>
      <c r="P314" s="4">
        <f t="shared" si="33"/>
        <v>0.91068988453868993</v>
      </c>
      <c r="Q314" s="4">
        <f t="shared" si="34"/>
        <v>1.1279614875284976</v>
      </c>
    </row>
    <row r="315" spans="1:17" hidden="1" x14ac:dyDescent="0.3">
      <c r="A315" t="s">
        <v>2232</v>
      </c>
      <c r="B315" t="s">
        <v>2233</v>
      </c>
      <c r="C315">
        <v>157.83999633789063</v>
      </c>
      <c r="D315" s="4">
        <v>1.4500155515531574</v>
      </c>
      <c r="E315" s="4">
        <f t="shared" si="28"/>
        <v>0.16107820678408835</v>
      </c>
      <c r="F315">
        <v>-0.62999999999999989</v>
      </c>
      <c r="G315">
        <v>4.9157042508508937</v>
      </c>
      <c r="H315" s="4">
        <f t="shared" si="29"/>
        <v>3.1143590755842179E-2</v>
      </c>
      <c r="I315">
        <v>69.565217391304358</v>
      </c>
      <c r="J315">
        <v>-29.560345877481446</v>
      </c>
      <c r="K315">
        <v>-29.560345877481446</v>
      </c>
      <c r="L315" t="e">
        <v>#N/A</v>
      </c>
      <c r="M315" s="4" t="e">
        <f t="shared" si="30"/>
        <v>#N/A</v>
      </c>
      <c r="N315">
        <f t="shared" si="31"/>
        <v>-0.109251302523048</v>
      </c>
      <c r="O315" s="4">
        <f t="shared" si="32"/>
        <v>-6.9216488252554179E-4</v>
      </c>
      <c r="P315" s="4" t="e">
        <f t="shared" si="33"/>
        <v>#N/A</v>
      </c>
      <c r="Q315" s="4" t="e">
        <f t="shared" si="34"/>
        <v>#N/A</v>
      </c>
    </row>
    <row r="316" spans="1:17" x14ac:dyDescent="0.3">
      <c r="A316" t="s">
        <v>236</v>
      </c>
      <c r="B316" t="s">
        <v>574</v>
      </c>
      <c r="C316">
        <v>298.78500366210938</v>
      </c>
      <c r="D316" s="4">
        <v>1.4446054427577071</v>
      </c>
      <c r="E316" s="4">
        <f t="shared" si="28"/>
        <v>0.16065049883425542</v>
      </c>
      <c r="F316">
        <v>9.48</v>
      </c>
      <c r="G316">
        <v>9.3689320388349522</v>
      </c>
      <c r="H316" s="4">
        <f t="shared" si="29"/>
        <v>3.1356767990371133E-2</v>
      </c>
      <c r="I316">
        <v>14.769975786924947</v>
      </c>
      <c r="J316">
        <v>20.747788817731664</v>
      </c>
      <c r="K316">
        <v>20.747788817731664</v>
      </c>
      <c r="L316">
        <v>30.711798106623664</v>
      </c>
      <c r="M316" s="4">
        <f t="shared" si="30"/>
        <v>3.2560776693316709E-2</v>
      </c>
      <c r="N316">
        <f t="shared" si="31"/>
        <v>24.333482626794275</v>
      </c>
      <c r="O316" s="4">
        <f t="shared" si="32"/>
        <v>8.1441445616569755E-2</v>
      </c>
      <c r="P316" s="4">
        <f t="shared" si="33"/>
        <v>0.24679430605637587</v>
      </c>
      <c r="Q316" s="4">
        <f t="shared" si="34"/>
        <v>0.26193837880211057</v>
      </c>
    </row>
    <row r="317" spans="1:17" hidden="1" x14ac:dyDescent="0.3">
      <c r="A317" t="s">
        <v>1862</v>
      </c>
      <c r="B317" t="s">
        <v>1863</v>
      </c>
      <c r="C317">
        <v>196.1300048828125</v>
      </c>
      <c r="D317" s="4">
        <v>1.4440016063050045</v>
      </c>
      <c r="E317" s="4">
        <f t="shared" si="28"/>
        <v>0.16060271230741496</v>
      </c>
      <c r="F317">
        <v>10.103444</v>
      </c>
      <c r="G317">
        <v>6.4711294462601003</v>
      </c>
      <c r="H317" s="4">
        <f t="shared" si="29"/>
        <v>3.2994081910754015E-2</v>
      </c>
      <c r="I317">
        <v>22.374303567230417</v>
      </c>
      <c r="J317">
        <v>13.900782385700385</v>
      </c>
      <c r="K317">
        <v>13.900782385700385</v>
      </c>
      <c r="L317">
        <v>18.68641587090648</v>
      </c>
      <c r="M317" s="4">
        <f t="shared" si="30"/>
        <v>5.3514810272254201E-2</v>
      </c>
      <c r="N317">
        <f t="shared" si="31"/>
        <v>19.368811607547855</v>
      </c>
      <c r="O317" s="4">
        <f t="shared" si="32"/>
        <v>9.875496418368368E-2</v>
      </c>
      <c r="P317" s="4">
        <f t="shared" si="33"/>
        <v>0.19996161144932456</v>
      </c>
      <c r="Q317" s="4">
        <f t="shared" si="34"/>
        <v>0.18129992875784917</v>
      </c>
    </row>
    <row r="318" spans="1:17" hidden="1" x14ac:dyDescent="0.3">
      <c r="A318" t="s">
        <v>307</v>
      </c>
      <c r="B318" t="s">
        <v>645</v>
      </c>
      <c r="C318">
        <v>350.66000366210938</v>
      </c>
      <c r="D318" s="4">
        <v>1.4308834485752731</v>
      </c>
      <c r="E318" s="4">
        <f t="shared" si="28"/>
        <v>0.15956212846378559</v>
      </c>
      <c r="F318" t="e">
        <v>#N/A</v>
      </c>
      <c r="G318" t="e">
        <v>#N/A</v>
      </c>
      <c r="H318" s="4" t="e">
        <f t="shared" si="29"/>
        <v>#N/A</v>
      </c>
      <c r="I318" t="e">
        <v>#N/A</v>
      </c>
      <c r="J318" t="e">
        <v>#N/A</v>
      </c>
      <c r="K318" t="e">
        <v>#N/A</v>
      </c>
      <c r="L318" t="e">
        <v>#N/A</v>
      </c>
      <c r="M318" s="4" t="e">
        <f t="shared" si="30"/>
        <v>#N/A</v>
      </c>
      <c r="N318" t="e">
        <f t="shared" si="31"/>
        <v>#N/A</v>
      </c>
      <c r="O318" s="4" t="e">
        <f t="shared" si="32"/>
        <v>#N/A</v>
      </c>
      <c r="P318" s="4" t="e">
        <f t="shared" si="33"/>
        <v>#N/A</v>
      </c>
      <c r="Q318" s="4" t="e">
        <f t="shared" si="34"/>
        <v>#N/A</v>
      </c>
    </row>
    <row r="319" spans="1:17" hidden="1" x14ac:dyDescent="0.3">
      <c r="A319" t="s">
        <v>1656</v>
      </c>
      <c r="B319" t="s">
        <v>1657</v>
      </c>
      <c r="C319">
        <v>1390.739990234375</v>
      </c>
      <c r="D319" s="4">
        <v>1.4306837077642145</v>
      </c>
      <c r="E319" s="4">
        <f t="shared" si="28"/>
        <v>0.15954624810485929</v>
      </c>
      <c r="F319">
        <v>35.85</v>
      </c>
      <c r="G319">
        <v>41.42669645053909</v>
      </c>
      <c r="H319" s="4">
        <f t="shared" si="29"/>
        <v>2.9787520846048039E-2</v>
      </c>
      <c r="I319">
        <v>-9.7886260694514355</v>
      </c>
      <c r="J319">
        <v>11.846651108361229</v>
      </c>
      <c r="K319">
        <v>11.846651108361229</v>
      </c>
      <c r="L319">
        <v>37.717222805486614</v>
      </c>
      <c r="M319" s="4">
        <f t="shared" si="30"/>
        <v>2.6513086744407197E-2</v>
      </c>
      <c r="N319">
        <f t="shared" si="31"/>
        <v>62.748606459994377</v>
      </c>
      <c r="O319" s="4">
        <f t="shared" si="32"/>
        <v>4.5118862548433399E-2</v>
      </c>
      <c r="P319" s="4">
        <f t="shared" si="33"/>
        <v>0.14812051071268659</v>
      </c>
      <c r="Q319" s="4">
        <f t="shared" si="34"/>
        <v>0.14979517056312619</v>
      </c>
    </row>
    <row r="320" spans="1:17" hidden="1" x14ac:dyDescent="0.3">
      <c r="A320" t="s">
        <v>989</v>
      </c>
      <c r="B320" t="s">
        <v>990</v>
      </c>
      <c r="C320">
        <v>1519</v>
      </c>
      <c r="D320" s="4">
        <v>1.4228463170789549</v>
      </c>
      <c r="E320" s="4">
        <f t="shared" si="28"/>
        <v>0.15892227754841715</v>
      </c>
      <c r="F320">
        <v>167.000293</v>
      </c>
      <c r="G320">
        <v>96.995401677035431</v>
      </c>
      <c r="H320" s="4">
        <f t="shared" si="29"/>
        <v>6.3854773980931812E-2</v>
      </c>
      <c r="I320">
        <v>73.931142926822318</v>
      </c>
      <c r="J320" t="e">
        <v>#N/A</v>
      </c>
      <c r="K320" t="e">
        <v>#N/A</v>
      </c>
      <c r="L320">
        <v>10.718208705298119</v>
      </c>
      <c r="M320" s="4">
        <f t="shared" si="30"/>
        <v>9.3299172230681598E-2</v>
      </c>
      <c r="N320" t="e">
        <f t="shared" si="31"/>
        <v>#N/A</v>
      </c>
      <c r="O320" s="4" t="e">
        <f t="shared" si="32"/>
        <v>#N/A</v>
      </c>
      <c r="P320" s="4" t="e">
        <f t="shared" si="33"/>
        <v>#N/A</v>
      </c>
      <c r="Q320" s="4" t="e">
        <f t="shared" si="34"/>
        <v>#N/A</v>
      </c>
    </row>
    <row r="321" spans="1:17" hidden="1" x14ac:dyDescent="0.3">
      <c r="A321" t="s">
        <v>471</v>
      </c>
      <c r="B321" t="s">
        <v>809</v>
      </c>
      <c r="C321">
        <v>123.55999755859375</v>
      </c>
      <c r="D321" s="4">
        <v>1.422351014380363</v>
      </c>
      <c r="E321" s="4">
        <f t="shared" si="28"/>
        <v>0.15888278775302433</v>
      </c>
      <c r="F321">
        <v>0.3</v>
      </c>
      <c r="G321">
        <v>0.95548380648725484</v>
      </c>
      <c r="H321" s="4">
        <f t="shared" si="29"/>
        <v>7.7329542357278862E-3</v>
      </c>
      <c r="I321">
        <v>-41.176470588235297</v>
      </c>
      <c r="J321" t="e">
        <v>#N/A</v>
      </c>
      <c r="K321" t="e">
        <v>#N/A</v>
      </c>
      <c r="L321">
        <v>387.44002651115045</v>
      </c>
      <c r="M321" s="4">
        <f t="shared" si="30"/>
        <v>2.5810446303260828E-3</v>
      </c>
      <c r="N321" t="e">
        <f t="shared" si="31"/>
        <v>#N/A</v>
      </c>
      <c r="O321" s="4" t="e">
        <f t="shared" si="32"/>
        <v>#N/A</v>
      </c>
      <c r="P321" s="4" t="e">
        <f t="shared" si="33"/>
        <v>#N/A</v>
      </c>
      <c r="Q321" s="4" t="e">
        <f t="shared" si="34"/>
        <v>#N/A</v>
      </c>
    </row>
    <row r="322" spans="1:17" hidden="1" x14ac:dyDescent="0.3">
      <c r="A322" t="s">
        <v>248</v>
      </c>
      <c r="B322" t="s">
        <v>586</v>
      </c>
      <c r="C322">
        <v>3702.85</v>
      </c>
      <c r="D322" s="4">
        <v>1.4208553166863083</v>
      </c>
      <c r="E322" s="4">
        <f t="shared" ref="E322:E385" si="35">(1+D322)^(1/6)-1</f>
        <v>0.15876349700243741</v>
      </c>
      <c r="F322">
        <v>125.88</v>
      </c>
      <c r="G322">
        <v>122.57970162540923</v>
      </c>
      <c r="H322" s="4">
        <f t="shared" ref="H322:H385" si="36">G322/C322</f>
        <v>3.3104149945422913E-2</v>
      </c>
      <c r="I322">
        <v>9.2803194721764033</v>
      </c>
      <c r="J322">
        <v>8.8664156610928107</v>
      </c>
      <c r="K322">
        <v>8.8664156610928107</v>
      </c>
      <c r="L322">
        <v>29.01310810163336</v>
      </c>
      <c r="M322" s="4">
        <f t="shared" ref="M322:M385" si="37">1/L322</f>
        <v>3.446717933483668E-2</v>
      </c>
      <c r="N322">
        <f t="shared" ref="N322:N385" si="38">F322*((1+(K322/100))^5)</f>
        <v>192.49805955916645</v>
      </c>
      <c r="O322" s="4">
        <f t="shared" ref="O322:O385" si="39">N322/C322</f>
        <v>5.1986458959765169E-2</v>
      </c>
      <c r="P322" s="4">
        <f t="shared" ref="P322:P385" si="40">(K322/100)*(1+1/L322)+1/L322</f>
        <v>0.12618733933224571</v>
      </c>
      <c r="Q322" s="4">
        <f t="shared" ref="Q322:Q385" si="41">(((1+K322/100)^6)*(1+1/L322))^(1/5)-1</f>
        <v>0.11484900991044644</v>
      </c>
    </row>
    <row r="323" spans="1:17" x14ac:dyDescent="0.3">
      <c r="A323" t="s">
        <v>1748</v>
      </c>
      <c r="B323" t="s">
        <v>1749</v>
      </c>
      <c r="C323">
        <v>252.55000305175781</v>
      </c>
      <c r="D323" s="4">
        <v>1.4196462889088828</v>
      </c>
      <c r="E323" s="4">
        <f t="shared" si="35"/>
        <v>0.15866702497817653</v>
      </c>
      <c r="F323">
        <v>5.3800000000000008</v>
      </c>
      <c r="G323">
        <v>5.8118300959007767</v>
      </c>
      <c r="H323" s="4">
        <f t="shared" si="36"/>
        <v>2.3012591667677371E-2</v>
      </c>
      <c r="I323">
        <v>7.2265625000000027</v>
      </c>
      <c r="J323">
        <v>17.921721461115148</v>
      </c>
      <c r="K323">
        <v>17.921721461115148</v>
      </c>
      <c r="L323">
        <v>44.443224867890343</v>
      </c>
      <c r="M323" s="4">
        <f t="shared" si="37"/>
        <v>2.2500617427573019E-2</v>
      </c>
      <c r="N323">
        <f t="shared" si="38"/>
        <v>12.267366158353303</v>
      </c>
      <c r="O323" s="4">
        <f t="shared" si="39"/>
        <v>4.8574009147167654E-2</v>
      </c>
      <c r="P323" s="4">
        <f t="shared" si="40"/>
        <v>0.20575033002112525</v>
      </c>
      <c r="Q323" s="4">
        <f t="shared" si="41"/>
        <v>0.22418002390853387</v>
      </c>
    </row>
    <row r="324" spans="1:17" x14ac:dyDescent="0.3">
      <c r="A324" t="s">
        <v>1306</v>
      </c>
      <c r="B324" t="s">
        <v>1307</v>
      </c>
      <c r="C324">
        <v>70.959999084472656</v>
      </c>
      <c r="D324" s="4">
        <v>1.4176867542007487</v>
      </c>
      <c r="E324" s="4">
        <f t="shared" si="35"/>
        <v>0.15851058236308635</v>
      </c>
      <c r="F324">
        <v>2.4799999999999995</v>
      </c>
      <c r="G324">
        <v>1.8235746457211908</v>
      </c>
      <c r="H324" s="4">
        <f t="shared" si="36"/>
        <v>2.5698628371603548E-2</v>
      </c>
      <c r="I324">
        <v>23.383084577114388</v>
      </c>
      <c r="J324">
        <v>23.662220013831806</v>
      </c>
      <c r="K324">
        <v>23.662220013831806</v>
      </c>
      <c r="L324">
        <v>17.478585674129466</v>
      </c>
      <c r="M324" s="4">
        <f t="shared" si="37"/>
        <v>5.7212867141769222E-2</v>
      </c>
      <c r="N324">
        <f t="shared" si="38"/>
        <v>7.1719437513042195</v>
      </c>
      <c r="O324" s="4">
        <f t="shared" si="39"/>
        <v>0.10107023455237857</v>
      </c>
      <c r="P324" s="4">
        <f t="shared" si="40"/>
        <v>0.30737290177939403</v>
      </c>
      <c r="Q324" s="4">
        <f t="shared" si="41"/>
        <v>0.30471884299147733</v>
      </c>
    </row>
    <row r="325" spans="1:17" hidden="1" x14ac:dyDescent="0.3">
      <c r="A325" t="s">
        <v>354</v>
      </c>
      <c r="B325" t="s">
        <v>692</v>
      </c>
      <c r="C325">
        <v>9095</v>
      </c>
      <c r="D325" s="4">
        <v>1.4144665121992013</v>
      </c>
      <c r="E325" s="4">
        <f t="shared" si="35"/>
        <v>0.15825325949225033</v>
      </c>
      <c r="F325">
        <v>-170.99</v>
      </c>
      <c r="G325">
        <v>-253.97673788377406</v>
      </c>
      <c r="H325" s="4">
        <f t="shared" si="36"/>
        <v>-2.7924874973477083E-2</v>
      </c>
      <c r="I325">
        <v>73.789413982862484</v>
      </c>
      <c r="J325" t="e">
        <v>#N/A</v>
      </c>
      <c r="K325" t="e">
        <v>#N/A</v>
      </c>
      <c r="L325" t="e">
        <v>#N/A</v>
      </c>
      <c r="M325" s="4" t="e">
        <f t="shared" si="37"/>
        <v>#N/A</v>
      </c>
      <c r="N325" t="e">
        <f t="shared" si="38"/>
        <v>#N/A</v>
      </c>
      <c r="O325" s="4" t="e">
        <f t="shared" si="39"/>
        <v>#N/A</v>
      </c>
      <c r="P325" s="4" t="e">
        <f t="shared" si="40"/>
        <v>#N/A</v>
      </c>
      <c r="Q325" s="4" t="e">
        <f t="shared" si="41"/>
        <v>#N/A</v>
      </c>
    </row>
    <row r="326" spans="1:17" hidden="1" x14ac:dyDescent="0.3">
      <c r="A326" t="s">
        <v>2018</v>
      </c>
      <c r="B326" t="s">
        <v>2019</v>
      </c>
      <c r="C326">
        <v>196.52999877929688</v>
      </c>
      <c r="D326" s="4">
        <v>1.4122497778127725</v>
      </c>
      <c r="E326" s="4">
        <f t="shared" si="35"/>
        <v>0.15807595858792012</v>
      </c>
      <c r="F326">
        <v>4.6399999999999997</v>
      </c>
      <c r="G326">
        <v>7.0662824207492791</v>
      </c>
      <c r="H326" s="4">
        <f t="shared" si="36"/>
        <v>3.5955235661934301E-2</v>
      </c>
      <c r="I326">
        <v>1.0893246187363796</v>
      </c>
      <c r="J326" t="e">
        <v>#N/A</v>
      </c>
      <c r="K326" t="e">
        <v>#N/A</v>
      </c>
      <c r="L326">
        <v>35.233917280754227</v>
      </c>
      <c r="M326" s="4">
        <f t="shared" si="37"/>
        <v>2.838174342159305E-2</v>
      </c>
      <c r="N326" t="e">
        <f t="shared" si="38"/>
        <v>#N/A</v>
      </c>
      <c r="O326" s="4" t="e">
        <f t="shared" si="39"/>
        <v>#N/A</v>
      </c>
      <c r="P326" s="4" t="e">
        <f t="shared" si="40"/>
        <v>#N/A</v>
      </c>
      <c r="Q326" s="4" t="e">
        <f t="shared" si="41"/>
        <v>#N/A</v>
      </c>
    </row>
    <row r="327" spans="1:17" hidden="1" x14ac:dyDescent="0.3">
      <c r="A327" t="s">
        <v>1167</v>
      </c>
      <c r="B327" t="s">
        <v>1168</v>
      </c>
      <c r="C327">
        <v>116.29499816894531</v>
      </c>
      <c r="D327" s="4">
        <v>1.4048736804423947</v>
      </c>
      <c r="E327" s="4">
        <f t="shared" si="35"/>
        <v>0.15748501752967115</v>
      </c>
      <c r="F327">
        <v>9.61</v>
      </c>
      <c r="G327" t="e">
        <v>#N/A</v>
      </c>
      <c r="H327" s="4" t="e">
        <f t="shared" si="36"/>
        <v>#N/A</v>
      </c>
      <c r="I327">
        <v>2.8907922912205524</v>
      </c>
      <c r="J327">
        <v>10.412567314759606</v>
      </c>
      <c r="K327">
        <v>10.412567314759606</v>
      </c>
      <c r="L327">
        <v>11.744844762825768</v>
      </c>
      <c r="M327" s="4">
        <f t="shared" si="37"/>
        <v>8.5143739248487407E-2</v>
      </c>
      <c r="N327">
        <f t="shared" si="38"/>
        <v>15.769427571259222</v>
      </c>
      <c r="O327" s="4">
        <f t="shared" si="39"/>
        <v>0.13559850225329975</v>
      </c>
      <c r="P327" s="4">
        <f t="shared" si="40"/>
        <v>0.19813506155963562</v>
      </c>
      <c r="Q327" s="4">
        <f t="shared" si="41"/>
        <v>0.14477375346714316</v>
      </c>
    </row>
    <row r="328" spans="1:17" hidden="1" x14ac:dyDescent="0.3">
      <c r="A328" t="s">
        <v>1722</v>
      </c>
      <c r="B328" t="s">
        <v>1723</v>
      </c>
      <c r="C328">
        <v>625.5999755859375</v>
      </c>
      <c r="D328" s="4">
        <v>1.3977500727638996</v>
      </c>
      <c r="E328" s="4">
        <f t="shared" si="35"/>
        <v>0.15691286936093229</v>
      </c>
      <c r="F328">
        <v>37.501933000000001</v>
      </c>
      <c r="G328">
        <v>26.587848164112501</v>
      </c>
      <c r="H328" s="4">
        <f t="shared" si="36"/>
        <v>4.249975895413087E-2</v>
      </c>
      <c r="I328">
        <v>-4.0292336965524473</v>
      </c>
      <c r="J328">
        <v>4.2162445678791283</v>
      </c>
      <c r="K328">
        <v>4.2162445678791283</v>
      </c>
      <c r="L328">
        <v>16.106001581094972</v>
      </c>
      <c r="M328" s="4">
        <f t="shared" si="37"/>
        <v>6.2088656515083655E-2</v>
      </c>
      <c r="N328">
        <f t="shared" si="38"/>
        <v>46.103165981729646</v>
      </c>
      <c r="O328" s="4">
        <f t="shared" si="39"/>
        <v>7.3694321900427476E-2</v>
      </c>
      <c r="P328" s="4">
        <f t="shared" si="40"/>
        <v>0.10686891180146127</v>
      </c>
      <c r="Q328" s="4">
        <f t="shared" si="41"/>
        <v>6.3542029632304819E-2</v>
      </c>
    </row>
    <row r="329" spans="1:17" hidden="1" x14ac:dyDescent="0.3">
      <c r="A329" t="s">
        <v>165</v>
      </c>
      <c r="B329" t="s">
        <v>503</v>
      </c>
      <c r="C329">
        <v>397.44500732421875</v>
      </c>
      <c r="D329" s="4">
        <v>1.3949814505819824</v>
      </c>
      <c r="E329" s="4">
        <f t="shared" si="35"/>
        <v>0.15669011909783381</v>
      </c>
      <c r="F329">
        <v>9.1900000000000013</v>
      </c>
      <c r="G329">
        <v>11.111413413141069</v>
      </c>
      <c r="H329" s="4">
        <f t="shared" si="36"/>
        <v>2.795710905503173E-2</v>
      </c>
      <c r="I329">
        <v>22.533333333333349</v>
      </c>
      <c r="J329">
        <v>8.5982641905305517</v>
      </c>
      <c r="K329">
        <v>8.5982641905305517</v>
      </c>
      <c r="L329">
        <v>41.046699050457839</v>
      </c>
      <c r="M329" s="4">
        <f t="shared" si="37"/>
        <v>2.4362494990662249E-2</v>
      </c>
      <c r="N329">
        <f t="shared" si="38"/>
        <v>13.881293268811746</v>
      </c>
      <c r="O329" s="4">
        <f t="shared" si="39"/>
        <v>3.4926324429804638E-2</v>
      </c>
      <c r="P329" s="4">
        <f t="shared" si="40"/>
        <v>0.11243988857866968</v>
      </c>
      <c r="Q329" s="4">
        <f t="shared" si="41"/>
        <v>0.1093745389014511</v>
      </c>
    </row>
    <row r="330" spans="1:17" hidden="1" x14ac:dyDescent="0.3">
      <c r="A330" t="s">
        <v>1652</v>
      </c>
      <c r="B330" t="s">
        <v>1653</v>
      </c>
      <c r="C330">
        <v>51.852500915527344</v>
      </c>
      <c r="D330" s="4">
        <v>1.3831613380856966</v>
      </c>
      <c r="E330" s="4">
        <f t="shared" si="35"/>
        <v>0.1557367082345531</v>
      </c>
      <c r="F330">
        <v>3.01</v>
      </c>
      <c r="G330">
        <v>3.9779310344827588</v>
      </c>
      <c r="H330" s="4">
        <f t="shared" si="36"/>
        <v>7.6716281071248366E-2</v>
      </c>
      <c r="I330">
        <v>-3.6907250008639041</v>
      </c>
      <c r="J330">
        <v>3.9693697403228256</v>
      </c>
      <c r="K330">
        <v>3.9693697403228256</v>
      </c>
      <c r="L330">
        <v>11.299015139489907</v>
      </c>
      <c r="M330" s="4">
        <f t="shared" si="37"/>
        <v>8.8503288795942353E-2</v>
      </c>
      <c r="N330">
        <f t="shared" si="38"/>
        <v>3.6567355346701076</v>
      </c>
      <c r="O330" s="4">
        <f t="shared" si="39"/>
        <v>7.0521873971465282E-2</v>
      </c>
      <c r="P330" s="4">
        <f t="shared" si="40"/>
        <v>0.13171000896382726</v>
      </c>
      <c r="Q330" s="4">
        <f t="shared" si="41"/>
        <v>6.5742886792022226E-2</v>
      </c>
    </row>
    <row r="331" spans="1:17" hidden="1" x14ac:dyDescent="0.3">
      <c r="A331" t="s">
        <v>1386</v>
      </c>
      <c r="B331" t="s">
        <v>1387</v>
      </c>
      <c r="C331">
        <v>27.170000076293945</v>
      </c>
      <c r="D331" s="4">
        <v>1.3821990990415167</v>
      </c>
      <c r="E331" s="4">
        <f t="shared" si="35"/>
        <v>0.15565892065411036</v>
      </c>
      <c r="F331">
        <v>2.44</v>
      </c>
      <c r="G331">
        <v>2.8177493528982951</v>
      </c>
      <c r="H331" s="4">
        <f t="shared" si="36"/>
        <v>0.10370810986330491</v>
      </c>
      <c r="I331">
        <v>-12.544802867383515</v>
      </c>
      <c r="J331" t="e">
        <v>#N/A</v>
      </c>
      <c r="K331" t="e">
        <v>#N/A</v>
      </c>
      <c r="L331">
        <v>10.782152532057337</v>
      </c>
      <c r="M331" s="4">
        <f t="shared" si="37"/>
        <v>9.2745859143321771E-2</v>
      </c>
      <c r="N331" t="e">
        <f t="shared" si="38"/>
        <v>#N/A</v>
      </c>
      <c r="O331" s="4" t="e">
        <f t="shared" si="39"/>
        <v>#N/A</v>
      </c>
      <c r="P331" s="4" t="e">
        <f t="shared" si="40"/>
        <v>#N/A</v>
      </c>
      <c r="Q331" s="4" t="e">
        <f t="shared" si="41"/>
        <v>#N/A</v>
      </c>
    </row>
    <row r="332" spans="1:17" hidden="1" x14ac:dyDescent="0.3">
      <c r="A332" t="s">
        <v>1764</v>
      </c>
      <c r="B332" t="s">
        <v>1765</v>
      </c>
      <c r="C332">
        <v>193.30000305175781</v>
      </c>
      <c r="D332" s="4">
        <v>1.3816959100537183</v>
      </c>
      <c r="E332" s="4">
        <f t="shared" si="35"/>
        <v>0.15561823233733318</v>
      </c>
      <c r="F332">
        <v>-1.1321999999999999E-2</v>
      </c>
      <c r="G332">
        <v>0.75163420055359043</v>
      </c>
      <c r="H332" s="4">
        <f t="shared" si="36"/>
        <v>3.8884334644957745E-3</v>
      </c>
      <c r="I332">
        <v>98.577001774663032</v>
      </c>
      <c r="J332" t="e">
        <v>#N/A</v>
      </c>
      <c r="K332" t="e">
        <v>#N/A</v>
      </c>
      <c r="L332">
        <v>965.45811468645581</v>
      </c>
      <c r="M332" s="4">
        <f t="shared" si="37"/>
        <v>1.0357777150433523E-3</v>
      </c>
      <c r="N332" t="e">
        <f t="shared" si="38"/>
        <v>#N/A</v>
      </c>
      <c r="O332" s="4" t="e">
        <f t="shared" si="39"/>
        <v>#N/A</v>
      </c>
      <c r="P332" s="4" t="e">
        <f t="shared" si="40"/>
        <v>#N/A</v>
      </c>
      <c r="Q332" s="4" t="e">
        <f t="shared" si="41"/>
        <v>#N/A</v>
      </c>
    </row>
    <row r="333" spans="1:17" x14ac:dyDescent="0.3">
      <c r="A333" t="s">
        <v>1832</v>
      </c>
      <c r="B333" t="s">
        <v>1833</v>
      </c>
      <c r="C333">
        <v>284.10000000000002</v>
      </c>
      <c r="D333" s="4">
        <v>1.3778027853471619</v>
      </c>
      <c r="E333" s="4">
        <f t="shared" si="35"/>
        <v>0.15530318840082824</v>
      </c>
      <c r="F333">
        <v>39.130000000000003</v>
      </c>
      <c r="G333">
        <v>37.957782349715522</v>
      </c>
      <c r="H333" s="4">
        <f t="shared" si="36"/>
        <v>0.13360711844320844</v>
      </c>
      <c r="I333">
        <v>38.906638267660632</v>
      </c>
      <c r="J333">
        <v>36.575905455310036</v>
      </c>
      <c r="K333">
        <v>36.575905455310036</v>
      </c>
      <c r="L333">
        <v>6.9135275394565676</v>
      </c>
      <c r="M333" s="4">
        <f t="shared" si="37"/>
        <v>0.14464395987328404</v>
      </c>
      <c r="N333">
        <f t="shared" si="38"/>
        <v>185.94319544369526</v>
      </c>
      <c r="O333" s="4">
        <f t="shared" si="39"/>
        <v>0.65449910399047961</v>
      </c>
      <c r="P333" s="4">
        <f t="shared" si="40"/>
        <v>0.56330785243645343</v>
      </c>
      <c r="Q333" s="4">
        <f t="shared" si="41"/>
        <v>0.49342353213273005</v>
      </c>
    </row>
    <row r="334" spans="1:17" hidden="1" x14ac:dyDescent="0.3">
      <c r="A334" t="s">
        <v>1842</v>
      </c>
      <c r="B334" t="s">
        <v>1843</v>
      </c>
      <c r="C334">
        <v>46.400001525878906</v>
      </c>
      <c r="D334" s="4">
        <v>1.3553300266943626</v>
      </c>
      <c r="E334" s="4">
        <f t="shared" si="35"/>
        <v>0.15347617366226762</v>
      </c>
      <c r="F334">
        <v>0.58369800000000005</v>
      </c>
      <c r="G334">
        <v>0.80405062454434506</v>
      </c>
      <c r="H334" s="4">
        <f t="shared" si="36"/>
        <v>1.7328676683251786E-2</v>
      </c>
      <c r="I334">
        <v>-71.508497691677647</v>
      </c>
      <c r="J334" t="e">
        <v>#N/A</v>
      </c>
      <c r="K334" t="e">
        <v>#N/A</v>
      </c>
      <c r="L334">
        <v>67.92195639509923</v>
      </c>
      <c r="M334" s="4">
        <f t="shared" si="37"/>
        <v>1.4722779688250455E-2</v>
      </c>
      <c r="N334" t="e">
        <f t="shared" si="38"/>
        <v>#N/A</v>
      </c>
      <c r="O334" s="4" t="e">
        <f t="shared" si="39"/>
        <v>#N/A</v>
      </c>
      <c r="P334" s="4" t="e">
        <f t="shared" si="40"/>
        <v>#N/A</v>
      </c>
      <c r="Q334" s="4" t="e">
        <f t="shared" si="41"/>
        <v>#N/A</v>
      </c>
    </row>
    <row r="335" spans="1:17" hidden="1" x14ac:dyDescent="0.3">
      <c r="A335" t="s">
        <v>289</v>
      </c>
      <c r="B335" t="s">
        <v>627</v>
      </c>
      <c r="C335">
        <v>3422</v>
      </c>
      <c r="D335" s="4">
        <v>1.354462017686934</v>
      </c>
      <c r="E335" s="4">
        <f t="shared" si="35"/>
        <v>0.15340531441434702</v>
      </c>
      <c r="F335">
        <v>0.94099999999999995</v>
      </c>
      <c r="G335">
        <v>1.2865251208745008</v>
      </c>
      <c r="H335" s="4">
        <f t="shared" si="36"/>
        <v>3.7595707798787284E-4</v>
      </c>
      <c r="I335">
        <v>10.446009389671358</v>
      </c>
      <c r="J335">
        <v>6.3917657786724655</v>
      </c>
      <c r="K335">
        <v>6.3917657786724655</v>
      </c>
      <c r="L335">
        <v>34.198044855202959</v>
      </c>
      <c r="M335" s="4">
        <f t="shared" si="37"/>
        <v>2.9241437755698423E-2</v>
      </c>
      <c r="N335">
        <f t="shared" si="38"/>
        <v>1.2827136254406897</v>
      </c>
      <c r="O335" s="4">
        <f t="shared" si="39"/>
        <v>3.7484325699611035E-4</v>
      </c>
      <c r="P335" s="4">
        <f t="shared" si="40"/>
        <v>9.5028139754083613E-2</v>
      </c>
      <c r="Q335" s="4">
        <f t="shared" si="41"/>
        <v>8.3410581244244719E-2</v>
      </c>
    </row>
    <row r="336" spans="1:17" hidden="1" x14ac:dyDescent="0.3">
      <c r="A336" t="s">
        <v>167</v>
      </c>
      <c r="B336" t="s">
        <v>505</v>
      </c>
      <c r="C336">
        <v>194200</v>
      </c>
      <c r="D336" s="4">
        <v>1.3478387934878238</v>
      </c>
      <c r="E336" s="4">
        <f t="shared" si="35"/>
        <v>0.15286391462583504</v>
      </c>
      <c r="F336">
        <v>-6695.1610149999997</v>
      </c>
      <c r="G336">
        <v>4881.5100816342629</v>
      </c>
      <c r="H336" s="4">
        <f t="shared" si="36"/>
        <v>2.5136509174223803E-2</v>
      </c>
      <c r="I336">
        <v>-97.67596878065217</v>
      </c>
      <c r="J336" t="e">
        <v>#N/A</v>
      </c>
      <c r="K336" t="e">
        <v>#N/A</v>
      </c>
      <c r="L336" t="e">
        <v>#N/A</v>
      </c>
      <c r="M336" s="4" t="e">
        <f t="shared" si="37"/>
        <v>#N/A</v>
      </c>
      <c r="N336" t="e">
        <f t="shared" si="38"/>
        <v>#N/A</v>
      </c>
      <c r="O336" s="4" t="e">
        <f t="shared" si="39"/>
        <v>#N/A</v>
      </c>
      <c r="P336" s="4" t="e">
        <f t="shared" si="40"/>
        <v>#N/A</v>
      </c>
      <c r="Q336" s="4" t="e">
        <f t="shared" si="41"/>
        <v>#N/A</v>
      </c>
    </row>
    <row r="337" spans="1:17" hidden="1" x14ac:dyDescent="0.3">
      <c r="A337" t="s">
        <v>2242</v>
      </c>
      <c r="B337" t="s">
        <v>2243</v>
      </c>
      <c r="C337">
        <v>36.360000610351563</v>
      </c>
      <c r="D337" s="4">
        <v>1.3440522255428835</v>
      </c>
      <c r="E337" s="4">
        <f t="shared" si="35"/>
        <v>0.15255381852260608</v>
      </c>
      <c r="F337">
        <v>0.62</v>
      </c>
      <c r="G337">
        <v>1.3244436477681136</v>
      </c>
      <c r="H337" s="4">
        <f t="shared" si="36"/>
        <v>3.6425842286456102E-2</v>
      </c>
      <c r="I337">
        <v>266.9409042494583</v>
      </c>
      <c r="J337" t="e">
        <v>#N/A</v>
      </c>
      <c r="K337" t="e">
        <v>#N/A</v>
      </c>
      <c r="L337">
        <v>64.46785757914256</v>
      </c>
      <c r="M337" s="4">
        <f t="shared" si="37"/>
        <v>1.5511605900232869E-2</v>
      </c>
      <c r="N337" t="e">
        <f t="shared" si="38"/>
        <v>#N/A</v>
      </c>
      <c r="O337" s="4" t="e">
        <f t="shared" si="39"/>
        <v>#N/A</v>
      </c>
      <c r="P337" s="4" t="e">
        <f t="shared" si="40"/>
        <v>#N/A</v>
      </c>
      <c r="Q337" s="4" t="e">
        <f t="shared" si="41"/>
        <v>#N/A</v>
      </c>
    </row>
    <row r="338" spans="1:17" hidden="1" x14ac:dyDescent="0.3">
      <c r="A338" t="s">
        <v>266</v>
      </c>
      <c r="B338" t="s">
        <v>604</v>
      </c>
      <c r="C338">
        <v>449.25</v>
      </c>
      <c r="D338" s="4">
        <v>1.3428961489491242</v>
      </c>
      <c r="E338" s="4">
        <f t="shared" si="35"/>
        <v>0.152459059940663</v>
      </c>
      <c r="F338">
        <v>11.55</v>
      </c>
      <c r="G338">
        <v>11.388566845329873</v>
      </c>
      <c r="H338" s="4">
        <f t="shared" si="36"/>
        <v>2.535017661731747E-2</v>
      </c>
      <c r="I338">
        <v>8.4507042253521156</v>
      </c>
      <c r="J338">
        <v>11.677994838474824</v>
      </c>
      <c r="K338">
        <v>11.677994838474824</v>
      </c>
      <c r="L338">
        <v>37.07829781024693</v>
      </c>
      <c r="M338" s="4">
        <f t="shared" si="37"/>
        <v>2.6969954368391766E-2</v>
      </c>
      <c r="N338">
        <f t="shared" si="38"/>
        <v>20.064115653412102</v>
      </c>
      <c r="O338" s="4">
        <f t="shared" si="39"/>
        <v>4.4661359273037514E-2</v>
      </c>
      <c r="P338" s="4">
        <f t="shared" si="40"/>
        <v>0.14689945263221982</v>
      </c>
      <c r="Q338" s="4">
        <f t="shared" si="41"/>
        <v>0.14781706363390046</v>
      </c>
    </row>
    <row r="339" spans="1:17" hidden="1" x14ac:dyDescent="0.3">
      <c r="A339" t="s">
        <v>357</v>
      </c>
      <c r="B339" t="s">
        <v>695</v>
      </c>
      <c r="C339">
        <v>79.830001831054688</v>
      </c>
      <c r="D339" s="4">
        <v>1.3376701547841878</v>
      </c>
      <c r="E339" s="4">
        <f t="shared" si="35"/>
        <v>0.15203022107730901</v>
      </c>
      <c r="F339">
        <v>3.8800000000000008</v>
      </c>
      <c r="G339">
        <v>-1.4654818865345181</v>
      </c>
      <c r="H339" s="4">
        <f t="shared" si="36"/>
        <v>-1.8357532918963689E-2</v>
      </c>
      <c r="I339">
        <v>24.758842443729915</v>
      </c>
      <c r="J339">
        <v>6.8461425482576619</v>
      </c>
      <c r="K339">
        <v>6.8461425482576619</v>
      </c>
      <c r="L339">
        <v>19.528622612264428</v>
      </c>
      <c r="M339" s="4">
        <f t="shared" si="37"/>
        <v>5.1206888465957494E-2</v>
      </c>
      <c r="N339">
        <f t="shared" si="38"/>
        <v>5.4028879785879029</v>
      </c>
      <c r="O339" s="4">
        <f t="shared" si="39"/>
        <v>6.7679918009047629E-2</v>
      </c>
      <c r="P339" s="4">
        <f t="shared" si="40"/>
        <v>0.1231740105274409</v>
      </c>
      <c r="Q339" s="4">
        <f t="shared" si="41"/>
        <v>9.3574202484251856E-2</v>
      </c>
    </row>
    <row r="340" spans="1:17" hidden="1" x14ac:dyDescent="0.3">
      <c r="A340" t="s">
        <v>1041</v>
      </c>
      <c r="B340" t="s">
        <v>1042</v>
      </c>
      <c r="C340">
        <v>444.1</v>
      </c>
      <c r="D340" s="4">
        <v>1.330391507887807</v>
      </c>
      <c r="E340" s="4">
        <f t="shared" si="35"/>
        <v>0.15143161078553447</v>
      </c>
      <c r="F340">
        <v>20.89</v>
      </c>
      <c r="G340">
        <v>33.051923968299803</v>
      </c>
      <c r="H340" s="4">
        <f t="shared" si="36"/>
        <v>7.4424507922314351E-2</v>
      </c>
      <c r="I340">
        <v>0.77182826821032391</v>
      </c>
      <c r="J340">
        <v>7.2645048902277285</v>
      </c>
      <c r="K340">
        <v>7.2645048902277285</v>
      </c>
      <c r="L340">
        <v>22.186081927940045</v>
      </c>
      <c r="M340" s="4">
        <f t="shared" si="37"/>
        <v>4.5073303310065302E-2</v>
      </c>
      <c r="N340">
        <f t="shared" si="38"/>
        <v>29.663241151808034</v>
      </c>
      <c r="O340" s="4">
        <f t="shared" si="39"/>
        <v>6.6794057986507616E-2</v>
      </c>
      <c r="P340" s="4">
        <f t="shared" si="40"/>
        <v>0.12099270453548945</v>
      </c>
      <c r="Q340" s="4">
        <f t="shared" si="41"/>
        <v>9.7429397521690664E-2</v>
      </c>
    </row>
    <row r="341" spans="1:17" x14ac:dyDescent="0.3">
      <c r="A341" t="s">
        <v>1033</v>
      </c>
      <c r="B341" t="s">
        <v>1034</v>
      </c>
      <c r="C341">
        <v>2866.45</v>
      </c>
      <c r="D341" s="4">
        <v>1.3279774991917308</v>
      </c>
      <c r="E341" s="4">
        <f t="shared" si="35"/>
        <v>0.15123273387434311</v>
      </c>
      <c r="F341">
        <v>56.95</v>
      </c>
      <c r="G341">
        <v>38.375521267723101</v>
      </c>
      <c r="H341" s="4">
        <f t="shared" si="36"/>
        <v>1.3387821614792898E-2</v>
      </c>
      <c r="I341">
        <v>32.967546112537953</v>
      </c>
      <c r="J341">
        <v>21.314810540600867</v>
      </c>
      <c r="K341">
        <v>21.314810540600867</v>
      </c>
      <c r="L341">
        <v>51.934337328943897</v>
      </c>
      <c r="M341" s="4">
        <f t="shared" si="37"/>
        <v>1.9255083465610775E-2</v>
      </c>
      <c r="N341">
        <f t="shared" si="38"/>
        <v>149.64522030470928</v>
      </c>
      <c r="O341" s="4">
        <f t="shared" si="39"/>
        <v>5.22057668212281E-2</v>
      </c>
      <c r="P341" s="4">
        <f t="shared" si="40"/>
        <v>0.23650737343174894</v>
      </c>
      <c r="Q341" s="4">
        <f t="shared" si="41"/>
        <v>0.26576524390003664</v>
      </c>
    </row>
    <row r="342" spans="1:17" hidden="1" x14ac:dyDescent="0.3">
      <c r="A342" t="s">
        <v>1644</v>
      </c>
      <c r="B342" t="s">
        <v>1645</v>
      </c>
      <c r="C342">
        <v>175.3</v>
      </c>
      <c r="D342" s="4">
        <v>1.3272732950672261</v>
      </c>
      <c r="E342" s="4">
        <f t="shared" si="35"/>
        <v>0.15117468598802297</v>
      </c>
      <c r="F342">
        <v>30.3</v>
      </c>
      <c r="G342">
        <v>21.838462744961351</v>
      </c>
      <c r="H342" s="4">
        <f t="shared" si="36"/>
        <v>0.12457765399293411</v>
      </c>
      <c r="I342">
        <v>326.16033755274259</v>
      </c>
      <c r="J342" t="e">
        <v>#N/A</v>
      </c>
      <c r="K342" t="e">
        <v>#N/A</v>
      </c>
      <c r="L342">
        <v>5.7703921147674047</v>
      </c>
      <c r="M342" s="4">
        <f t="shared" si="37"/>
        <v>0.17329844837421562</v>
      </c>
      <c r="N342" t="e">
        <f t="shared" si="38"/>
        <v>#N/A</v>
      </c>
      <c r="O342" s="4" t="e">
        <f t="shared" si="39"/>
        <v>#N/A</v>
      </c>
      <c r="P342" s="4" t="e">
        <f t="shared" si="40"/>
        <v>#N/A</v>
      </c>
      <c r="Q342" s="4" t="e">
        <f t="shared" si="41"/>
        <v>#N/A</v>
      </c>
    </row>
    <row r="343" spans="1:17" x14ac:dyDescent="0.3">
      <c r="A343" t="s">
        <v>1868</v>
      </c>
      <c r="B343" t="s">
        <v>1869</v>
      </c>
      <c r="C343">
        <v>12.3</v>
      </c>
      <c r="D343" s="4">
        <v>1.3238450109266959</v>
      </c>
      <c r="E343" s="4">
        <f t="shared" si="35"/>
        <v>0.15089188161086442</v>
      </c>
      <c r="F343">
        <v>0.51258900000000007</v>
      </c>
      <c r="G343">
        <v>0.97971089474661144</v>
      </c>
      <c r="H343" s="4">
        <f t="shared" si="36"/>
        <v>7.965129225582207E-2</v>
      </c>
      <c r="I343">
        <v>0.89176111666969893</v>
      </c>
      <c r="J343">
        <v>56.13742889410198</v>
      </c>
      <c r="K343">
        <v>56.13742889410198</v>
      </c>
      <c r="L343">
        <v>24.100398734239221</v>
      </c>
      <c r="M343" s="4">
        <f t="shared" si="37"/>
        <v>4.149308943089431E-2</v>
      </c>
      <c r="N343">
        <f t="shared" si="38"/>
        <v>4.75668508527884</v>
      </c>
      <c r="O343" s="4">
        <f t="shared" si="39"/>
        <v>0.38672236465681625</v>
      </c>
      <c r="P343" s="4">
        <f t="shared" si="40"/>
        <v>0.6261605319471486</v>
      </c>
      <c r="Q343" s="4">
        <f t="shared" si="41"/>
        <v>0.72083688712726857</v>
      </c>
    </row>
    <row r="344" spans="1:17" x14ac:dyDescent="0.3">
      <c r="A344" t="s">
        <v>342</v>
      </c>
      <c r="B344" t="s">
        <v>680</v>
      </c>
      <c r="C344">
        <v>152.81500244140625</v>
      </c>
      <c r="D344" s="4">
        <v>1.3213738310235899</v>
      </c>
      <c r="E344" s="4">
        <f t="shared" si="35"/>
        <v>0.15068781451142255</v>
      </c>
      <c r="F344">
        <v>8.9400000000000013</v>
      </c>
      <c r="G344">
        <v>9.8957939636088756</v>
      </c>
      <c r="H344" s="4">
        <f t="shared" si="36"/>
        <v>6.4756691460337565E-2</v>
      </c>
      <c r="I344">
        <v>51.269035532994941</v>
      </c>
      <c r="J344">
        <v>23.931986524220559</v>
      </c>
      <c r="K344">
        <v>23.931986524220559</v>
      </c>
      <c r="L344">
        <v>16.521682011824296</v>
      </c>
      <c r="M344" s="4">
        <f t="shared" si="37"/>
        <v>6.0526525040508372E-2</v>
      </c>
      <c r="N344">
        <f t="shared" si="38"/>
        <v>26.136929980251942</v>
      </c>
      <c r="O344" s="4">
        <f t="shared" si="39"/>
        <v>0.17103641372039768</v>
      </c>
      <c r="P344" s="4">
        <f t="shared" si="40"/>
        <v>0.31433159009898737</v>
      </c>
      <c r="Q344" s="4">
        <f t="shared" si="41"/>
        <v>0.30895404759983003</v>
      </c>
    </row>
    <row r="345" spans="1:17" x14ac:dyDescent="0.3">
      <c r="A345" t="s">
        <v>1233</v>
      </c>
      <c r="B345" t="s">
        <v>1234</v>
      </c>
      <c r="C345">
        <v>221.80999755859375</v>
      </c>
      <c r="D345" s="4">
        <v>1.3192033770057745</v>
      </c>
      <c r="E345" s="4">
        <f t="shared" si="35"/>
        <v>0.15050843161829031</v>
      </c>
      <c r="F345">
        <v>3.0800000000000005</v>
      </c>
      <c r="G345">
        <v>4.8265296435776142</v>
      </c>
      <c r="H345" s="4">
        <f t="shared" si="36"/>
        <v>2.1759747967638965E-2</v>
      </c>
      <c r="I345">
        <v>-7.2289156626505822</v>
      </c>
      <c r="J345">
        <v>32.370747419653227</v>
      </c>
      <c r="K345">
        <v>32.370747419653227</v>
      </c>
      <c r="L345">
        <v>41.244722913235904</v>
      </c>
      <c r="M345" s="4">
        <f t="shared" si="37"/>
        <v>2.4245525957433175E-2</v>
      </c>
      <c r="N345">
        <f t="shared" si="38"/>
        <v>12.517304635726118</v>
      </c>
      <c r="O345" s="4">
        <f t="shared" si="39"/>
        <v>5.6432553868179559E-2</v>
      </c>
      <c r="P345" s="4">
        <f t="shared" si="40"/>
        <v>0.35580145812221264</v>
      </c>
      <c r="Q345" s="4">
        <f t="shared" si="41"/>
        <v>0.40679637446123706</v>
      </c>
    </row>
    <row r="346" spans="1:17" hidden="1" x14ac:dyDescent="0.3">
      <c r="A346" t="s">
        <v>279</v>
      </c>
      <c r="B346" t="s">
        <v>617</v>
      </c>
      <c r="C346">
        <v>1639.39</v>
      </c>
      <c r="D346" s="4">
        <v>1.3155665314318785</v>
      </c>
      <c r="E346" s="4">
        <f t="shared" si="35"/>
        <v>0.15020754108373446</v>
      </c>
      <c r="F346">
        <v>62.098450999999997</v>
      </c>
      <c r="G346">
        <v>54.184379911419995</v>
      </c>
      <c r="H346" s="4">
        <f t="shared" si="36"/>
        <v>3.3051549607732142E-2</v>
      </c>
      <c r="I346">
        <v>17.727478053183297</v>
      </c>
      <c r="J346">
        <v>15.564920129472956</v>
      </c>
      <c r="K346">
        <v>15.564920129472956</v>
      </c>
      <c r="L346">
        <v>26.422247726313355</v>
      </c>
      <c r="M346" s="4">
        <f t="shared" si="37"/>
        <v>3.7846893661666839E-2</v>
      </c>
      <c r="N346">
        <f t="shared" si="38"/>
        <v>128.00026964728616</v>
      </c>
      <c r="O346" s="4">
        <f t="shared" si="39"/>
        <v>7.8077986109032105E-2</v>
      </c>
      <c r="P346" s="4">
        <f t="shared" si="40"/>
        <v>0.19938693372632144</v>
      </c>
      <c r="Q346" s="4">
        <f t="shared" si="41"/>
        <v>0.1984443881986262</v>
      </c>
    </row>
    <row r="347" spans="1:17" hidden="1" x14ac:dyDescent="0.3">
      <c r="A347" t="s">
        <v>1320</v>
      </c>
      <c r="B347" t="s">
        <v>1321</v>
      </c>
      <c r="C347">
        <v>165.74000549316406</v>
      </c>
      <c r="D347" s="4">
        <v>1.3113129995139152</v>
      </c>
      <c r="E347" s="4">
        <f t="shared" si="35"/>
        <v>0.14985512960795133</v>
      </c>
      <c r="F347">
        <v>5.73</v>
      </c>
      <c r="G347">
        <v>6.9703088231962118</v>
      </c>
      <c r="H347" s="4">
        <f t="shared" si="36"/>
        <v>4.2055681140204269E-2</v>
      </c>
      <c r="I347">
        <v>10.192307692307697</v>
      </c>
      <c r="J347">
        <v>11.396973949122364</v>
      </c>
      <c r="K347">
        <v>11.396973949122364</v>
      </c>
      <c r="L347">
        <v>28.627580220467955</v>
      </c>
      <c r="M347" s="4">
        <f t="shared" si="37"/>
        <v>3.4931349149972049E-2</v>
      </c>
      <c r="N347">
        <f t="shared" si="38"/>
        <v>9.8292773553249386</v>
      </c>
      <c r="O347" s="4">
        <f t="shared" si="39"/>
        <v>5.930540020242938E-2</v>
      </c>
      <c r="P347" s="4">
        <f t="shared" si="40"/>
        <v>0.15288220540389497</v>
      </c>
      <c r="Q347" s="4">
        <f t="shared" si="41"/>
        <v>0.1461207644064737</v>
      </c>
    </row>
    <row r="348" spans="1:17" hidden="1" x14ac:dyDescent="0.3">
      <c r="A348" t="s">
        <v>231</v>
      </c>
      <c r="B348" t="s">
        <v>569</v>
      </c>
      <c r="C348">
        <v>182.69999694824219</v>
      </c>
      <c r="D348" s="4">
        <v>1.3072796940357638</v>
      </c>
      <c r="E348" s="4">
        <f t="shared" si="35"/>
        <v>0.14952046466099822</v>
      </c>
      <c r="F348">
        <v>5.9</v>
      </c>
      <c r="G348">
        <v>4.9937746076944061</v>
      </c>
      <c r="H348" s="4">
        <f t="shared" si="36"/>
        <v>2.7333194806287341E-2</v>
      </c>
      <c r="I348">
        <v>11.742424242424244</v>
      </c>
      <c r="J348">
        <v>7.6225051485898145</v>
      </c>
      <c r="K348">
        <v>7.6225051485898145</v>
      </c>
      <c r="L348">
        <v>26.3884212383958</v>
      </c>
      <c r="M348" s="4">
        <f t="shared" si="37"/>
        <v>3.7895408405296163E-2</v>
      </c>
      <c r="N348">
        <f t="shared" si="38"/>
        <v>8.5185856925918326</v>
      </c>
      <c r="O348" s="4">
        <f t="shared" si="39"/>
        <v>4.6626085576810909E-2</v>
      </c>
      <c r="P348" s="4">
        <f t="shared" si="40"/>
        <v>0.11700903934796715</v>
      </c>
      <c r="Q348" s="4">
        <f t="shared" si="41"/>
        <v>0.10030841528868883</v>
      </c>
    </row>
    <row r="349" spans="1:17" hidden="1" x14ac:dyDescent="0.3">
      <c r="A349" t="s">
        <v>1682</v>
      </c>
      <c r="B349" t="s">
        <v>1683</v>
      </c>
      <c r="C349">
        <v>98.889999389648438</v>
      </c>
      <c r="D349" s="4">
        <v>1.2993783022572436</v>
      </c>
      <c r="E349" s="4">
        <f t="shared" si="35"/>
        <v>0.14886342836971234</v>
      </c>
      <c r="F349">
        <v>2.27</v>
      </c>
      <c r="G349">
        <v>8.0723618090452263</v>
      </c>
      <c r="H349" s="4">
        <f t="shared" si="36"/>
        <v>8.1629708351380795E-2</v>
      </c>
      <c r="I349">
        <v>28.248587570621467</v>
      </c>
      <c r="J349" t="e">
        <v>#N/A</v>
      </c>
      <c r="K349" t="e">
        <v>#N/A</v>
      </c>
      <c r="L349">
        <v>14.650867324187507</v>
      </c>
      <c r="M349" s="4">
        <f t="shared" si="37"/>
        <v>6.8255344743247612E-2</v>
      </c>
      <c r="N349" t="e">
        <f t="shared" si="38"/>
        <v>#N/A</v>
      </c>
      <c r="O349" s="4" t="e">
        <f t="shared" si="39"/>
        <v>#N/A</v>
      </c>
      <c r="P349" s="4" t="e">
        <f t="shared" si="40"/>
        <v>#N/A</v>
      </c>
      <c r="Q349" s="4" t="e">
        <f t="shared" si="41"/>
        <v>#N/A</v>
      </c>
    </row>
    <row r="350" spans="1:17" x14ac:dyDescent="0.3">
      <c r="A350" t="s">
        <v>394</v>
      </c>
      <c r="B350" t="s">
        <v>732</v>
      </c>
      <c r="C350">
        <v>439.32998657226563</v>
      </c>
      <c r="D350" s="4">
        <v>1.2955772398102328</v>
      </c>
      <c r="E350" s="4">
        <f t="shared" si="35"/>
        <v>0.14854668242392655</v>
      </c>
      <c r="F350">
        <v>12.620000000000001</v>
      </c>
      <c r="G350">
        <v>12.018056293149231</v>
      </c>
      <c r="H350" s="4">
        <f t="shared" si="36"/>
        <v>2.7355419981495786E-2</v>
      </c>
      <c r="I350">
        <v>25.697211155378504</v>
      </c>
      <c r="J350">
        <v>18.225933148505856</v>
      </c>
      <c r="K350">
        <v>18.225933148505856</v>
      </c>
      <c r="L350">
        <v>33.799009501817949</v>
      </c>
      <c r="M350" s="4">
        <f t="shared" si="37"/>
        <v>2.9586665844341178E-2</v>
      </c>
      <c r="N350">
        <f t="shared" si="38"/>
        <v>29.148962914211619</v>
      </c>
      <c r="O350" s="4">
        <f t="shared" si="39"/>
        <v>6.634867595002393E-2</v>
      </c>
      <c r="P350" s="4">
        <f t="shared" si="40"/>
        <v>0.21723844326706115</v>
      </c>
      <c r="Q350" s="4">
        <f t="shared" si="41"/>
        <v>0.22966803151486648</v>
      </c>
    </row>
    <row r="351" spans="1:17" hidden="1" x14ac:dyDescent="0.3">
      <c r="A351" t="s">
        <v>2156</v>
      </c>
      <c r="B351" t="s">
        <v>2157</v>
      </c>
      <c r="C351">
        <v>97.75</v>
      </c>
      <c r="D351" s="4">
        <v>1.2932619142234034</v>
      </c>
      <c r="E351" s="4">
        <f t="shared" si="35"/>
        <v>0.14835353000590845</v>
      </c>
      <c r="F351">
        <v>3.49</v>
      </c>
      <c r="G351">
        <v>3.338387820707224</v>
      </c>
      <c r="H351" s="4">
        <f t="shared" si="36"/>
        <v>3.4152305071173644E-2</v>
      </c>
      <c r="I351">
        <v>14.802631578947373</v>
      </c>
      <c r="J351" t="e">
        <v>#N/A</v>
      </c>
      <c r="K351" t="e">
        <v>#N/A</v>
      </c>
      <c r="L351">
        <v>26.990493367150176</v>
      </c>
      <c r="M351" s="4">
        <f t="shared" si="37"/>
        <v>3.7050082278862258E-2</v>
      </c>
      <c r="N351" t="e">
        <f t="shared" si="38"/>
        <v>#N/A</v>
      </c>
      <c r="O351" s="4" t="e">
        <f t="shared" si="39"/>
        <v>#N/A</v>
      </c>
      <c r="P351" s="4" t="e">
        <f t="shared" si="40"/>
        <v>#N/A</v>
      </c>
      <c r="Q351" s="4" t="e">
        <f t="shared" si="41"/>
        <v>#N/A</v>
      </c>
    </row>
    <row r="352" spans="1:17" x14ac:dyDescent="0.3">
      <c r="A352" t="s">
        <v>979</v>
      </c>
      <c r="B352" t="s">
        <v>980</v>
      </c>
      <c r="C352">
        <v>1223.9000000000001</v>
      </c>
      <c r="D352" s="4">
        <v>1.2875553378658431</v>
      </c>
      <c r="E352" s="4">
        <f t="shared" si="35"/>
        <v>0.14787677300572688</v>
      </c>
      <c r="F352">
        <v>85.62</v>
      </c>
      <c r="G352" t="e">
        <v>#N/A</v>
      </c>
      <c r="H352" s="4" t="e">
        <f t="shared" si="36"/>
        <v>#N/A</v>
      </c>
      <c r="I352">
        <v>143.23863636363635</v>
      </c>
      <c r="J352">
        <v>79.80448197787355</v>
      </c>
      <c r="K352">
        <v>79.80448197787355</v>
      </c>
      <c r="L352">
        <v>14.397129749441243</v>
      </c>
      <c r="M352" s="4">
        <f t="shared" si="37"/>
        <v>6.9458289075904886E-2</v>
      </c>
      <c r="N352">
        <f t="shared" si="38"/>
        <v>1609.080565113595</v>
      </c>
      <c r="O352" s="4">
        <f t="shared" si="39"/>
        <v>1.3147157162460943</v>
      </c>
      <c r="P352" s="4">
        <f t="shared" si="40"/>
        <v>0.92293393664236023</v>
      </c>
      <c r="Q352" s="4">
        <f t="shared" si="41"/>
        <v>1.0492426495612137</v>
      </c>
    </row>
    <row r="353" spans="1:17" x14ac:dyDescent="0.3">
      <c r="A353" t="s">
        <v>445</v>
      </c>
      <c r="B353" t="s">
        <v>783</v>
      </c>
      <c r="C353">
        <v>28.459999084472656</v>
      </c>
      <c r="D353" s="4">
        <v>1.2855974318683061</v>
      </c>
      <c r="E353" s="4">
        <f t="shared" si="35"/>
        <v>0.14771297101393577</v>
      </c>
      <c r="F353">
        <v>9.3262630000000009</v>
      </c>
      <c r="G353">
        <v>4.3919451745297522</v>
      </c>
      <c r="H353" s="4">
        <f t="shared" si="36"/>
        <v>0.15431993379528711</v>
      </c>
      <c r="I353">
        <v>357.16975490196086</v>
      </c>
      <c r="J353">
        <v>86.35445866066857</v>
      </c>
      <c r="K353">
        <v>86.35445866066857</v>
      </c>
      <c r="L353">
        <v>17.603258076986414</v>
      </c>
      <c r="M353" s="4">
        <f t="shared" si="37"/>
        <v>5.6807665696121792E-2</v>
      </c>
      <c r="N353">
        <f t="shared" si="38"/>
        <v>209.60739395534492</v>
      </c>
      <c r="O353" s="4">
        <f t="shared" si="39"/>
        <v>7.3649824560150297</v>
      </c>
      <c r="P353" s="4">
        <f t="shared" si="40"/>
        <v>0.96940820449245579</v>
      </c>
      <c r="Q353" s="4">
        <f t="shared" si="41"/>
        <v>1.1340615279577557</v>
      </c>
    </row>
    <row r="354" spans="1:17" x14ac:dyDescent="0.3">
      <c r="A354" t="s">
        <v>2060</v>
      </c>
      <c r="B354" t="s">
        <v>2061</v>
      </c>
      <c r="C354">
        <v>73.449996948242188</v>
      </c>
      <c r="D354" s="4">
        <v>1.2851767469136757</v>
      </c>
      <c r="E354" s="4">
        <f t="shared" si="35"/>
        <v>0.14767776048173653</v>
      </c>
      <c r="F354">
        <v>3.64</v>
      </c>
      <c r="G354">
        <v>4.2527233115468412</v>
      </c>
      <c r="H354" s="4">
        <f t="shared" si="36"/>
        <v>5.7899570976750296E-2</v>
      </c>
      <c r="I354">
        <v>10.303030303030312</v>
      </c>
      <c r="J354">
        <v>26.417678101130292</v>
      </c>
      <c r="K354">
        <v>26.417678101130292</v>
      </c>
      <c r="L354">
        <v>17.912617317949927</v>
      </c>
      <c r="M354" s="4">
        <f t="shared" si="37"/>
        <v>5.5826570860636714E-2</v>
      </c>
      <c r="N354">
        <f t="shared" si="38"/>
        <v>11.752775240127546</v>
      </c>
      <c r="O354" s="4">
        <f t="shared" si="39"/>
        <v>0.16001056131301603</v>
      </c>
      <c r="P354" s="4">
        <f t="shared" si="40"/>
        <v>0.33475143565680204</v>
      </c>
      <c r="Q354" s="4">
        <f t="shared" si="41"/>
        <v>0.33933090032303292</v>
      </c>
    </row>
    <row r="355" spans="1:17" x14ac:dyDescent="0.3">
      <c r="A355" t="s">
        <v>1730</v>
      </c>
      <c r="B355" t="s">
        <v>1731</v>
      </c>
      <c r="C355">
        <v>23.639999389648438</v>
      </c>
      <c r="D355" s="4">
        <v>1.283963786830574</v>
      </c>
      <c r="E355" s="4">
        <f t="shared" si="35"/>
        <v>0.14757620777588665</v>
      </c>
      <c r="F355">
        <v>2.4300000000000002</v>
      </c>
      <c r="G355">
        <v>1.0085836363287755</v>
      </c>
      <c r="H355" s="4">
        <f t="shared" si="36"/>
        <v>4.2664283518146683E-2</v>
      </c>
      <c r="I355">
        <v>60.8108108108108</v>
      </c>
      <c r="J355">
        <v>18.560368962480037</v>
      </c>
      <c r="K355">
        <v>18.560368962480037</v>
      </c>
      <c r="L355">
        <v>9.2423318316427245</v>
      </c>
      <c r="M355" s="4">
        <f t="shared" si="37"/>
        <v>0.10819780313192465</v>
      </c>
      <c r="N355">
        <f t="shared" si="38"/>
        <v>5.6925123887690772</v>
      </c>
      <c r="O355" s="4">
        <f t="shared" si="39"/>
        <v>0.24080002266251047</v>
      </c>
      <c r="P355" s="4">
        <f t="shared" si="40"/>
        <v>0.31388340422730798</v>
      </c>
      <c r="Q355" s="4">
        <f t="shared" si="41"/>
        <v>0.25213428600490317</v>
      </c>
    </row>
    <row r="356" spans="1:17" hidden="1" x14ac:dyDescent="0.3">
      <c r="A356" t="s">
        <v>275</v>
      </c>
      <c r="B356" t="s">
        <v>613</v>
      </c>
      <c r="C356">
        <v>9275</v>
      </c>
      <c r="D356" s="4">
        <v>1.2772164414192582</v>
      </c>
      <c r="E356" s="4">
        <f t="shared" si="35"/>
        <v>0.14701047774007714</v>
      </c>
      <c r="F356">
        <v>405.02877999999998</v>
      </c>
      <c r="G356" t="e">
        <v>#N/A</v>
      </c>
      <c r="H356" s="4" t="e">
        <f t="shared" si="36"/>
        <v>#N/A</v>
      </c>
      <c r="I356">
        <v>12.812718204854811</v>
      </c>
      <c r="J356">
        <v>14.364385920687454</v>
      </c>
      <c r="K356">
        <v>14.364385920687454</v>
      </c>
      <c r="L356">
        <v>22.872470487867108</v>
      </c>
      <c r="M356" s="4">
        <f t="shared" si="37"/>
        <v>4.3720681617250672E-2</v>
      </c>
      <c r="N356">
        <f t="shared" si="38"/>
        <v>792.39165965772031</v>
      </c>
      <c r="O356" s="4">
        <f t="shared" si="39"/>
        <v>8.5433063035872808E-2</v>
      </c>
      <c r="P356" s="4">
        <f t="shared" si="40"/>
        <v>0.19364474825878214</v>
      </c>
      <c r="Q356" s="4">
        <f t="shared" si="41"/>
        <v>0.18485667818539331</v>
      </c>
    </row>
    <row r="357" spans="1:17" x14ac:dyDescent="0.3">
      <c r="A357" t="s">
        <v>2130</v>
      </c>
      <c r="B357" t="s">
        <v>2131</v>
      </c>
      <c r="C357">
        <v>225.94000244140625</v>
      </c>
      <c r="D357" s="4">
        <v>1.2763817694828172</v>
      </c>
      <c r="E357" s="4">
        <f t="shared" si="35"/>
        <v>0.14694039775967771</v>
      </c>
      <c r="F357">
        <v>3.83</v>
      </c>
      <c r="G357">
        <v>6.1690234402520154</v>
      </c>
      <c r="H357" s="4">
        <f t="shared" si="36"/>
        <v>2.7303812399718144E-2</v>
      </c>
      <c r="I357">
        <v>-0.17889087656529137</v>
      </c>
      <c r="J357">
        <v>37.051355538549529</v>
      </c>
      <c r="K357">
        <v>37.051355538549529</v>
      </c>
      <c r="L357">
        <v>37.075173867435211</v>
      </c>
      <c r="M357" s="4">
        <f t="shared" si="37"/>
        <v>2.6972226848498877E-2</v>
      </c>
      <c r="N357">
        <f t="shared" si="38"/>
        <v>18.51891127258174</v>
      </c>
      <c r="O357" s="4">
        <f t="shared" si="39"/>
        <v>8.196384470423429E-2</v>
      </c>
      <c r="P357" s="4">
        <f t="shared" si="40"/>
        <v>0.4074793579002956</v>
      </c>
      <c r="Q357" s="4">
        <f t="shared" si="41"/>
        <v>0.46747848345355814</v>
      </c>
    </row>
    <row r="358" spans="1:17" x14ac:dyDescent="0.3">
      <c r="A358" t="s">
        <v>1149</v>
      </c>
      <c r="B358" t="s">
        <v>1150</v>
      </c>
      <c r="C358">
        <v>265000</v>
      </c>
      <c r="D358" s="4">
        <v>1.2722761442570456</v>
      </c>
      <c r="E358" s="4">
        <f t="shared" si="35"/>
        <v>0.14659537288344504</v>
      </c>
      <c r="F358">
        <v>45332.760372999997</v>
      </c>
      <c r="G358">
        <v>-53980.171252831038</v>
      </c>
      <c r="H358" s="4">
        <f t="shared" si="36"/>
        <v>-0.20369875944464544</v>
      </c>
      <c r="I358">
        <v>38.173433005101018</v>
      </c>
      <c r="J358">
        <v>55.860121456533989</v>
      </c>
      <c r="K358">
        <v>55.860121456533989</v>
      </c>
      <c r="L358">
        <v>5.1920047090410604</v>
      </c>
      <c r="M358" s="4">
        <f t="shared" si="37"/>
        <v>0.19260383147547172</v>
      </c>
      <c r="N358">
        <f t="shared" si="38"/>
        <v>416953.10882982978</v>
      </c>
      <c r="O358" s="4">
        <f t="shared" si="39"/>
        <v>1.5734079578484144</v>
      </c>
      <c r="P358" s="4">
        <f t="shared" si="40"/>
        <v>0.85879378023294817</v>
      </c>
      <c r="Q358" s="4">
        <f t="shared" si="41"/>
        <v>0.76433582440941228</v>
      </c>
    </row>
    <row r="359" spans="1:17" x14ac:dyDescent="0.3">
      <c r="A359" t="s">
        <v>222</v>
      </c>
      <c r="B359" t="s">
        <v>560</v>
      </c>
      <c r="C359">
        <v>265.92001342773438</v>
      </c>
      <c r="D359" s="4">
        <v>1.2675335612623004</v>
      </c>
      <c r="E359" s="4">
        <f t="shared" si="35"/>
        <v>0.14619617266928397</v>
      </c>
      <c r="F359">
        <v>22.72</v>
      </c>
      <c r="G359" t="e">
        <v>#N/A</v>
      </c>
      <c r="H359" s="4" t="e">
        <f t="shared" si="36"/>
        <v>#N/A</v>
      </c>
      <c r="I359">
        <v>81.324820430965659</v>
      </c>
      <c r="J359">
        <v>29.74565061352676</v>
      </c>
      <c r="K359">
        <v>29.74565061352676</v>
      </c>
      <c r="L359">
        <v>11.513675126541717</v>
      </c>
      <c r="M359" s="4">
        <f t="shared" si="37"/>
        <v>8.6853240951255073E-2</v>
      </c>
      <c r="N359">
        <f t="shared" si="38"/>
        <v>83.53574841082083</v>
      </c>
      <c r="O359" s="4">
        <f t="shared" si="39"/>
        <v>0.31413862888331362</v>
      </c>
      <c r="P359" s="4">
        <f t="shared" si="40"/>
        <v>0.41014480868640751</v>
      </c>
      <c r="Q359" s="4">
        <f t="shared" si="41"/>
        <v>0.38977837818440864</v>
      </c>
    </row>
    <row r="360" spans="1:17" hidden="1" x14ac:dyDescent="0.3">
      <c r="A360" t="s">
        <v>1616</v>
      </c>
      <c r="B360" t="s">
        <v>1617</v>
      </c>
      <c r="C360">
        <v>4533</v>
      </c>
      <c r="D360" s="4">
        <v>1.2672710634714801</v>
      </c>
      <c r="E360" s="4">
        <f t="shared" si="35"/>
        <v>0.14617405697480268</v>
      </c>
      <c r="F360">
        <v>278.76</v>
      </c>
      <c r="G360">
        <v>266.98604140529363</v>
      </c>
      <c r="H360" s="4">
        <f t="shared" si="36"/>
        <v>5.8898310479879472E-2</v>
      </c>
      <c r="I360">
        <v>6.7874135196635095</v>
      </c>
      <c r="J360">
        <v>5.8239116353624159</v>
      </c>
      <c r="K360">
        <v>5.8239116353624159</v>
      </c>
      <c r="L360">
        <v>16.315058793867976</v>
      </c>
      <c r="M360" s="4">
        <f t="shared" si="37"/>
        <v>6.1293067504963605E-2</v>
      </c>
      <c r="N360">
        <f t="shared" si="38"/>
        <v>369.95551754129093</v>
      </c>
      <c r="O360" s="4">
        <f t="shared" si="39"/>
        <v>8.1613835769091314E-2</v>
      </c>
      <c r="P360" s="4">
        <f t="shared" si="40"/>
        <v>0.12310183794867988</v>
      </c>
      <c r="Q360" s="4">
        <f t="shared" si="41"/>
        <v>8.3097711447424949E-2</v>
      </c>
    </row>
    <row r="361" spans="1:17" hidden="1" x14ac:dyDescent="0.3">
      <c r="A361" t="s">
        <v>1099</v>
      </c>
      <c r="B361" t="s">
        <v>1100</v>
      </c>
      <c r="C361">
        <v>273.35000610351563</v>
      </c>
      <c r="D361" s="4">
        <v>1.2661549673284602</v>
      </c>
      <c r="E361" s="4">
        <f t="shared" si="35"/>
        <v>0.14608000095823637</v>
      </c>
      <c r="F361">
        <v>13.73</v>
      </c>
      <c r="G361">
        <v>17.941434332807294</v>
      </c>
      <c r="H361" s="4">
        <f t="shared" si="36"/>
        <v>6.5635390276936767E-2</v>
      </c>
      <c r="I361">
        <v>-23.081232492997202</v>
      </c>
      <c r="J361">
        <v>-0.71486536528245426</v>
      </c>
      <c r="K361">
        <v>-0.71486536528245426</v>
      </c>
      <c r="L361">
        <v>54.434441618045184</v>
      </c>
      <c r="M361" s="4">
        <f t="shared" si="37"/>
        <v>1.8370722106727681E-2</v>
      </c>
      <c r="N361">
        <f t="shared" si="38"/>
        <v>13.246211423496463</v>
      </c>
      <c r="O361" s="4">
        <f t="shared" si="39"/>
        <v>4.8458793223806335E-2</v>
      </c>
      <c r="P361" s="4">
        <f t="shared" si="40"/>
        <v>1.1090742524209855E-2</v>
      </c>
      <c r="Q361" s="4">
        <f t="shared" si="41"/>
        <v>-4.9560674300618279E-3</v>
      </c>
    </row>
    <row r="362" spans="1:17" x14ac:dyDescent="0.3">
      <c r="A362" t="s">
        <v>858</v>
      </c>
      <c r="B362" t="s">
        <v>859</v>
      </c>
      <c r="C362">
        <v>88.910003662109375</v>
      </c>
      <c r="D362" s="4">
        <v>1.2624800261664011</v>
      </c>
      <c r="E362" s="4">
        <f t="shared" si="35"/>
        <v>0.14577003206646433</v>
      </c>
      <c r="F362">
        <v>9.1</v>
      </c>
      <c r="G362">
        <v>5.648424172745802</v>
      </c>
      <c r="H362" s="4">
        <f t="shared" si="36"/>
        <v>6.3529681026804202E-2</v>
      </c>
      <c r="I362">
        <v>25.17193947730399</v>
      </c>
      <c r="J362">
        <v>22.987899132877907</v>
      </c>
      <c r="K362">
        <v>22.987899132877907</v>
      </c>
      <c r="L362">
        <v>12.908951555659906</v>
      </c>
      <c r="M362" s="4">
        <f t="shared" si="37"/>
        <v>7.7465624972583608E-2</v>
      </c>
      <c r="N362">
        <f t="shared" si="38"/>
        <v>25.606681949461336</v>
      </c>
      <c r="O362" s="4">
        <f t="shared" si="39"/>
        <v>0.28800675846079277</v>
      </c>
      <c r="P362" s="4">
        <f t="shared" si="40"/>
        <v>0.32515233603271365</v>
      </c>
      <c r="Q362" s="4">
        <f t="shared" si="41"/>
        <v>0.3011145823783552</v>
      </c>
    </row>
    <row r="363" spans="1:17" hidden="1" x14ac:dyDescent="0.3">
      <c r="A363" t="s">
        <v>333</v>
      </c>
      <c r="B363" t="s">
        <v>671</v>
      </c>
      <c r="C363">
        <v>96.819999694824219</v>
      </c>
      <c r="D363" s="4">
        <v>1.2583172406243466</v>
      </c>
      <c r="E363" s="4">
        <f t="shared" si="35"/>
        <v>0.14541840792548433</v>
      </c>
      <c r="F363">
        <v>5.5399999999999991</v>
      </c>
      <c r="G363">
        <v>-13.963591861710265</v>
      </c>
      <c r="H363" s="4">
        <f t="shared" si="36"/>
        <v>-0.14422218452513305</v>
      </c>
      <c r="I363">
        <v>-5.9422750424448321</v>
      </c>
      <c r="J363">
        <v>6.5433031713007299</v>
      </c>
      <c r="K363">
        <v>6.5433031713007299</v>
      </c>
      <c r="L363">
        <v>16.020804160118065</v>
      </c>
      <c r="M363" s="4">
        <f t="shared" si="37"/>
        <v>6.2418839279577747E-2</v>
      </c>
      <c r="N363">
        <f t="shared" si="38"/>
        <v>7.6057238052572513</v>
      </c>
      <c r="O363" s="4">
        <f t="shared" si="39"/>
        <v>7.8555296728263016E-2</v>
      </c>
      <c r="P363" s="4">
        <f t="shared" si="40"/>
        <v>0.13193612488265474</v>
      </c>
      <c r="Q363" s="4">
        <f t="shared" si="41"/>
        <v>9.2170749761727899E-2</v>
      </c>
    </row>
    <row r="364" spans="1:17" hidden="1" x14ac:dyDescent="0.3">
      <c r="A364" t="s">
        <v>230</v>
      </c>
      <c r="B364" t="s">
        <v>568</v>
      </c>
      <c r="C364">
        <v>451.28500366210938</v>
      </c>
      <c r="D364" s="4">
        <v>1.2567049053604231</v>
      </c>
      <c r="E364" s="4">
        <f t="shared" si="35"/>
        <v>0.14528207129947757</v>
      </c>
      <c r="F364">
        <v>25.961892999999996</v>
      </c>
      <c r="G364">
        <v>-152.38442467551408</v>
      </c>
      <c r="H364" s="4">
        <f t="shared" si="36"/>
        <v>-0.33766782285903052</v>
      </c>
      <c r="I364">
        <v>-9.0464952575024533</v>
      </c>
      <c r="J364">
        <v>13.984869653658478</v>
      </c>
      <c r="K364">
        <v>13.984869653658478</v>
      </c>
      <c r="L364">
        <v>17.513689934288664</v>
      </c>
      <c r="M364" s="4">
        <f t="shared" si="37"/>
        <v>5.7098190258706098E-2</v>
      </c>
      <c r="N364">
        <f t="shared" si="38"/>
        <v>49.954243945665759</v>
      </c>
      <c r="O364" s="4">
        <f t="shared" si="39"/>
        <v>0.11069333911008486</v>
      </c>
      <c r="P364" s="4">
        <f t="shared" si="40"/>
        <v>0.20493199427756884</v>
      </c>
      <c r="Q364" s="4">
        <f t="shared" si="41"/>
        <v>0.18314974424551322</v>
      </c>
    </row>
    <row r="365" spans="1:17" hidden="1" x14ac:dyDescent="0.3">
      <c r="A365" t="s">
        <v>255</v>
      </c>
      <c r="B365" t="s">
        <v>593</v>
      </c>
      <c r="C365">
        <v>106.11000061035156</v>
      </c>
      <c r="D365" s="4">
        <v>1.2510830037343457</v>
      </c>
      <c r="E365" s="4">
        <f t="shared" si="35"/>
        <v>0.14480605597829466</v>
      </c>
      <c r="F365">
        <v>4.1899999999999995</v>
      </c>
      <c r="G365">
        <v>1.7912685029042534</v>
      </c>
      <c r="H365" s="4">
        <f t="shared" si="36"/>
        <v>1.6881241095097178E-2</v>
      </c>
      <c r="I365">
        <v>5.808080808080784</v>
      </c>
      <c r="J365">
        <v>8.6938143657667108</v>
      </c>
      <c r="K365">
        <v>8.6938143657667108</v>
      </c>
      <c r="L365">
        <v>28.671626855609301</v>
      </c>
      <c r="M365" s="4">
        <f t="shared" si="37"/>
        <v>3.4877686049557405E-2</v>
      </c>
      <c r="N365">
        <f t="shared" si="38"/>
        <v>6.3567944865061401</v>
      </c>
      <c r="O365" s="4">
        <f t="shared" si="39"/>
        <v>5.9907590707204299E-2</v>
      </c>
      <c r="P365" s="4">
        <f t="shared" si="40"/>
        <v>0.12484803098744796</v>
      </c>
      <c r="Q365" s="4">
        <f t="shared" si="41"/>
        <v>0.1128166119212477</v>
      </c>
    </row>
    <row r="366" spans="1:17" x14ac:dyDescent="0.3">
      <c r="A366" t="s">
        <v>287</v>
      </c>
      <c r="B366" t="s">
        <v>625</v>
      </c>
      <c r="C366">
        <v>78.724998474121094</v>
      </c>
      <c r="D366" s="4">
        <v>1.249679517998779</v>
      </c>
      <c r="E366" s="4">
        <f t="shared" si="35"/>
        <v>0.14468706610253257</v>
      </c>
      <c r="F366">
        <v>3.6799999999999997</v>
      </c>
      <c r="G366">
        <v>-7.4390034994983241</v>
      </c>
      <c r="H366" s="4">
        <f t="shared" si="36"/>
        <v>-9.4493536280521026E-2</v>
      </c>
      <c r="I366">
        <v>9.5238095238095042</v>
      </c>
      <c r="J366">
        <v>66.997199572870471</v>
      </c>
      <c r="K366">
        <v>66.997199572870471</v>
      </c>
      <c r="L366">
        <v>22.884166994154576</v>
      </c>
      <c r="M366" s="4">
        <f t="shared" si="37"/>
        <v>4.3698335196358046E-2</v>
      </c>
      <c r="N366">
        <f t="shared" si="38"/>
        <v>47.796243019857947</v>
      </c>
      <c r="O366" s="4">
        <f t="shared" si="39"/>
        <v>0.60712917048286497</v>
      </c>
      <c r="P366" s="4">
        <f t="shared" si="40"/>
        <v>0.74294699176658863</v>
      </c>
      <c r="Q366" s="4">
        <f t="shared" si="41"/>
        <v>0.86623368567527192</v>
      </c>
    </row>
    <row r="367" spans="1:17" x14ac:dyDescent="0.3">
      <c r="A367" t="s">
        <v>164</v>
      </c>
      <c r="B367" t="s">
        <v>502</v>
      </c>
      <c r="C367">
        <v>59.020000457763672</v>
      </c>
      <c r="D367" s="4">
        <v>1.2409892202602779</v>
      </c>
      <c r="E367" s="4">
        <f t="shared" si="35"/>
        <v>0.14394890758896417</v>
      </c>
      <c r="F367">
        <v>0.62</v>
      </c>
      <c r="G367">
        <v>-2.3859046528639123</v>
      </c>
      <c r="H367" s="4">
        <f t="shared" si="36"/>
        <v>-4.0425358088082883E-2</v>
      </c>
      <c r="I367">
        <v>51.219512195121965</v>
      </c>
      <c r="J367">
        <v>17.269043165068517</v>
      </c>
      <c r="K367">
        <v>17.269043165068517</v>
      </c>
      <c r="L367">
        <v>35.777888049708395</v>
      </c>
      <c r="M367" s="4">
        <f t="shared" si="37"/>
        <v>2.795022441264949E-2</v>
      </c>
      <c r="N367">
        <f t="shared" si="38"/>
        <v>1.3750186780717431</v>
      </c>
      <c r="O367" s="4">
        <f t="shared" si="39"/>
        <v>2.3297503683615592E-2</v>
      </c>
      <c r="P367" s="4">
        <f t="shared" si="40"/>
        <v>0.20546739238188863</v>
      </c>
      <c r="Q367" s="4">
        <f t="shared" si="41"/>
        <v>0.21734723899470043</v>
      </c>
    </row>
    <row r="368" spans="1:17" hidden="1" x14ac:dyDescent="0.3">
      <c r="A368" t="s">
        <v>1508</v>
      </c>
      <c r="B368" t="s">
        <v>1509</v>
      </c>
      <c r="C368">
        <v>74.839996337890625</v>
      </c>
      <c r="D368" s="4">
        <v>1.2402216747149239</v>
      </c>
      <c r="E368" s="4">
        <f t="shared" si="35"/>
        <v>0.14388359727792399</v>
      </c>
      <c r="F368" t="e">
        <v>#N/A</v>
      </c>
      <c r="G368" t="e">
        <v>#N/A</v>
      </c>
      <c r="H368" s="4" t="e">
        <f t="shared" si="36"/>
        <v>#N/A</v>
      </c>
      <c r="I368" t="e">
        <v>#N/A</v>
      </c>
      <c r="J368" t="e">
        <v>#N/A</v>
      </c>
      <c r="K368" t="e">
        <v>#N/A</v>
      </c>
      <c r="L368" t="e">
        <v>#N/A</v>
      </c>
      <c r="M368" s="4" t="e">
        <f t="shared" si="37"/>
        <v>#N/A</v>
      </c>
      <c r="N368" t="e">
        <f t="shared" si="38"/>
        <v>#N/A</v>
      </c>
      <c r="O368" s="4" t="e">
        <f t="shared" si="39"/>
        <v>#N/A</v>
      </c>
      <c r="P368" s="4" t="e">
        <f t="shared" si="40"/>
        <v>#N/A</v>
      </c>
      <c r="Q368" s="4" t="e">
        <f t="shared" si="41"/>
        <v>#N/A</v>
      </c>
    </row>
    <row r="369" spans="1:17" x14ac:dyDescent="0.3">
      <c r="A369" t="s">
        <v>874</v>
      </c>
      <c r="B369" t="s">
        <v>875</v>
      </c>
      <c r="C369">
        <v>489.989990234375</v>
      </c>
      <c r="D369" s="4">
        <v>1.2393400220939443</v>
      </c>
      <c r="E369" s="4">
        <f t="shared" si="35"/>
        <v>0.14380855460100106</v>
      </c>
      <c r="F369">
        <v>10.43</v>
      </c>
      <c r="G369">
        <v>9.4893796930918874</v>
      </c>
      <c r="H369" s="4">
        <f t="shared" si="36"/>
        <v>1.9366476626497757E-2</v>
      </c>
      <c r="I369">
        <v>24.166666666666657</v>
      </c>
      <c r="J369">
        <v>19.822557781883894</v>
      </c>
      <c r="K369">
        <v>19.822557781883894</v>
      </c>
      <c r="L369">
        <v>47.422889796473733</v>
      </c>
      <c r="M369" s="4">
        <f t="shared" si="37"/>
        <v>2.1086863417470562E-2</v>
      </c>
      <c r="N369">
        <f t="shared" si="38"/>
        <v>25.761861338590169</v>
      </c>
      <c r="O369" s="4">
        <f t="shared" si="39"/>
        <v>5.2576301255190125E-2</v>
      </c>
      <c r="P369" s="4">
        <f t="shared" si="40"/>
        <v>0.22349239692162456</v>
      </c>
      <c r="Q369" s="4">
        <f t="shared" si="41"/>
        <v>0.2475525290908227</v>
      </c>
    </row>
    <row r="370" spans="1:17" x14ac:dyDescent="0.3">
      <c r="A370" t="s">
        <v>2020</v>
      </c>
      <c r="B370" t="s">
        <v>2021</v>
      </c>
      <c r="C370">
        <v>136.77999877929688</v>
      </c>
      <c r="D370" s="4">
        <v>1.2382588574586348</v>
      </c>
      <c r="E370" s="4">
        <f t="shared" si="35"/>
        <v>0.14371649665874742</v>
      </c>
      <c r="F370">
        <v>4.6100000000000003</v>
      </c>
      <c r="G370">
        <v>5.0410183875530414</v>
      </c>
      <c r="H370" s="4">
        <f t="shared" si="36"/>
        <v>3.6854938094326509E-2</v>
      </c>
      <c r="I370">
        <v>-30.257186081694392</v>
      </c>
      <c r="J370">
        <v>34.309398108733326</v>
      </c>
      <c r="K370">
        <v>34.309398108733326</v>
      </c>
      <c r="L370">
        <v>24.848376177186267</v>
      </c>
      <c r="M370" s="4">
        <f t="shared" si="37"/>
        <v>4.0244078440752104E-2</v>
      </c>
      <c r="N370">
        <f t="shared" si="38"/>
        <v>20.148046278934569</v>
      </c>
      <c r="O370" s="4">
        <f t="shared" si="39"/>
        <v>0.14730257682956049</v>
      </c>
      <c r="P370" s="4">
        <f t="shared" si="40"/>
        <v>0.39714556061551393</v>
      </c>
      <c r="Q370" s="4">
        <f t="shared" si="41"/>
        <v>0.43600097208093347</v>
      </c>
    </row>
    <row r="371" spans="1:17" hidden="1" x14ac:dyDescent="0.3">
      <c r="A371" t="s">
        <v>311</v>
      </c>
      <c r="B371" t="s">
        <v>649</v>
      </c>
      <c r="C371">
        <v>426.8699951171875</v>
      </c>
      <c r="D371" s="4">
        <v>1.2365962109504869</v>
      </c>
      <c r="E371" s="4">
        <f t="shared" si="35"/>
        <v>0.14357485493363953</v>
      </c>
      <c r="F371">
        <v>8.9400000000000013</v>
      </c>
      <c r="G371">
        <v>12.38463358838842</v>
      </c>
      <c r="H371" s="4">
        <f t="shared" si="36"/>
        <v>2.9012658959523492E-2</v>
      </c>
      <c r="I371">
        <v>4.9295774647887525</v>
      </c>
      <c r="J371">
        <v>7.3001626806275821</v>
      </c>
      <c r="K371">
        <v>7.3001626806275821</v>
      </c>
      <c r="L371">
        <v>38.453226241409681</v>
      </c>
      <c r="M371" s="4">
        <f t="shared" si="37"/>
        <v>2.6005620275448189E-2</v>
      </c>
      <c r="N371">
        <f t="shared" si="38"/>
        <v>12.715675047004416</v>
      </c>
      <c r="O371" s="4">
        <f t="shared" si="39"/>
        <v>2.9788167808593842E-2</v>
      </c>
      <c r="P371" s="4">
        <f t="shared" si="40"/>
        <v>0.100905699667938</v>
      </c>
      <c r="Q371" s="4">
        <f t="shared" si="41"/>
        <v>9.3831445799736457E-2</v>
      </c>
    </row>
    <row r="372" spans="1:17" hidden="1" x14ac:dyDescent="0.3">
      <c r="A372" t="s">
        <v>1664</v>
      </c>
      <c r="B372" t="s">
        <v>1665</v>
      </c>
      <c r="C372">
        <v>104.80000305175781</v>
      </c>
      <c r="D372" s="4">
        <v>1.2363711597414313</v>
      </c>
      <c r="E372" s="4">
        <f t="shared" si="35"/>
        <v>0.14355567596179175</v>
      </c>
      <c r="F372">
        <v>5.23</v>
      </c>
      <c r="G372">
        <v>7.4094674009084027</v>
      </c>
      <c r="H372" s="4">
        <f t="shared" si="36"/>
        <v>7.070102275902676E-2</v>
      </c>
      <c r="I372">
        <v>7.3921971252566792</v>
      </c>
      <c r="J372">
        <v>10.754351646011974</v>
      </c>
      <c r="K372">
        <v>10.754351646011974</v>
      </c>
      <c r="L372">
        <v>16.079960832984572</v>
      </c>
      <c r="M372" s="4">
        <f t="shared" si="37"/>
        <v>6.2189206204328287E-2</v>
      </c>
      <c r="N372">
        <f t="shared" si="38"/>
        <v>8.7157684572578145</v>
      </c>
      <c r="O372" s="4">
        <f t="shared" si="39"/>
        <v>8.3165727132215234E-2</v>
      </c>
      <c r="P372" s="4">
        <f t="shared" si="40"/>
        <v>0.176420768585525</v>
      </c>
      <c r="Q372" s="4">
        <f t="shared" si="41"/>
        <v>0.14412463197733616</v>
      </c>
    </row>
    <row r="373" spans="1:17" x14ac:dyDescent="0.3">
      <c r="A373" t="s">
        <v>286</v>
      </c>
      <c r="B373" t="s">
        <v>624</v>
      </c>
      <c r="C373">
        <v>9.7679996490478516</v>
      </c>
      <c r="D373" s="4">
        <v>1.2356838262324508</v>
      </c>
      <c r="E373" s="4">
        <f t="shared" si="35"/>
        <v>0.14349709111207587</v>
      </c>
      <c r="F373">
        <v>1.350044</v>
      </c>
      <c r="G373" t="e">
        <v>#N/A</v>
      </c>
      <c r="H373" s="4" t="e">
        <f t="shared" si="36"/>
        <v>#N/A</v>
      </c>
      <c r="I373">
        <v>23.782523944261182</v>
      </c>
      <c r="J373">
        <v>239.02682232475567</v>
      </c>
      <c r="K373">
        <v>239.02682232475567</v>
      </c>
      <c r="L373">
        <v>7.2353194777709851</v>
      </c>
      <c r="M373" s="4">
        <f t="shared" si="37"/>
        <v>0.13821089767663916</v>
      </c>
      <c r="N373">
        <f t="shared" si="38"/>
        <v>604.66971620574009</v>
      </c>
      <c r="O373" s="4">
        <f t="shared" si="39"/>
        <v>61.903126323789444</v>
      </c>
      <c r="P373" s="4">
        <f t="shared" si="40"/>
        <v>2.8588402377471862</v>
      </c>
      <c r="Q373" s="4">
        <f t="shared" si="41"/>
        <v>3.4414565592084827</v>
      </c>
    </row>
    <row r="374" spans="1:17" x14ac:dyDescent="0.3">
      <c r="A374" t="s">
        <v>373</v>
      </c>
      <c r="B374" t="s">
        <v>711</v>
      </c>
      <c r="C374">
        <v>103.55000305175781</v>
      </c>
      <c r="D374" s="4">
        <v>1.2292113408914789</v>
      </c>
      <c r="E374" s="4">
        <f t="shared" si="35"/>
        <v>0.142944671614462</v>
      </c>
      <c r="F374">
        <v>0.82</v>
      </c>
      <c r="G374">
        <v>-5.9058218336611006</v>
      </c>
      <c r="H374" s="4">
        <f t="shared" si="36"/>
        <v>-5.7033526408581274E-2</v>
      </c>
      <c r="I374">
        <v>256.52173913043481</v>
      </c>
      <c r="J374">
        <v>36.661982694150232</v>
      </c>
      <c r="K374">
        <v>36.661982694150232</v>
      </c>
      <c r="L374">
        <v>132.3977520534217</v>
      </c>
      <c r="M374" s="4">
        <f t="shared" si="37"/>
        <v>7.5529983288274106E-3</v>
      </c>
      <c r="N374">
        <f t="shared" si="38"/>
        <v>3.9088809019773914</v>
      </c>
      <c r="O374" s="4">
        <f t="shared" si="39"/>
        <v>3.7748728022959109E-2</v>
      </c>
      <c r="P374" s="4">
        <f t="shared" si="40"/>
        <v>0.37694190421053386</v>
      </c>
      <c r="Q374" s="4">
        <f t="shared" si="41"/>
        <v>0.4569036809433753</v>
      </c>
    </row>
    <row r="375" spans="1:17" x14ac:dyDescent="0.3">
      <c r="A375" t="s">
        <v>1696</v>
      </c>
      <c r="B375" t="s">
        <v>1697</v>
      </c>
      <c r="C375">
        <v>3283</v>
      </c>
      <c r="D375" s="4">
        <v>1.2288575463733471</v>
      </c>
      <c r="E375" s="4">
        <f t="shared" si="35"/>
        <v>0.14291443713237273</v>
      </c>
      <c r="F375">
        <v>267.88</v>
      </c>
      <c r="G375" t="e">
        <v>#N/A</v>
      </c>
      <c r="H375" s="4" t="e">
        <f t="shared" si="36"/>
        <v>#N/A</v>
      </c>
      <c r="I375">
        <v>22.208029197080297</v>
      </c>
      <c r="J375">
        <v>81.988130163752743</v>
      </c>
      <c r="K375">
        <v>81.988130163752743</v>
      </c>
      <c r="L375">
        <v>12.115337928511625</v>
      </c>
      <c r="M375" s="4">
        <f t="shared" si="37"/>
        <v>8.2540000609198888E-2</v>
      </c>
      <c r="N375">
        <f t="shared" si="38"/>
        <v>5347.5592425651612</v>
      </c>
      <c r="O375" s="4">
        <f t="shared" si="39"/>
        <v>1.6288636133308441</v>
      </c>
      <c r="P375" s="4">
        <f t="shared" si="40"/>
        <v>0.97009430538335872</v>
      </c>
      <c r="Q375" s="4">
        <f t="shared" si="41"/>
        <v>1.0842051562684318</v>
      </c>
    </row>
    <row r="376" spans="1:17" hidden="1" x14ac:dyDescent="0.3">
      <c r="A376" t="s">
        <v>1324</v>
      </c>
      <c r="B376" t="s">
        <v>1325</v>
      </c>
      <c r="C376">
        <v>40.729999542236328</v>
      </c>
      <c r="D376" s="4">
        <v>1.2247457893832081</v>
      </c>
      <c r="E376" s="4">
        <f t="shared" si="35"/>
        <v>0.1425627619929144</v>
      </c>
      <c r="F376">
        <v>2.3742290000000001</v>
      </c>
      <c r="G376">
        <v>2.5723809521860841</v>
      </c>
      <c r="H376" s="4">
        <f t="shared" si="36"/>
        <v>6.3156910903437849E-2</v>
      </c>
      <c r="I376">
        <v>15.205140856652809</v>
      </c>
      <c r="J376" t="e">
        <v>#N/A</v>
      </c>
      <c r="K376" t="e">
        <v>#N/A</v>
      </c>
      <c r="L376">
        <v>21.578776166285124</v>
      </c>
      <c r="M376" s="4">
        <f t="shared" si="37"/>
        <v>4.6341831079484898E-2</v>
      </c>
      <c r="N376" t="e">
        <f t="shared" si="38"/>
        <v>#N/A</v>
      </c>
      <c r="O376" s="4" t="e">
        <f t="shared" si="39"/>
        <v>#N/A</v>
      </c>
      <c r="P376" s="4" t="e">
        <f t="shared" si="40"/>
        <v>#N/A</v>
      </c>
      <c r="Q376" s="4" t="e">
        <f t="shared" si="41"/>
        <v>#N/A</v>
      </c>
    </row>
    <row r="377" spans="1:17" hidden="1" x14ac:dyDescent="0.3">
      <c r="A377" t="s">
        <v>1946</v>
      </c>
      <c r="B377" t="s">
        <v>1947</v>
      </c>
      <c r="C377">
        <v>86.379997253417969</v>
      </c>
      <c r="D377" s="4">
        <v>1.2215722042970611</v>
      </c>
      <c r="E377" s="4">
        <f t="shared" si="35"/>
        <v>0.14229095736358444</v>
      </c>
      <c r="F377" t="e">
        <v>#N/A</v>
      </c>
      <c r="G377" t="e">
        <v>#N/A</v>
      </c>
      <c r="H377" s="4" t="e">
        <f t="shared" si="36"/>
        <v>#N/A</v>
      </c>
      <c r="I377" t="e">
        <v>#N/A</v>
      </c>
      <c r="J377" t="e">
        <v>#N/A</v>
      </c>
      <c r="K377" t="e">
        <v>#N/A</v>
      </c>
      <c r="L377" t="e">
        <v>#N/A</v>
      </c>
      <c r="M377" s="4" t="e">
        <f t="shared" si="37"/>
        <v>#N/A</v>
      </c>
      <c r="N377" t="e">
        <f t="shared" si="38"/>
        <v>#N/A</v>
      </c>
      <c r="O377" s="4" t="e">
        <f t="shared" si="39"/>
        <v>#N/A</v>
      </c>
      <c r="P377" s="4" t="e">
        <f t="shared" si="40"/>
        <v>#N/A</v>
      </c>
      <c r="Q377" s="4" t="e">
        <f t="shared" si="41"/>
        <v>#N/A</v>
      </c>
    </row>
    <row r="378" spans="1:17" hidden="1" x14ac:dyDescent="0.3">
      <c r="A378" t="s">
        <v>1556</v>
      </c>
      <c r="B378" t="s">
        <v>1557</v>
      </c>
      <c r="C378">
        <v>95.9</v>
      </c>
      <c r="D378" s="4">
        <v>1.2185204022465008</v>
      </c>
      <c r="E378" s="4">
        <f t="shared" si="35"/>
        <v>0.14202927760213702</v>
      </c>
      <c r="F378">
        <v>0.53359999999999996</v>
      </c>
      <c r="G378">
        <v>0.89687306316954518</v>
      </c>
      <c r="H378" s="4">
        <f t="shared" si="36"/>
        <v>9.3521695846667894E-3</v>
      </c>
      <c r="I378">
        <v>-9.3442065919130233</v>
      </c>
      <c r="J378">
        <v>13.498424734085756</v>
      </c>
      <c r="K378">
        <v>13.498424734085756</v>
      </c>
      <c r="L378">
        <v>22.300788930502801</v>
      </c>
      <c r="M378" s="4">
        <f t="shared" si="37"/>
        <v>4.4841462923861396E-2</v>
      </c>
      <c r="N378">
        <f t="shared" si="38"/>
        <v>1.0049975209889552</v>
      </c>
      <c r="O378" s="4">
        <f t="shared" si="39"/>
        <v>1.047964046912362E-2</v>
      </c>
      <c r="P378" s="4">
        <f t="shared" si="40"/>
        <v>0.18587860138715936</v>
      </c>
      <c r="Q378" s="4">
        <f t="shared" si="41"/>
        <v>0.17435088772455143</v>
      </c>
    </row>
    <row r="379" spans="1:17" x14ac:dyDescent="0.3">
      <c r="A379" t="s">
        <v>1257</v>
      </c>
      <c r="B379" t="s">
        <v>1258</v>
      </c>
      <c r="C379">
        <v>36.4</v>
      </c>
      <c r="D379" s="4">
        <v>1.2153094201424111</v>
      </c>
      <c r="E379" s="4">
        <f t="shared" si="35"/>
        <v>0.14175362474034503</v>
      </c>
      <c r="F379">
        <v>3.172342</v>
      </c>
      <c r="G379" t="e">
        <v>#N/A</v>
      </c>
      <c r="H379" s="4" t="e">
        <f t="shared" si="36"/>
        <v>#N/A</v>
      </c>
      <c r="I379">
        <v>139.73505029207948</v>
      </c>
      <c r="J379">
        <v>25.707578017662183</v>
      </c>
      <c r="K379">
        <v>25.707578017662183</v>
      </c>
      <c r="L379">
        <v>11.490453926594308</v>
      </c>
      <c r="M379" s="4">
        <f t="shared" si="37"/>
        <v>8.702876373626374E-2</v>
      </c>
      <c r="N379">
        <f t="shared" si="38"/>
        <v>9.9583479365065184</v>
      </c>
      <c r="O379" s="4">
        <f t="shared" si="39"/>
        <v>0.27358098726666258</v>
      </c>
      <c r="P379" s="4">
        <f t="shared" si="40"/>
        <v>0.36647753124819238</v>
      </c>
      <c r="Q379" s="4">
        <f t="shared" si="41"/>
        <v>0.33807962589384699</v>
      </c>
    </row>
    <row r="380" spans="1:17" hidden="1" x14ac:dyDescent="0.3">
      <c r="A380" t="s">
        <v>1109</v>
      </c>
      <c r="B380" t="s">
        <v>1110</v>
      </c>
      <c r="C380">
        <v>192.14</v>
      </c>
      <c r="D380" s="4">
        <v>1.2149607692903577</v>
      </c>
      <c r="E380" s="4">
        <f t="shared" si="35"/>
        <v>0.14172367411004316</v>
      </c>
      <c r="F380">
        <v>9.1660000000000004</v>
      </c>
      <c r="G380" t="e">
        <v>#N/A</v>
      </c>
      <c r="H380" s="4" t="e">
        <f t="shared" si="36"/>
        <v>#N/A</v>
      </c>
      <c r="I380">
        <v>-32.289281229223612</v>
      </c>
      <c r="J380">
        <v>4.2285267698232802</v>
      </c>
      <c r="K380">
        <v>4.2285267698232802</v>
      </c>
      <c r="L380">
        <v>24.228261648076618</v>
      </c>
      <c r="M380" s="4">
        <f t="shared" si="37"/>
        <v>4.1274112626210058E-2</v>
      </c>
      <c r="N380">
        <f t="shared" si="38"/>
        <v>11.274903902846811</v>
      </c>
      <c r="O380" s="4">
        <f t="shared" si="39"/>
        <v>5.8680669838902945E-2</v>
      </c>
      <c r="P380" s="4">
        <f t="shared" si="40"/>
        <v>8.5304667225849173E-2</v>
      </c>
      <c r="Q380" s="4">
        <f t="shared" si="41"/>
        <v>5.9490174129721352E-2</v>
      </c>
    </row>
    <row r="381" spans="1:17" hidden="1" x14ac:dyDescent="0.3">
      <c r="A381" t="s">
        <v>242</v>
      </c>
      <c r="B381" t="s">
        <v>580</v>
      </c>
      <c r="C381">
        <v>474</v>
      </c>
      <c r="D381" s="4">
        <v>1.214936784914332</v>
      </c>
      <c r="E381" s="4">
        <f t="shared" si="35"/>
        <v>0.1417216136030095</v>
      </c>
      <c r="F381">
        <v>29.96</v>
      </c>
      <c r="G381">
        <v>47.350788952286109</v>
      </c>
      <c r="H381" s="4">
        <f t="shared" si="36"/>
        <v>9.9896179224232301E-2</v>
      </c>
      <c r="I381">
        <v>-3.3860045146726883</v>
      </c>
      <c r="J381">
        <v>4.8958489127234115</v>
      </c>
      <c r="K381">
        <v>4.8958489127234115</v>
      </c>
      <c r="L381">
        <v>14.914495558526509</v>
      </c>
      <c r="M381" s="4">
        <f t="shared" si="37"/>
        <v>6.7048865050504988E-2</v>
      </c>
      <c r="N381">
        <f t="shared" si="38"/>
        <v>38.048130201864893</v>
      </c>
      <c r="O381" s="4">
        <f t="shared" si="39"/>
        <v>8.0270316881571505E-2</v>
      </c>
      <c r="P381" s="4">
        <f t="shared" si="40"/>
        <v>0.11928996530830764</v>
      </c>
      <c r="Q381" s="4">
        <f t="shared" si="41"/>
        <v>7.2869314493831938E-2</v>
      </c>
    </row>
    <row r="382" spans="1:17" x14ac:dyDescent="0.3">
      <c r="A382" t="s">
        <v>1217</v>
      </c>
      <c r="B382" t="s">
        <v>1218</v>
      </c>
      <c r="C382">
        <v>100.93000030517578</v>
      </c>
      <c r="D382" s="4">
        <v>1.2126109705037442</v>
      </c>
      <c r="E382" s="4">
        <f t="shared" si="35"/>
        <v>0.14152171360563148</v>
      </c>
      <c r="F382">
        <v>8.93</v>
      </c>
      <c r="G382">
        <v>13.75609756097561</v>
      </c>
      <c r="H382" s="4">
        <f t="shared" si="36"/>
        <v>0.13629344614467601</v>
      </c>
      <c r="I382">
        <v>51.612903225806427</v>
      </c>
      <c r="J382">
        <v>16.120392025543094</v>
      </c>
      <c r="K382">
        <v>16.120392025543094</v>
      </c>
      <c r="L382">
        <v>11.054008659579466</v>
      </c>
      <c r="M382" s="4">
        <f t="shared" si="37"/>
        <v>9.0464919179649314E-2</v>
      </c>
      <c r="N382">
        <f t="shared" si="38"/>
        <v>18.853584234632073</v>
      </c>
      <c r="O382" s="4">
        <f t="shared" si="39"/>
        <v>0.18679861465991934</v>
      </c>
      <c r="P382" s="4">
        <f t="shared" si="40"/>
        <v>0.26625213905243045</v>
      </c>
      <c r="Q382" s="4">
        <f t="shared" si="41"/>
        <v>0.21734179176995094</v>
      </c>
    </row>
    <row r="383" spans="1:17" hidden="1" x14ac:dyDescent="0.3">
      <c r="A383" t="s">
        <v>269</v>
      </c>
      <c r="B383" t="s">
        <v>607</v>
      </c>
      <c r="C383">
        <v>495.1400146484375</v>
      </c>
      <c r="D383" s="4">
        <v>1.2109925744707892</v>
      </c>
      <c r="E383" s="4">
        <f t="shared" si="35"/>
        <v>0.14138251173606187</v>
      </c>
      <c r="F383">
        <v>16.5</v>
      </c>
      <c r="G383">
        <v>11.268148941869811</v>
      </c>
      <c r="H383" s="4">
        <f t="shared" si="36"/>
        <v>2.2757500118164544E-2</v>
      </c>
      <c r="I383">
        <v>-25.271739130434774</v>
      </c>
      <c r="J383">
        <v>6.3545387017242723</v>
      </c>
      <c r="K383">
        <v>6.3545387017242723</v>
      </c>
      <c r="L383">
        <v>20.180386691494601</v>
      </c>
      <c r="M383" s="4">
        <f t="shared" si="37"/>
        <v>4.9553064333572386E-2</v>
      </c>
      <c r="N383">
        <f t="shared" si="38"/>
        <v>22.45246796505586</v>
      </c>
      <c r="O383" s="4">
        <f t="shared" si="39"/>
        <v>4.5345694754639669E-2</v>
      </c>
      <c r="P383" s="4">
        <f t="shared" si="40"/>
        <v>0.11624732000178228</v>
      </c>
      <c r="Q383" s="4">
        <f t="shared" si="41"/>
        <v>8.7196671413018345E-2</v>
      </c>
    </row>
    <row r="384" spans="1:17" x14ac:dyDescent="0.3">
      <c r="A384" t="s">
        <v>1211</v>
      </c>
      <c r="B384" t="s">
        <v>1212</v>
      </c>
      <c r="C384">
        <v>73.8</v>
      </c>
      <c r="D384" s="4">
        <v>1.2086816611166666</v>
      </c>
      <c r="E384" s="4">
        <f t="shared" si="35"/>
        <v>0.14118359764232236</v>
      </c>
      <c r="F384">
        <v>6.0643679523809517</v>
      </c>
      <c r="G384">
        <v>-4.1537551915217961</v>
      </c>
      <c r="H384" s="4">
        <f t="shared" si="36"/>
        <v>-5.6283945684577182E-2</v>
      </c>
      <c r="I384">
        <v>590.94622424523743</v>
      </c>
      <c r="J384">
        <v>129.5080229072683</v>
      </c>
      <c r="K384">
        <v>129.5080229072683</v>
      </c>
      <c r="L384">
        <v>11.55593464575386</v>
      </c>
      <c r="M384" s="4">
        <f t="shared" si="37"/>
        <v>8.653562266098852E-2</v>
      </c>
      <c r="N384">
        <f t="shared" si="38"/>
        <v>386.16677285225711</v>
      </c>
      <c r="O384" s="4">
        <f t="shared" si="39"/>
        <v>5.2326120982690671</v>
      </c>
      <c r="P384" s="4">
        <f t="shared" si="40"/>
        <v>1.4936864257524121</v>
      </c>
      <c r="Q384" s="4">
        <f t="shared" si="41"/>
        <v>1.7552831736666801</v>
      </c>
    </row>
    <row r="385" spans="1:17" hidden="1" x14ac:dyDescent="0.3">
      <c r="A385" t="s">
        <v>290</v>
      </c>
      <c r="B385" t="s">
        <v>628</v>
      </c>
      <c r="C385">
        <v>215.39999389648438</v>
      </c>
      <c r="D385" s="4">
        <v>1.1980305813882874</v>
      </c>
      <c r="E385" s="4">
        <f t="shared" si="35"/>
        <v>0.14026454768851937</v>
      </c>
      <c r="F385">
        <v>8.24</v>
      </c>
      <c r="G385">
        <v>7.9907539813271029</v>
      </c>
      <c r="H385" s="4">
        <f t="shared" si="36"/>
        <v>3.7097280444526155E-2</v>
      </c>
      <c r="I385" t="e">
        <v>#N/A</v>
      </c>
      <c r="J385" t="e">
        <v>#N/A</v>
      </c>
      <c r="K385" t="e">
        <v>#N/A</v>
      </c>
      <c r="L385">
        <v>23.414488404988958</v>
      </c>
      <c r="M385" s="4">
        <f t="shared" si="37"/>
        <v>4.2708599167467977E-2</v>
      </c>
      <c r="N385" t="e">
        <f t="shared" si="38"/>
        <v>#N/A</v>
      </c>
      <c r="O385" s="4" t="e">
        <f t="shared" si="39"/>
        <v>#N/A</v>
      </c>
      <c r="P385" s="4" t="e">
        <f t="shared" si="40"/>
        <v>#N/A</v>
      </c>
      <c r="Q385" s="4" t="e">
        <f t="shared" si="41"/>
        <v>#N/A</v>
      </c>
    </row>
    <row r="386" spans="1:17" hidden="1" x14ac:dyDescent="0.3">
      <c r="A386" t="s">
        <v>437</v>
      </c>
      <c r="B386" t="s">
        <v>775</v>
      </c>
      <c r="C386">
        <v>560.6500244140625</v>
      </c>
      <c r="D386" s="4">
        <v>1.1945759847819799</v>
      </c>
      <c r="E386" s="4">
        <f t="shared" ref="E386:E449" si="42">(1+D386)^(1/6)-1</f>
        <v>0.13996566375668396</v>
      </c>
      <c r="F386" t="e">
        <v>#N/A</v>
      </c>
      <c r="G386" t="e">
        <v>#N/A</v>
      </c>
      <c r="H386" s="4" t="e">
        <f t="shared" ref="H386:H449" si="43">G386/C386</f>
        <v>#N/A</v>
      </c>
      <c r="I386" t="e">
        <v>#N/A</v>
      </c>
      <c r="J386" t="e">
        <v>#N/A</v>
      </c>
      <c r="K386" t="e">
        <v>#N/A</v>
      </c>
      <c r="L386" t="e">
        <v>#N/A</v>
      </c>
      <c r="M386" s="4" t="e">
        <f t="shared" ref="M386:M449" si="44">1/L386</f>
        <v>#N/A</v>
      </c>
      <c r="N386" t="e">
        <f t="shared" ref="N386:N449" si="45">F386*((1+(K386/100))^5)</f>
        <v>#N/A</v>
      </c>
      <c r="O386" s="4" t="e">
        <f t="shared" ref="O386:O449" si="46">N386/C386</f>
        <v>#N/A</v>
      </c>
      <c r="P386" s="4" t="e">
        <f t="shared" ref="P386:P449" si="47">(K386/100)*(1+1/L386)+1/L386</f>
        <v>#N/A</v>
      </c>
      <c r="Q386" s="4" t="e">
        <f t="shared" ref="Q386:Q449" si="48">(((1+K386/100)^6)*(1+1/L386))^(1/5)-1</f>
        <v>#N/A</v>
      </c>
    </row>
    <row r="387" spans="1:17" x14ac:dyDescent="0.3">
      <c r="A387" t="s">
        <v>254</v>
      </c>
      <c r="B387" t="s">
        <v>592</v>
      </c>
      <c r="C387">
        <v>701.5</v>
      </c>
      <c r="D387" s="4">
        <v>1.1942743737477661</v>
      </c>
      <c r="E387" s="4">
        <f t="shared" si="42"/>
        <v>0.13993955044247319</v>
      </c>
      <c r="F387">
        <v>34.94</v>
      </c>
      <c r="G387">
        <v>63.987378123832869</v>
      </c>
      <c r="H387" s="4">
        <f t="shared" si="43"/>
        <v>9.1215079292705448E-2</v>
      </c>
      <c r="I387">
        <v>8.7457205104263771</v>
      </c>
      <c r="J387">
        <v>32.27586786903241</v>
      </c>
      <c r="K387">
        <v>32.27586786903241</v>
      </c>
      <c r="L387">
        <v>19.376427613201979</v>
      </c>
      <c r="M387" s="4">
        <f t="shared" si="44"/>
        <v>5.160910049893086E-2</v>
      </c>
      <c r="N387">
        <f t="shared" si="45"/>
        <v>141.4900821891851</v>
      </c>
      <c r="O387" s="4">
        <f t="shared" si="46"/>
        <v>0.20169648209434798</v>
      </c>
      <c r="P387" s="4">
        <f t="shared" si="47"/>
        <v>0.39102506427468608</v>
      </c>
      <c r="Q387" s="4">
        <f t="shared" si="48"/>
        <v>0.41301772832735995</v>
      </c>
    </row>
    <row r="388" spans="1:17" hidden="1" x14ac:dyDescent="0.3">
      <c r="A388" t="s">
        <v>169</v>
      </c>
      <c r="B388" t="s">
        <v>507</v>
      </c>
      <c r="C388">
        <v>199.27749633789063</v>
      </c>
      <c r="D388" s="4">
        <v>1.191825986378328</v>
      </c>
      <c r="E388" s="4">
        <f t="shared" si="42"/>
        <v>0.13972745967013012</v>
      </c>
      <c r="F388">
        <v>16.579999999999998</v>
      </c>
      <c r="G388" t="e">
        <v>#N/A</v>
      </c>
      <c r="H388" s="4" t="e">
        <f t="shared" si="43"/>
        <v>#N/A</v>
      </c>
      <c r="I388">
        <v>22.001471670345829</v>
      </c>
      <c r="J388">
        <v>13.443527702789041</v>
      </c>
      <c r="K388">
        <v>13.443527702789041</v>
      </c>
      <c r="L388">
        <v>11.801504250392828</v>
      </c>
      <c r="M388" s="4">
        <f t="shared" si="44"/>
        <v>8.4734960796774172E-2</v>
      </c>
      <c r="N388">
        <f t="shared" si="45"/>
        <v>31.151799700873983</v>
      </c>
      <c r="O388" s="4">
        <f t="shared" si="46"/>
        <v>0.15632372080816223</v>
      </c>
      <c r="P388" s="4">
        <f t="shared" si="47"/>
        <v>0.23056160575332635</v>
      </c>
      <c r="Q388" s="4">
        <f t="shared" si="48"/>
        <v>0.18249794658314245</v>
      </c>
    </row>
    <row r="389" spans="1:17" hidden="1" x14ac:dyDescent="0.3">
      <c r="A389" t="s">
        <v>884</v>
      </c>
      <c r="B389" t="s">
        <v>885</v>
      </c>
      <c r="C389">
        <v>270.89999389648438</v>
      </c>
      <c r="D389" s="4">
        <v>1.1858529822571398</v>
      </c>
      <c r="E389" s="4">
        <f t="shared" si="42"/>
        <v>0.13920922057231544</v>
      </c>
      <c r="F389">
        <v>6.82</v>
      </c>
      <c r="G389">
        <v>8.6505470539673048</v>
      </c>
      <c r="H389" s="4">
        <f t="shared" si="43"/>
        <v>3.1932621811991732E-2</v>
      </c>
      <c r="I389">
        <v>-9.9075297225891674</v>
      </c>
      <c r="J389">
        <v>8.4643713178163189</v>
      </c>
      <c r="K389">
        <v>8.4643713178163189</v>
      </c>
      <c r="L389">
        <v>36.74548075968935</v>
      </c>
      <c r="M389" s="4">
        <f t="shared" si="44"/>
        <v>2.7214230956450661E-2</v>
      </c>
      <c r="N389">
        <f t="shared" si="45"/>
        <v>10.238112356449857</v>
      </c>
      <c r="O389" s="4">
        <f t="shared" si="46"/>
        <v>3.7792958977924597E-2</v>
      </c>
      <c r="P389" s="4">
        <f t="shared" si="47"/>
        <v>0.11416145769405595</v>
      </c>
      <c r="Q389" s="4">
        <f t="shared" si="48"/>
        <v>0.10834949948390182</v>
      </c>
    </row>
    <row r="390" spans="1:17" hidden="1" x14ac:dyDescent="0.3">
      <c r="A390" t="s">
        <v>376</v>
      </c>
      <c r="B390" t="s">
        <v>714</v>
      </c>
      <c r="C390">
        <v>71490</v>
      </c>
      <c r="D390" s="4">
        <v>1.1788581473357898</v>
      </c>
      <c r="E390" s="4">
        <f t="shared" si="42"/>
        <v>0.13860082145133834</v>
      </c>
      <c r="F390">
        <v>1524.14</v>
      </c>
      <c r="G390">
        <v>1547.975418616777</v>
      </c>
      <c r="H390" s="4">
        <f t="shared" si="43"/>
        <v>2.1653034251178864E-2</v>
      </c>
      <c r="I390">
        <v>1.8401710543899634</v>
      </c>
      <c r="J390">
        <v>12.488175789984037</v>
      </c>
      <c r="K390">
        <v>12.488175789984037</v>
      </c>
      <c r="L390">
        <v>46.905139947773826</v>
      </c>
      <c r="M390" s="4">
        <f t="shared" si="44"/>
        <v>2.1319625122394742E-2</v>
      </c>
      <c r="N390">
        <f t="shared" si="45"/>
        <v>2745.1067052156304</v>
      </c>
      <c r="O390" s="4">
        <f t="shared" si="46"/>
        <v>3.8398471187797323E-2</v>
      </c>
      <c r="P390" s="4">
        <f t="shared" si="47"/>
        <v>0.14886381528528539</v>
      </c>
      <c r="Q390" s="4">
        <f t="shared" si="48"/>
        <v>0.15653980372734155</v>
      </c>
    </row>
    <row r="391" spans="1:17" x14ac:dyDescent="0.3">
      <c r="A391" t="s">
        <v>284</v>
      </c>
      <c r="B391" t="s">
        <v>622</v>
      </c>
      <c r="C391">
        <v>9150</v>
      </c>
      <c r="D391" s="4">
        <v>1.1780733395262817</v>
      </c>
      <c r="E391" s="4">
        <f t="shared" si="42"/>
        <v>0.13853245865955466</v>
      </c>
      <c r="F391">
        <v>1.389</v>
      </c>
      <c r="G391">
        <v>5.1179673321234116</v>
      </c>
      <c r="H391" s="4">
        <f t="shared" si="43"/>
        <v>5.5934069203534555E-4</v>
      </c>
      <c r="I391">
        <v>-2.0451339915373707</v>
      </c>
      <c r="J391">
        <v>54.043851442474967</v>
      </c>
      <c r="K391">
        <v>54.043851442474967</v>
      </c>
      <c r="L391">
        <v>51.378343382525522</v>
      </c>
      <c r="M391" s="4">
        <f t="shared" si="44"/>
        <v>1.946345355191257E-2</v>
      </c>
      <c r="N391">
        <f t="shared" si="45"/>
        <v>12.048253255323607</v>
      </c>
      <c r="O391" s="4">
        <f t="shared" si="46"/>
        <v>1.3167489896528531E-3</v>
      </c>
      <c r="P391" s="4">
        <f t="shared" si="47"/>
        <v>0.57042076789983298</v>
      </c>
      <c r="Q391" s="4">
        <f t="shared" si="48"/>
        <v>0.68596119485663709</v>
      </c>
    </row>
    <row r="392" spans="1:17" x14ac:dyDescent="0.3">
      <c r="A392" t="s">
        <v>189</v>
      </c>
      <c r="B392" t="s">
        <v>527</v>
      </c>
      <c r="C392">
        <v>627190</v>
      </c>
      <c r="D392" s="4">
        <v>1.1777430555555615</v>
      </c>
      <c r="E392" s="4">
        <f t="shared" si="42"/>
        <v>0.13850368224998788</v>
      </c>
      <c r="F392">
        <v>50819.774201</v>
      </c>
      <c r="G392">
        <v>21444.807568674176</v>
      </c>
      <c r="H392" s="4">
        <f t="shared" si="43"/>
        <v>3.4191883749221406E-2</v>
      </c>
      <c r="I392">
        <v>876.59163914256715</v>
      </c>
      <c r="J392">
        <v>341.92837008189861</v>
      </c>
      <c r="K392">
        <v>341.92837008189861</v>
      </c>
      <c r="L392">
        <v>22.297840584739532</v>
      </c>
      <c r="M392" s="4">
        <f t="shared" si="44"/>
        <v>4.4847392114032429E-2</v>
      </c>
      <c r="N392">
        <f t="shared" si="45"/>
        <v>85662775.873729602</v>
      </c>
      <c r="O392" s="4">
        <f t="shared" si="46"/>
        <v>136.58185856555366</v>
      </c>
      <c r="P392" s="4">
        <f t="shared" si="47"/>
        <v>3.6174770498127673</v>
      </c>
      <c r="Q392" s="4">
        <f t="shared" si="48"/>
        <v>5.0011271917888624</v>
      </c>
    </row>
    <row r="393" spans="1:17" x14ac:dyDescent="0.3">
      <c r="A393" t="s">
        <v>1334</v>
      </c>
      <c r="B393" t="s">
        <v>1335</v>
      </c>
      <c r="C393">
        <v>80.860000610351563</v>
      </c>
      <c r="D393" s="4">
        <v>1.1737118107301439</v>
      </c>
      <c r="E393" s="4">
        <f t="shared" si="42"/>
        <v>0.13815216151634413</v>
      </c>
      <c r="F393">
        <v>5.26</v>
      </c>
      <c r="G393">
        <v>7.9614680773957112</v>
      </c>
      <c r="H393" s="4">
        <f t="shared" si="43"/>
        <v>9.8459906224345209E-2</v>
      </c>
      <c r="I393">
        <v>-9.9315068493150704</v>
      </c>
      <c r="J393">
        <v>132.62632526806482</v>
      </c>
      <c r="K393">
        <v>132.62632526806482</v>
      </c>
      <c r="L393">
        <v>12.53791737074503</v>
      </c>
      <c r="M393" s="4">
        <f t="shared" si="44"/>
        <v>7.9758062717283473E-2</v>
      </c>
      <c r="N393">
        <f t="shared" si="45"/>
        <v>358.32742257355159</v>
      </c>
      <c r="O393" s="4">
        <f t="shared" si="46"/>
        <v>4.4314546112887259</v>
      </c>
      <c r="P393" s="4">
        <f t="shared" si="47"/>
        <v>1.5118015030848628</v>
      </c>
      <c r="Q393" s="4">
        <f t="shared" si="48"/>
        <v>1.7967646618051276</v>
      </c>
    </row>
    <row r="394" spans="1:17" hidden="1" x14ac:dyDescent="0.3">
      <c r="A394" t="s">
        <v>1972</v>
      </c>
      <c r="B394" t="s">
        <v>1973</v>
      </c>
      <c r="C394">
        <v>78.167503356933594</v>
      </c>
      <c r="D394" s="4">
        <v>1.172000039992406</v>
      </c>
      <c r="E394" s="4">
        <f t="shared" si="42"/>
        <v>0.13800273239051086</v>
      </c>
      <c r="F394" t="e">
        <v>#N/A</v>
      </c>
      <c r="G394" t="e">
        <v>#N/A</v>
      </c>
      <c r="H394" s="4" t="e">
        <f t="shared" si="43"/>
        <v>#N/A</v>
      </c>
      <c r="I394" t="e">
        <v>#N/A</v>
      </c>
      <c r="J394" t="e">
        <v>#N/A</v>
      </c>
      <c r="K394" t="e">
        <v>#N/A</v>
      </c>
      <c r="L394" t="e">
        <v>#N/A</v>
      </c>
      <c r="M394" s="4" t="e">
        <f t="shared" si="44"/>
        <v>#N/A</v>
      </c>
      <c r="N394" t="e">
        <f t="shared" si="45"/>
        <v>#N/A</v>
      </c>
      <c r="O394" s="4" t="e">
        <f t="shared" si="46"/>
        <v>#N/A</v>
      </c>
      <c r="P394" s="4" t="e">
        <f t="shared" si="47"/>
        <v>#N/A</v>
      </c>
      <c r="Q394" s="4" t="e">
        <f t="shared" si="48"/>
        <v>#N/A</v>
      </c>
    </row>
    <row r="395" spans="1:17" hidden="1" x14ac:dyDescent="0.3">
      <c r="A395" t="s">
        <v>368</v>
      </c>
      <c r="B395" t="s">
        <v>706</v>
      </c>
      <c r="C395">
        <v>126</v>
      </c>
      <c r="D395" s="4">
        <v>1.1693658630213797</v>
      </c>
      <c r="E395" s="4">
        <f t="shared" si="42"/>
        <v>0.13777258993479258</v>
      </c>
      <c r="F395">
        <v>-3.4400000000000004</v>
      </c>
      <c r="G395">
        <v>-3.0061321826027707</v>
      </c>
      <c r="H395" s="4">
        <f t="shared" si="43"/>
        <v>-2.3858191925418815E-2</v>
      </c>
      <c r="I395" t="e">
        <v>#N/A</v>
      </c>
      <c r="J395" t="e">
        <v>#N/A</v>
      </c>
      <c r="K395" t="e">
        <v>#N/A</v>
      </c>
      <c r="L395" t="e">
        <v>#N/A</v>
      </c>
      <c r="M395" s="4" t="e">
        <f t="shared" si="44"/>
        <v>#N/A</v>
      </c>
      <c r="N395" t="e">
        <f t="shared" si="45"/>
        <v>#N/A</v>
      </c>
      <c r="O395" s="4" t="e">
        <f t="shared" si="46"/>
        <v>#N/A</v>
      </c>
      <c r="P395" s="4" t="e">
        <f t="shared" si="47"/>
        <v>#N/A</v>
      </c>
      <c r="Q395" s="4" t="e">
        <f t="shared" si="48"/>
        <v>#N/A</v>
      </c>
    </row>
    <row r="396" spans="1:17" hidden="1" x14ac:dyDescent="0.3">
      <c r="A396" t="s">
        <v>1203</v>
      </c>
      <c r="B396" t="s">
        <v>1204</v>
      </c>
      <c r="C396">
        <v>131.51220703125</v>
      </c>
      <c r="D396" s="4">
        <v>1.168083002286108</v>
      </c>
      <c r="E396" s="4">
        <f t="shared" si="42"/>
        <v>0.13766042477950902</v>
      </c>
      <c r="F396">
        <v>4.25</v>
      </c>
      <c r="G396">
        <v>5.2357446808510639</v>
      </c>
      <c r="H396" s="4">
        <f t="shared" si="43"/>
        <v>3.9811853203915462E-2</v>
      </c>
      <c r="I396">
        <v>-6.5934065934065895</v>
      </c>
      <c r="J396">
        <v>8.1086177641822825</v>
      </c>
      <c r="K396">
        <v>8.1086177641822825</v>
      </c>
      <c r="L396">
        <v>26.537175352651186</v>
      </c>
      <c r="M396" s="4">
        <f t="shared" si="44"/>
        <v>3.7682985725159157E-2</v>
      </c>
      <c r="N396">
        <f t="shared" si="45"/>
        <v>6.2761093725035577</v>
      </c>
      <c r="O396" s="4">
        <f t="shared" si="46"/>
        <v>4.7722637420359204E-2</v>
      </c>
      <c r="P396" s="4">
        <f t="shared" si="47"/>
        <v>0.1218247326415665</v>
      </c>
      <c r="Q396" s="4">
        <f t="shared" si="48"/>
        <v>0.10622970654275177</v>
      </c>
    </row>
    <row r="397" spans="1:17" hidden="1" x14ac:dyDescent="0.3">
      <c r="A397" t="s">
        <v>2136</v>
      </c>
      <c r="B397" t="s">
        <v>2137</v>
      </c>
      <c r="C397">
        <v>41.189998626708984</v>
      </c>
      <c r="D397" s="4">
        <v>1.1678946645636281</v>
      </c>
      <c r="E397" s="4">
        <f t="shared" si="42"/>
        <v>0.1376439530754836</v>
      </c>
      <c r="F397">
        <v>0.22</v>
      </c>
      <c r="G397">
        <v>1.1223388445071001</v>
      </c>
      <c r="H397" s="4">
        <f t="shared" si="43"/>
        <v>2.7247848553685984E-2</v>
      </c>
      <c r="I397" t="e">
        <v>#N/A</v>
      </c>
      <c r="J397" t="e">
        <v>#N/A</v>
      </c>
      <c r="K397" t="e">
        <v>#N/A</v>
      </c>
      <c r="L397">
        <v>185.90984174287206</v>
      </c>
      <c r="M397" s="4">
        <f t="shared" si="44"/>
        <v>5.3789513810843792E-3</v>
      </c>
      <c r="N397" t="e">
        <f t="shared" si="45"/>
        <v>#N/A</v>
      </c>
      <c r="O397" s="4" t="e">
        <f t="shared" si="46"/>
        <v>#N/A</v>
      </c>
      <c r="P397" s="4" t="e">
        <f t="shared" si="47"/>
        <v>#N/A</v>
      </c>
      <c r="Q397" s="4" t="e">
        <f t="shared" si="48"/>
        <v>#N/A</v>
      </c>
    </row>
    <row r="398" spans="1:17" x14ac:dyDescent="0.3">
      <c r="A398" t="s">
        <v>1111</v>
      </c>
      <c r="B398" t="s">
        <v>1112</v>
      </c>
      <c r="C398">
        <v>13.68</v>
      </c>
      <c r="D398" s="4">
        <v>1.1613276555260592</v>
      </c>
      <c r="E398" s="4">
        <f t="shared" si="42"/>
        <v>0.13706886630941217</v>
      </c>
      <c r="F398">
        <v>1.186029</v>
      </c>
      <c r="G398">
        <v>0.63408906290245104</v>
      </c>
      <c r="H398" s="4">
        <f t="shared" si="43"/>
        <v>4.6351539685851685E-2</v>
      </c>
      <c r="I398">
        <v>60.636489596129657</v>
      </c>
      <c r="J398">
        <v>35.208009772511595</v>
      </c>
      <c r="K398">
        <v>35.208009772511595</v>
      </c>
      <c r="L398">
        <v>10.775660271983753</v>
      </c>
      <c r="M398" s="4">
        <f t="shared" si="44"/>
        <v>9.2801737875864224E-2</v>
      </c>
      <c r="N398">
        <f t="shared" si="45"/>
        <v>5.3592918613939</v>
      </c>
      <c r="O398" s="4">
        <f t="shared" si="46"/>
        <v>0.39176110097908629</v>
      </c>
      <c r="P398" s="4">
        <f t="shared" si="47"/>
        <v>0.47755548054137509</v>
      </c>
      <c r="Q398" s="4">
        <f t="shared" si="48"/>
        <v>0.46187816549511007</v>
      </c>
    </row>
    <row r="399" spans="1:17" hidden="1" x14ac:dyDescent="0.3">
      <c r="A399" t="s">
        <v>904</v>
      </c>
      <c r="B399" t="s">
        <v>905</v>
      </c>
      <c r="C399">
        <v>93.739997863769531</v>
      </c>
      <c r="D399" s="4">
        <v>1.1539521567961746</v>
      </c>
      <c r="E399" s="4">
        <f t="shared" si="42"/>
        <v>0.13642123973620013</v>
      </c>
      <c r="F399">
        <v>1.112419</v>
      </c>
      <c r="G399">
        <v>3.1064222571034183</v>
      </c>
      <c r="H399" s="4">
        <f t="shared" si="43"/>
        <v>3.313870629288812E-2</v>
      </c>
      <c r="I399">
        <v>38.856067234946593</v>
      </c>
      <c r="J399" t="e">
        <v>#N/A</v>
      </c>
      <c r="K399" t="e">
        <v>#N/A</v>
      </c>
      <c r="L399">
        <v>75.537682509463991</v>
      </c>
      <c r="M399" s="4">
        <f t="shared" si="44"/>
        <v>1.3238425733735102E-2</v>
      </c>
      <c r="N399" t="e">
        <f t="shared" si="45"/>
        <v>#N/A</v>
      </c>
      <c r="O399" s="4" t="e">
        <f t="shared" si="46"/>
        <v>#N/A</v>
      </c>
      <c r="P399" s="4" t="e">
        <f t="shared" si="47"/>
        <v>#N/A</v>
      </c>
      <c r="Q399" s="4" t="e">
        <f t="shared" si="48"/>
        <v>#N/A</v>
      </c>
    </row>
    <row r="400" spans="1:17" hidden="1" x14ac:dyDescent="0.3">
      <c r="A400" t="s">
        <v>1342</v>
      </c>
      <c r="B400" t="s">
        <v>1343</v>
      </c>
      <c r="C400">
        <v>45.680000305175781</v>
      </c>
      <c r="D400" s="4">
        <v>1.1538348509357754</v>
      </c>
      <c r="E400" s="4">
        <f t="shared" si="42"/>
        <v>0.13641092444236325</v>
      </c>
      <c r="F400">
        <v>0.8899999999999999</v>
      </c>
      <c r="G400">
        <v>1.0716175806208721</v>
      </c>
      <c r="H400" s="4">
        <f t="shared" si="43"/>
        <v>2.3459228841105156E-2</v>
      </c>
      <c r="I400">
        <v>15.58441558441557</v>
      </c>
      <c r="J400">
        <v>15.428406237641061</v>
      </c>
      <c r="K400">
        <v>15.428406237641061</v>
      </c>
      <c r="L400">
        <v>50.950071947095559</v>
      </c>
      <c r="M400" s="4">
        <f t="shared" si="44"/>
        <v>1.9627057662221919E-2</v>
      </c>
      <c r="N400">
        <f t="shared" si="45"/>
        <v>1.8237004397652581</v>
      </c>
      <c r="O400" s="4">
        <f t="shared" si="46"/>
        <v>3.9923389395394186E-2</v>
      </c>
      <c r="P400" s="4">
        <f t="shared" si="47"/>
        <v>0.1769392622272562</v>
      </c>
      <c r="Q400" s="4">
        <f t="shared" si="48"/>
        <v>0.1925140634728153</v>
      </c>
    </row>
    <row r="401" spans="1:17" hidden="1" x14ac:dyDescent="0.3">
      <c r="A401" t="s">
        <v>228</v>
      </c>
      <c r="B401" t="s">
        <v>566</v>
      </c>
      <c r="C401">
        <v>5434</v>
      </c>
      <c r="D401" s="4">
        <v>1.1533440690159171</v>
      </c>
      <c r="E401" s="4">
        <f t="shared" si="42"/>
        <v>0.13636776244418969</v>
      </c>
      <c r="F401">
        <v>6.2030000000000003</v>
      </c>
      <c r="G401">
        <v>4.9488201041985906</v>
      </c>
      <c r="H401" s="4">
        <f t="shared" si="43"/>
        <v>9.107140419945879E-4</v>
      </c>
      <c r="I401">
        <v>-18.915032679738562</v>
      </c>
      <c r="J401">
        <v>8.0876061431472763</v>
      </c>
      <c r="K401">
        <v>8.0876061431472763</v>
      </c>
      <c r="L401">
        <v>9.7112300147283719</v>
      </c>
      <c r="M401" s="4">
        <f t="shared" si="44"/>
        <v>0.10297356755873015</v>
      </c>
      <c r="N401">
        <f t="shared" si="45"/>
        <v>9.1512679873365599</v>
      </c>
      <c r="O401" s="4">
        <f t="shared" si="46"/>
        <v>1.6840758165875156E-3</v>
      </c>
      <c r="P401" s="4">
        <f t="shared" si="47"/>
        <v>0.19217772556590068</v>
      </c>
      <c r="Q401" s="4">
        <f t="shared" si="48"/>
        <v>0.11955155918236948</v>
      </c>
    </row>
    <row r="402" spans="1:17" hidden="1" x14ac:dyDescent="0.3">
      <c r="A402" t="s">
        <v>2016</v>
      </c>
      <c r="B402" t="s">
        <v>2017</v>
      </c>
      <c r="C402">
        <v>175.16999816894531</v>
      </c>
      <c r="D402" s="4">
        <v>1.1509086219173033</v>
      </c>
      <c r="E402" s="4">
        <f t="shared" si="42"/>
        <v>0.13615345479015906</v>
      </c>
      <c r="F402">
        <v>3.46</v>
      </c>
      <c r="G402">
        <v>6.9393601928269595</v>
      </c>
      <c r="H402" s="4">
        <f t="shared" si="43"/>
        <v>3.9615004083828273E-2</v>
      </c>
      <c r="I402">
        <v>4.8484848484848664</v>
      </c>
      <c r="J402">
        <v>14.740337325499283</v>
      </c>
      <c r="K402">
        <v>14.740337325499283</v>
      </c>
      <c r="L402">
        <v>51.762241242407654</v>
      </c>
      <c r="M402" s="4">
        <f t="shared" si="44"/>
        <v>1.9319101646254108E-2</v>
      </c>
      <c r="N402">
        <f t="shared" si="45"/>
        <v>6.881081638840584</v>
      </c>
      <c r="O402" s="4">
        <f t="shared" si="46"/>
        <v>3.9282306963342103E-2</v>
      </c>
      <c r="P402" s="4">
        <f t="shared" si="47"/>
        <v>0.1695701756521609</v>
      </c>
      <c r="Q402" s="4">
        <f t="shared" si="48"/>
        <v>0.18391733440332692</v>
      </c>
    </row>
    <row r="403" spans="1:17" x14ac:dyDescent="0.3">
      <c r="A403" t="s">
        <v>1143</v>
      </c>
      <c r="B403" t="s">
        <v>1144</v>
      </c>
      <c r="C403">
        <v>15.699999809265137</v>
      </c>
      <c r="D403" s="4">
        <v>1.1493347630133948</v>
      </c>
      <c r="E403" s="4">
        <f t="shared" si="42"/>
        <v>0.13601485517455036</v>
      </c>
      <c r="F403">
        <v>3.4723470000000001</v>
      </c>
      <c r="G403" t="e">
        <v>#N/A</v>
      </c>
      <c r="H403" s="4" t="e">
        <f t="shared" si="43"/>
        <v>#N/A</v>
      </c>
      <c r="I403">
        <v>31.411965998281076</v>
      </c>
      <c r="J403">
        <v>26.450149675969833</v>
      </c>
      <c r="K403">
        <v>26.450149675969833</v>
      </c>
      <c r="L403">
        <v>3.7829355891994871</v>
      </c>
      <c r="M403" s="4">
        <f t="shared" si="44"/>
        <v>0.26434497136431856</v>
      </c>
      <c r="N403">
        <f t="shared" si="45"/>
        <v>11.225866093724543</v>
      </c>
      <c r="O403" s="4">
        <f t="shared" si="46"/>
        <v>0.71502332675824321</v>
      </c>
      <c r="P403" s="4">
        <f t="shared" si="47"/>
        <v>0.59876610871077873</v>
      </c>
      <c r="Q403" s="4">
        <f t="shared" si="48"/>
        <v>0.38891713051973276</v>
      </c>
    </row>
    <row r="404" spans="1:17" hidden="1" x14ac:dyDescent="0.3">
      <c r="A404" t="s">
        <v>214</v>
      </c>
      <c r="B404" t="s">
        <v>552</v>
      </c>
      <c r="C404">
        <v>176.5</v>
      </c>
      <c r="D404" s="4">
        <v>1.1418272736770643</v>
      </c>
      <c r="E404" s="4">
        <f t="shared" si="42"/>
        <v>0.13535255269632196</v>
      </c>
      <c r="F404">
        <v>10.914007</v>
      </c>
      <c r="G404">
        <v>16.37247683825646</v>
      </c>
      <c r="H404" s="4">
        <f t="shared" si="43"/>
        <v>9.2761908432047929E-2</v>
      </c>
      <c r="I404">
        <v>21.075834758770938</v>
      </c>
      <c r="J404">
        <v>4.9035346328529847</v>
      </c>
      <c r="K404">
        <v>4.9035346328529847</v>
      </c>
      <c r="L404">
        <v>17.160248231497874</v>
      </c>
      <c r="M404" s="4">
        <f t="shared" si="44"/>
        <v>5.8274215297450423E-2</v>
      </c>
      <c r="N404">
        <f t="shared" si="45"/>
        <v>13.865477679805766</v>
      </c>
      <c r="O404" s="4">
        <f t="shared" si="46"/>
        <v>7.8557947194366942E-2</v>
      </c>
      <c r="P404" s="4">
        <f t="shared" si="47"/>
        <v>0.11016705795511407</v>
      </c>
      <c r="Q404" s="4">
        <f t="shared" si="48"/>
        <v>7.1193155101900274E-2</v>
      </c>
    </row>
    <row r="405" spans="1:17" x14ac:dyDescent="0.3">
      <c r="A405" t="s">
        <v>1572</v>
      </c>
      <c r="B405" t="s">
        <v>1573</v>
      </c>
      <c r="C405">
        <v>6100</v>
      </c>
      <c r="D405" s="4">
        <v>1.1401352068587554</v>
      </c>
      <c r="E405" s="4">
        <f t="shared" si="42"/>
        <v>0.13520301332256235</v>
      </c>
      <c r="F405">
        <v>591.445921</v>
      </c>
      <c r="G405" t="e">
        <v>#N/A</v>
      </c>
      <c r="H405" s="4" t="e">
        <f t="shared" si="43"/>
        <v>#N/A</v>
      </c>
      <c r="I405">
        <v>26.298773685757205</v>
      </c>
      <c r="J405">
        <v>27.731777295323447</v>
      </c>
      <c r="K405">
        <v>27.731777295323447</v>
      </c>
      <c r="L405">
        <v>10.314777746528511</v>
      </c>
      <c r="M405" s="4">
        <f t="shared" si="44"/>
        <v>9.6948283770491792E-2</v>
      </c>
      <c r="N405">
        <f t="shared" si="45"/>
        <v>2010.9895625087088</v>
      </c>
      <c r="O405" s="4">
        <f t="shared" si="46"/>
        <v>0.32967042008339487</v>
      </c>
      <c r="P405" s="4">
        <f t="shared" si="47"/>
        <v>0.40115153887059724</v>
      </c>
      <c r="Q405" s="4">
        <f t="shared" si="48"/>
        <v>0.36645702194616137</v>
      </c>
    </row>
    <row r="406" spans="1:17" hidden="1" x14ac:dyDescent="0.3">
      <c r="A406" t="s">
        <v>842</v>
      </c>
      <c r="B406" t="s">
        <v>843</v>
      </c>
      <c r="C406">
        <v>70.279998779296875</v>
      </c>
      <c r="D406" s="4">
        <v>1.1355842322012322</v>
      </c>
      <c r="E406" s="4">
        <f t="shared" si="42"/>
        <v>0.13480032352970617</v>
      </c>
      <c r="F406">
        <v>3.1</v>
      </c>
      <c r="G406">
        <v>-5.7664511220996575</v>
      </c>
      <c r="H406" s="4">
        <f t="shared" si="43"/>
        <v>-8.2049675900084704E-2</v>
      </c>
      <c r="I406">
        <v>-43.636363636363633</v>
      </c>
      <c r="J406" t="e">
        <v>#N/A</v>
      </c>
      <c r="K406" t="e">
        <v>#N/A</v>
      </c>
      <c r="L406">
        <v>18.56693257236477</v>
      </c>
      <c r="M406" s="4">
        <f t="shared" si="44"/>
        <v>5.3859192739699566E-2</v>
      </c>
      <c r="N406" t="e">
        <f t="shared" si="45"/>
        <v>#N/A</v>
      </c>
      <c r="O406" s="4" t="e">
        <f t="shared" si="46"/>
        <v>#N/A</v>
      </c>
      <c r="P406" s="4" t="e">
        <f t="shared" si="47"/>
        <v>#N/A</v>
      </c>
      <c r="Q406" s="4" t="e">
        <f t="shared" si="48"/>
        <v>#N/A</v>
      </c>
    </row>
    <row r="407" spans="1:17" x14ac:dyDescent="0.3">
      <c r="A407" t="s">
        <v>1998</v>
      </c>
      <c r="B407" t="s">
        <v>1999</v>
      </c>
      <c r="C407">
        <v>216.06500244140625</v>
      </c>
      <c r="D407" s="4">
        <v>1.1341861165686185</v>
      </c>
      <c r="E407" s="4">
        <f t="shared" si="42"/>
        <v>0.13467646866039296</v>
      </c>
      <c r="F407">
        <v>7.43</v>
      </c>
      <c r="G407">
        <v>8.76889848812095</v>
      </c>
      <c r="H407" s="4">
        <f t="shared" si="43"/>
        <v>4.0584538861164941E-2</v>
      </c>
      <c r="I407">
        <v>31.272084805653698</v>
      </c>
      <c r="J407">
        <v>55.519221337083103</v>
      </c>
      <c r="K407">
        <v>55.519221337083103</v>
      </c>
      <c r="L407">
        <v>26.438475306600928</v>
      </c>
      <c r="M407" s="4">
        <f t="shared" si="44"/>
        <v>3.7823663747747538E-2</v>
      </c>
      <c r="N407">
        <f t="shared" si="45"/>
        <v>67.594160630632601</v>
      </c>
      <c r="O407" s="4">
        <f t="shared" si="46"/>
        <v>0.31284178310628152</v>
      </c>
      <c r="P407" s="4">
        <f t="shared" si="47"/>
        <v>0.61401528071248457</v>
      </c>
      <c r="Q407" s="4">
        <f t="shared" si="48"/>
        <v>0.71145546113703362</v>
      </c>
    </row>
    <row r="408" spans="1:17" hidden="1" x14ac:dyDescent="0.3">
      <c r="A408" t="s">
        <v>463</v>
      </c>
      <c r="B408" t="s">
        <v>801</v>
      </c>
      <c r="C408">
        <v>145.00999450683594</v>
      </c>
      <c r="D408" s="4">
        <v>1.1324999192181719</v>
      </c>
      <c r="E408" s="4">
        <f t="shared" si="42"/>
        <v>0.1345270035156263</v>
      </c>
      <c r="F408">
        <v>7.71</v>
      </c>
      <c r="G408">
        <v>6.3696394686907025</v>
      </c>
      <c r="H408" s="4">
        <f t="shared" si="43"/>
        <v>4.3925520377772517E-2</v>
      </c>
      <c r="I408">
        <v>143.21766561514195</v>
      </c>
      <c r="J408" t="e">
        <v>#N/A</v>
      </c>
      <c r="K408" t="e">
        <v>#N/A</v>
      </c>
      <c r="L408">
        <v>19.440570385476715</v>
      </c>
      <c r="M408" s="4">
        <f t="shared" si="44"/>
        <v>5.1438819961119077E-2</v>
      </c>
      <c r="N408" t="e">
        <f t="shared" si="45"/>
        <v>#N/A</v>
      </c>
      <c r="O408" s="4" t="e">
        <f t="shared" si="46"/>
        <v>#N/A</v>
      </c>
      <c r="P408" s="4" t="e">
        <f t="shared" si="47"/>
        <v>#N/A</v>
      </c>
      <c r="Q408" s="4" t="e">
        <f t="shared" si="48"/>
        <v>#N/A</v>
      </c>
    </row>
    <row r="409" spans="1:17" x14ac:dyDescent="0.3">
      <c r="A409" t="s">
        <v>1426</v>
      </c>
      <c r="B409" t="s">
        <v>1427</v>
      </c>
      <c r="C409">
        <v>35.5</v>
      </c>
      <c r="D409" s="4">
        <v>1.1297879727547642</v>
      </c>
      <c r="E409" s="4">
        <f t="shared" si="42"/>
        <v>0.13428640889160071</v>
      </c>
      <c r="F409">
        <v>2.3813119999999999</v>
      </c>
      <c r="G409">
        <v>-5.2968309087560383</v>
      </c>
      <c r="H409" s="4">
        <f t="shared" si="43"/>
        <v>-0.14920650447200107</v>
      </c>
      <c r="I409">
        <v>-17.750393233550685</v>
      </c>
      <c r="J409">
        <v>217.63303289031279</v>
      </c>
      <c r="K409">
        <v>217.63303289031279</v>
      </c>
      <c r="L409">
        <v>6.4657457164122789</v>
      </c>
      <c r="M409" s="4">
        <f t="shared" si="44"/>
        <v>0.15466120133083136</v>
      </c>
      <c r="N409">
        <f t="shared" si="45"/>
        <v>769.91823845623037</v>
      </c>
      <c r="O409" s="4">
        <f t="shared" si="46"/>
        <v>21.687837702992404</v>
      </c>
      <c r="P409" s="4">
        <f t="shared" si="47"/>
        <v>2.6675853933948406</v>
      </c>
      <c r="Q409" s="4">
        <f t="shared" si="48"/>
        <v>3.1190940513520449</v>
      </c>
    </row>
    <row r="410" spans="1:17" hidden="1" x14ac:dyDescent="0.3">
      <c r="A410" t="s">
        <v>1746</v>
      </c>
      <c r="B410" t="s">
        <v>1747</v>
      </c>
      <c r="C410">
        <v>4214</v>
      </c>
      <c r="D410" s="4">
        <v>1.1278632511384554</v>
      </c>
      <c r="E410" s="4">
        <f t="shared" si="42"/>
        <v>0.1341154992262088</v>
      </c>
      <c r="F410">
        <v>96.81</v>
      </c>
      <c r="G410">
        <v>95.826574426836629</v>
      </c>
      <c r="H410" s="4">
        <f t="shared" si="43"/>
        <v>2.2740050884394073E-2</v>
      </c>
      <c r="I410">
        <v>4.2874070882257937</v>
      </c>
      <c r="J410">
        <v>6.1481095745512961</v>
      </c>
      <c r="K410">
        <v>6.1481095745512961</v>
      </c>
      <c r="L410">
        <v>43.250416824096028</v>
      </c>
      <c r="M410" s="4">
        <f t="shared" si="44"/>
        <v>2.3121164451827242E-2</v>
      </c>
      <c r="N410">
        <f t="shared" si="45"/>
        <v>130.46125155735865</v>
      </c>
      <c r="O410" s="4">
        <f t="shared" si="46"/>
        <v>3.0959006064869163E-2</v>
      </c>
      <c r="P410" s="4">
        <f t="shared" si="47"/>
        <v>8.6023774722750745E-2</v>
      </c>
      <c r="Q410" s="4">
        <f t="shared" si="48"/>
        <v>7.9145814454937513E-2</v>
      </c>
    </row>
    <row r="411" spans="1:17" x14ac:dyDescent="0.3">
      <c r="A411" t="s">
        <v>419</v>
      </c>
      <c r="B411" t="s">
        <v>757</v>
      </c>
      <c r="C411">
        <v>160.36000061035156</v>
      </c>
      <c r="D411" s="4">
        <v>1.1245169320388886</v>
      </c>
      <c r="E411" s="4">
        <f t="shared" si="42"/>
        <v>0.13381804891427307</v>
      </c>
      <c r="F411">
        <v>3.3699999999999997</v>
      </c>
      <c r="G411">
        <v>12.355580640609567</v>
      </c>
      <c r="H411" s="4">
        <f t="shared" si="43"/>
        <v>7.7049018418449605E-2</v>
      </c>
      <c r="I411">
        <v>-20.705882352941185</v>
      </c>
      <c r="J411">
        <v>19.525131563613833</v>
      </c>
      <c r="K411">
        <v>19.525131563613833</v>
      </c>
      <c r="L411">
        <v>21.013663869444958</v>
      </c>
      <c r="M411" s="4">
        <f t="shared" si="44"/>
        <v>4.7588083934951293E-2</v>
      </c>
      <c r="N411">
        <f t="shared" si="45"/>
        <v>8.2210265901601627</v>
      </c>
      <c r="O411" s="4">
        <f t="shared" si="46"/>
        <v>5.1266067341418302E-2</v>
      </c>
      <c r="P411" s="4">
        <f t="shared" si="47"/>
        <v>0.25213103556799188</v>
      </c>
      <c r="Q411" s="4">
        <f t="shared" si="48"/>
        <v>0.25022790023457242</v>
      </c>
    </row>
    <row r="412" spans="1:17" x14ac:dyDescent="0.3">
      <c r="A412" t="s">
        <v>1414</v>
      </c>
      <c r="B412" t="s">
        <v>1415</v>
      </c>
      <c r="C412">
        <v>2559.5</v>
      </c>
      <c r="D412" s="4">
        <v>1.1229271667703578</v>
      </c>
      <c r="E412" s="4">
        <f t="shared" si="42"/>
        <v>0.13367659975414958</v>
      </c>
      <c r="F412">
        <v>104.97</v>
      </c>
      <c r="G412">
        <v>191.34659033784391</v>
      </c>
      <c r="H412" s="4">
        <f t="shared" si="43"/>
        <v>7.4759363288862637E-2</v>
      </c>
      <c r="I412">
        <v>0.9302660993726124</v>
      </c>
      <c r="J412">
        <v>29.046416009937126</v>
      </c>
      <c r="K412">
        <v>29.046416009937126</v>
      </c>
      <c r="L412">
        <v>23.890982594810122</v>
      </c>
      <c r="M412" s="4">
        <f t="shared" si="44"/>
        <v>4.1856796639968739E-2</v>
      </c>
      <c r="N412">
        <f t="shared" si="45"/>
        <v>375.65998290567273</v>
      </c>
      <c r="O412" s="4">
        <f t="shared" si="46"/>
        <v>0.14677084700358381</v>
      </c>
      <c r="P412" s="4">
        <f t="shared" si="47"/>
        <v>0.3444788560198187</v>
      </c>
      <c r="Q412" s="4">
        <f t="shared" si="48"/>
        <v>0.36916800775305614</v>
      </c>
    </row>
    <row r="413" spans="1:17" hidden="1" x14ac:dyDescent="0.3">
      <c r="A413" t="s">
        <v>2014</v>
      </c>
      <c r="B413" t="s">
        <v>2015</v>
      </c>
      <c r="C413">
        <v>164.92990112304688</v>
      </c>
      <c r="D413" s="4">
        <v>1.1228770628482172</v>
      </c>
      <c r="E413" s="4">
        <f t="shared" si="42"/>
        <v>0.13367214032947983</v>
      </c>
      <c r="F413" t="e">
        <v>#N/A</v>
      </c>
      <c r="G413" t="e">
        <v>#N/A</v>
      </c>
      <c r="H413" s="4" t="e">
        <f t="shared" si="43"/>
        <v>#N/A</v>
      </c>
      <c r="I413" t="e">
        <v>#N/A</v>
      </c>
      <c r="J413" t="e">
        <v>#N/A</v>
      </c>
      <c r="K413" t="e">
        <v>#N/A</v>
      </c>
      <c r="L413" t="e">
        <v>#N/A</v>
      </c>
      <c r="M413" s="4" t="e">
        <f t="shared" si="44"/>
        <v>#N/A</v>
      </c>
      <c r="N413" t="e">
        <f t="shared" si="45"/>
        <v>#N/A</v>
      </c>
      <c r="O413" s="4" t="e">
        <f t="shared" si="46"/>
        <v>#N/A</v>
      </c>
      <c r="P413" s="4" t="e">
        <f t="shared" si="47"/>
        <v>#N/A</v>
      </c>
      <c r="Q413" s="4" t="e">
        <f t="shared" si="48"/>
        <v>#N/A</v>
      </c>
    </row>
    <row r="414" spans="1:17" x14ac:dyDescent="0.3">
      <c r="A414" t="s">
        <v>381</v>
      </c>
      <c r="B414" t="s">
        <v>719</v>
      </c>
      <c r="C414">
        <v>33.139999389648438</v>
      </c>
      <c r="D414" s="4">
        <v>1.1220810507375854</v>
      </c>
      <c r="E414" s="4">
        <f t="shared" si="42"/>
        <v>0.13360128069343147</v>
      </c>
      <c r="F414">
        <v>3.14</v>
      </c>
      <c r="G414">
        <v>2.6166782584504058</v>
      </c>
      <c r="H414" s="4">
        <f t="shared" si="43"/>
        <v>7.8958307382098136E-2</v>
      </c>
      <c r="I414">
        <v>47.41784037558687</v>
      </c>
      <c r="J414">
        <v>46.851522813161736</v>
      </c>
      <c r="K414">
        <v>46.851522813161736</v>
      </c>
      <c r="L414">
        <v>9.8723886175135807</v>
      </c>
      <c r="M414" s="4">
        <f t="shared" si="44"/>
        <v>0.10129260898684678</v>
      </c>
      <c r="N414">
        <f t="shared" si="45"/>
        <v>21.444796042692563</v>
      </c>
      <c r="O414" s="4">
        <f t="shared" si="46"/>
        <v>0.64709705605459455</v>
      </c>
      <c r="P414" s="4">
        <f t="shared" si="47"/>
        <v>0.61726496692598332</v>
      </c>
      <c r="Q414" s="4">
        <f t="shared" si="48"/>
        <v>0.61671955074599527</v>
      </c>
    </row>
    <row r="415" spans="1:17" hidden="1" x14ac:dyDescent="0.3">
      <c r="A415" t="s">
        <v>1352</v>
      </c>
      <c r="B415" t="s">
        <v>1353</v>
      </c>
      <c r="C415">
        <v>119</v>
      </c>
      <c r="D415" s="4">
        <v>1.1207094411819249</v>
      </c>
      <c r="E415" s="4">
        <f t="shared" si="42"/>
        <v>0.13347913037488879</v>
      </c>
      <c r="F415">
        <v>4.6099999999999994</v>
      </c>
      <c r="G415">
        <v>5.2983642763475745</v>
      </c>
      <c r="H415" s="4">
        <f t="shared" si="43"/>
        <v>4.4524069549139282E-2</v>
      </c>
      <c r="I415">
        <v>10.55155875299759</v>
      </c>
      <c r="J415">
        <v>10.591922909028264</v>
      </c>
      <c r="K415">
        <v>10.591922909028264</v>
      </c>
      <c r="L415">
        <v>25.872619311366542</v>
      </c>
      <c r="M415" s="4">
        <f t="shared" si="44"/>
        <v>3.8650899159663861E-2</v>
      </c>
      <c r="N415">
        <f t="shared" si="45"/>
        <v>7.626371768644133</v>
      </c>
      <c r="O415" s="4">
        <f t="shared" si="46"/>
        <v>6.4087157719698598E-2</v>
      </c>
      <c r="P415" s="4">
        <f t="shared" si="47"/>
        <v>0.14866400169258437</v>
      </c>
      <c r="Q415" s="4">
        <f t="shared" si="48"/>
        <v>0.13700404975626768</v>
      </c>
    </row>
    <row r="416" spans="1:17" x14ac:dyDescent="0.3">
      <c r="A416" t="s">
        <v>239</v>
      </c>
      <c r="B416" t="s">
        <v>577</v>
      </c>
      <c r="C416">
        <v>176.58000183105469</v>
      </c>
      <c r="D416" s="4">
        <v>1.1195361199990375</v>
      </c>
      <c r="E416" s="4">
        <f t="shared" si="42"/>
        <v>0.13337458660447643</v>
      </c>
      <c r="F416">
        <v>3.6500000000000004</v>
      </c>
      <c r="G416">
        <v>4.3228415352235912</v>
      </c>
      <c r="H416" s="4">
        <f t="shared" si="43"/>
        <v>2.4480923606284299E-2</v>
      </c>
      <c r="I416">
        <v>769.04761904761915</v>
      </c>
      <c r="J416">
        <v>161.24720484687029</v>
      </c>
      <c r="K416">
        <v>161.24720484687029</v>
      </c>
      <c r="L416">
        <v>48.105726764355268</v>
      </c>
      <c r="M416" s="4">
        <f t="shared" si="44"/>
        <v>2.0787545834168055E-2</v>
      </c>
      <c r="N416">
        <f t="shared" si="45"/>
        <v>444.17194812279951</v>
      </c>
      <c r="O416" s="4">
        <f t="shared" si="46"/>
        <v>2.5154147894265346</v>
      </c>
      <c r="P416" s="4">
        <f t="shared" si="47"/>
        <v>1.6667789309167289</v>
      </c>
      <c r="Q416" s="4">
        <f t="shared" si="48"/>
        <v>2.178696440333995</v>
      </c>
    </row>
    <row r="417" spans="1:17" hidden="1" x14ac:dyDescent="0.3">
      <c r="A417" t="s">
        <v>1916</v>
      </c>
      <c r="B417" t="s">
        <v>1917</v>
      </c>
      <c r="C417">
        <v>1031.5899658203125</v>
      </c>
      <c r="D417" s="4">
        <v>1.1194295930399103</v>
      </c>
      <c r="E417" s="4">
        <f t="shared" si="42"/>
        <v>0.13336509258708507</v>
      </c>
      <c r="F417" t="e">
        <v>#N/A</v>
      </c>
      <c r="G417" t="e">
        <v>#N/A</v>
      </c>
      <c r="H417" s="4" t="e">
        <f t="shared" si="43"/>
        <v>#N/A</v>
      </c>
      <c r="I417" t="e">
        <v>#N/A</v>
      </c>
      <c r="J417" t="e">
        <v>#N/A</v>
      </c>
      <c r="K417" t="e">
        <v>#N/A</v>
      </c>
      <c r="L417" t="e">
        <v>#N/A</v>
      </c>
      <c r="M417" s="4" t="e">
        <f t="shared" si="44"/>
        <v>#N/A</v>
      </c>
      <c r="N417" t="e">
        <f t="shared" si="45"/>
        <v>#N/A</v>
      </c>
      <c r="O417" s="4" t="e">
        <f t="shared" si="46"/>
        <v>#N/A</v>
      </c>
      <c r="P417" s="4" t="e">
        <f t="shared" si="47"/>
        <v>#N/A</v>
      </c>
      <c r="Q417" s="4" t="e">
        <f t="shared" si="48"/>
        <v>#N/A</v>
      </c>
    </row>
    <row r="418" spans="1:17" x14ac:dyDescent="0.3">
      <c r="A418" t="s">
        <v>1480</v>
      </c>
      <c r="B418" t="s">
        <v>1481</v>
      </c>
      <c r="C418">
        <v>3630</v>
      </c>
      <c r="D418" s="4">
        <v>1.1178378689001347</v>
      </c>
      <c r="E418" s="4">
        <f t="shared" si="42"/>
        <v>0.13322318574598424</v>
      </c>
      <c r="F418">
        <v>1.3129999999999999</v>
      </c>
      <c r="G418">
        <v>1.8534201954397393</v>
      </c>
      <c r="H418" s="4">
        <f t="shared" si="43"/>
        <v>5.1058407587871609E-4</v>
      </c>
      <c r="I418">
        <v>55.938242280285031</v>
      </c>
      <c r="J418">
        <v>16.129684875765172</v>
      </c>
      <c r="K418">
        <v>16.129684875765172</v>
      </c>
      <c r="L418">
        <v>34.652777742323202</v>
      </c>
      <c r="M418" s="4">
        <f t="shared" si="44"/>
        <v>2.8857715460387151E-2</v>
      </c>
      <c r="N418">
        <f t="shared" si="45"/>
        <v>2.7731985463665709</v>
      </c>
      <c r="O418" s="4">
        <f t="shared" si="46"/>
        <v>7.6396654169877984E-4</v>
      </c>
      <c r="P418" s="4">
        <f t="shared" si="47"/>
        <v>0.19480922278414425</v>
      </c>
      <c r="Q418" s="4">
        <f t="shared" si="48"/>
        <v>0.20338047523548952</v>
      </c>
    </row>
    <row r="419" spans="1:17" hidden="1" x14ac:dyDescent="0.3">
      <c r="A419" t="s">
        <v>1902</v>
      </c>
      <c r="B419" t="s">
        <v>1903</v>
      </c>
      <c r="C419">
        <v>61.669998168945313</v>
      </c>
      <c r="D419" s="4">
        <v>1.1154900166736859</v>
      </c>
      <c r="E419" s="4">
        <f t="shared" si="42"/>
        <v>0.13301370556061043</v>
      </c>
      <c r="F419" t="e">
        <v>#N/A</v>
      </c>
      <c r="G419" t="e">
        <v>#N/A</v>
      </c>
      <c r="H419" s="4" t="e">
        <f t="shared" si="43"/>
        <v>#N/A</v>
      </c>
      <c r="I419" t="e">
        <v>#N/A</v>
      </c>
      <c r="J419" t="e">
        <v>#N/A</v>
      </c>
      <c r="K419" t="e">
        <v>#N/A</v>
      </c>
      <c r="L419" t="e">
        <v>#N/A</v>
      </c>
      <c r="M419" s="4" t="e">
        <f t="shared" si="44"/>
        <v>#N/A</v>
      </c>
      <c r="N419" t="e">
        <f t="shared" si="45"/>
        <v>#N/A</v>
      </c>
      <c r="O419" s="4" t="e">
        <f t="shared" si="46"/>
        <v>#N/A</v>
      </c>
      <c r="P419" s="4" t="e">
        <f t="shared" si="47"/>
        <v>#N/A</v>
      </c>
      <c r="Q419" s="4" t="e">
        <f t="shared" si="48"/>
        <v>#N/A</v>
      </c>
    </row>
    <row r="420" spans="1:17" hidden="1" x14ac:dyDescent="0.3">
      <c r="A420" t="s">
        <v>425</v>
      </c>
      <c r="B420" t="s">
        <v>763</v>
      </c>
      <c r="C420">
        <v>526.91998291015625</v>
      </c>
      <c r="D420" s="4">
        <v>1.1140979726089677</v>
      </c>
      <c r="E420" s="4">
        <f t="shared" si="42"/>
        <v>0.1328894130327416</v>
      </c>
      <c r="F420" t="e">
        <v>#N/A</v>
      </c>
      <c r="G420" t="e">
        <v>#N/A</v>
      </c>
      <c r="H420" s="4" t="e">
        <f t="shared" si="43"/>
        <v>#N/A</v>
      </c>
      <c r="I420" t="e">
        <v>#N/A</v>
      </c>
      <c r="J420" t="e">
        <v>#N/A</v>
      </c>
      <c r="K420" t="e">
        <v>#N/A</v>
      </c>
      <c r="L420" t="e">
        <v>#N/A</v>
      </c>
      <c r="M420" s="4" t="e">
        <f t="shared" si="44"/>
        <v>#N/A</v>
      </c>
      <c r="N420" t="e">
        <f t="shared" si="45"/>
        <v>#N/A</v>
      </c>
      <c r="O420" s="4" t="e">
        <f t="shared" si="46"/>
        <v>#N/A</v>
      </c>
      <c r="P420" s="4" t="e">
        <f t="shared" si="47"/>
        <v>#N/A</v>
      </c>
      <c r="Q420" s="4" t="e">
        <f t="shared" si="48"/>
        <v>#N/A</v>
      </c>
    </row>
    <row r="421" spans="1:17" hidden="1" x14ac:dyDescent="0.3">
      <c r="A421" t="s">
        <v>324</v>
      </c>
      <c r="B421" t="s">
        <v>662</v>
      </c>
      <c r="C421">
        <v>481.91000366210938</v>
      </c>
      <c r="D421" s="4">
        <v>1.1136235440685844</v>
      </c>
      <c r="E421" s="4">
        <f t="shared" si="42"/>
        <v>0.13284703677731557</v>
      </c>
      <c r="F421" t="e">
        <v>#N/A</v>
      </c>
      <c r="G421" t="e">
        <v>#N/A</v>
      </c>
      <c r="H421" s="4" t="e">
        <f t="shared" si="43"/>
        <v>#N/A</v>
      </c>
      <c r="I421" t="e">
        <v>#N/A</v>
      </c>
      <c r="J421" t="e">
        <v>#N/A</v>
      </c>
      <c r="K421" t="e">
        <v>#N/A</v>
      </c>
      <c r="L421" t="e">
        <v>#N/A</v>
      </c>
      <c r="M421" s="4" t="e">
        <f t="shared" si="44"/>
        <v>#N/A</v>
      </c>
      <c r="N421" t="e">
        <f t="shared" si="45"/>
        <v>#N/A</v>
      </c>
      <c r="O421" s="4" t="e">
        <f t="shared" si="46"/>
        <v>#N/A</v>
      </c>
      <c r="P421" s="4" t="e">
        <f t="shared" si="47"/>
        <v>#N/A</v>
      </c>
      <c r="Q421" s="4" t="e">
        <f t="shared" si="48"/>
        <v>#N/A</v>
      </c>
    </row>
    <row r="422" spans="1:17" hidden="1" x14ac:dyDescent="0.3">
      <c r="A422" t="s">
        <v>456</v>
      </c>
      <c r="B422" t="s">
        <v>794</v>
      </c>
      <c r="C422">
        <v>341.20999145507813</v>
      </c>
      <c r="D422" s="4">
        <v>1.1124353630600661</v>
      </c>
      <c r="E422" s="4">
        <f t="shared" si="42"/>
        <v>0.1327408729078754</v>
      </c>
      <c r="F422">
        <v>12.27</v>
      </c>
      <c r="G422">
        <v>34.56002721261985</v>
      </c>
      <c r="H422" s="4">
        <f t="shared" si="43"/>
        <v>0.10128667998624488</v>
      </c>
      <c r="I422">
        <v>-44.423895931095423</v>
      </c>
      <c r="J422">
        <v>12.393275651704434</v>
      </c>
      <c r="K422">
        <v>12.393275651704434</v>
      </c>
      <c r="L422">
        <v>8.596463400988311</v>
      </c>
      <c r="M422" s="4">
        <f t="shared" si="44"/>
        <v>0.11632690716568779</v>
      </c>
      <c r="N422">
        <f t="shared" si="45"/>
        <v>22.006258305099777</v>
      </c>
      <c r="O422" s="4">
        <f t="shared" si="46"/>
        <v>6.4494765265386444E-2</v>
      </c>
      <c r="P422" s="4">
        <f t="shared" si="47"/>
        <v>0.25467637794487813</v>
      </c>
      <c r="Q422" s="4">
        <f t="shared" si="48"/>
        <v>0.17610656180305684</v>
      </c>
    </row>
    <row r="423" spans="1:17" hidden="1" x14ac:dyDescent="0.3">
      <c r="A423" t="s">
        <v>303</v>
      </c>
      <c r="B423" t="s">
        <v>641</v>
      </c>
      <c r="C423">
        <v>524.30999755859375</v>
      </c>
      <c r="D423" s="4">
        <v>1.1081216069852022</v>
      </c>
      <c r="E423" s="4">
        <f t="shared" si="42"/>
        <v>0.13235502041860747</v>
      </c>
      <c r="F423" t="e">
        <v>#N/A</v>
      </c>
      <c r="G423" t="e">
        <v>#N/A</v>
      </c>
      <c r="H423" s="4" t="e">
        <f t="shared" si="43"/>
        <v>#N/A</v>
      </c>
      <c r="I423" t="e">
        <v>#N/A</v>
      </c>
      <c r="J423" t="e">
        <v>#N/A</v>
      </c>
      <c r="K423" t="e">
        <v>#N/A</v>
      </c>
      <c r="L423" t="e">
        <v>#N/A</v>
      </c>
      <c r="M423" s="4" t="e">
        <f t="shared" si="44"/>
        <v>#N/A</v>
      </c>
      <c r="N423" t="e">
        <f t="shared" si="45"/>
        <v>#N/A</v>
      </c>
      <c r="O423" s="4" t="e">
        <f t="shared" si="46"/>
        <v>#N/A</v>
      </c>
      <c r="P423" s="4" t="e">
        <f t="shared" si="47"/>
        <v>#N/A</v>
      </c>
      <c r="Q423" s="4" t="e">
        <f t="shared" si="48"/>
        <v>#N/A</v>
      </c>
    </row>
    <row r="424" spans="1:17" x14ac:dyDescent="0.3">
      <c r="A424" t="s">
        <v>407</v>
      </c>
      <c r="B424" t="s">
        <v>745</v>
      </c>
      <c r="C424">
        <v>268.69000244140625</v>
      </c>
      <c r="D424" s="4">
        <v>1.1035132544117285</v>
      </c>
      <c r="E424" s="4">
        <f t="shared" si="42"/>
        <v>0.13194208958113562</v>
      </c>
      <c r="F424">
        <v>11.535374999999998</v>
      </c>
      <c r="G424">
        <v>9.5895005468465175</v>
      </c>
      <c r="H424" s="4">
        <f t="shared" si="43"/>
        <v>3.5689830137754078E-2</v>
      </c>
      <c r="I424">
        <v>19.297733054791394</v>
      </c>
      <c r="J424">
        <v>17.325131856908531</v>
      </c>
      <c r="K424">
        <v>17.325131856908531</v>
      </c>
      <c r="L424">
        <v>28.702602704574165</v>
      </c>
      <c r="M424" s="4">
        <f t="shared" si="44"/>
        <v>3.4840046050619508E-2</v>
      </c>
      <c r="N424">
        <f t="shared" si="45"/>
        <v>25.644071097715287</v>
      </c>
      <c r="O424" s="4">
        <f t="shared" si="46"/>
        <v>9.5441106348225738E-2</v>
      </c>
      <c r="P424" s="4">
        <f t="shared" si="47"/>
        <v>0.21412744853698229</v>
      </c>
      <c r="Q424" s="4">
        <f t="shared" si="48"/>
        <v>0.21967439458767357</v>
      </c>
    </row>
    <row r="425" spans="1:17" hidden="1" x14ac:dyDescent="0.3">
      <c r="A425" t="s">
        <v>1924</v>
      </c>
      <c r="B425" t="s">
        <v>1925</v>
      </c>
      <c r="C425">
        <v>240.27999877929688</v>
      </c>
      <c r="D425" s="4">
        <v>1.1013416735535939</v>
      </c>
      <c r="E425" s="4">
        <f t="shared" si="42"/>
        <v>0.13174724398262927</v>
      </c>
      <c r="F425" t="e">
        <v>#N/A</v>
      </c>
      <c r="G425" t="e">
        <v>#N/A</v>
      </c>
      <c r="H425" s="4" t="e">
        <f t="shared" si="43"/>
        <v>#N/A</v>
      </c>
      <c r="I425" t="e">
        <v>#N/A</v>
      </c>
      <c r="J425" t="e">
        <v>#N/A</v>
      </c>
      <c r="K425" t="e">
        <v>#N/A</v>
      </c>
      <c r="L425" t="e">
        <v>#N/A</v>
      </c>
      <c r="M425" s="4" t="e">
        <f t="shared" si="44"/>
        <v>#N/A</v>
      </c>
      <c r="N425" t="e">
        <f t="shared" si="45"/>
        <v>#N/A</v>
      </c>
      <c r="O425" s="4" t="e">
        <f t="shared" si="46"/>
        <v>#N/A</v>
      </c>
      <c r="P425" s="4" t="e">
        <f t="shared" si="47"/>
        <v>#N/A</v>
      </c>
      <c r="Q425" s="4" t="e">
        <f t="shared" si="48"/>
        <v>#N/A</v>
      </c>
    </row>
    <row r="426" spans="1:17" x14ac:dyDescent="0.3">
      <c r="A426" t="s">
        <v>1362</v>
      </c>
      <c r="B426" t="s">
        <v>1363</v>
      </c>
      <c r="C426">
        <v>25.200000762939453</v>
      </c>
      <c r="D426" s="4">
        <v>1.1012857091334913</v>
      </c>
      <c r="E426" s="4">
        <f t="shared" si="42"/>
        <v>0.13174222034448757</v>
      </c>
      <c r="F426">
        <v>2.6983299999999999</v>
      </c>
      <c r="G426" t="e">
        <v>#N/A</v>
      </c>
      <c r="H426" s="4" t="e">
        <f t="shared" si="43"/>
        <v>#N/A</v>
      </c>
      <c r="I426">
        <v>9.8693618421267022</v>
      </c>
      <c r="J426">
        <v>19.755497093577141</v>
      </c>
      <c r="K426">
        <v>19.755497093577141</v>
      </c>
      <c r="L426">
        <v>9.3432028064234718</v>
      </c>
      <c r="M426" s="4">
        <f t="shared" si="44"/>
        <v>0.10702967929931885</v>
      </c>
      <c r="N426">
        <f t="shared" si="45"/>
        <v>6.6461838520688534</v>
      </c>
      <c r="O426" s="4">
        <f t="shared" si="46"/>
        <v>0.26373744646242658</v>
      </c>
      <c r="P426" s="4">
        <f t="shared" si="47"/>
        <v>0.32572889541833211</v>
      </c>
      <c r="Q426" s="4">
        <f t="shared" si="48"/>
        <v>0.26702855374412171</v>
      </c>
    </row>
    <row r="427" spans="1:17" x14ac:dyDescent="0.3">
      <c r="A427" t="s">
        <v>375</v>
      </c>
      <c r="B427" t="s">
        <v>713</v>
      </c>
      <c r="C427">
        <v>754.90997314453125</v>
      </c>
      <c r="D427" s="4">
        <v>1.1006726519280758</v>
      </c>
      <c r="E427" s="4">
        <f t="shared" si="42"/>
        <v>0.13168718205065622</v>
      </c>
      <c r="F427">
        <v>10</v>
      </c>
      <c r="G427">
        <v>-2.0773962016472218</v>
      </c>
      <c r="H427" s="4">
        <f t="shared" si="43"/>
        <v>-2.7518462804166639E-3</v>
      </c>
      <c r="I427">
        <v>12.994350282485879</v>
      </c>
      <c r="J427">
        <v>17.084301454674399</v>
      </c>
      <c r="K427">
        <v>17.084301454674399</v>
      </c>
      <c r="L427">
        <v>76.211439292371779</v>
      </c>
      <c r="M427" s="4">
        <f t="shared" si="44"/>
        <v>1.3121389771470867E-2</v>
      </c>
      <c r="N427">
        <f t="shared" si="45"/>
        <v>22.00357997028663</v>
      </c>
      <c r="O427" s="4">
        <f t="shared" si="46"/>
        <v>2.9147290078354728E-2</v>
      </c>
      <c r="P427" s="4">
        <f t="shared" si="47"/>
        <v>0.18620610210181576</v>
      </c>
      <c r="Q427" s="4">
        <f t="shared" si="48"/>
        <v>0.21152031250121439</v>
      </c>
    </row>
    <row r="428" spans="1:17" hidden="1" x14ac:dyDescent="0.3">
      <c r="A428" t="s">
        <v>434</v>
      </c>
      <c r="B428" t="s">
        <v>772</v>
      </c>
      <c r="C428">
        <v>171.70500183105469</v>
      </c>
      <c r="D428" s="4">
        <v>1.0965825211680826</v>
      </c>
      <c r="E428" s="4">
        <f t="shared" si="42"/>
        <v>0.13131964039619759</v>
      </c>
      <c r="F428">
        <v>5.1899999999999995</v>
      </c>
      <c r="G428">
        <v>3.7977430555555554</v>
      </c>
      <c r="H428" s="4">
        <f t="shared" si="43"/>
        <v>2.2117835910757336E-2</v>
      </c>
      <c r="I428">
        <v>16.891891891891895</v>
      </c>
      <c r="J428">
        <v>12.680833812189096</v>
      </c>
      <c r="K428">
        <v>12.680833812189096</v>
      </c>
      <c r="L428">
        <v>32.484209450842656</v>
      </c>
      <c r="M428" s="4">
        <f t="shared" si="44"/>
        <v>3.0784187668573833E-2</v>
      </c>
      <c r="N428">
        <f t="shared" si="45"/>
        <v>9.4279575381593279</v>
      </c>
      <c r="O428" s="4">
        <f t="shared" si="46"/>
        <v>5.490787943053492E-2</v>
      </c>
      <c r="P428" s="4">
        <f t="shared" si="47"/>
        <v>0.16149621746914905</v>
      </c>
      <c r="Q428" s="4">
        <f t="shared" si="48"/>
        <v>0.16105718928177626</v>
      </c>
    </row>
    <row r="429" spans="1:17" hidden="1" x14ac:dyDescent="0.3">
      <c r="A429" t="s">
        <v>339</v>
      </c>
      <c r="B429" t="s">
        <v>677</v>
      </c>
      <c r="C429">
        <v>166.55000305175781</v>
      </c>
      <c r="D429" s="4">
        <v>1.0916569258446192</v>
      </c>
      <c r="E429" s="4">
        <f t="shared" si="42"/>
        <v>0.13087622948600175</v>
      </c>
      <c r="F429">
        <v>6.2655829999999995</v>
      </c>
      <c r="G429">
        <v>5.0808199111605186</v>
      </c>
      <c r="H429" s="4">
        <f t="shared" si="43"/>
        <v>3.0506273299686346E-2</v>
      </c>
      <c r="I429">
        <v>-15.884846665564046</v>
      </c>
      <c r="J429">
        <v>3.6881014272017465</v>
      </c>
      <c r="K429">
        <v>3.6881014272017465</v>
      </c>
      <c r="L429">
        <v>24.508715132914755</v>
      </c>
      <c r="M429" s="4">
        <f t="shared" si="44"/>
        <v>4.0801812521661665E-2</v>
      </c>
      <c r="N429">
        <f t="shared" si="45"/>
        <v>7.5094148927826376</v>
      </c>
      <c r="O429" s="4">
        <f t="shared" si="46"/>
        <v>4.508805016622533E-2</v>
      </c>
      <c r="P429" s="4">
        <f t="shared" si="47"/>
        <v>7.9187639023614725E-2</v>
      </c>
      <c r="Q429" s="4">
        <f t="shared" si="48"/>
        <v>5.280591163844206E-2</v>
      </c>
    </row>
    <row r="430" spans="1:17" x14ac:dyDescent="0.3">
      <c r="A430" t="s">
        <v>462</v>
      </c>
      <c r="B430" t="s">
        <v>800</v>
      </c>
      <c r="C430">
        <v>280.70999145507813</v>
      </c>
      <c r="D430" s="4">
        <v>1.0907889158329795</v>
      </c>
      <c r="E430" s="4">
        <f t="shared" si="42"/>
        <v>0.13079799950703941</v>
      </c>
      <c r="F430">
        <v>12.86</v>
      </c>
      <c r="G430">
        <v>15.138991389913899</v>
      </c>
      <c r="H430" s="4">
        <f t="shared" si="43"/>
        <v>5.3931074242993537E-2</v>
      </c>
      <c r="I430">
        <v>2.5518341307815016</v>
      </c>
      <c r="J430">
        <v>28.353163596908576</v>
      </c>
      <c r="K430">
        <v>28.353163596908576</v>
      </c>
      <c r="L430">
        <v>20.649058493462281</v>
      </c>
      <c r="M430" s="4">
        <f t="shared" si="44"/>
        <v>4.8428358141201014E-2</v>
      </c>
      <c r="N430">
        <f t="shared" si="45"/>
        <v>44.79957106589147</v>
      </c>
      <c r="O430" s="4">
        <f t="shared" si="46"/>
        <v>0.15959378871293481</v>
      </c>
      <c r="P430" s="4">
        <f t="shared" si="47"/>
        <v>0.34569096572135827</v>
      </c>
      <c r="Q430" s="4">
        <f t="shared" si="48"/>
        <v>0.36205813625161554</v>
      </c>
    </row>
    <row r="431" spans="1:17" hidden="1" x14ac:dyDescent="0.3">
      <c r="A431" t="s">
        <v>1456</v>
      </c>
      <c r="B431" t="s">
        <v>1457</v>
      </c>
      <c r="C431">
        <v>188.85000610351563</v>
      </c>
      <c r="D431" s="4">
        <v>1.0893788631035686</v>
      </c>
      <c r="E431" s="4">
        <f t="shared" si="42"/>
        <v>0.13067085985524218</v>
      </c>
      <c r="F431">
        <v>17.814187</v>
      </c>
      <c r="G431">
        <v>10.55080505712926</v>
      </c>
      <c r="H431" s="4">
        <f t="shared" si="43"/>
        <v>5.5868703818553099E-2</v>
      </c>
      <c r="I431">
        <v>-26.750487286712989</v>
      </c>
      <c r="J431" t="e">
        <v>#N/A</v>
      </c>
      <c r="K431" t="e">
        <v>#N/A</v>
      </c>
      <c r="L431">
        <v>10.193453894563797</v>
      </c>
      <c r="M431" s="4">
        <f t="shared" si="44"/>
        <v>9.8102175213967788E-2</v>
      </c>
      <c r="N431" t="e">
        <f t="shared" si="45"/>
        <v>#N/A</v>
      </c>
      <c r="O431" s="4" t="e">
        <f t="shared" si="46"/>
        <v>#N/A</v>
      </c>
      <c r="P431" s="4" t="e">
        <f t="shared" si="47"/>
        <v>#N/A</v>
      </c>
      <c r="Q431" s="4" t="e">
        <f t="shared" si="48"/>
        <v>#N/A</v>
      </c>
    </row>
    <row r="432" spans="1:17" hidden="1" x14ac:dyDescent="0.3">
      <c r="A432" t="s">
        <v>320</v>
      </c>
      <c r="B432" t="s">
        <v>658</v>
      </c>
      <c r="C432">
        <v>555.25</v>
      </c>
      <c r="D432" s="4">
        <v>1.0891338701181406</v>
      </c>
      <c r="E432" s="4">
        <f t="shared" si="42"/>
        <v>0.13064876238176115</v>
      </c>
      <c r="F432" t="e">
        <v>#N/A</v>
      </c>
      <c r="G432" t="e">
        <v>#N/A</v>
      </c>
      <c r="H432" s="4" t="e">
        <f t="shared" si="43"/>
        <v>#N/A</v>
      </c>
      <c r="I432" t="e">
        <v>#N/A</v>
      </c>
      <c r="J432" t="e">
        <v>#N/A</v>
      </c>
      <c r="K432" t="e">
        <v>#N/A</v>
      </c>
      <c r="L432" t="e">
        <v>#N/A</v>
      </c>
      <c r="M432" s="4" t="e">
        <f t="shared" si="44"/>
        <v>#N/A</v>
      </c>
      <c r="N432" t="e">
        <f t="shared" si="45"/>
        <v>#N/A</v>
      </c>
      <c r="O432" s="4" t="e">
        <f t="shared" si="46"/>
        <v>#N/A</v>
      </c>
      <c r="P432" s="4" t="e">
        <f t="shared" si="47"/>
        <v>#N/A</v>
      </c>
      <c r="Q432" s="4" t="e">
        <f t="shared" si="48"/>
        <v>#N/A</v>
      </c>
    </row>
    <row r="433" spans="1:17" hidden="1" x14ac:dyDescent="0.3">
      <c r="A433" t="s">
        <v>1494</v>
      </c>
      <c r="B433" t="s">
        <v>1495</v>
      </c>
      <c r="C433">
        <v>62</v>
      </c>
      <c r="D433" s="4">
        <v>1.0880732495584238</v>
      </c>
      <c r="E433" s="4">
        <f t="shared" si="42"/>
        <v>0.13055307335884647</v>
      </c>
      <c r="F433" t="e">
        <v>#N/A</v>
      </c>
      <c r="G433" t="e">
        <v>#N/A</v>
      </c>
      <c r="H433" s="4" t="e">
        <f t="shared" si="43"/>
        <v>#N/A</v>
      </c>
      <c r="I433" t="e">
        <v>#N/A</v>
      </c>
      <c r="J433" t="e">
        <v>#N/A</v>
      </c>
      <c r="K433" t="e">
        <v>#N/A</v>
      </c>
      <c r="L433" t="e">
        <v>#N/A</v>
      </c>
      <c r="M433" s="4" t="e">
        <f t="shared" si="44"/>
        <v>#N/A</v>
      </c>
      <c r="N433" t="e">
        <f t="shared" si="45"/>
        <v>#N/A</v>
      </c>
      <c r="O433" s="4" t="e">
        <f t="shared" si="46"/>
        <v>#N/A</v>
      </c>
      <c r="P433" s="4" t="e">
        <f t="shared" si="47"/>
        <v>#N/A</v>
      </c>
      <c r="Q433" s="4" t="e">
        <f t="shared" si="48"/>
        <v>#N/A</v>
      </c>
    </row>
    <row r="434" spans="1:17" hidden="1" x14ac:dyDescent="0.3">
      <c r="A434" t="s">
        <v>190</v>
      </c>
      <c r="B434" t="s">
        <v>528</v>
      </c>
      <c r="C434">
        <v>22.239999771118164</v>
      </c>
      <c r="D434" s="4">
        <v>1.0871565472119555</v>
      </c>
      <c r="E434" s="4">
        <f t="shared" si="42"/>
        <v>0.13047033597679314</v>
      </c>
      <c r="F434">
        <v>0.89385899999999996</v>
      </c>
      <c r="G434">
        <v>5.0842401993577404</v>
      </c>
      <c r="H434" s="4">
        <f t="shared" si="43"/>
        <v>0.22860792498569882</v>
      </c>
      <c r="I434">
        <v>-15.906353579146991</v>
      </c>
      <c r="J434">
        <v>50.643693008034447</v>
      </c>
      <c r="K434">
        <v>50.643693008034447</v>
      </c>
      <c r="L434" t="e">
        <v>#N/A</v>
      </c>
      <c r="M434" s="4" t="e">
        <f t="shared" si="44"/>
        <v>#N/A</v>
      </c>
      <c r="N434">
        <f t="shared" si="45"/>
        <v>6.9346378598578946</v>
      </c>
      <c r="O434" s="4">
        <f t="shared" si="46"/>
        <v>0.31180925949754362</v>
      </c>
      <c r="P434" s="4" t="e">
        <f t="shared" si="47"/>
        <v>#N/A</v>
      </c>
      <c r="Q434" s="4" t="e">
        <f t="shared" si="48"/>
        <v>#N/A</v>
      </c>
    </row>
    <row r="435" spans="1:17" hidden="1" x14ac:dyDescent="0.3">
      <c r="A435" t="s">
        <v>194</v>
      </c>
      <c r="B435" t="s">
        <v>532</v>
      </c>
      <c r="C435">
        <v>177.46000671386719</v>
      </c>
      <c r="D435" s="4">
        <v>1.0862283367333347</v>
      </c>
      <c r="E435" s="4">
        <f t="shared" si="42"/>
        <v>0.13038652906207093</v>
      </c>
      <c r="F435">
        <v>9.452694000000001</v>
      </c>
      <c r="G435">
        <v>10.630942042256535</v>
      </c>
      <c r="H435" s="4">
        <f t="shared" si="43"/>
        <v>5.9906128930771678E-2</v>
      </c>
      <c r="I435">
        <v>20.779964909548799</v>
      </c>
      <c r="J435">
        <v>13.39826755165987</v>
      </c>
      <c r="K435">
        <v>13.39826755165987</v>
      </c>
      <c r="L435">
        <v>23.287591962338894</v>
      </c>
      <c r="M435" s="4">
        <f t="shared" si="44"/>
        <v>4.2941322641568851E-2</v>
      </c>
      <c r="N435">
        <f t="shared" si="45"/>
        <v>17.725059328480622</v>
      </c>
      <c r="O435" s="4">
        <f t="shared" si="46"/>
        <v>9.9881994014911421E-2</v>
      </c>
      <c r="P435" s="4">
        <f t="shared" si="47"/>
        <v>0.18267739145590647</v>
      </c>
      <c r="Q435" s="4">
        <f t="shared" si="48"/>
        <v>0.17268043271573008</v>
      </c>
    </row>
    <row r="436" spans="1:17" hidden="1" x14ac:dyDescent="0.3">
      <c r="A436" t="s">
        <v>2080</v>
      </c>
      <c r="B436" t="s">
        <v>2081</v>
      </c>
      <c r="C436">
        <v>55.279998779296875</v>
      </c>
      <c r="D436" s="4">
        <v>1.0811897075764509</v>
      </c>
      <c r="E436" s="4">
        <f t="shared" si="42"/>
        <v>0.12993105489890833</v>
      </c>
      <c r="F436" t="e">
        <v>#N/A</v>
      </c>
      <c r="G436" t="e">
        <v>#N/A</v>
      </c>
      <c r="H436" s="4" t="e">
        <f t="shared" si="43"/>
        <v>#N/A</v>
      </c>
      <c r="I436" t="e">
        <v>#N/A</v>
      </c>
      <c r="J436" t="e">
        <v>#N/A</v>
      </c>
      <c r="K436" t="e">
        <v>#N/A</v>
      </c>
      <c r="L436" t="e">
        <v>#N/A</v>
      </c>
      <c r="M436" s="4" t="e">
        <f t="shared" si="44"/>
        <v>#N/A</v>
      </c>
      <c r="N436" t="e">
        <f t="shared" si="45"/>
        <v>#N/A</v>
      </c>
      <c r="O436" s="4" t="e">
        <f t="shared" si="46"/>
        <v>#N/A</v>
      </c>
      <c r="P436" s="4" t="e">
        <f t="shared" si="47"/>
        <v>#N/A</v>
      </c>
      <c r="Q436" s="4" t="e">
        <f t="shared" si="48"/>
        <v>#N/A</v>
      </c>
    </row>
    <row r="437" spans="1:17" hidden="1" x14ac:dyDescent="0.3">
      <c r="A437" t="s">
        <v>991</v>
      </c>
      <c r="B437" t="s">
        <v>992</v>
      </c>
      <c r="C437">
        <v>58.580001831054688</v>
      </c>
      <c r="D437" s="4">
        <v>1.0788279917767425</v>
      </c>
      <c r="E437" s="4">
        <f t="shared" si="42"/>
        <v>0.12971724780955651</v>
      </c>
      <c r="F437">
        <v>1.91</v>
      </c>
      <c r="G437" t="e">
        <v>#N/A</v>
      </c>
      <c r="H437" s="4" t="e">
        <f t="shared" si="43"/>
        <v>#N/A</v>
      </c>
      <c r="I437">
        <v>-18.142857142857153</v>
      </c>
      <c r="J437">
        <v>14.789550501955214</v>
      </c>
      <c r="K437">
        <v>14.789550501955214</v>
      </c>
      <c r="L437">
        <v>25.050653733545676</v>
      </c>
      <c r="M437" s="4">
        <f t="shared" si="44"/>
        <v>3.9919117905529398E-2</v>
      </c>
      <c r="N437">
        <f t="shared" si="45"/>
        <v>3.8066692466760106</v>
      </c>
      <c r="O437" s="4">
        <f t="shared" si="46"/>
        <v>6.4982402316314067E-2</v>
      </c>
      <c r="P437" s="4">
        <f t="shared" si="47"/>
        <v>0.19371848102765488</v>
      </c>
      <c r="Q437" s="4">
        <f t="shared" si="48"/>
        <v>0.18927623008925898</v>
      </c>
    </row>
    <row r="438" spans="1:17" x14ac:dyDescent="0.3">
      <c r="A438" t="s">
        <v>1782</v>
      </c>
      <c r="B438" t="s">
        <v>1783</v>
      </c>
      <c r="C438">
        <v>255.69999694824219</v>
      </c>
      <c r="D438" s="4">
        <v>1.0746309982873266</v>
      </c>
      <c r="E438" s="4">
        <f t="shared" si="42"/>
        <v>0.12933679229610706</v>
      </c>
      <c r="F438">
        <v>10.535718000000001</v>
      </c>
      <c r="G438">
        <v>8.1319513525271567</v>
      </c>
      <c r="H438" s="4">
        <f t="shared" si="43"/>
        <v>3.1802704143845555E-2</v>
      </c>
      <c r="I438">
        <v>-45.858940882917537</v>
      </c>
      <c r="J438">
        <v>26.27636320145287</v>
      </c>
      <c r="K438">
        <v>26.27636320145287</v>
      </c>
      <c r="L438">
        <v>24.418949042441238</v>
      </c>
      <c r="M438" s="4">
        <f t="shared" si="44"/>
        <v>4.0951803382772732E-2</v>
      </c>
      <c r="N438">
        <f t="shared" si="45"/>
        <v>33.827855413126748</v>
      </c>
      <c r="O438" s="4">
        <f t="shared" si="46"/>
        <v>0.13229509509917614</v>
      </c>
      <c r="P438" s="4">
        <f t="shared" si="47"/>
        <v>0.31447607999170363</v>
      </c>
      <c r="Q438" s="4">
        <f t="shared" si="48"/>
        <v>0.33374438194745726</v>
      </c>
    </row>
    <row r="439" spans="1:17" hidden="1" x14ac:dyDescent="0.3">
      <c r="A439" t="s">
        <v>1930</v>
      </c>
      <c r="B439" t="s">
        <v>1931</v>
      </c>
      <c r="C439">
        <v>137.64999389648438</v>
      </c>
      <c r="D439" s="4">
        <v>1.0716803493151246</v>
      </c>
      <c r="E439" s="4">
        <f t="shared" si="42"/>
        <v>0.12906893318521306</v>
      </c>
      <c r="F439">
        <v>2.8128190000000002</v>
      </c>
      <c r="G439">
        <v>2.7736757624398072</v>
      </c>
      <c r="H439" s="4">
        <f t="shared" si="43"/>
        <v>2.0150206214507124E-2</v>
      </c>
      <c r="I439">
        <v>36.091479873566612</v>
      </c>
      <c r="J439">
        <v>2.5960960591588647</v>
      </c>
      <c r="K439">
        <v>2.5960960591588647</v>
      </c>
      <c r="L439">
        <v>44.699568817596393</v>
      </c>
      <c r="M439" s="4">
        <f t="shared" si="44"/>
        <v>2.2371580452613692E-2</v>
      </c>
      <c r="N439">
        <f t="shared" si="45"/>
        <v>3.1973925928070028</v>
      </c>
      <c r="O439" s="4">
        <f t="shared" si="46"/>
        <v>2.322842524215081E-2</v>
      </c>
      <c r="P439" s="4">
        <f t="shared" si="47"/>
        <v>4.8913328762704197E-2</v>
      </c>
      <c r="Q439" s="4">
        <f t="shared" si="48"/>
        <v>3.580679649309948E-2</v>
      </c>
    </row>
    <row r="440" spans="1:17" hidden="1" x14ac:dyDescent="0.3">
      <c r="A440" t="s">
        <v>868</v>
      </c>
      <c r="B440" t="s">
        <v>869</v>
      </c>
      <c r="C440">
        <v>229.14500427246094</v>
      </c>
      <c r="D440" s="4">
        <v>1.0712683317556038</v>
      </c>
      <c r="E440" s="4">
        <f t="shared" si="42"/>
        <v>0.129031505051038</v>
      </c>
      <c r="F440">
        <v>4.5338039999999999</v>
      </c>
      <c r="G440">
        <v>5.1817267055745626</v>
      </c>
      <c r="H440" s="4">
        <f t="shared" si="43"/>
        <v>2.2613308642824782E-2</v>
      </c>
      <c r="I440">
        <v>-5.3485594989561607</v>
      </c>
      <c r="J440" t="e">
        <v>#N/A</v>
      </c>
      <c r="K440" t="e">
        <v>#N/A</v>
      </c>
      <c r="L440">
        <v>41.715479169105826</v>
      </c>
      <c r="M440" s="4">
        <f t="shared" si="44"/>
        <v>2.3971916897950737E-2</v>
      </c>
      <c r="N440" t="e">
        <f t="shared" si="45"/>
        <v>#N/A</v>
      </c>
      <c r="O440" s="4" t="e">
        <f t="shared" si="46"/>
        <v>#N/A</v>
      </c>
      <c r="P440" s="4" t="e">
        <f t="shared" si="47"/>
        <v>#N/A</v>
      </c>
      <c r="Q440" s="4" t="e">
        <f t="shared" si="48"/>
        <v>#N/A</v>
      </c>
    </row>
    <row r="441" spans="1:17" x14ac:dyDescent="0.3">
      <c r="A441" t="s">
        <v>1860</v>
      </c>
      <c r="B441" t="s">
        <v>1861</v>
      </c>
      <c r="C441">
        <v>204.94999694824219</v>
      </c>
      <c r="D441" s="4">
        <v>1.0668251129480737</v>
      </c>
      <c r="E441" s="4">
        <f t="shared" si="42"/>
        <v>0.12862748337775676</v>
      </c>
      <c r="F441">
        <v>6.51</v>
      </c>
      <c r="G441">
        <v>7.3863686052522306</v>
      </c>
      <c r="H441" s="4">
        <f t="shared" si="43"/>
        <v>3.6039857112647698E-2</v>
      </c>
      <c r="I441">
        <v>10.714285714285712</v>
      </c>
      <c r="J441">
        <v>18.536119216676745</v>
      </c>
      <c r="K441">
        <v>18.536119216676745</v>
      </c>
      <c r="L441">
        <v>29.581218963571612</v>
      </c>
      <c r="M441" s="4">
        <f t="shared" si="44"/>
        <v>3.3805233017323258E-2</v>
      </c>
      <c r="N441">
        <f t="shared" si="45"/>
        <v>15.234721233797153</v>
      </c>
      <c r="O441" s="4">
        <f t="shared" si="46"/>
        <v>7.4333844648187583E-2</v>
      </c>
      <c r="P441" s="4">
        <f t="shared" si="47"/>
        <v>0.22543260347765709</v>
      </c>
      <c r="Q441" s="4">
        <f t="shared" si="48"/>
        <v>0.23454973570752391</v>
      </c>
    </row>
    <row r="442" spans="1:17" hidden="1" x14ac:dyDescent="0.3">
      <c r="A442" t="s">
        <v>1287</v>
      </c>
      <c r="B442" t="s">
        <v>32</v>
      </c>
      <c r="C442">
        <v>127.69999694824219</v>
      </c>
      <c r="D442" s="4">
        <v>1.0650850890800601</v>
      </c>
      <c r="E442" s="4">
        <f t="shared" si="42"/>
        <v>0.12846906584600393</v>
      </c>
      <c r="F442">
        <v>1.81</v>
      </c>
      <c r="G442">
        <v>2.1</v>
      </c>
      <c r="H442" s="4">
        <f t="shared" si="43"/>
        <v>1.6444792875376077E-2</v>
      </c>
      <c r="I442">
        <v>-18.099547511312213</v>
      </c>
      <c r="J442">
        <v>-8.4970406837547188</v>
      </c>
      <c r="K442">
        <v>-8.4970406837547188</v>
      </c>
      <c r="L442">
        <v>62.101348697496981</v>
      </c>
      <c r="M442" s="4">
        <f t="shared" si="44"/>
        <v>1.6102709860153254E-2</v>
      </c>
      <c r="N442">
        <f t="shared" si="45"/>
        <v>1.1610589601933499</v>
      </c>
      <c r="O442" s="4">
        <f t="shared" si="46"/>
        <v>9.0920829126091215E-3</v>
      </c>
      <c r="P442" s="4">
        <f t="shared" si="47"/>
        <v>-7.0235950785398127E-2</v>
      </c>
      <c r="Q442" s="4">
        <f t="shared" si="48"/>
        <v>-9.8201123723046235E-2</v>
      </c>
    </row>
    <row r="443" spans="1:17" x14ac:dyDescent="0.3">
      <c r="A443" t="s">
        <v>1424</v>
      </c>
      <c r="B443" t="s">
        <v>1425</v>
      </c>
      <c r="C443">
        <v>95.029998779296875</v>
      </c>
      <c r="D443" s="4">
        <v>1.0648116424933303</v>
      </c>
      <c r="E443" s="4">
        <f t="shared" si="42"/>
        <v>0.12844416025073091</v>
      </c>
      <c r="F443">
        <v>3.52</v>
      </c>
      <c r="G443">
        <v>4.7583941605839417</v>
      </c>
      <c r="H443" s="4">
        <f t="shared" si="43"/>
        <v>5.0072547844971664E-2</v>
      </c>
      <c r="I443">
        <v>-13.513513513513519</v>
      </c>
      <c r="J443">
        <v>64.568841430491702</v>
      </c>
      <c r="K443">
        <v>64.568841430491702</v>
      </c>
      <c r="L443">
        <v>27.261705716810138</v>
      </c>
      <c r="M443" s="4">
        <f t="shared" si="44"/>
        <v>3.6681490526962117E-2</v>
      </c>
      <c r="N443">
        <f t="shared" si="45"/>
        <v>42.489412093535826</v>
      </c>
      <c r="O443" s="4">
        <f t="shared" si="46"/>
        <v>0.44711578069379626</v>
      </c>
      <c r="P443" s="4">
        <f t="shared" si="47"/>
        <v>0.70605471828457411</v>
      </c>
      <c r="Q443" s="4">
        <f t="shared" si="48"/>
        <v>0.83124395019536856</v>
      </c>
    </row>
    <row r="444" spans="1:17" x14ac:dyDescent="0.3">
      <c r="A444" t="s">
        <v>210</v>
      </c>
      <c r="B444" t="s">
        <v>548</v>
      </c>
      <c r="C444">
        <v>3.6400001049041748</v>
      </c>
      <c r="D444" s="4">
        <v>1.0638910648553352</v>
      </c>
      <c r="E444" s="4">
        <f t="shared" si="42"/>
        <v>0.12836029356207823</v>
      </c>
      <c r="F444">
        <v>0.447492</v>
      </c>
      <c r="G444" t="e">
        <v>#N/A</v>
      </c>
      <c r="H444" s="4" t="e">
        <f t="shared" si="43"/>
        <v>#N/A</v>
      </c>
      <c r="I444">
        <v>64.763840410020734</v>
      </c>
      <c r="J444">
        <v>18.537462427401483</v>
      </c>
      <c r="K444">
        <v>18.537462427401483</v>
      </c>
      <c r="L444">
        <v>7.2883672554175689</v>
      </c>
      <c r="M444" s="4">
        <f t="shared" si="44"/>
        <v>0.13720494110072223</v>
      </c>
      <c r="N444">
        <f t="shared" si="45"/>
        <v>1.0472814356717266</v>
      </c>
      <c r="O444" s="4">
        <f t="shared" si="46"/>
        <v>0.28771467183770777</v>
      </c>
      <c r="P444" s="4">
        <f t="shared" si="47"/>
        <v>0.34801387977982179</v>
      </c>
      <c r="Q444" s="4">
        <f t="shared" si="48"/>
        <v>0.25832984904175316</v>
      </c>
    </row>
    <row r="445" spans="1:17" hidden="1" x14ac:dyDescent="0.3">
      <c r="A445" t="s">
        <v>1936</v>
      </c>
      <c r="B445" t="s">
        <v>1937</v>
      </c>
      <c r="C445">
        <v>287.29000854492188</v>
      </c>
      <c r="D445" s="4">
        <v>1.0598395719148836</v>
      </c>
      <c r="E445" s="4">
        <f t="shared" si="42"/>
        <v>0.12799082255459271</v>
      </c>
      <c r="F445" t="e">
        <v>#N/A</v>
      </c>
      <c r="G445" t="e">
        <v>#N/A</v>
      </c>
      <c r="H445" s="4" t="e">
        <f t="shared" si="43"/>
        <v>#N/A</v>
      </c>
      <c r="I445" t="e">
        <v>#N/A</v>
      </c>
      <c r="J445" t="e">
        <v>#N/A</v>
      </c>
      <c r="K445" t="e">
        <v>#N/A</v>
      </c>
      <c r="L445" t="e">
        <v>#N/A</v>
      </c>
      <c r="M445" s="4" t="e">
        <f t="shared" si="44"/>
        <v>#N/A</v>
      </c>
      <c r="N445" t="e">
        <f t="shared" si="45"/>
        <v>#N/A</v>
      </c>
      <c r="O445" s="4" t="e">
        <f t="shared" si="46"/>
        <v>#N/A</v>
      </c>
      <c r="P445" s="4" t="e">
        <f t="shared" si="47"/>
        <v>#N/A</v>
      </c>
      <c r="Q445" s="4" t="e">
        <f t="shared" si="48"/>
        <v>#N/A</v>
      </c>
    </row>
    <row r="446" spans="1:17" x14ac:dyDescent="0.3">
      <c r="A446" t="s">
        <v>2168</v>
      </c>
      <c r="B446" t="s">
        <v>2169</v>
      </c>
      <c r="C446">
        <v>41.95</v>
      </c>
      <c r="D446" s="4">
        <v>1.0595856107906525</v>
      </c>
      <c r="E446" s="4">
        <f t="shared" si="42"/>
        <v>0.12796764271261019</v>
      </c>
      <c r="F446">
        <v>1.07</v>
      </c>
      <c r="G446">
        <v>1.1090416704683661</v>
      </c>
      <c r="H446" s="4">
        <f t="shared" si="43"/>
        <v>2.6437226947994424E-2</v>
      </c>
      <c r="I446">
        <v>40.789473684210535</v>
      </c>
      <c r="J446">
        <v>27.322914499687954</v>
      </c>
      <c r="K446">
        <v>27.322914499687954</v>
      </c>
      <c r="L446">
        <v>36.15415375377124</v>
      </c>
      <c r="M446" s="4">
        <f t="shared" si="44"/>
        <v>2.765933914013103E-2</v>
      </c>
      <c r="N446">
        <f t="shared" si="45"/>
        <v>3.5802770474805357</v>
      </c>
      <c r="O446" s="4">
        <f t="shared" si="46"/>
        <v>8.5346294338034215E-2</v>
      </c>
      <c r="P446" s="4">
        <f t="shared" si="47"/>
        <v>0.3084458217214473</v>
      </c>
      <c r="Q446" s="4">
        <f t="shared" si="48"/>
        <v>0.34356202502225441</v>
      </c>
    </row>
    <row r="447" spans="1:17" hidden="1" x14ac:dyDescent="0.3">
      <c r="A447" t="s">
        <v>1586</v>
      </c>
      <c r="B447" t="s">
        <v>1587</v>
      </c>
      <c r="C447">
        <v>2387.5</v>
      </c>
      <c r="D447" s="4">
        <v>1.0595321280500025</v>
      </c>
      <c r="E447" s="4">
        <f t="shared" si="42"/>
        <v>0.12796276086863467</v>
      </c>
      <c r="F447">
        <v>95.48</v>
      </c>
      <c r="G447">
        <v>-111.0442508943237</v>
      </c>
      <c r="H447" s="4">
        <f t="shared" si="43"/>
        <v>-4.6510681002858094E-2</v>
      </c>
      <c r="I447">
        <v>-10.72463768115942</v>
      </c>
      <c r="J447">
        <v>12.556359315218156</v>
      </c>
      <c r="K447">
        <v>12.556359315218156</v>
      </c>
      <c r="L447">
        <v>25.005236698785083</v>
      </c>
      <c r="M447" s="4">
        <f t="shared" si="44"/>
        <v>3.9991623036649222E-2</v>
      </c>
      <c r="N447">
        <f t="shared" si="45"/>
        <v>172.48947342471757</v>
      </c>
      <c r="O447" s="4">
        <f t="shared" si="46"/>
        <v>7.2246899863756056E-2</v>
      </c>
      <c r="P447" s="4">
        <f t="shared" si="47"/>
        <v>0.17057670807330003</v>
      </c>
      <c r="Q447" s="4">
        <f t="shared" si="48"/>
        <v>0.16158237269650222</v>
      </c>
    </row>
    <row r="448" spans="1:17" hidden="1" x14ac:dyDescent="0.3">
      <c r="A448" t="s">
        <v>396</v>
      </c>
      <c r="B448" t="s">
        <v>734</v>
      </c>
      <c r="C448">
        <v>339.23001098632813</v>
      </c>
      <c r="D448" s="4">
        <v>1.0553490218702186</v>
      </c>
      <c r="E448" s="4">
        <f t="shared" si="42"/>
        <v>0.12758060400089333</v>
      </c>
      <c r="F448">
        <v>8.85</v>
      </c>
      <c r="G448">
        <v>7.4383499251740517</v>
      </c>
      <c r="H448" s="4">
        <f t="shared" si="43"/>
        <v>2.1927157634274986E-2</v>
      </c>
      <c r="I448">
        <v>27.705627705627705</v>
      </c>
      <c r="J448">
        <v>5.2404261919411379</v>
      </c>
      <c r="K448">
        <v>5.2404261919411379</v>
      </c>
      <c r="L448">
        <v>35.091894664524489</v>
      </c>
      <c r="M448" s="4">
        <f t="shared" si="44"/>
        <v>2.8496608962266485E-2</v>
      </c>
      <c r="N448">
        <f t="shared" si="45"/>
        <v>11.42500139031362</v>
      </c>
      <c r="O448" s="4">
        <f t="shared" si="46"/>
        <v>3.3679217699798612E-2</v>
      </c>
      <c r="P448" s="4">
        <f t="shared" si="47"/>
        <v>8.2394214641551528E-2</v>
      </c>
      <c r="Q448" s="4">
        <f t="shared" si="48"/>
        <v>6.9201823193305367E-2</v>
      </c>
    </row>
    <row r="449" spans="1:17" x14ac:dyDescent="0.3">
      <c r="A449" t="s">
        <v>1027</v>
      </c>
      <c r="B449" t="s">
        <v>1028</v>
      </c>
      <c r="C449">
        <v>87.980003356933594</v>
      </c>
      <c r="D449" s="4">
        <v>1.0546271763338</v>
      </c>
      <c r="E449" s="4">
        <f t="shared" si="42"/>
        <v>0.12751459265274612</v>
      </c>
      <c r="F449">
        <v>47.120000000000005</v>
      </c>
      <c r="G449">
        <v>56.654272494195467</v>
      </c>
      <c r="H449" s="4">
        <f t="shared" si="43"/>
        <v>0.64394487761440411</v>
      </c>
      <c r="I449">
        <v>38.629008531921158</v>
      </c>
      <c r="J449">
        <v>49.180940957608854</v>
      </c>
      <c r="K449">
        <v>49.180940957608854</v>
      </c>
      <c r="L449">
        <v>13.648796482152912</v>
      </c>
      <c r="M449" s="4">
        <f t="shared" si="44"/>
        <v>7.3266533156062089E-2</v>
      </c>
      <c r="N449">
        <f t="shared" si="45"/>
        <v>348.15448357748778</v>
      </c>
      <c r="O449" s="4">
        <f t="shared" si="46"/>
        <v>3.9572001624622599</v>
      </c>
      <c r="P449" s="4">
        <f t="shared" si="47"/>
        <v>0.60110911314532045</v>
      </c>
      <c r="Q449" s="4">
        <f t="shared" si="48"/>
        <v>0.63907010030262335</v>
      </c>
    </row>
    <row r="450" spans="1:17" hidden="1" x14ac:dyDescent="0.3">
      <c r="A450" t="s">
        <v>1308</v>
      </c>
      <c r="B450" t="s">
        <v>1309</v>
      </c>
      <c r="C450">
        <v>4505</v>
      </c>
      <c r="D450" s="4">
        <v>1.0529393194247123</v>
      </c>
      <c r="E450" s="4">
        <f t="shared" ref="E450:E513" si="49">(1+D450)^(1/6)-1</f>
        <v>0.12736016601300171</v>
      </c>
      <c r="F450">
        <v>73.39</v>
      </c>
      <c r="G450">
        <v>89.436434804849824</v>
      </c>
      <c r="H450" s="4">
        <f t="shared" ref="H450:H513" si="50">G450/C450</f>
        <v>1.9852704729156453E-2</v>
      </c>
      <c r="I450">
        <v>48.894299046459729</v>
      </c>
      <c r="J450" t="e">
        <v>#N/A</v>
      </c>
      <c r="K450" t="e">
        <v>#N/A</v>
      </c>
      <c r="L450">
        <v>62.465335551858011</v>
      </c>
      <c r="M450" s="4">
        <f t="shared" ref="M450:M513" si="51">1/L450</f>
        <v>1.6008879023307436E-2</v>
      </c>
      <c r="N450" t="e">
        <f t="shared" ref="N450:N513" si="52">F450*((1+(K450/100))^5)</f>
        <v>#N/A</v>
      </c>
      <c r="O450" s="4" t="e">
        <f t="shared" ref="O450:O513" si="53">N450/C450</f>
        <v>#N/A</v>
      </c>
      <c r="P450" s="4" t="e">
        <f t="shared" ref="P450:P513" si="54">(K450/100)*(1+1/L450)+1/L450</f>
        <v>#N/A</v>
      </c>
      <c r="Q450" s="4" t="e">
        <f t="shared" ref="Q450:Q513" si="55">(((1+K450/100)^6)*(1+1/L450))^(1/5)-1</f>
        <v>#N/A</v>
      </c>
    </row>
    <row r="451" spans="1:17" hidden="1" x14ac:dyDescent="0.3">
      <c r="A451" t="s">
        <v>414</v>
      </c>
      <c r="B451" t="s">
        <v>752</v>
      </c>
      <c r="C451">
        <v>242.44999694824219</v>
      </c>
      <c r="D451" s="4">
        <v>1.0511705463653311</v>
      </c>
      <c r="E451" s="4">
        <f t="shared" si="49"/>
        <v>0.12719822255839364</v>
      </c>
      <c r="F451">
        <v>9</v>
      </c>
      <c r="G451">
        <v>9.2662027231467476</v>
      </c>
      <c r="H451" s="4">
        <f t="shared" si="50"/>
        <v>3.821902594259418E-2</v>
      </c>
      <c r="I451">
        <v>14.503816793893138</v>
      </c>
      <c r="J451">
        <v>15.336774445183512</v>
      </c>
      <c r="K451">
        <v>15.336774445183512</v>
      </c>
      <c r="L451">
        <v>27.055697012372768</v>
      </c>
      <c r="M451" s="4">
        <f t="shared" si="51"/>
        <v>3.6960792381090485E-2</v>
      </c>
      <c r="N451">
        <f t="shared" si="52"/>
        <v>18.368830952781703</v>
      </c>
      <c r="O451" s="4">
        <f t="shared" si="53"/>
        <v>7.5763378774977047E-2</v>
      </c>
      <c r="P451" s="4">
        <f t="shared" si="54"/>
        <v>0.19599713019356602</v>
      </c>
      <c r="Q451" s="4">
        <f t="shared" si="55"/>
        <v>0.19540158986237754</v>
      </c>
    </row>
    <row r="452" spans="1:17" hidden="1" x14ac:dyDescent="0.3">
      <c r="A452" t="s">
        <v>438</v>
      </c>
      <c r="B452" t="s">
        <v>776</v>
      </c>
      <c r="C452">
        <v>310.19000244140625</v>
      </c>
      <c r="D452" s="4">
        <v>1.0508130954125487</v>
      </c>
      <c r="E452" s="4">
        <f t="shared" si="49"/>
        <v>0.12716548130740302</v>
      </c>
      <c r="F452">
        <v>70.869813000000008</v>
      </c>
      <c r="G452" t="e">
        <v>#N/A</v>
      </c>
      <c r="H452" s="4" t="e">
        <f t="shared" si="50"/>
        <v>#N/A</v>
      </c>
      <c r="I452">
        <v>120.12612884631011</v>
      </c>
      <c r="J452" t="e">
        <v>#N/A</v>
      </c>
      <c r="K452" t="e">
        <v>#N/A</v>
      </c>
      <c r="L452">
        <v>4.3770400834418908</v>
      </c>
      <c r="M452" s="4">
        <f t="shared" si="51"/>
        <v>0.2284648942976206</v>
      </c>
      <c r="N452" t="e">
        <f t="shared" si="52"/>
        <v>#N/A</v>
      </c>
      <c r="O452" s="4" t="e">
        <f t="shared" si="53"/>
        <v>#N/A</v>
      </c>
      <c r="P452" s="4" t="e">
        <f t="shared" si="54"/>
        <v>#N/A</v>
      </c>
      <c r="Q452" s="4" t="e">
        <f t="shared" si="55"/>
        <v>#N/A</v>
      </c>
    </row>
    <row r="453" spans="1:17" hidden="1" x14ac:dyDescent="0.3">
      <c r="A453" t="s">
        <v>2000</v>
      </c>
      <c r="B453" t="s">
        <v>2001</v>
      </c>
      <c r="C453">
        <v>138.55999755859375</v>
      </c>
      <c r="D453" s="4">
        <v>1.0474384414464448</v>
      </c>
      <c r="E453" s="4">
        <f t="shared" si="49"/>
        <v>0.12685614025435776</v>
      </c>
      <c r="F453">
        <v>0.156</v>
      </c>
      <c r="G453">
        <v>0.13063951470344468</v>
      </c>
      <c r="H453" s="4">
        <f t="shared" si="50"/>
        <v>9.4283716083496836E-4</v>
      </c>
      <c r="I453">
        <v>-56.302521008403367</v>
      </c>
      <c r="J453">
        <v>14.127770218292152</v>
      </c>
      <c r="K453">
        <v>14.127770218292152</v>
      </c>
      <c r="L453">
        <v>9.4154679773551102</v>
      </c>
      <c r="M453" s="4">
        <f t="shared" si="51"/>
        <v>0.1062082099801171</v>
      </c>
      <c r="N453">
        <f t="shared" si="52"/>
        <v>0.30205168289156104</v>
      </c>
      <c r="O453" s="4">
        <f t="shared" si="53"/>
        <v>2.1799342394173363E-3</v>
      </c>
      <c r="P453" s="4">
        <f t="shared" si="54"/>
        <v>0.26249076402199079</v>
      </c>
      <c r="Q453" s="4">
        <f t="shared" si="55"/>
        <v>0.19574059654154907</v>
      </c>
    </row>
    <row r="454" spans="1:17" hidden="1" x14ac:dyDescent="0.3">
      <c r="A454" t="s">
        <v>872</v>
      </c>
      <c r="B454" t="s">
        <v>873</v>
      </c>
      <c r="C454">
        <v>250.78999328613281</v>
      </c>
      <c r="D454" s="4">
        <v>1.0462822519851906</v>
      </c>
      <c r="E454" s="4">
        <f t="shared" si="49"/>
        <v>0.12675005925860128</v>
      </c>
      <c r="F454">
        <v>6.8900000000000006</v>
      </c>
      <c r="G454">
        <v>4.9211758097734508</v>
      </c>
      <c r="H454" s="4">
        <f t="shared" si="50"/>
        <v>1.9622696046563363E-2</v>
      </c>
      <c r="I454">
        <v>48.400852878464804</v>
      </c>
      <c r="J454">
        <v>13.490116266266256</v>
      </c>
      <c r="K454">
        <v>13.490116266266256</v>
      </c>
      <c r="L454">
        <v>39.24902926550255</v>
      </c>
      <c r="M454" s="4">
        <f t="shared" si="51"/>
        <v>2.5478337138873843E-2</v>
      </c>
      <c r="N454">
        <f t="shared" si="52"/>
        <v>12.97207427160498</v>
      </c>
      <c r="O454" s="4">
        <f t="shared" si="53"/>
        <v>5.1724847955974075E-2</v>
      </c>
      <c r="P454" s="4">
        <f t="shared" si="54"/>
        <v>0.16381655710428178</v>
      </c>
      <c r="Q454" s="4">
        <f t="shared" si="55"/>
        <v>0.1698628430401572</v>
      </c>
    </row>
    <row r="455" spans="1:17" hidden="1" x14ac:dyDescent="0.3">
      <c r="A455" t="s">
        <v>327</v>
      </c>
      <c r="B455" t="s">
        <v>665</v>
      </c>
      <c r="C455">
        <v>113.59999847412109</v>
      </c>
      <c r="D455" s="4">
        <v>1.0455268198426899</v>
      </c>
      <c r="E455" s="4">
        <f t="shared" si="49"/>
        <v>0.12668072097687744</v>
      </c>
      <c r="F455">
        <v>8.86</v>
      </c>
      <c r="G455">
        <v>6.9284195107807838</v>
      </c>
      <c r="H455" s="4">
        <f t="shared" si="50"/>
        <v>6.0989609188763574E-2</v>
      </c>
      <c r="I455">
        <v>-29.289704708699134</v>
      </c>
      <c r="J455" t="e">
        <v>#N/A</v>
      </c>
      <c r="K455" t="e">
        <v>#N/A</v>
      </c>
      <c r="L455">
        <v>13.500877137990031</v>
      </c>
      <c r="M455" s="4">
        <f t="shared" si="51"/>
        <v>7.4069261558281016E-2</v>
      </c>
      <c r="N455" t="e">
        <f t="shared" si="52"/>
        <v>#N/A</v>
      </c>
      <c r="O455" s="4" t="e">
        <f t="shared" si="53"/>
        <v>#N/A</v>
      </c>
      <c r="P455" s="4" t="e">
        <f t="shared" si="54"/>
        <v>#N/A</v>
      </c>
      <c r="Q455" s="4" t="e">
        <f t="shared" si="55"/>
        <v>#N/A</v>
      </c>
    </row>
    <row r="456" spans="1:17" x14ac:dyDescent="0.3">
      <c r="A456" t="s">
        <v>1744</v>
      </c>
      <c r="B456" t="s">
        <v>1745</v>
      </c>
      <c r="C456">
        <v>30.840000152587891</v>
      </c>
      <c r="D456" s="4">
        <v>1.0404382968947941</v>
      </c>
      <c r="E456" s="4">
        <f t="shared" si="49"/>
        <v>0.12621310776183714</v>
      </c>
      <c r="F456">
        <v>1.33</v>
      </c>
      <c r="G456">
        <v>3.3351573187414503</v>
      </c>
      <c r="H456" s="4">
        <f t="shared" si="50"/>
        <v>0.10814388139559025</v>
      </c>
      <c r="I456">
        <v>18.106256736571055</v>
      </c>
      <c r="J456">
        <v>75.198728286326485</v>
      </c>
      <c r="K456">
        <v>75.198728286326485</v>
      </c>
      <c r="L456">
        <v>20.624361860303981</v>
      </c>
      <c r="M456" s="4">
        <f t="shared" si="51"/>
        <v>4.848634865763847E-2</v>
      </c>
      <c r="N456">
        <f t="shared" si="52"/>
        <v>21.95363240989797</v>
      </c>
      <c r="O456" s="4">
        <f t="shared" si="53"/>
        <v>0.71185578149407902</v>
      </c>
      <c r="P456" s="4">
        <f t="shared" si="54"/>
        <v>0.83693474910392185</v>
      </c>
      <c r="Q456" s="4">
        <f t="shared" si="55"/>
        <v>0.97856214378891804</v>
      </c>
    </row>
    <row r="457" spans="1:17" hidden="1" x14ac:dyDescent="0.3">
      <c r="A457" t="s">
        <v>382</v>
      </c>
      <c r="B457" t="s">
        <v>720</v>
      </c>
      <c r="C457">
        <v>303.85000610351563</v>
      </c>
      <c r="D457" s="4">
        <v>1.0380208412132372</v>
      </c>
      <c r="E457" s="4">
        <f t="shared" si="49"/>
        <v>0.12599061346854867</v>
      </c>
      <c r="F457">
        <v>3.23</v>
      </c>
      <c r="G457">
        <v>2.6300083822296729</v>
      </c>
      <c r="H457" s="4">
        <f t="shared" si="50"/>
        <v>8.6556140510120044E-3</v>
      </c>
      <c r="I457">
        <v>-64.929424538545049</v>
      </c>
      <c r="J457" t="e">
        <v>#N/A</v>
      </c>
      <c r="K457" t="e">
        <v>#N/A</v>
      </c>
      <c r="L457">
        <v>9.628336560513473</v>
      </c>
      <c r="M457" s="4">
        <f t="shared" si="51"/>
        <v>0.10386010020682852</v>
      </c>
      <c r="N457" t="e">
        <f t="shared" si="52"/>
        <v>#N/A</v>
      </c>
      <c r="O457" s="4" t="e">
        <f t="shared" si="53"/>
        <v>#N/A</v>
      </c>
      <c r="P457" s="4" t="e">
        <f t="shared" si="54"/>
        <v>#N/A</v>
      </c>
      <c r="Q457" s="4" t="e">
        <f t="shared" si="55"/>
        <v>#N/A</v>
      </c>
    </row>
    <row r="458" spans="1:17" x14ac:dyDescent="0.3">
      <c r="A458" t="s">
        <v>2120</v>
      </c>
      <c r="B458" t="s">
        <v>2121</v>
      </c>
      <c r="C458">
        <v>11.345000267028809</v>
      </c>
      <c r="D458" s="4">
        <v>1.0339197073941344</v>
      </c>
      <c r="E458" s="4">
        <f t="shared" si="49"/>
        <v>0.1256126557012478</v>
      </c>
      <c r="F458">
        <v>1.44</v>
      </c>
      <c r="G458" t="e">
        <v>#N/A</v>
      </c>
      <c r="H458" s="4" t="e">
        <f t="shared" si="50"/>
        <v>#N/A</v>
      </c>
      <c r="I458">
        <v>19.008264462809919</v>
      </c>
      <c r="J458">
        <v>23.247445728211922</v>
      </c>
      <c r="K458">
        <v>23.247445728211922</v>
      </c>
      <c r="L458">
        <v>7.647764835132401</v>
      </c>
      <c r="M458" s="4">
        <f t="shared" si="51"/>
        <v>0.1307571586676132</v>
      </c>
      <c r="N458">
        <f t="shared" si="52"/>
        <v>4.0949832445600673</v>
      </c>
      <c r="O458" s="4">
        <f t="shared" si="53"/>
        <v>0.36095047581982298</v>
      </c>
      <c r="P458" s="4">
        <f t="shared" si="54"/>
        <v>0.39362931544673774</v>
      </c>
      <c r="Q458" s="4">
        <f t="shared" si="55"/>
        <v>0.31706552524676157</v>
      </c>
    </row>
    <row r="459" spans="1:17" hidden="1" x14ac:dyDescent="0.3">
      <c r="A459" t="s">
        <v>378</v>
      </c>
      <c r="B459" t="s">
        <v>716</v>
      </c>
      <c r="C459">
        <v>27.43</v>
      </c>
      <c r="D459" s="4">
        <v>1.0302190466240715</v>
      </c>
      <c r="E459" s="4">
        <f t="shared" si="49"/>
        <v>0.12527105978116837</v>
      </c>
      <c r="F459">
        <v>1.050241</v>
      </c>
      <c r="G459">
        <v>1.5217737907029174</v>
      </c>
      <c r="H459" s="4">
        <f t="shared" si="50"/>
        <v>5.5478446616949229E-2</v>
      </c>
      <c r="I459">
        <v>10.349802151432433</v>
      </c>
      <c r="J459">
        <v>1.4879489930598462</v>
      </c>
      <c r="K459">
        <v>1.4879489930598462</v>
      </c>
      <c r="L459">
        <v>26.129383792351891</v>
      </c>
      <c r="M459" s="4">
        <f t="shared" si="51"/>
        <v>3.8271090047393368E-2</v>
      </c>
      <c r="N459">
        <f t="shared" si="52"/>
        <v>1.1307363336446725</v>
      </c>
      <c r="O459" s="4">
        <f t="shared" si="53"/>
        <v>4.1222615152922804E-2</v>
      </c>
      <c r="P459" s="4">
        <f t="shared" si="54"/>
        <v>5.3720034276985046E-2</v>
      </c>
      <c r="Q459" s="4">
        <f t="shared" si="55"/>
        <v>2.5556338747389162E-2</v>
      </c>
    </row>
    <row r="460" spans="1:17" hidden="1" x14ac:dyDescent="0.3">
      <c r="A460" t="s">
        <v>1125</v>
      </c>
      <c r="B460" t="s">
        <v>1126</v>
      </c>
      <c r="C460">
        <v>2755</v>
      </c>
      <c r="D460" s="4">
        <v>1.0293548400029375</v>
      </c>
      <c r="E460" s="4">
        <f t="shared" si="49"/>
        <v>0.12519121295981916</v>
      </c>
      <c r="F460">
        <v>135.74</v>
      </c>
      <c r="G460">
        <v>114.19397758169238</v>
      </c>
      <c r="H460" s="4">
        <f t="shared" si="50"/>
        <v>4.1449719630378357E-2</v>
      </c>
      <c r="I460">
        <v>33.998025666337625</v>
      </c>
      <c r="J460">
        <v>6.2176346039786834</v>
      </c>
      <c r="K460">
        <v>6.2176346039786834</v>
      </c>
      <c r="L460">
        <v>20.29615441284809</v>
      </c>
      <c r="M460" s="4">
        <f t="shared" si="51"/>
        <v>4.9270417422867523E-2</v>
      </c>
      <c r="N460">
        <f t="shared" si="52"/>
        <v>183.52320015666888</v>
      </c>
      <c r="O460" s="4">
        <f t="shared" si="53"/>
        <v>6.6614591708409762E-2</v>
      </c>
      <c r="P460" s="4">
        <f t="shared" si="54"/>
        <v>0.11451021798586331</v>
      </c>
      <c r="Q460" s="4">
        <f t="shared" si="55"/>
        <v>8.545903181987935E-2</v>
      </c>
    </row>
    <row r="461" spans="1:17" hidden="1" x14ac:dyDescent="0.3">
      <c r="A461" t="s">
        <v>2132</v>
      </c>
      <c r="B461" t="s">
        <v>2133</v>
      </c>
      <c r="C461">
        <v>55.119998931884766</v>
      </c>
      <c r="D461" s="4">
        <v>1.0276206869072859</v>
      </c>
      <c r="E461" s="4">
        <f t="shared" si="49"/>
        <v>0.12503090347745149</v>
      </c>
      <c r="F461">
        <v>0.79</v>
      </c>
      <c r="G461">
        <v>2.59747605076178</v>
      </c>
      <c r="H461" s="4">
        <f t="shared" si="50"/>
        <v>4.7124022153404679E-2</v>
      </c>
      <c r="I461">
        <v>-43.023255813953476</v>
      </c>
      <c r="J461" t="e">
        <v>#N/A</v>
      </c>
      <c r="K461" t="e">
        <v>#N/A</v>
      </c>
      <c r="L461">
        <v>36.05890248780576</v>
      </c>
      <c r="M461" s="4">
        <f t="shared" si="51"/>
        <v>2.7732402569328768E-2</v>
      </c>
      <c r="N461" t="e">
        <f t="shared" si="52"/>
        <v>#N/A</v>
      </c>
      <c r="O461" s="4" t="e">
        <f t="shared" si="53"/>
        <v>#N/A</v>
      </c>
      <c r="P461" s="4" t="e">
        <f t="shared" si="54"/>
        <v>#N/A</v>
      </c>
      <c r="Q461" s="4" t="e">
        <f t="shared" si="55"/>
        <v>#N/A</v>
      </c>
    </row>
    <row r="462" spans="1:17" x14ac:dyDescent="0.3">
      <c r="A462" t="s">
        <v>1434</v>
      </c>
      <c r="B462" t="s">
        <v>1435</v>
      </c>
      <c r="C462">
        <v>47.659999847412109</v>
      </c>
      <c r="D462" s="4">
        <v>1.0271679605435651</v>
      </c>
      <c r="E462" s="4">
        <f t="shared" si="49"/>
        <v>0.12498903350439594</v>
      </c>
      <c r="F462">
        <v>5.7552900000000005</v>
      </c>
      <c r="G462">
        <v>5.7107438016528924</v>
      </c>
      <c r="H462" s="4">
        <f t="shared" si="50"/>
        <v>0.11982257280605048</v>
      </c>
      <c r="I462">
        <v>-34.825458803385509</v>
      </c>
      <c r="J462">
        <v>35.622311622435205</v>
      </c>
      <c r="K462">
        <v>35.622311622435205</v>
      </c>
      <c r="L462">
        <v>10.915520341759791</v>
      </c>
      <c r="M462" s="4">
        <f t="shared" si="51"/>
        <v>9.1612673394439473E-2</v>
      </c>
      <c r="N462">
        <f t="shared" si="52"/>
        <v>26.407234632648059</v>
      </c>
      <c r="O462" s="4">
        <f t="shared" si="53"/>
        <v>0.55407542419624967</v>
      </c>
      <c r="P462" s="4">
        <f t="shared" si="54"/>
        <v>0.48047034162100255</v>
      </c>
      <c r="Q462" s="4">
        <f t="shared" si="55"/>
        <v>0.46693572325825428</v>
      </c>
    </row>
    <row r="463" spans="1:17" hidden="1" x14ac:dyDescent="0.3">
      <c r="A463" t="s">
        <v>2048</v>
      </c>
      <c r="B463" t="s">
        <v>2049</v>
      </c>
      <c r="C463">
        <v>34.419998168945313</v>
      </c>
      <c r="D463" s="4">
        <v>1.0247060014996188</v>
      </c>
      <c r="E463" s="4">
        <f t="shared" si="49"/>
        <v>0.12476120502877586</v>
      </c>
      <c r="F463">
        <v>-0.38529899999999995</v>
      </c>
      <c r="G463" t="e">
        <v>#N/A</v>
      </c>
      <c r="H463" s="4" t="e">
        <f t="shared" si="50"/>
        <v>#N/A</v>
      </c>
      <c r="I463">
        <v>-729.72414238645888</v>
      </c>
      <c r="J463" t="e">
        <v>#N/A</v>
      </c>
      <c r="K463" t="e">
        <v>#N/A</v>
      </c>
      <c r="L463" t="e">
        <v>#N/A</v>
      </c>
      <c r="M463" s="4" t="e">
        <f t="shared" si="51"/>
        <v>#N/A</v>
      </c>
      <c r="N463" t="e">
        <f t="shared" si="52"/>
        <v>#N/A</v>
      </c>
      <c r="O463" s="4" t="e">
        <f t="shared" si="53"/>
        <v>#N/A</v>
      </c>
      <c r="P463" s="4" t="e">
        <f t="shared" si="54"/>
        <v>#N/A</v>
      </c>
      <c r="Q463" s="4" t="e">
        <f t="shared" si="55"/>
        <v>#N/A</v>
      </c>
    </row>
    <row r="464" spans="1:17" hidden="1" x14ac:dyDescent="0.3">
      <c r="A464" t="s">
        <v>370</v>
      </c>
      <c r="B464" t="s">
        <v>708</v>
      </c>
      <c r="C464">
        <v>171.74169921875</v>
      </c>
      <c r="D464" s="4">
        <v>1.0229729837049941</v>
      </c>
      <c r="E464" s="4">
        <f t="shared" si="49"/>
        <v>0.12460069392915263</v>
      </c>
      <c r="F464">
        <v>6.67</v>
      </c>
      <c r="G464">
        <v>5.2402315484804634</v>
      </c>
      <c r="H464" s="4">
        <f t="shared" si="50"/>
        <v>3.0512284275270276E-2</v>
      </c>
      <c r="I464">
        <v>40.12605042016807</v>
      </c>
      <c r="J464">
        <v>0.65840849364240628</v>
      </c>
      <c r="K464">
        <v>0.65840849364240628</v>
      </c>
      <c r="L464">
        <v>22.197731837699489</v>
      </c>
      <c r="M464" s="4">
        <f t="shared" si="51"/>
        <v>4.5049647743813682E-2</v>
      </c>
      <c r="N464">
        <f t="shared" si="52"/>
        <v>6.8924897896167439</v>
      </c>
      <c r="O464" s="4">
        <f t="shared" si="53"/>
        <v>4.0132884564264587E-2</v>
      </c>
      <c r="P464" s="4">
        <f t="shared" si="54"/>
        <v>5.1930343387338998E-2</v>
      </c>
      <c r="Q464" s="4">
        <f t="shared" si="55"/>
        <v>1.6827904782996894E-2</v>
      </c>
    </row>
    <row r="465" spans="1:17" hidden="1" x14ac:dyDescent="0.3">
      <c r="A465" t="s">
        <v>1992</v>
      </c>
      <c r="B465" t="s">
        <v>1993</v>
      </c>
      <c r="C465">
        <v>40.220001220703125</v>
      </c>
      <c r="D465" s="4">
        <v>1.0178094797495834</v>
      </c>
      <c r="E465" s="4">
        <f t="shared" si="49"/>
        <v>0.12412177292801374</v>
      </c>
      <c r="F465">
        <v>3.8800000000000003</v>
      </c>
      <c r="G465">
        <v>4.4236232245203091</v>
      </c>
      <c r="H465" s="4">
        <f t="shared" si="50"/>
        <v>0.10998565614769952</v>
      </c>
      <c r="I465">
        <v>-0.54311660960712438</v>
      </c>
      <c r="J465" t="e">
        <v>#N/A</v>
      </c>
      <c r="K465" t="e">
        <v>#N/A</v>
      </c>
      <c r="L465">
        <v>10.173403036150535</v>
      </c>
      <c r="M465" s="4">
        <f t="shared" si="51"/>
        <v>9.8295525739672762E-2</v>
      </c>
      <c r="N465" t="e">
        <f t="shared" si="52"/>
        <v>#N/A</v>
      </c>
      <c r="O465" s="4" t="e">
        <f t="shared" si="53"/>
        <v>#N/A</v>
      </c>
      <c r="P465" s="4" t="e">
        <f t="shared" si="54"/>
        <v>#N/A</v>
      </c>
      <c r="Q465" s="4" t="e">
        <f t="shared" si="55"/>
        <v>#N/A</v>
      </c>
    </row>
    <row r="466" spans="1:17" hidden="1" x14ac:dyDescent="0.3">
      <c r="A466" t="s">
        <v>1824</v>
      </c>
      <c r="B466" t="s">
        <v>1825</v>
      </c>
      <c r="C466">
        <v>80390</v>
      </c>
      <c r="D466" s="4">
        <v>1.0174942207440849</v>
      </c>
      <c r="E466" s="4">
        <f t="shared" si="49"/>
        <v>0.12409249922068821</v>
      </c>
      <c r="F466">
        <v>2766.92</v>
      </c>
      <c r="G466">
        <v>-64.238350472120061</v>
      </c>
      <c r="H466" s="4">
        <f t="shared" si="50"/>
        <v>-7.9908384714666078E-4</v>
      </c>
      <c r="I466">
        <v>-19.672526164520768</v>
      </c>
      <c r="J466">
        <v>10.713836935878309</v>
      </c>
      <c r="K466">
        <v>10.713836935878309</v>
      </c>
      <c r="L466">
        <v>29.959322205735472</v>
      </c>
      <c r="M466" s="4">
        <f t="shared" si="51"/>
        <v>3.3378592250279886E-2</v>
      </c>
      <c r="N466">
        <f t="shared" si="52"/>
        <v>4602.6305203702341</v>
      </c>
      <c r="O466" s="4">
        <f t="shared" si="53"/>
        <v>5.7253769378905757E-2</v>
      </c>
      <c r="P466" s="4">
        <f t="shared" si="54"/>
        <v>0.14409308955424965</v>
      </c>
      <c r="Q466" s="4">
        <f t="shared" si="55"/>
        <v>0.13735011160886268</v>
      </c>
    </row>
    <row r="467" spans="1:17" hidden="1" x14ac:dyDescent="0.3">
      <c r="A467" t="s">
        <v>1888</v>
      </c>
      <c r="B467" t="s">
        <v>1889</v>
      </c>
      <c r="C467">
        <v>60.819999694824219</v>
      </c>
      <c r="D467" s="4">
        <v>1.0153333904388941</v>
      </c>
      <c r="E467" s="4">
        <f t="shared" si="49"/>
        <v>0.12389175037428801</v>
      </c>
      <c r="F467" t="e">
        <v>#N/A</v>
      </c>
      <c r="G467" t="e">
        <v>#N/A</v>
      </c>
      <c r="H467" s="4" t="e">
        <f t="shared" si="50"/>
        <v>#N/A</v>
      </c>
      <c r="I467" t="e">
        <v>#N/A</v>
      </c>
      <c r="J467" t="e">
        <v>#N/A</v>
      </c>
      <c r="K467" t="e">
        <v>#N/A</v>
      </c>
      <c r="L467" t="e">
        <v>#N/A</v>
      </c>
      <c r="M467" s="4" t="e">
        <f t="shared" si="51"/>
        <v>#N/A</v>
      </c>
      <c r="N467" t="e">
        <f t="shared" si="52"/>
        <v>#N/A</v>
      </c>
      <c r="O467" s="4" t="e">
        <f t="shared" si="53"/>
        <v>#N/A</v>
      </c>
      <c r="P467" s="4" t="e">
        <f t="shared" si="54"/>
        <v>#N/A</v>
      </c>
      <c r="Q467" s="4" t="e">
        <f t="shared" si="55"/>
        <v>#N/A</v>
      </c>
    </row>
    <row r="468" spans="1:17" x14ac:dyDescent="0.3">
      <c r="A468" t="s">
        <v>1458</v>
      </c>
      <c r="B468" t="s">
        <v>1459</v>
      </c>
      <c r="C468">
        <v>120.43589782714844</v>
      </c>
      <c r="D468" s="4">
        <v>1.0142987544540421</v>
      </c>
      <c r="E468" s="4">
        <f t="shared" si="49"/>
        <v>0.12379556548917714</v>
      </c>
      <c r="F468">
        <v>8.4699999999999989</v>
      </c>
      <c r="G468">
        <v>4.5664874970787563</v>
      </c>
      <c r="H468" s="4">
        <f t="shared" si="50"/>
        <v>3.7916332085908916E-2</v>
      </c>
      <c r="I468">
        <v>9.0090090090090129</v>
      </c>
      <c r="J468">
        <v>15.718451035934834</v>
      </c>
      <c r="K468">
        <v>15.718451035934834</v>
      </c>
      <c r="L468">
        <v>14.142682002183999</v>
      </c>
      <c r="M468" s="4">
        <f t="shared" si="51"/>
        <v>7.0707946331931518E-2</v>
      </c>
      <c r="N468">
        <f t="shared" si="52"/>
        <v>17.575045938957857</v>
      </c>
      <c r="O468" s="4">
        <f t="shared" si="53"/>
        <v>0.14592863304080522</v>
      </c>
      <c r="P468" s="4">
        <f t="shared" si="54"/>
        <v>0.23900665061397958</v>
      </c>
      <c r="Q468" s="4">
        <f t="shared" si="55"/>
        <v>0.20786205807122249</v>
      </c>
    </row>
    <row r="469" spans="1:17" hidden="1" x14ac:dyDescent="0.3">
      <c r="A469" t="s">
        <v>313</v>
      </c>
      <c r="B469" t="s">
        <v>651</v>
      </c>
      <c r="C469">
        <v>258.92999267578125</v>
      </c>
      <c r="D469" s="4">
        <v>1.012856380309243</v>
      </c>
      <c r="E469" s="4">
        <f t="shared" si="49"/>
        <v>0.12366140651697255</v>
      </c>
      <c r="F469" t="e">
        <v>#N/A</v>
      </c>
      <c r="G469" t="e">
        <v>#N/A</v>
      </c>
      <c r="H469" s="4" t="e">
        <f t="shared" si="50"/>
        <v>#N/A</v>
      </c>
      <c r="I469" t="e">
        <v>#N/A</v>
      </c>
      <c r="J469" t="e">
        <v>#N/A</v>
      </c>
      <c r="K469" t="e">
        <v>#N/A</v>
      </c>
      <c r="L469" t="e">
        <v>#N/A</v>
      </c>
      <c r="M469" s="4" t="e">
        <f t="shared" si="51"/>
        <v>#N/A</v>
      </c>
      <c r="N469" t="e">
        <f t="shared" si="52"/>
        <v>#N/A</v>
      </c>
      <c r="O469" s="4" t="e">
        <f t="shared" si="53"/>
        <v>#N/A</v>
      </c>
      <c r="P469" s="4" t="e">
        <f t="shared" si="54"/>
        <v>#N/A</v>
      </c>
      <c r="Q469" s="4" t="e">
        <f t="shared" si="55"/>
        <v>#N/A</v>
      </c>
    </row>
    <row r="470" spans="1:17" hidden="1" x14ac:dyDescent="0.3">
      <c r="A470" t="s">
        <v>174</v>
      </c>
      <c r="B470" t="s">
        <v>512</v>
      </c>
      <c r="C470">
        <v>34.46</v>
      </c>
      <c r="D470" s="4">
        <v>1.0106198852385453</v>
      </c>
      <c r="E470" s="4">
        <f t="shared" si="49"/>
        <v>0.12345322578924733</v>
      </c>
      <c r="F470">
        <v>2.2232780000000001</v>
      </c>
      <c r="G470" t="e">
        <v>#N/A</v>
      </c>
      <c r="H470" s="4" t="e">
        <f t="shared" si="50"/>
        <v>#N/A</v>
      </c>
      <c r="I470">
        <v>-4.7406224249203541</v>
      </c>
      <c r="J470">
        <v>6.7077244135764174</v>
      </c>
      <c r="K470">
        <v>6.7077244135764174</v>
      </c>
      <c r="L470">
        <v>16.019971502488303</v>
      </c>
      <c r="M470" s="4">
        <f t="shared" si="51"/>
        <v>6.2422083575159604E-2</v>
      </c>
      <c r="N470">
        <f t="shared" si="52"/>
        <v>3.0759060266143448</v>
      </c>
      <c r="O470" s="4">
        <f t="shared" si="53"/>
        <v>8.9260186494902638E-2</v>
      </c>
      <c r="P470" s="4">
        <f t="shared" si="54"/>
        <v>0.13368642905035782</v>
      </c>
      <c r="Q470" s="4">
        <f t="shared" si="55"/>
        <v>9.4194299999887265E-2</v>
      </c>
    </row>
    <row r="471" spans="1:17" hidden="1" x14ac:dyDescent="0.3">
      <c r="A471" t="s">
        <v>348</v>
      </c>
      <c r="B471" t="s">
        <v>686</v>
      </c>
      <c r="C471">
        <v>268.70001220703125</v>
      </c>
      <c r="D471" s="4">
        <v>1.0088326019485314</v>
      </c>
      <c r="E471" s="4">
        <f t="shared" si="49"/>
        <v>0.12328672048232292</v>
      </c>
      <c r="F471">
        <v>21.873018000000002</v>
      </c>
      <c r="G471" t="e">
        <v>#N/A</v>
      </c>
      <c r="H471" s="4" t="e">
        <f t="shared" si="50"/>
        <v>#N/A</v>
      </c>
      <c r="I471">
        <v>11.413028584933963</v>
      </c>
      <c r="J471">
        <v>11.477872921043504</v>
      </c>
      <c r="K471">
        <v>11.477872921043504</v>
      </c>
      <c r="L471">
        <v>11.750641600320316</v>
      </c>
      <c r="M471" s="4">
        <f t="shared" si="51"/>
        <v>8.5101736059479557E-2</v>
      </c>
      <c r="N471">
        <f t="shared" si="52"/>
        <v>37.657551411135927</v>
      </c>
      <c r="O471" s="4">
        <f t="shared" si="53"/>
        <v>0.14014718905974993</v>
      </c>
      <c r="P471" s="4">
        <f t="shared" si="54"/>
        <v>0.20964833438842351</v>
      </c>
      <c r="Q471" s="4">
        <f t="shared" si="55"/>
        <v>0.15803183832177359</v>
      </c>
    </row>
    <row r="472" spans="1:17" hidden="1" x14ac:dyDescent="0.3">
      <c r="A472" t="s">
        <v>1938</v>
      </c>
      <c r="B472" t="s">
        <v>1939</v>
      </c>
      <c r="C472">
        <v>114.95010375976563</v>
      </c>
      <c r="D472" s="4">
        <v>1.0082032273325403</v>
      </c>
      <c r="E472" s="4">
        <f t="shared" si="49"/>
        <v>0.12322805784950663</v>
      </c>
      <c r="F472" t="e">
        <v>#N/A</v>
      </c>
      <c r="G472" t="e">
        <v>#N/A</v>
      </c>
      <c r="H472" s="4" t="e">
        <f t="shared" si="50"/>
        <v>#N/A</v>
      </c>
      <c r="I472" t="e">
        <v>#N/A</v>
      </c>
      <c r="J472" t="e">
        <v>#N/A</v>
      </c>
      <c r="K472" t="e">
        <v>#N/A</v>
      </c>
      <c r="L472" t="e">
        <v>#N/A</v>
      </c>
      <c r="M472" s="4" t="e">
        <f t="shared" si="51"/>
        <v>#N/A</v>
      </c>
      <c r="N472" t="e">
        <f t="shared" si="52"/>
        <v>#N/A</v>
      </c>
      <c r="O472" s="4" t="e">
        <f t="shared" si="53"/>
        <v>#N/A</v>
      </c>
      <c r="P472" s="4" t="e">
        <f t="shared" si="54"/>
        <v>#N/A</v>
      </c>
      <c r="Q472" s="4" t="e">
        <f t="shared" si="55"/>
        <v>#N/A</v>
      </c>
    </row>
    <row r="473" spans="1:17" hidden="1" x14ac:dyDescent="0.3">
      <c r="A473" t="s">
        <v>886</v>
      </c>
      <c r="B473" t="s">
        <v>887</v>
      </c>
      <c r="C473">
        <v>163.58000183105469</v>
      </c>
      <c r="D473" s="4">
        <v>1.0061797148589142</v>
      </c>
      <c r="E473" s="4">
        <f t="shared" si="49"/>
        <v>0.12303934680092055</v>
      </c>
      <c r="F473">
        <v>4.63</v>
      </c>
      <c r="G473">
        <v>19.117089806744978</v>
      </c>
      <c r="H473" s="4">
        <f t="shared" si="50"/>
        <v>0.11686691278124019</v>
      </c>
      <c r="I473" t="e">
        <v>#N/A</v>
      </c>
      <c r="J473" t="e">
        <v>#N/A</v>
      </c>
      <c r="K473" t="e">
        <v>#N/A</v>
      </c>
      <c r="L473">
        <v>24.445855126113244</v>
      </c>
      <c r="M473" s="4">
        <f t="shared" si="51"/>
        <v>4.0906730193773937E-2</v>
      </c>
      <c r="N473" t="e">
        <f t="shared" si="52"/>
        <v>#N/A</v>
      </c>
      <c r="O473" s="4" t="e">
        <f t="shared" si="53"/>
        <v>#N/A</v>
      </c>
      <c r="P473" s="4" t="e">
        <f t="shared" si="54"/>
        <v>#N/A</v>
      </c>
      <c r="Q473" s="4" t="e">
        <f t="shared" si="55"/>
        <v>#N/A</v>
      </c>
    </row>
    <row r="474" spans="1:17" hidden="1" x14ac:dyDescent="0.3">
      <c r="A474" t="s">
        <v>1290</v>
      </c>
      <c r="B474" t="s">
        <v>1291</v>
      </c>
      <c r="C474">
        <v>1202</v>
      </c>
      <c r="D474" s="4">
        <v>1.0050896836983507</v>
      </c>
      <c r="E474" s="4">
        <f t="shared" si="49"/>
        <v>0.12293762567886635</v>
      </c>
      <c r="F474">
        <v>38.700000000000003</v>
      </c>
      <c r="G474">
        <v>20.636045096386198</v>
      </c>
      <c r="H474" s="4">
        <f t="shared" si="50"/>
        <v>1.7168090762384524E-2</v>
      </c>
      <c r="I474">
        <v>-1.6268429079816993</v>
      </c>
      <c r="J474">
        <v>11.894308553595639</v>
      </c>
      <c r="K474">
        <v>11.894308553595639</v>
      </c>
      <c r="L474">
        <v>31.180285343709471</v>
      </c>
      <c r="M474" s="4">
        <f t="shared" si="51"/>
        <v>3.2071547420965053E-2</v>
      </c>
      <c r="N474">
        <f t="shared" si="52"/>
        <v>67.881424840610322</v>
      </c>
      <c r="O474" s="4">
        <f t="shared" si="53"/>
        <v>5.6473731148594275E-2</v>
      </c>
      <c r="P474" s="4">
        <f t="shared" si="54"/>
        <v>0.15482932176508377</v>
      </c>
      <c r="Q474" s="4">
        <f t="shared" si="55"/>
        <v>0.15162625484500714</v>
      </c>
    </row>
    <row r="475" spans="1:17" hidden="1" x14ac:dyDescent="0.3">
      <c r="A475" t="s">
        <v>1788</v>
      </c>
      <c r="B475" t="s">
        <v>1789</v>
      </c>
      <c r="C475">
        <v>470.4949951171875</v>
      </c>
      <c r="D475" s="4">
        <v>0.9981700207074311</v>
      </c>
      <c r="E475" s="4">
        <f t="shared" si="49"/>
        <v>0.12229080948826576</v>
      </c>
      <c r="F475">
        <v>4.49</v>
      </c>
      <c r="G475">
        <v>9.6971991797930848</v>
      </c>
      <c r="H475" s="4">
        <f t="shared" si="50"/>
        <v>2.0610631952371304E-2</v>
      </c>
      <c r="I475">
        <v>20.37533512064342</v>
      </c>
      <c r="J475">
        <v>5.6978039870043364</v>
      </c>
      <c r="K475">
        <v>5.6978039870043364</v>
      </c>
      <c r="L475">
        <v>102.64779979091011</v>
      </c>
      <c r="M475" s="4">
        <f t="shared" si="51"/>
        <v>9.7420500199416268E-3</v>
      </c>
      <c r="N475">
        <f t="shared" si="52"/>
        <v>5.9234695840048843</v>
      </c>
      <c r="O475" s="4">
        <f t="shared" si="53"/>
        <v>1.2589867364114063E-2</v>
      </c>
      <c r="P475" s="4">
        <f t="shared" si="54"/>
        <v>6.7275172804437178E-2</v>
      </c>
      <c r="Q475" s="4">
        <f t="shared" si="55"/>
        <v>7.0831765433370775E-2</v>
      </c>
    </row>
    <row r="476" spans="1:17" hidden="1" x14ac:dyDescent="0.3">
      <c r="A476" t="s">
        <v>2052</v>
      </c>
      <c r="B476" t="s">
        <v>2053</v>
      </c>
      <c r="C476">
        <v>51.654998779296875</v>
      </c>
      <c r="D476" s="4">
        <v>0.99478659120667379</v>
      </c>
      <c r="E476" s="4">
        <f t="shared" si="49"/>
        <v>0.12197386335008398</v>
      </c>
      <c r="F476">
        <v>1.6</v>
      </c>
      <c r="G476">
        <v>1.3807714024951081</v>
      </c>
      <c r="H476" s="4">
        <f t="shared" si="50"/>
        <v>2.6730644373735152E-2</v>
      </c>
      <c r="I476">
        <v>29.554655870445366</v>
      </c>
      <c r="J476">
        <v>12.483988295915477</v>
      </c>
      <c r="K476">
        <v>12.483988295915477</v>
      </c>
      <c r="L476">
        <v>32.487543210412667</v>
      </c>
      <c r="M476" s="4">
        <f t="shared" si="51"/>
        <v>3.0781028701471258E-2</v>
      </c>
      <c r="N476">
        <f t="shared" si="52"/>
        <v>2.8812007247809954</v>
      </c>
      <c r="O476" s="4">
        <f t="shared" si="53"/>
        <v>5.5777771616863724E-2</v>
      </c>
      <c r="P476" s="4">
        <f t="shared" si="54"/>
        <v>0.15946361168108006</v>
      </c>
      <c r="Q476" s="4">
        <f t="shared" si="55"/>
        <v>0.15862296191709979</v>
      </c>
    </row>
    <row r="477" spans="1:17" hidden="1" x14ac:dyDescent="0.3">
      <c r="A477" t="s">
        <v>337</v>
      </c>
      <c r="B477" t="s">
        <v>675</v>
      </c>
      <c r="C477">
        <v>430.35</v>
      </c>
      <c r="D477" s="4">
        <v>0.98977014977926747</v>
      </c>
      <c r="E477" s="4">
        <f t="shared" si="49"/>
        <v>0.12150311769456112</v>
      </c>
      <c r="F477">
        <v>16.420000000000002</v>
      </c>
      <c r="G477">
        <v>11.804615446277813</v>
      </c>
      <c r="H477" s="4">
        <f t="shared" si="50"/>
        <v>2.7430267099518561E-2</v>
      </c>
      <c r="I477">
        <v>5.9354838709677527</v>
      </c>
      <c r="J477">
        <v>10.744001740543439</v>
      </c>
      <c r="K477">
        <v>10.744001740543439</v>
      </c>
      <c r="L477">
        <v>27.104966604867219</v>
      </c>
      <c r="M477" s="4">
        <f t="shared" si="51"/>
        <v>3.6893607528755659E-2</v>
      </c>
      <c r="N477">
        <f t="shared" si="52"/>
        <v>27.351063408559114</v>
      </c>
      <c r="O477" s="4">
        <f t="shared" si="53"/>
        <v>6.3555393072055558E-2</v>
      </c>
      <c r="P477" s="4">
        <f t="shared" si="54"/>
        <v>0.14829747476922883</v>
      </c>
      <c r="Q477" s="4">
        <f t="shared" si="55"/>
        <v>0.13849491357052846</v>
      </c>
    </row>
    <row r="478" spans="1:17" hidden="1" x14ac:dyDescent="0.3">
      <c r="A478" t="s">
        <v>391</v>
      </c>
      <c r="B478" t="s">
        <v>729</v>
      </c>
      <c r="C478">
        <v>328.32998657226563</v>
      </c>
      <c r="D478" s="4">
        <v>0.98717575554897774</v>
      </c>
      <c r="E478" s="4">
        <f t="shared" si="49"/>
        <v>0.12125927016516003</v>
      </c>
      <c r="F478">
        <v>14.96</v>
      </c>
      <c r="G478">
        <v>17.940822467402207</v>
      </c>
      <c r="H478" s="4">
        <f t="shared" si="50"/>
        <v>5.4642655867965996E-2</v>
      </c>
      <c r="I478">
        <v>-9.0577507598784095</v>
      </c>
      <c r="J478">
        <v>9.4905063959426421</v>
      </c>
      <c r="K478">
        <v>9.4905063959426421</v>
      </c>
      <c r="L478">
        <v>22.018109225011528</v>
      </c>
      <c r="M478" s="4">
        <f t="shared" si="51"/>
        <v>4.5417160473708952E-2</v>
      </c>
      <c r="N478">
        <f t="shared" si="52"/>
        <v>23.540404193773412</v>
      </c>
      <c r="O478" s="4">
        <f t="shared" si="53"/>
        <v>7.1697393343608459E-2</v>
      </c>
      <c r="P478" s="4">
        <f t="shared" si="54"/>
        <v>0.14463254295274827</v>
      </c>
      <c r="Q478" s="4">
        <f t="shared" si="55"/>
        <v>0.12488903180101496</v>
      </c>
    </row>
    <row r="479" spans="1:17" x14ac:dyDescent="0.3">
      <c r="A479" t="s">
        <v>1346</v>
      </c>
      <c r="B479" t="s">
        <v>1347</v>
      </c>
      <c r="C479">
        <v>85.25</v>
      </c>
      <c r="D479" s="4">
        <v>0.98610035520886363</v>
      </c>
      <c r="E479" s="4">
        <f t="shared" si="49"/>
        <v>0.12115811533267973</v>
      </c>
      <c r="F479">
        <v>3.69</v>
      </c>
      <c r="G479">
        <v>6.4037814399160675</v>
      </c>
      <c r="H479" s="4">
        <f t="shared" si="50"/>
        <v>7.5117670849455337E-2</v>
      </c>
      <c r="I479">
        <v>30.85106382978724</v>
      </c>
      <c r="J479">
        <v>21.05208967962362</v>
      </c>
      <c r="K479">
        <v>21.05208967962362</v>
      </c>
      <c r="L479">
        <v>21.931104689684137</v>
      </c>
      <c r="M479" s="4">
        <f t="shared" si="51"/>
        <v>4.5597338307831609E-2</v>
      </c>
      <c r="N479">
        <f t="shared" si="52"/>
        <v>9.5915284812675221</v>
      </c>
      <c r="O479" s="4">
        <f t="shared" si="53"/>
        <v>0.11251059802073339</v>
      </c>
      <c r="P479" s="4">
        <f t="shared" si="54"/>
        <v>0.26571742765615392</v>
      </c>
      <c r="Q479" s="4">
        <f t="shared" si="55"/>
        <v>0.26893577885726305</v>
      </c>
    </row>
    <row r="480" spans="1:17" x14ac:dyDescent="0.3">
      <c r="A480" t="s">
        <v>395</v>
      </c>
      <c r="B480" t="s">
        <v>733</v>
      </c>
      <c r="C480">
        <v>133.03999328613281</v>
      </c>
      <c r="D480" s="4">
        <v>0.98572419267823075</v>
      </c>
      <c r="E480" s="4">
        <f t="shared" si="49"/>
        <v>0.1211227217737767</v>
      </c>
      <c r="F480">
        <v>4.38</v>
      </c>
      <c r="G480">
        <v>5.888351648351648</v>
      </c>
      <c r="H480" s="4">
        <f t="shared" si="50"/>
        <v>4.4260011616863257E-2</v>
      </c>
      <c r="I480">
        <v>69.767441860465098</v>
      </c>
      <c r="J480">
        <v>21.023839925811213</v>
      </c>
      <c r="K480">
        <v>21.023839925811213</v>
      </c>
      <c r="L480">
        <v>29.541918880545257</v>
      </c>
      <c r="M480" s="4">
        <f t="shared" si="51"/>
        <v>3.3850204654733755E-2</v>
      </c>
      <c r="N480">
        <f t="shared" si="52"/>
        <v>11.371787942727329</v>
      </c>
      <c r="O480" s="4">
        <f t="shared" si="53"/>
        <v>8.5476462091137573E-2</v>
      </c>
      <c r="P480" s="4">
        <f t="shared" si="54"/>
        <v>0.25120521675401658</v>
      </c>
      <c r="Q480" s="4">
        <f t="shared" si="55"/>
        <v>0.26571707137815204</v>
      </c>
    </row>
    <row r="481" spans="1:17" x14ac:dyDescent="0.3">
      <c r="A481" t="s">
        <v>212</v>
      </c>
      <c r="B481" t="s">
        <v>550</v>
      </c>
      <c r="C481">
        <v>147.39999389648438</v>
      </c>
      <c r="D481" s="4">
        <v>0.98491777398982827</v>
      </c>
      <c r="E481" s="4">
        <f t="shared" si="49"/>
        <v>0.12104682609303974</v>
      </c>
      <c r="F481">
        <v>5.37</v>
      </c>
      <c r="G481">
        <v>5.593737124021426</v>
      </c>
      <c r="H481" s="4">
        <f t="shared" si="50"/>
        <v>3.7949371476567219E-2</v>
      </c>
      <c r="I481">
        <v>40.944881889763778</v>
      </c>
      <c r="J481">
        <v>26.957064043144079</v>
      </c>
      <c r="K481">
        <v>26.957064043144079</v>
      </c>
      <c r="L481">
        <v>26.026684573959468</v>
      </c>
      <c r="M481" s="4">
        <f t="shared" si="51"/>
        <v>3.8422104711736203E-2</v>
      </c>
      <c r="N481">
        <f t="shared" si="52"/>
        <v>17.71163437669107</v>
      </c>
      <c r="O481" s="4">
        <f t="shared" si="53"/>
        <v>0.12016034674417655</v>
      </c>
      <c r="P481" s="4">
        <f t="shared" si="54"/>
        <v>0.31835021651704359</v>
      </c>
      <c r="Q481" s="4">
        <f t="shared" si="55"/>
        <v>0.34172350958121145</v>
      </c>
    </row>
    <row r="482" spans="1:17" x14ac:dyDescent="0.3">
      <c r="A482" t="s">
        <v>1778</v>
      </c>
      <c r="B482" t="s">
        <v>1779</v>
      </c>
      <c r="C482">
        <v>1042</v>
      </c>
      <c r="D482" s="4">
        <v>0.98055171604199987</v>
      </c>
      <c r="E482" s="4">
        <f t="shared" si="49"/>
        <v>0.12063547006591335</v>
      </c>
      <c r="F482">
        <v>53.766659999999995</v>
      </c>
      <c r="G482">
        <v>46.3147094620711</v>
      </c>
      <c r="H482" s="4">
        <f t="shared" si="50"/>
        <v>4.444789775630624E-2</v>
      </c>
      <c r="I482">
        <v>-26.045052653430254</v>
      </c>
      <c r="J482">
        <v>31.11989023921393</v>
      </c>
      <c r="K482">
        <v>31.11989023921393</v>
      </c>
      <c r="L482">
        <v>19.576785592132101</v>
      </c>
      <c r="M482" s="4">
        <f t="shared" si="51"/>
        <v>5.1080908829174668E-2</v>
      </c>
      <c r="N482">
        <f t="shared" si="52"/>
        <v>208.37995690976786</v>
      </c>
      <c r="O482" s="4">
        <f t="shared" si="53"/>
        <v>0.19998076478864477</v>
      </c>
      <c r="P482" s="4">
        <f t="shared" si="54"/>
        <v>0.37817613398214606</v>
      </c>
      <c r="Q482" s="4">
        <f t="shared" si="55"/>
        <v>0.39807194870698814</v>
      </c>
    </row>
    <row r="483" spans="1:17" x14ac:dyDescent="0.3">
      <c r="A483" t="s">
        <v>934</v>
      </c>
      <c r="B483" t="s">
        <v>935</v>
      </c>
      <c r="C483">
        <v>38.305000305175781</v>
      </c>
      <c r="D483" s="4">
        <v>0.97957669686153159</v>
      </c>
      <c r="E483" s="4">
        <f t="shared" si="49"/>
        <v>0.12054350366561262</v>
      </c>
      <c r="F483">
        <v>3.9937300000000002</v>
      </c>
      <c r="G483">
        <v>2.7494797615872129</v>
      </c>
      <c r="H483" s="4">
        <f t="shared" si="50"/>
        <v>7.1778612183321211E-2</v>
      </c>
      <c r="I483">
        <v>-16.409221477375375</v>
      </c>
      <c r="J483">
        <v>33.231157500888571</v>
      </c>
      <c r="K483">
        <v>33.231157500888571</v>
      </c>
      <c r="L483">
        <v>10.594237994661148</v>
      </c>
      <c r="M483" s="4">
        <f t="shared" si="51"/>
        <v>9.4390932175012418E-2</v>
      </c>
      <c r="N483">
        <f t="shared" si="52"/>
        <v>16.765160124436076</v>
      </c>
      <c r="O483" s="4">
        <f t="shared" si="53"/>
        <v>0.4376754990436787</v>
      </c>
      <c r="P483" s="4">
        <f t="shared" si="54"/>
        <v>0.45806970652153345</v>
      </c>
      <c r="Q483" s="4">
        <f t="shared" si="55"/>
        <v>0.43668467239990028</v>
      </c>
    </row>
    <row r="484" spans="1:17" x14ac:dyDescent="0.3">
      <c r="A484" t="s">
        <v>1157</v>
      </c>
      <c r="B484" t="s">
        <v>1158</v>
      </c>
      <c r="C484">
        <v>68.449996948242188</v>
      </c>
      <c r="D484" s="4">
        <v>0.97694206189846744</v>
      </c>
      <c r="E484" s="4">
        <f t="shared" si="49"/>
        <v>0.12029480895133871</v>
      </c>
      <c r="F484">
        <v>13.379999999999999</v>
      </c>
      <c r="G484">
        <v>0.11033578331313137</v>
      </c>
      <c r="H484" s="4">
        <f t="shared" si="50"/>
        <v>1.6119180165422174E-3</v>
      </c>
      <c r="I484">
        <v>50.781250000000021</v>
      </c>
      <c r="J484">
        <v>178.39991369360686</v>
      </c>
      <c r="K484">
        <v>178.39991369360686</v>
      </c>
      <c r="L484">
        <v>29.709522433291244</v>
      </c>
      <c r="M484" s="4">
        <f t="shared" si="51"/>
        <v>3.3659241822057762E-2</v>
      </c>
      <c r="N484">
        <f t="shared" si="52"/>
        <v>2237.6986246842698</v>
      </c>
      <c r="O484" s="4">
        <f t="shared" si="53"/>
        <v>32.690996704883482</v>
      </c>
      <c r="P484" s="4">
        <f t="shared" si="54"/>
        <v>1.8777064371186001</v>
      </c>
      <c r="Q484" s="4">
        <f t="shared" si="55"/>
        <v>2.4393660019393648</v>
      </c>
    </row>
    <row r="485" spans="1:17" hidden="1" x14ac:dyDescent="0.3">
      <c r="A485" t="s">
        <v>2212</v>
      </c>
      <c r="B485" t="s">
        <v>2213</v>
      </c>
      <c r="C485">
        <v>71.11</v>
      </c>
      <c r="D485" s="4">
        <v>0.97632041582358609</v>
      </c>
      <c r="E485" s="4">
        <f t="shared" si="49"/>
        <v>0.12023608879057535</v>
      </c>
      <c r="F485">
        <v>0.56047999999999998</v>
      </c>
      <c r="G485">
        <v>9.0702566019565667E-2</v>
      </c>
      <c r="H485" s="4">
        <f t="shared" si="50"/>
        <v>1.275524764724591E-3</v>
      </c>
      <c r="I485">
        <v>38.063203426947062</v>
      </c>
      <c r="J485" t="e">
        <v>#N/A</v>
      </c>
      <c r="K485" t="e">
        <v>#N/A</v>
      </c>
      <c r="L485">
        <v>126.11845664068387</v>
      </c>
      <c r="M485" s="4">
        <f t="shared" si="51"/>
        <v>7.9290535789621717E-3</v>
      </c>
      <c r="N485" t="e">
        <f t="shared" si="52"/>
        <v>#N/A</v>
      </c>
      <c r="O485" s="4" t="e">
        <f t="shared" si="53"/>
        <v>#N/A</v>
      </c>
      <c r="P485" s="4" t="e">
        <f t="shared" si="54"/>
        <v>#N/A</v>
      </c>
      <c r="Q485" s="4" t="e">
        <f t="shared" si="55"/>
        <v>#N/A</v>
      </c>
    </row>
    <row r="486" spans="1:17" hidden="1" x14ac:dyDescent="0.3">
      <c r="A486" t="s">
        <v>157</v>
      </c>
      <c r="B486" t="s">
        <v>495</v>
      </c>
      <c r="C486">
        <v>305.489990234375</v>
      </c>
      <c r="D486" s="4">
        <v>0.9748366259323078</v>
      </c>
      <c r="E486" s="4">
        <f t="shared" si="49"/>
        <v>0.12009586901744318</v>
      </c>
      <c r="F486">
        <v>7.03</v>
      </c>
      <c r="G486">
        <v>13.199442119944212</v>
      </c>
      <c r="H486" s="4">
        <f t="shared" si="50"/>
        <v>4.3207445552692146E-2</v>
      </c>
      <c r="I486">
        <v>-52.532072923700198</v>
      </c>
      <c r="J486">
        <v>-5.4031888649613942</v>
      </c>
      <c r="K486">
        <v>-5.4031888649613942</v>
      </c>
      <c r="L486">
        <v>30.553975594698578</v>
      </c>
      <c r="M486" s="4">
        <f t="shared" si="51"/>
        <v>3.2728965070375655E-2</v>
      </c>
      <c r="N486">
        <f t="shared" si="52"/>
        <v>5.325223106599716</v>
      </c>
      <c r="O486" s="4">
        <f t="shared" si="53"/>
        <v>1.7431743352749957E-2</v>
      </c>
      <c r="P486" s="4">
        <f t="shared" si="54"/>
        <v>-2.3071331375537928E-2</v>
      </c>
      <c r="Q486" s="4">
        <f t="shared" si="55"/>
        <v>-5.8437686257756916E-2</v>
      </c>
    </row>
    <row r="487" spans="1:17" hidden="1" x14ac:dyDescent="0.3">
      <c r="A487" t="s">
        <v>977</v>
      </c>
      <c r="B487" t="s">
        <v>978</v>
      </c>
      <c r="C487">
        <v>79300</v>
      </c>
      <c r="D487" s="4">
        <v>0.97388179315290491</v>
      </c>
      <c r="E487" s="4">
        <f t="shared" si="49"/>
        <v>0.1200055898384107</v>
      </c>
      <c r="F487">
        <v>10420.38768</v>
      </c>
      <c r="G487">
        <v>10304.32644663839</v>
      </c>
      <c r="H487" s="4">
        <f t="shared" si="50"/>
        <v>0.12994106490086241</v>
      </c>
      <c r="I487">
        <v>-5.3830040283907366E-2</v>
      </c>
      <c r="J487">
        <v>7.6817892436917727</v>
      </c>
      <c r="K487">
        <v>7.6817892436917727</v>
      </c>
      <c r="L487">
        <v>7.7613537865034399</v>
      </c>
      <c r="M487" s="4">
        <f t="shared" si="51"/>
        <v>0.12884350172761666</v>
      </c>
      <c r="N487">
        <f t="shared" si="52"/>
        <v>15086.732593206818</v>
      </c>
      <c r="O487" s="4">
        <f t="shared" si="53"/>
        <v>0.19024883471887538</v>
      </c>
      <c r="P487" s="4">
        <f t="shared" si="54"/>
        <v>0.21555888042144228</v>
      </c>
      <c r="Q487" s="4">
        <f t="shared" si="55"/>
        <v>0.11968913311189899</v>
      </c>
    </row>
    <row r="488" spans="1:17" hidden="1" x14ac:dyDescent="0.3">
      <c r="A488" t="s">
        <v>262</v>
      </c>
      <c r="B488" t="s">
        <v>600</v>
      </c>
      <c r="C488">
        <v>192.75999450683594</v>
      </c>
      <c r="D488" s="4">
        <v>0.96839527851066576</v>
      </c>
      <c r="E488" s="4">
        <f t="shared" si="49"/>
        <v>0.11948613489617066</v>
      </c>
      <c r="F488">
        <v>6.4722029999999995</v>
      </c>
      <c r="G488">
        <v>1.0262008733624455</v>
      </c>
      <c r="H488" s="4">
        <f t="shared" si="50"/>
        <v>5.32372329636092E-3</v>
      </c>
      <c r="I488">
        <v>-27.926469933184865</v>
      </c>
      <c r="J488">
        <v>5.3000311632889323</v>
      </c>
      <c r="K488">
        <v>5.3000311632889323</v>
      </c>
      <c r="L488">
        <v>31.214395306277385</v>
      </c>
      <c r="M488" s="4">
        <f t="shared" si="51"/>
        <v>3.2036500793558367E-2</v>
      </c>
      <c r="N488">
        <f t="shared" si="52"/>
        <v>8.3790470483363961</v>
      </c>
      <c r="O488" s="4">
        <f t="shared" si="53"/>
        <v>4.3468807258340347E-2</v>
      </c>
      <c r="P488" s="4">
        <f t="shared" si="54"/>
        <v>8.673475695213359E-2</v>
      </c>
      <c r="Q488" s="4">
        <f t="shared" si="55"/>
        <v>7.0664027034322396E-2</v>
      </c>
    </row>
    <row r="489" spans="1:17" x14ac:dyDescent="0.3">
      <c r="A489" t="s">
        <v>1534</v>
      </c>
      <c r="B489" t="s">
        <v>1535</v>
      </c>
      <c r="C489">
        <v>173.39480590820313</v>
      </c>
      <c r="D489" s="4">
        <v>0.96681948625457137</v>
      </c>
      <c r="E489" s="4">
        <f t="shared" si="49"/>
        <v>0.11933671823537217</v>
      </c>
      <c r="F489">
        <v>2.42</v>
      </c>
      <c r="G489">
        <v>5.3114850998821979</v>
      </c>
      <c r="H489" s="4">
        <f t="shared" si="50"/>
        <v>3.0632319532651681E-2</v>
      </c>
      <c r="I489">
        <v>-10.037174721189592</v>
      </c>
      <c r="J489">
        <v>183.70964044934581</v>
      </c>
      <c r="K489">
        <v>183.70964044934581</v>
      </c>
      <c r="L489">
        <v>71.552258403083655</v>
      </c>
      <c r="M489" s="4">
        <f t="shared" si="51"/>
        <v>1.3975799259424961E-2</v>
      </c>
      <c r="N489">
        <f t="shared" si="52"/>
        <v>444.82156406098187</v>
      </c>
      <c r="O489" s="4">
        <f t="shared" si="53"/>
        <v>2.5653684476366303</v>
      </c>
      <c r="P489" s="4">
        <f t="shared" si="54"/>
        <v>1.876747094322295</v>
      </c>
      <c r="Q489" s="4">
        <f t="shared" si="55"/>
        <v>2.5047289016635519</v>
      </c>
    </row>
    <row r="490" spans="1:17" x14ac:dyDescent="0.3">
      <c r="A490" t="s">
        <v>860</v>
      </c>
      <c r="B490" t="s">
        <v>861</v>
      </c>
      <c r="C490">
        <v>532.77001953125</v>
      </c>
      <c r="D490" s="4">
        <v>0.96678648656452371</v>
      </c>
      <c r="E490" s="4">
        <f t="shared" si="49"/>
        <v>0.11933358813766448</v>
      </c>
      <c r="F490">
        <v>13.88</v>
      </c>
      <c r="G490">
        <v>18.538783093358106</v>
      </c>
      <c r="H490" s="4">
        <f t="shared" si="50"/>
        <v>3.4796971326707136E-2</v>
      </c>
      <c r="I490">
        <v>40.759753593429146</v>
      </c>
      <c r="J490">
        <v>28.850595987924738</v>
      </c>
      <c r="K490">
        <v>28.850595987924738</v>
      </c>
      <c r="L490">
        <v>42.365298286315522</v>
      </c>
      <c r="M490" s="4">
        <f t="shared" si="51"/>
        <v>2.3604224222422424E-2</v>
      </c>
      <c r="N490">
        <f t="shared" si="52"/>
        <v>49.297128690268707</v>
      </c>
      <c r="O490" s="4">
        <f t="shared" si="53"/>
        <v>9.2529847557191888E-2</v>
      </c>
      <c r="P490" s="4">
        <f t="shared" si="54"/>
        <v>0.31892014346816472</v>
      </c>
      <c r="Q490" s="4">
        <f t="shared" si="55"/>
        <v>0.36185268661733772</v>
      </c>
    </row>
    <row r="491" spans="1:17" hidden="1" x14ac:dyDescent="0.3">
      <c r="A491" t="s">
        <v>1628</v>
      </c>
      <c r="B491" t="s">
        <v>1629</v>
      </c>
      <c r="C491">
        <v>76.889999389648438</v>
      </c>
      <c r="D491" s="4">
        <v>0.96629499257488027</v>
      </c>
      <c r="E491" s="4">
        <f t="shared" si="49"/>
        <v>0.11928696360345481</v>
      </c>
      <c r="F491">
        <v>0.73</v>
      </c>
      <c r="G491">
        <v>5.9283635604562195E-3</v>
      </c>
      <c r="H491" s="4">
        <f t="shared" si="50"/>
        <v>7.7101880706404905E-5</v>
      </c>
      <c r="I491">
        <v>-20.652173913043473</v>
      </c>
      <c r="J491">
        <v>2.2589076237749497</v>
      </c>
      <c r="K491">
        <v>2.2589076237749497</v>
      </c>
      <c r="L491">
        <v>102.63686836697843</v>
      </c>
      <c r="M491" s="4">
        <f t="shared" si="51"/>
        <v>9.7430876049773556E-3</v>
      </c>
      <c r="N491">
        <f t="shared" si="52"/>
        <v>0.8162601704393011</v>
      </c>
      <c r="O491" s="4">
        <f t="shared" si="53"/>
        <v>1.0615947157221499E-2</v>
      </c>
      <c r="P491" s="4">
        <f t="shared" si="54"/>
        <v>3.2552251191426761E-2</v>
      </c>
      <c r="Q491" s="4">
        <f t="shared" si="55"/>
        <v>2.9161560149939092E-2</v>
      </c>
    </row>
    <row r="492" spans="1:17" x14ac:dyDescent="0.3">
      <c r="A492" t="s">
        <v>374</v>
      </c>
      <c r="B492" t="s">
        <v>712</v>
      </c>
      <c r="C492">
        <v>145.97999999999999</v>
      </c>
      <c r="D492" s="4">
        <v>0.9658066815317865</v>
      </c>
      <c r="E492" s="4">
        <f t="shared" si="49"/>
        <v>0.11924063139399155</v>
      </c>
      <c r="F492">
        <v>8.1698500000000003</v>
      </c>
      <c r="G492">
        <v>5.2166169703132264</v>
      </c>
      <c r="H492" s="4">
        <f t="shared" si="50"/>
        <v>3.5735148447138147E-2</v>
      </c>
      <c r="I492">
        <v>11.63264996591522</v>
      </c>
      <c r="J492">
        <v>16.390093088122601</v>
      </c>
      <c r="K492">
        <v>16.390093088122601</v>
      </c>
      <c r="L492">
        <v>22.958429013113101</v>
      </c>
      <c r="M492" s="4">
        <f t="shared" si="51"/>
        <v>4.3556987258528572E-2</v>
      </c>
      <c r="N492">
        <f t="shared" si="52"/>
        <v>17.449948941434542</v>
      </c>
      <c r="O492" s="4">
        <f t="shared" si="53"/>
        <v>0.11953657310203139</v>
      </c>
      <c r="P492" s="4">
        <f t="shared" si="54"/>
        <v>0.21459694889780914</v>
      </c>
      <c r="Q492" s="4">
        <f t="shared" si="55"/>
        <v>0.21004759464389755</v>
      </c>
    </row>
    <row r="493" spans="1:17" x14ac:dyDescent="0.3">
      <c r="A493" t="s">
        <v>1772</v>
      </c>
      <c r="B493" t="s">
        <v>1773</v>
      </c>
      <c r="C493">
        <v>78.620002746582031</v>
      </c>
      <c r="D493" s="4">
        <v>0.96137158418692348</v>
      </c>
      <c r="E493" s="4">
        <f t="shared" si="49"/>
        <v>0.11881937820925015</v>
      </c>
      <c r="F493">
        <v>5.37</v>
      </c>
      <c r="G493">
        <v>6.9654173703121636</v>
      </c>
      <c r="H493" s="4">
        <f t="shared" si="50"/>
        <v>8.8595995000966626E-2</v>
      </c>
      <c r="I493">
        <v>-2.0072992700729984</v>
      </c>
      <c r="J493">
        <v>20.327569725189338</v>
      </c>
      <c r="K493">
        <v>20.327569725189338</v>
      </c>
      <c r="L493">
        <v>14.398046969017468</v>
      </c>
      <c r="M493" s="4">
        <f t="shared" si="51"/>
        <v>6.9453864274221122E-2</v>
      </c>
      <c r="N493">
        <f t="shared" si="52"/>
        <v>13.545655059200397</v>
      </c>
      <c r="O493" s="4">
        <f t="shared" si="53"/>
        <v>0.17229273195095746</v>
      </c>
      <c r="P493" s="4">
        <f t="shared" si="54"/>
        <v>0.28684784421329512</v>
      </c>
      <c r="Q493" s="4">
        <f t="shared" si="55"/>
        <v>0.26552458105512478</v>
      </c>
    </row>
    <row r="494" spans="1:17" hidden="1" x14ac:dyDescent="0.3">
      <c r="A494" t="s">
        <v>969</v>
      </c>
      <c r="B494" t="s">
        <v>970</v>
      </c>
      <c r="C494">
        <v>168.61500549316406</v>
      </c>
      <c r="D494" s="4">
        <v>0.95975132231486926</v>
      </c>
      <c r="E494" s="4">
        <f t="shared" si="49"/>
        <v>0.11866528496538042</v>
      </c>
      <c r="F494">
        <v>-2.4945240000000002</v>
      </c>
      <c r="G494">
        <v>2.0837015856511569</v>
      </c>
      <c r="H494" s="4">
        <f t="shared" si="50"/>
        <v>1.2357747043667674E-2</v>
      </c>
      <c r="I494" t="e">
        <v>#N/A</v>
      </c>
      <c r="J494" t="e">
        <v>#N/A</v>
      </c>
      <c r="K494" t="e">
        <v>#N/A</v>
      </c>
      <c r="L494">
        <v>35.233784819326218</v>
      </c>
      <c r="M494" s="4">
        <f t="shared" si="51"/>
        <v>2.8381850122768705E-2</v>
      </c>
      <c r="N494" t="e">
        <f t="shared" si="52"/>
        <v>#N/A</v>
      </c>
      <c r="O494" s="4" t="e">
        <f t="shared" si="53"/>
        <v>#N/A</v>
      </c>
      <c r="P494" s="4" t="e">
        <f t="shared" si="54"/>
        <v>#N/A</v>
      </c>
      <c r="Q494" s="4" t="e">
        <f t="shared" si="55"/>
        <v>#N/A</v>
      </c>
    </row>
    <row r="495" spans="1:17" hidden="1" x14ac:dyDescent="0.3">
      <c r="A495" t="s">
        <v>1053</v>
      </c>
      <c r="B495" t="s">
        <v>1054</v>
      </c>
      <c r="C495">
        <v>117.53500366210938</v>
      </c>
      <c r="D495" s="4">
        <v>0.95894889917119031</v>
      </c>
      <c r="E495" s="4">
        <f t="shared" si="49"/>
        <v>0.11858893207262788</v>
      </c>
      <c r="F495">
        <v>4.74</v>
      </c>
      <c r="G495">
        <v>7.183098591549296</v>
      </c>
      <c r="H495" s="4">
        <f t="shared" si="50"/>
        <v>6.1114547732514894E-2</v>
      </c>
      <c r="I495">
        <v>-19.250425894378193</v>
      </c>
      <c r="J495">
        <v>3.5956176041032832</v>
      </c>
      <c r="K495">
        <v>3.5956176041032832</v>
      </c>
      <c r="L495">
        <v>24.356874930298162</v>
      </c>
      <c r="M495" s="4">
        <f t="shared" si="51"/>
        <v>4.105617009003374E-2</v>
      </c>
      <c r="N495">
        <f t="shared" si="52"/>
        <v>5.6556856269459219</v>
      </c>
      <c r="O495" s="4">
        <f t="shared" si="53"/>
        <v>4.8119159830929473E-2</v>
      </c>
      <c r="P495" s="4">
        <f t="shared" si="54"/>
        <v>7.8488569010394416E-2</v>
      </c>
      <c r="Q495" s="4">
        <f t="shared" si="55"/>
        <v>5.1730559526950382E-2</v>
      </c>
    </row>
    <row r="496" spans="1:17" x14ac:dyDescent="0.3">
      <c r="A496" t="s">
        <v>297</v>
      </c>
      <c r="B496" t="s">
        <v>635</v>
      </c>
      <c r="C496">
        <v>6.75</v>
      </c>
      <c r="D496" s="4">
        <v>0.95719959859079151</v>
      </c>
      <c r="E496" s="4">
        <f t="shared" si="49"/>
        <v>0.11842239065825577</v>
      </c>
      <c r="F496">
        <v>0.42619300000000004</v>
      </c>
      <c r="G496">
        <v>0.47148423214032381</v>
      </c>
      <c r="H496" s="4">
        <f t="shared" si="50"/>
        <v>6.9849515872640558E-2</v>
      </c>
      <c r="I496">
        <v>13.145070991363983</v>
      </c>
      <c r="J496">
        <v>36.075939992193561</v>
      </c>
      <c r="K496">
        <v>36.075939992193561</v>
      </c>
      <c r="L496">
        <v>9.8335865785383056</v>
      </c>
      <c r="M496" s="4">
        <f t="shared" si="51"/>
        <v>0.10169229629629631</v>
      </c>
      <c r="N496">
        <f t="shared" si="52"/>
        <v>1.9884424570200474</v>
      </c>
      <c r="O496" s="4">
        <f t="shared" si="53"/>
        <v>0.29458406770667367</v>
      </c>
      <c r="P496" s="4">
        <f t="shared" si="54"/>
        <v>0.49913814800676748</v>
      </c>
      <c r="Q496" s="4">
        <f t="shared" si="55"/>
        <v>0.4755355390292928</v>
      </c>
    </row>
    <row r="497" spans="1:17" hidden="1" x14ac:dyDescent="0.3">
      <c r="A497" t="s">
        <v>454</v>
      </c>
      <c r="B497" t="s">
        <v>792</v>
      </c>
      <c r="C497">
        <v>23.87</v>
      </c>
      <c r="D497" s="4">
        <v>0.95645648869746958</v>
      </c>
      <c r="E497" s="4">
        <f t="shared" si="49"/>
        <v>0.1183516056570475</v>
      </c>
      <c r="F497">
        <v>1.108881</v>
      </c>
      <c r="G497">
        <v>0.23945249964005674</v>
      </c>
      <c r="H497" s="4">
        <f t="shared" si="50"/>
        <v>1.0031524911606901E-2</v>
      </c>
      <c r="I497">
        <v>9.8350020008161838</v>
      </c>
      <c r="J497">
        <v>4.5008346542462974</v>
      </c>
      <c r="K497">
        <v>4.5008346542462974</v>
      </c>
      <c r="L497">
        <v>21.401680036365825</v>
      </c>
      <c r="M497" s="4">
        <f t="shared" si="51"/>
        <v>4.6725303728529524E-2</v>
      </c>
      <c r="N497">
        <f t="shared" si="52"/>
        <v>1.3819226598085945</v>
      </c>
      <c r="O497" s="4">
        <f t="shared" si="53"/>
        <v>5.7893701709618536E-2</v>
      </c>
      <c r="P497" s="4">
        <f t="shared" si="54"/>
        <v>9.3836678933508E-2</v>
      </c>
      <c r="Q497" s="4">
        <f t="shared" si="55"/>
        <v>6.3923142139297173E-2</v>
      </c>
    </row>
    <row r="498" spans="1:17" hidden="1" x14ac:dyDescent="0.3">
      <c r="A498" t="s">
        <v>168</v>
      </c>
      <c r="B498" t="s">
        <v>506</v>
      </c>
      <c r="C498">
        <v>67.661796569824219</v>
      </c>
      <c r="D498" s="4">
        <v>0.94581230073328815</v>
      </c>
      <c r="E498" s="4">
        <f t="shared" si="49"/>
        <v>0.11733522563449283</v>
      </c>
      <c r="F498">
        <v>3.16</v>
      </c>
      <c r="G498">
        <v>2.7304029304029305</v>
      </c>
      <c r="H498" s="4">
        <f t="shared" si="50"/>
        <v>4.0353686553168386E-2</v>
      </c>
      <c r="I498">
        <v>9.7222222222222321</v>
      </c>
      <c r="J498">
        <v>7.573359447643</v>
      </c>
      <c r="K498">
        <v>7.573359447643</v>
      </c>
      <c r="L498">
        <v>23.472839069556724</v>
      </c>
      <c r="M498" s="4">
        <f t="shared" si="51"/>
        <v>4.2602430708816877E-2</v>
      </c>
      <c r="N498">
        <f t="shared" si="52"/>
        <v>4.5520889574833996</v>
      </c>
      <c r="O498" s="4">
        <f t="shared" si="53"/>
        <v>6.727709266167399E-2</v>
      </c>
      <c r="P498" s="4">
        <f t="shared" si="54"/>
        <v>0.12156246039625862</v>
      </c>
      <c r="Q498" s="4">
        <f t="shared" si="55"/>
        <v>0.10070116087630376</v>
      </c>
    </row>
    <row r="499" spans="1:17" hidden="1" x14ac:dyDescent="0.3">
      <c r="A499" t="s">
        <v>322</v>
      </c>
      <c r="B499" t="s">
        <v>660</v>
      </c>
      <c r="C499">
        <v>179.23100280761719</v>
      </c>
      <c r="D499" s="4">
        <v>0.9428991799644566</v>
      </c>
      <c r="E499" s="4">
        <f t="shared" si="49"/>
        <v>0.11705625347625248</v>
      </c>
      <c r="F499" t="e">
        <v>#N/A</v>
      </c>
      <c r="G499" t="e">
        <v>#N/A</v>
      </c>
      <c r="H499" s="4" t="e">
        <f t="shared" si="50"/>
        <v>#N/A</v>
      </c>
      <c r="I499" t="e">
        <v>#N/A</v>
      </c>
      <c r="J499" t="e">
        <v>#N/A</v>
      </c>
      <c r="K499" t="e">
        <v>#N/A</v>
      </c>
      <c r="L499" t="e">
        <v>#N/A</v>
      </c>
      <c r="M499" s="4" t="e">
        <f t="shared" si="51"/>
        <v>#N/A</v>
      </c>
      <c r="N499" t="e">
        <f t="shared" si="52"/>
        <v>#N/A</v>
      </c>
      <c r="O499" s="4" t="e">
        <f t="shared" si="53"/>
        <v>#N/A</v>
      </c>
      <c r="P499" s="4" t="e">
        <f t="shared" si="54"/>
        <v>#N/A</v>
      </c>
      <c r="Q499" s="4" t="e">
        <f t="shared" si="55"/>
        <v>#N/A</v>
      </c>
    </row>
    <row r="500" spans="1:17" hidden="1" x14ac:dyDescent="0.3">
      <c r="A500" t="s">
        <v>1552</v>
      </c>
      <c r="B500" t="s">
        <v>1553</v>
      </c>
      <c r="C500">
        <v>6878</v>
      </c>
      <c r="D500" s="4">
        <v>0.94082471831109227</v>
      </c>
      <c r="E500" s="4">
        <f t="shared" si="49"/>
        <v>0.11685738212134344</v>
      </c>
      <c r="F500">
        <v>478.25</v>
      </c>
      <c r="G500">
        <v>553.93162003547764</v>
      </c>
      <c r="H500" s="4">
        <f t="shared" si="50"/>
        <v>8.0536728705361674E-2</v>
      </c>
      <c r="I500">
        <v>-1.6738660907127423</v>
      </c>
      <c r="J500">
        <v>14.50241047717499</v>
      </c>
      <c r="K500">
        <v>14.50241047717499</v>
      </c>
      <c r="L500">
        <v>14.189154416878916</v>
      </c>
      <c r="M500" s="4">
        <f t="shared" si="51"/>
        <v>7.0476363186972965E-2</v>
      </c>
      <c r="N500">
        <f t="shared" si="52"/>
        <v>941.30014562122858</v>
      </c>
      <c r="O500" s="4">
        <f t="shared" si="53"/>
        <v>0.13685666554539525</v>
      </c>
      <c r="P500" s="4">
        <f t="shared" si="54"/>
        <v>0.22572123943748235</v>
      </c>
      <c r="Q500" s="4">
        <f t="shared" si="55"/>
        <v>0.19259496581464086</v>
      </c>
    </row>
    <row r="501" spans="1:17" hidden="1" x14ac:dyDescent="0.3">
      <c r="A501" t="s">
        <v>1694</v>
      </c>
      <c r="B501" t="s">
        <v>1695</v>
      </c>
      <c r="C501">
        <v>68.050003051757813</v>
      </c>
      <c r="D501" s="4">
        <v>0.93258528244699712</v>
      </c>
      <c r="E501" s="4">
        <f t="shared" si="49"/>
        <v>0.11606574314967699</v>
      </c>
      <c r="F501">
        <v>4.3999999999999995</v>
      </c>
      <c r="G501">
        <v>4.0364985289728397</v>
      </c>
      <c r="H501" s="4">
        <f t="shared" si="50"/>
        <v>5.9316654635602872E-2</v>
      </c>
      <c r="I501">
        <v>-5.9829059829059883</v>
      </c>
      <c r="J501">
        <v>12.874764124764127</v>
      </c>
      <c r="K501">
        <v>12.874764124764127</v>
      </c>
      <c r="L501">
        <v>14.661509403242729</v>
      </c>
      <c r="M501" s="4">
        <f t="shared" si="51"/>
        <v>6.8205801496729057E-2</v>
      </c>
      <c r="N501">
        <f t="shared" si="52"/>
        <v>8.061891618813771</v>
      </c>
      <c r="O501" s="4">
        <f t="shared" si="53"/>
        <v>0.11847011399370573</v>
      </c>
      <c r="P501" s="4">
        <f t="shared" si="54"/>
        <v>0.20573477880647903</v>
      </c>
      <c r="Q501" s="4">
        <f t="shared" si="55"/>
        <v>0.1717830548691357</v>
      </c>
    </row>
    <row r="502" spans="1:17" hidden="1" x14ac:dyDescent="0.3">
      <c r="A502" t="s">
        <v>1069</v>
      </c>
      <c r="B502" t="s">
        <v>1070</v>
      </c>
      <c r="C502">
        <v>854</v>
      </c>
      <c r="D502" s="4">
        <v>0.92995966301838617</v>
      </c>
      <c r="E502" s="4">
        <f t="shared" si="49"/>
        <v>0.11581288461350359</v>
      </c>
      <c r="F502">
        <v>6.5324761904761913E-2</v>
      </c>
      <c r="G502" t="e">
        <v>#N/A</v>
      </c>
      <c r="H502" s="4" t="e">
        <f t="shared" si="50"/>
        <v>#N/A</v>
      </c>
      <c r="I502">
        <v>10.515206849987749</v>
      </c>
      <c r="J502">
        <v>12.900154962826273</v>
      </c>
      <c r="K502">
        <v>12.900154962826273</v>
      </c>
      <c r="L502">
        <v>13.07314370690032</v>
      </c>
      <c r="M502" s="4">
        <f t="shared" si="51"/>
        <v>7.649269543883129E-2</v>
      </c>
      <c r="N502">
        <f t="shared" si="52"/>
        <v>0.11982585198789875</v>
      </c>
      <c r="O502" s="4">
        <f t="shared" si="53"/>
        <v>1.4031130209355826E-4</v>
      </c>
      <c r="P502" s="4">
        <f t="shared" si="54"/>
        <v>0.21536192131394599</v>
      </c>
      <c r="Q502" s="4">
        <f t="shared" si="55"/>
        <v>0.17391232700483017</v>
      </c>
    </row>
    <row r="503" spans="1:17" hidden="1" x14ac:dyDescent="0.3">
      <c r="A503" t="s">
        <v>1908</v>
      </c>
      <c r="B503" t="s">
        <v>1909</v>
      </c>
      <c r="C503">
        <v>40510</v>
      </c>
      <c r="D503" s="4">
        <v>0.92955376534576639</v>
      </c>
      <c r="E503" s="4">
        <f t="shared" si="49"/>
        <v>0.11577376932737815</v>
      </c>
      <c r="F503" t="e">
        <v>#N/A</v>
      </c>
      <c r="G503" t="e">
        <v>#N/A</v>
      </c>
      <c r="H503" s="4" t="e">
        <f t="shared" si="50"/>
        <v>#N/A</v>
      </c>
      <c r="I503" t="e">
        <v>#N/A</v>
      </c>
      <c r="J503" t="e">
        <v>#N/A</v>
      </c>
      <c r="K503" t="e">
        <v>#N/A</v>
      </c>
      <c r="L503" t="e">
        <v>#N/A</v>
      </c>
      <c r="M503" s="4" t="e">
        <f t="shared" si="51"/>
        <v>#N/A</v>
      </c>
      <c r="N503" t="e">
        <f t="shared" si="52"/>
        <v>#N/A</v>
      </c>
      <c r="O503" s="4" t="e">
        <f t="shared" si="53"/>
        <v>#N/A</v>
      </c>
      <c r="P503" s="4" t="e">
        <f t="shared" si="54"/>
        <v>#N/A</v>
      </c>
      <c r="Q503" s="4" t="e">
        <f t="shared" si="55"/>
        <v>#N/A</v>
      </c>
    </row>
    <row r="504" spans="1:17" x14ac:dyDescent="0.3">
      <c r="A504" t="s">
        <v>2094</v>
      </c>
      <c r="B504" t="s">
        <v>2095</v>
      </c>
      <c r="C504">
        <v>28.670000076293945</v>
      </c>
      <c r="D504" s="4">
        <v>0.9293781808993673</v>
      </c>
      <c r="E504" s="4">
        <f t="shared" si="49"/>
        <v>0.11575684659359498</v>
      </c>
      <c r="F504">
        <v>2.5299999999999998</v>
      </c>
      <c r="G504">
        <v>-3.826744741196577E-2</v>
      </c>
      <c r="H504" s="4">
        <f t="shared" si="50"/>
        <v>-1.3347557485222179E-3</v>
      </c>
      <c r="I504">
        <v>77.550961687590288</v>
      </c>
      <c r="J504">
        <v>32.38597603565384</v>
      </c>
      <c r="K504">
        <v>32.38597603565384</v>
      </c>
      <c r="L504">
        <v>11.330976794338994</v>
      </c>
      <c r="M504" s="4">
        <f t="shared" si="51"/>
        <v>8.8253644690156313E-2</v>
      </c>
      <c r="N504">
        <f t="shared" si="52"/>
        <v>10.287987539837433</v>
      </c>
      <c r="O504" s="4">
        <f t="shared" si="53"/>
        <v>0.35884155955563285</v>
      </c>
      <c r="P504" s="4">
        <f t="shared" si="54"/>
        <v>0.44069520926663985</v>
      </c>
      <c r="Q504" s="4">
        <f t="shared" si="55"/>
        <v>0.42415219669986959</v>
      </c>
    </row>
    <row r="505" spans="1:17" hidden="1" x14ac:dyDescent="0.3">
      <c r="A505" t="s">
        <v>386</v>
      </c>
      <c r="B505" t="s">
        <v>724</v>
      </c>
      <c r="C505">
        <v>281.80999755859375</v>
      </c>
      <c r="D505" s="4">
        <v>0.92774538245541804</v>
      </c>
      <c r="E505" s="4">
        <f t="shared" si="49"/>
        <v>0.11559941687571373</v>
      </c>
      <c r="F505">
        <v>11.16</v>
      </c>
      <c r="G505">
        <v>13.788640428335666</v>
      </c>
      <c r="H505" s="4">
        <f t="shared" si="50"/>
        <v>4.8928854716975542E-2</v>
      </c>
      <c r="I505">
        <v>1.5468607825295717</v>
      </c>
      <c r="J505">
        <v>9.8954292720764787</v>
      </c>
      <c r="K505">
        <v>9.8954292720764787</v>
      </c>
      <c r="L505">
        <v>22.87603298689606</v>
      </c>
      <c r="M505" s="4">
        <f t="shared" si="51"/>
        <v>4.3713872967958388E-2</v>
      </c>
      <c r="N505">
        <f t="shared" si="52"/>
        <v>17.888022956729941</v>
      </c>
      <c r="O505" s="4">
        <f t="shared" si="53"/>
        <v>6.3475473232672219E-2</v>
      </c>
      <c r="P505" s="4">
        <f t="shared" si="54"/>
        <v>0.14699384107035285</v>
      </c>
      <c r="Q505" s="4">
        <f t="shared" si="55"/>
        <v>0.12951459487940986</v>
      </c>
    </row>
    <row r="506" spans="1:17" hidden="1" x14ac:dyDescent="0.3">
      <c r="A506" t="s">
        <v>315</v>
      </c>
      <c r="B506" t="s">
        <v>653</v>
      </c>
      <c r="C506">
        <v>40660</v>
      </c>
      <c r="D506" s="4">
        <v>0.92573677167522694</v>
      </c>
      <c r="E506" s="4">
        <f t="shared" si="49"/>
        <v>0.11540559991818777</v>
      </c>
      <c r="F506" t="e">
        <v>#N/A</v>
      </c>
      <c r="G506" t="e">
        <v>#N/A</v>
      </c>
      <c r="H506" s="4" t="e">
        <f t="shared" si="50"/>
        <v>#N/A</v>
      </c>
      <c r="I506" t="e">
        <v>#N/A</v>
      </c>
      <c r="J506" t="e">
        <v>#N/A</v>
      </c>
      <c r="K506" t="e">
        <v>#N/A</v>
      </c>
      <c r="L506" t="e">
        <v>#N/A</v>
      </c>
      <c r="M506" s="4" t="e">
        <f t="shared" si="51"/>
        <v>#N/A</v>
      </c>
      <c r="N506" t="e">
        <f t="shared" si="52"/>
        <v>#N/A</v>
      </c>
      <c r="O506" s="4" t="e">
        <f t="shared" si="53"/>
        <v>#N/A</v>
      </c>
      <c r="P506" s="4" t="e">
        <f t="shared" si="54"/>
        <v>#N/A</v>
      </c>
      <c r="Q506" s="4" t="e">
        <f t="shared" si="55"/>
        <v>#N/A</v>
      </c>
    </row>
    <row r="507" spans="1:17" hidden="1" x14ac:dyDescent="0.3">
      <c r="A507" t="s">
        <v>1452</v>
      </c>
      <c r="B507" t="s">
        <v>1453</v>
      </c>
      <c r="C507">
        <v>113.55000305175781</v>
      </c>
      <c r="D507" s="4">
        <v>0.92516229694530305</v>
      </c>
      <c r="E507" s="4">
        <f t="shared" si="49"/>
        <v>0.11535013612538703</v>
      </c>
      <c r="F507">
        <v>10.493274</v>
      </c>
      <c r="G507">
        <v>14.094515350120732</v>
      </c>
      <c r="H507" s="4">
        <f t="shared" si="50"/>
        <v>0.12412606755894351</v>
      </c>
      <c r="I507">
        <v>543.75914110429449</v>
      </c>
      <c r="J507" t="e">
        <v>#N/A</v>
      </c>
      <c r="K507" t="e">
        <v>#N/A</v>
      </c>
      <c r="L507">
        <v>12.082645729680713</v>
      </c>
      <c r="M507" s="4">
        <f t="shared" si="51"/>
        <v>8.2763330347717254E-2</v>
      </c>
      <c r="N507" t="e">
        <f t="shared" si="52"/>
        <v>#N/A</v>
      </c>
      <c r="O507" s="4" t="e">
        <f t="shared" si="53"/>
        <v>#N/A</v>
      </c>
      <c r="P507" s="4" t="e">
        <f t="shared" si="54"/>
        <v>#N/A</v>
      </c>
      <c r="Q507" s="4" t="e">
        <f t="shared" si="55"/>
        <v>#N/A</v>
      </c>
    </row>
    <row r="508" spans="1:17" hidden="1" x14ac:dyDescent="0.3">
      <c r="A508" t="s">
        <v>2202</v>
      </c>
      <c r="B508" t="s">
        <v>2203</v>
      </c>
      <c r="C508">
        <v>205</v>
      </c>
      <c r="D508" s="4">
        <v>0.92474257276476934</v>
      </c>
      <c r="E508" s="4">
        <f t="shared" si="49"/>
        <v>0.11530960430850246</v>
      </c>
      <c r="F508">
        <v>24.73</v>
      </c>
      <c r="G508" t="e">
        <v>#N/A</v>
      </c>
      <c r="H508" s="4" t="e">
        <f t="shared" si="50"/>
        <v>#N/A</v>
      </c>
      <c r="I508">
        <v>9.3431271613714681</v>
      </c>
      <c r="J508">
        <v>10.91456403144848</v>
      </c>
      <c r="K508">
        <v>10.91456403144848</v>
      </c>
      <c r="L508">
        <v>8.2798241284576335</v>
      </c>
      <c r="M508" s="4">
        <f t="shared" si="51"/>
        <v>0.12077551219512196</v>
      </c>
      <c r="N508">
        <f t="shared" si="52"/>
        <v>41.511363509974352</v>
      </c>
      <c r="O508" s="4">
        <f t="shared" si="53"/>
        <v>0.20249445614621636</v>
      </c>
      <c r="P508" s="4">
        <f t="shared" si="54"/>
        <v>0.24310327312245322</v>
      </c>
      <c r="Q508" s="4">
        <f t="shared" si="55"/>
        <v>0.15848394240506014</v>
      </c>
    </row>
    <row r="509" spans="1:17" hidden="1" x14ac:dyDescent="0.3">
      <c r="A509" t="s">
        <v>1498</v>
      </c>
      <c r="B509" t="s">
        <v>1499</v>
      </c>
      <c r="C509">
        <v>40700</v>
      </c>
      <c r="D509" s="4">
        <v>0.92054703618740019</v>
      </c>
      <c r="E509" s="4">
        <f t="shared" si="49"/>
        <v>0.11490404549479538</v>
      </c>
      <c r="F509" t="e">
        <v>#N/A</v>
      </c>
      <c r="G509" t="e">
        <v>#N/A</v>
      </c>
      <c r="H509" s="4" t="e">
        <f t="shared" si="50"/>
        <v>#N/A</v>
      </c>
      <c r="I509" t="e">
        <v>#N/A</v>
      </c>
      <c r="J509" t="e">
        <v>#N/A</v>
      </c>
      <c r="K509" t="e">
        <v>#N/A</v>
      </c>
      <c r="L509" t="e">
        <v>#N/A</v>
      </c>
      <c r="M509" s="4" t="e">
        <f t="shared" si="51"/>
        <v>#N/A</v>
      </c>
      <c r="N509" t="e">
        <f t="shared" si="52"/>
        <v>#N/A</v>
      </c>
      <c r="O509" s="4" t="e">
        <f t="shared" si="53"/>
        <v>#N/A</v>
      </c>
      <c r="P509" s="4" t="e">
        <f t="shared" si="54"/>
        <v>#N/A</v>
      </c>
      <c r="Q509" s="4" t="e">
        <f t="shared" si="55"/>
        <v>#N/A</v>
      </c>
    </row>
    <row r="510" spans="1:17" hidden="1" x14ac:dyDescent="0.3">
      <c r="A510" t="s">
        <v>2178</v>
      </c>
      <c r="B510" t="s">
        <v>2179</v>
      </c>
      <c r="C510">
        <v>17.549999237060547</v>
      </c>
      <c r="D510" s="4">
        <v>0.91882470126138238</v>
      </c>
      <c r="E510" s="4">
        <f t="shared" si="49"/>
        <v>0.11473734332972274</v>
      </c>
      <c r="F510">
        <v>0.12</v>
      </c>
      <c r="G510">
        <v>1.8435639427352521</v>
      </c>
      <c r="H510" s="4">
        <f t="shared" si="50"/>
        <v>0.10504638307004457</v>
      </c>
      <c r="I510" t="e">
        <v>#N/A</v>
      </c>
      <c r="J510" t="e">
        <v>#N/A</v>
      </c>
      <c r="K510" t="e">
        <v>#N/A</v>
      </c>
      <c r="L510">
        <v>152.53720947651843</v>
      </c>
      <c r="M510" s="4">
        <f t="shared" si="51"/>
        <v>6.5557774619833991E-3</v>
      </c>
      <c r="N510" t="e">
        <f t="shared" si="52"/>
        <v>#N/A</v>
      </c>
      <c r="O510" s="4" t="e">
        <f t="shared" si="53"/>
        <v>#N/A</v>
      </c>
      <c r="P510" s="4" t="e">
        <f t="shared" si="54"/>
        <v>#N/A</v>
      </c>
      <c r="Q510" s="4" t="e">
        <f t="shared" si="55"/>
        <v>#N/A</v>
      </c>
    </row>
    <row r="511" spans="1:17" x14ac:dyDescent="0.3">
      <c r="A511" t="s">
        <v>1438</v>
      </c>
      <c r="B511" t="s">
        <v>1439</v>
      </c>
      <c r="C511">
        <v>5.2940001487731934</v>
      </c>
      <c r="D511" s="4">
        <v>0.91793210602065223</v>
      </c>
      <c r="E511" s="4">
        <f t="shared" si="49"/>
        <v>0.11465090133926958</v>
      </c>
      <c r="F511">
        <v>0.66160699999999995</v>
      </c>
      <c r="G511" t="e">
        <v>#N/A</v>
      </c>
      <c r="H511" s="4" t="e">
        <f t="shared" si="50"/>
        <v>#N/A</v>
      </c>
      <c r="I511">
        <v>50.955713509639295</v>
      </c>
      <c r="J511">
        <v>86.737566962096651</v>
      </c>
      <c r="K511">
        <v>86.737566962096651</v>
      </c>
      <c r="L511">
        <v>7.8510119244813845</v>
      </c>
      <c r="M511" s="4">
        <f t="shared" si="51"/>
        <v>0.12737211580099048</v>
      </c>
      <c r="N511">
        <f t="shared" si="52"/>
        <v>15.023065873758584</v>
      </c>
      <c r="O511" s="4">
        <f t="shared" si="53"/>
        <v>2.8377532020356968</v>
      </c>
      <c r="P511" s="4">
        <f t="shared" si="54"/>
        <v>1.1052272596558803</v>
      </c>
      <c r="Q511" s="4">
        <f t="shared" si="55"/>
        <v>1.1671625788661144</v>
      </c>
    </row>
    <row r="512" spans="1:17" hidden="1" x14ac:dyDescent="0.3">
      <c r="A512" t="s">
        <v>1714</v>
      </c>
      <c r="B512" t="s">
        <v>1715</v>
      </c>
      <c r="C512">
        <v>35.090000152587891</v>
      </c>
      <c r="D512" s="4">
        <v>0.91658625681455397</v>
      </c>
      <c r="E512" s="4">
        <f t="shared" si="49"/>
        <v>0.11452050127341384</v>
      </c>
      <c r="F512">
        <v>2.3400000000000003</v>
      </c>
      <c r="G512">
        <v>12.102190899959256</v>
      </c>
      <c r="H512" s="4">
        <f t="shared" si="50"/>
        <v>0.34489002129761226</v>
      </c>
      <c r="I512">
        <v>-19.031141868512105</v>
      </c>
      <c r="J512">
        <v>-2.1129323190695937</v>
      </c>
      <c r="K512">
        <v>-2.1129323190695937</v>
      </c>
      <c r="L512">
        <v>15.05579477727669</v>
      </c>
      <c r="M512" s="4">
        <f t="shared" si="51"/>
        <v>6.6419608847835349E-2</v>
      </c>
      <c r="N512">
        <f t="shared" si="52"/>
        <v>2.103015395278097</v>
      </c>
      <c r="O512" s="4">
        <f t="shared" si="53"/>
        <v>5.9932042922006067E-2</v>
      </c>
      <c r="P512" s="4">
        <f t="shared" si="54"/>
        <v>4.3886884275593896E-2</v>
      </c>
      <c r="Q512" s="4">
        <f t="shared" si="55"/>
        <v>-1.2684381783711118E-2</v>
      </c>
    </row>
    <row r="513" spans="1:17" hidden="1" x14ac:dyDescent="0.3">
      <c r="A513" t="s">
        <v>2026</v>
      </c>
      <c r="B513" t="s">
        <v>2027</v>
      </c>
      <c r="C513">
        <v>10.029999999999999</v>
      </c>
      <c r="D513" s="4">
        <v>0.91275554154773397</v>
      </c>
      <c r="E513" s="4">
        <f t="shared" si="49"/>
        <v>0.11414892302286717</v>
      </c>
      <c r="F513" t="e">
        <v>#N/A</v>
      </c>
      <c r="G513" t="e">
        <v>#N/A</v>
      </c>
      <c r="H513" s="4" t="e">
        <f t="shared" si="50"/>
        <v>#N/A</v>
      </c>
      <c r="I513" t="e">
        <v>#N/A</v>
      </c>
      <c r="J513" t="e">
        <v>#N/A</v>
      </c>
      <c r="K513" t="e">
        <v>#N/A</v>
      </c>
      <c r="L513" t="e">
        <v>#N/A</v>
      </c>
      <c r="M513" s="4" t="e">
        <f t="shared" si="51"/>
        <v>#N/A</v>
      </c>
      <c r="N513" t="e">
        <f t="shared" si="52"/>
        <v>#N/A</v>
      </c>
      <c r="O513" s="4" t="e">
        <f t="shared" si="53"/>
        <v>#N/A</v>
      </c>
      <c r="P513" s="4" t="e">
        <f t="shared" si="54"/>
        <v>#N/A</v>
      </c>
      <c r="Q513" s="4" t="e">
        <f t="shared" si="55"/>
        <v>#N/A</v>
      </c>
    </row>
    <row r="514" spans="1:17" hidden="1" x14ac:dyDescent="0.3">
      <c r="A514" t="s">
        <v>1516</v>
      </c>
      <c r="B514" t="s">
        <v>1517</v>
      </c>
      <c r="C514">
        <v>144.19999694824219</v>
      </c>
      <c r="D514" s="4">
        <v>0.9092816062012048</v>
      </c>
      <c r="E514" s="4">
        <f t="shared" ref="E514:E577" si="56">(1+D514)^(1/6)-1</f>
        <v>0.11381141573968834</v>
      </c>
      <c r="F514" t="e">
        <v>#N/A</v>
      </c>
      <c r="G514" t="e">
        <v>#N/A</v>
      </c>
      <c r="H514" s="4" t="e">
        <f t="shared" ref="H514:H577" si="57">G514/C514</f>
        <v>#N/A</v>
      </c>
      <c r="I514" t="e">
        <v>#N/A</v>
      </c>
      <c r="J514" t="e">
        <v>#N/A</v>
      </c>
      <c r="K514" t="e">
        <v>#N/A</v>
      </c>
      <c r="L514" t="e">
        <v>#N/A</v>
      </c>
      <c r="M514" s="4" t="e">
        <f t="shared" ref="M514:M577" si="58">1/L514</f>
        <v>#N/A</v>
      </c>
      <c r="N514" t="e">
        <f t="shared" ref="N514:N577" si="59">F514*((1+(K514/100))^5)</f>
        <v>#N/A</v>
      </c>
      <c r="O514" s="4" t="e">
        <f t="shared" ref="O514:O577" si="60">N514/C514</f>
        <v>#N/A</v>
      </c>
      <c r="P514" s="4" t="e">
        <f t="shared" ref="P514:P577" si="61">(K514/100)*(1+1/L514)+1/L514</f>
        <v>#N/A</v>
      </c>
      <c r="Q514" s="4" t="e">
        <f t="shared" ref="Q514:Q577" si="62">(((1+K514/100)^6)*(1+1/L514))^(1/5)-1</f>
        <v>#N/A</v>
      </c>
    </row>
    <row r="515" spans="1:17" x14ac:dyDescent="0.3">
      <c r="A515" t="s">
        <v>197</v>
      </c>
      <c r="B515" t="s">
        <v>535</v>
      </c>
      <c r="C515">
        <v>108.20999908447266</v>
      </c>
      <c r="D515" s="4">
        <v>0.90529601182360442</v>
      </c>
      <c r="E515" s="4">
        <f t="shared" si="56"/>
        <v>0.11342356771486406</v>
      </c>
      <c r="F515">
        <v>3.43</v>
      </c>
      <c r="G515">
        <v>1.4741791505082118</v>
      </c>
      <c r="H515" s="4">
        <f t="shared" si="57"/>
        <v>1.362331728103439E-2</v>
      </c>
      <c r="I515">
        <v>3.0030030030030055</v>
      </c>
      <c r="J515">
        <v>22.008140909592051</v>
      </c>
      <c r="K515">
        <v>22.008140909592051</v>
      </c>
      <c r="L515">
        <v>40.068394188257322</v>
      </c>
      <c r="M515" s="4">
        <f t="shared" si="58"/>
        <v>2.4957326597657009E-2</v>
      </c>
      <c r="N515">
        <f t="shared" si="59"/>
        <v>9.2733823873646326</v>
      </c>
      <c r="O515" s="4">
        <f t="shared" si="60"/>
        <v>8.5698017427442111E-2</v>
      </c>
      <c r="P515" s="4">
        <f t="shared" si="61"/>
        <v>0.25053137929845692</v>
      </c>
      <c r="Q515" s="4">
        <f t="shared" si="62"/>
        <v>0.27587382674281846</v>
      </c>
    </row>
    <row r="516" spans="1:17" hidden="1" x14ac:dyDescent="0.3">
      <c r="A516" t="s">
        <v>2106</v>
      </c>
      <c r="B516" t="s">
        <v>2107</v>
      </c>
      <c r="C516">
        <v>310.14999389648438</v>
      </c>
      <c r="D516" s="4">
        <v>0.90345760880309012</v>
      </c>
      <c r="E516" s="4">
        <f t="shared" si="56"/>
        <v>0.11324444028419633</v>
      </c>
      <c r="F516">
        <v>-0.59000000000000008</v>
      </c>
      <c r="G516">
        <v>4.1552979758877093</v>
      </c>
      <c r="H516" s="4">
        <f t="shared" si="57"/>
        <v>1.3397704522523967E-2</v>
      </c>
      <c r="I516">
        <v>86.582709296658805</v>
      </c>
      <c r="J516">
        <v>-1161.7985766789129</v>
      </c>
      <c r="K516">
        <v>-1161.7985766789129</v>
      </c>
      <c r="L516" t="e">
        <v>#N/A</v>
      </c>
      <c r="M516" s="4" t="e">
        <f t="shared" si="58"/>
        <v>#N/A</v>
      </c>
      <c r="N516">
        <f t="shared" si="59"/>
        <v>79627.431262976883</v>
      </c>
      <c r="O516" s="4">
        <f t="shared" si="60"/>
        <v>256.73845826207986</v>
      </c>
      <c r="P516" s="4" t="e">
        <f t="shared" si="61"/>
        <v>#N/A</v>
      </c>
      <c r="Q516" s="4" t="e">
        <f t="shared" si="62"/>
        <v>#N/A</v>
      </c>
    </row>
    <row r="517" spans="1:17" hidden="1" x14ac:dyDescent="0.3">
      <c r="A517" t="s">
        <v>1910</v>
      </c>
      <c r="B517" t="s">
        <v>1911</v>
      </c>
      <c r="C517">
        <v>77.819999694824219</v>
      </c>
      <c r="D517" s="4">
        <v>0.90343702814558058</v>
      </c>
      <c r="E517" s="4">
        <f t="shared" si="56"/>
        <v>0.11324243416248891</v>
      </c>
      <c r="F517" t="e">
        <v>#N/A</v>
      </c>
      <c r="G517" t="e">
        <v>#N/A</v>
      </c>
      <c r="H517" s="4" t="e">
        <f t="shared" si="57"/>
        <v>#N/A</v>
      </c>
      <c r="I517" t="e">
        <v>#N/A</v>
      </c>
      <c r="J517" t="e">
        <v>#N/A</v>
      </c>
      <c r="K517" t="e">
        <v>#N/A</v>
      </c>
      <c r="L517" t="e">
        <v>#N/A</v>
      </c>
      <c r="M517" s="4" t="e">
        <f t="shared" si="58"/>
        <v>#N/A</v>
      </c>
      <c r="N517" t="e">
        <f t="shared" si="59"/>
        <v>#N/A</v>
      </c>
      <c r="O517" s="4" t="e">
        <f t="shared" si="60"/>
        <v>#N/A</v>
      </c>
      <c r="P517" s="4" t="e">
        <f t="shared" si="61"/>
        <v>#N/A</v>
      </c>
      <c r="Q517" s="4" t="e">
        <f t="shared" si="62"/>
        <v>#N/A</v>
      </c>
    </row>
    <row r="518" spans="1:17" hidden="1" x14ac:dyDescent="0.3">
      <c r="A518" t="s">
        <v>1548</v>
      </c>
      <c r="B518" t="s">
        <v>1549</v>
      </c>
      <c r="C518">
        <v>269.94000244140625</v>
      </c>
      <c r="D518" s="4">
        <v>0.90199471895703387</v>
      </c>
      <c r="E518" s="4">
        <f t="shared" si="56"/>
        <v>0.11310179848229551</v>
      </c>
      <c r="F518">
        <v>11.10561</v>
      </c>
      <c r="G518">
        <v>-11.748148148148148</v>
      </c>
      <c r="H518" s="4">
        <f t="shared" si="57"/>
        <v>-4.3521330821274726E-2</v>
      </c>
      <c r="I518">
        <v>13.562266666666673</v>
      </c>
      <c r="J518">
        <v>7.9537849578585682</v>
      </c>
      <c r="K518">
        <v>7.9537849578585682</v>
      </c>
      <c r="L518">
        <v>23.760615318546741</v>
      </c>
      <c r="M518" s="4">
        <f t="shared" si="58"/>
        <v>4.208645216436939E-2</v>
      </c>
      <c r="N518">
        <f t="shared" si="59"/>
        <v>16.282901158426984</v>
      </c>
      <c r="O518" s="4">
        <f t="shared" si="60"/>
        <v>6.0320445325480747E-2</v>
      </c>
      <c r="P518" s="4">
        <f t="shared" si="61"/>
        <v>0.12497176764450103</v>
      </c>
      <c r="Q518" s="4">
        <f t="shared" si="62"/>
        <v>0.10526444212564212</v>
      </c>
    </row>
    <row r="519" spans="1:17" x14ac:dyDescent="0.3">
      <c r="A519" t="s">
        <v>1588</v>
      </c>
      <c r="B519" t="s">
        <v>1589</v>
      </c>
      <c r="C519">
        <v>4530</v>
      </c>
      <c r="D519" s="4">
        <v>0.90121776094388517</v>
      </c>
      <c r="E519" s="4">
        <f t="shared" si="56"/>
        <v>0.11302600256564843</v>
      </c>
      <c r="F519">
        <v>400.60790400000002</v>
      </c>
      <c r="G519" t="e">
        <v>#N/A</v>
      </c>
      <c r="H519" s="4" t="e">
        <f t="shared" si="57"/>
        <v>#N/A</v>
      </c>
      <c r="I519">
        <v>11.082145597431303</v>
      </c>
      <c r="J519">
        <v>18.161726393506108</v>
      </c>
      <c r="K519">
        <v>18.161726393506108</v>
      </c>
      <c r="L519">
        <v>11.326755307269968</v>
      </c>
      <c r="M519" s="4">
        <f t="shared" si="58"/>
        <v>8.8286536865342158E-2</v>
      </c>
      <c r="N519">
        <f t="shared" si="59"/>
        <v>922.79164038839144</v>
      </c>
      <c r="O519" s="4">
        <f t="shared" si="60"/>
        <v>0.20370676388264711</v>
      </c>
      <c r="P519" s="4">
        <f t="shared" si="61"/>
        <v>0.28593816006818856</v>
      </c>
      <c r="Q519" s="4">
        <f t="shared" si="62"/>
        <v>0.24256994391648767</v>
      </c>
    </row>
    <row r="520" spans="1:17" hidden="1" x14ac:dyDescent="0.3">
      <c r="A520" t="s">
        <v>1538</v>
      </c>
      <c r="B520" t="s">
        <v>1539</v>
      </c>
      <c r="C520">
        <v>23315</v>
      </c>
      <c r="D520" s="4">
        <v>0.89924967003926737</v>
      </c>
      <c r="E520" s="4">
        <f t="shared" si="56"/>
        <v>0.11283389045178027</v>
      </c>
      <c r="F520">
        <v>889.22</v>
      </c>
      <c r="G520">
        <v>535.73475668213587</v>
      </c>
      <c r="H520" s="4">
        <f t="shared" si="57"/>
        <v>2.2978115234061156E-2</v>
      </c>
      <c r="I520">
        <v>0.98002475612941264</v>
      </c>
      <c r="J520">
        <v>8.090220662009866</v>
      </c>
      <c r="K520">
        <v>8.090220662009866</v>
      </c>
      <c r="L520">
        <v>28.371728906218571</v>
      </c>
      <c r="M520" s="4">
        <f t="shared" si="58"/>
        <v>3.5246353978125672E-2</v>
      </c>
      <c r="N520">
        <f t="shared" si="59"/>
        <v>1312.0223684500561</v>
      </c>
      <c r="O520" s="4">
        <f t="shared" si="60"/>
        <v>5.6273745161915335E-2</v>
      </c>
      <c r="P520" s="4">
        <f t="shared" si="61"/>
        <v>0.11900006841036778</v>
      </c>
      <c r="Q520" s="4">
        <f t="shared" si="62"/>
        <v>0.10548391031756621</v>
      </c>
    </row>
    <row r="521" spans="1:17" x14ac:dyDescent="0.3">
      <c r="A521" t="s">
        <v>274</v>
      </c>
      <c r="B521" t="s">
        <v>612</v>
      </c>
      <c r="C521">
        <v>205.19999694824219</v>
      </c>
      <c r="D521" s="4">
        <v>0.89476353156251154</v>
      </c>
      <c r="E521" s="4">
        <f t="shared" si="56"/>
        <v>0.11239536223364799</v>
      </c>
      <c r="F521">
        <v>5.1100000000000003</v>
      </c>
      <c r="G521">
        <v>7.3874272226941624</v>
      </c>
      <c r="H521" s="4">
        <f t="shared" si="57"/>
        <v>3.6001107858483553E-2</v>
      </c>
      <c r="I521">
        <v>4.928131416837787</v>
      </c>
      <c r="J521">
        <v>311.32453383874372</v>
      </c>
      <c r="K521">
        <v>311.32453383874372</v>
      </c>
      <c r="L521">
        <v>36.620400445198818</v>
      </c>
      <c r="M521" s="4">
        <f t="shared" si="58"/>
        <v>2.7307183641982997E-2</v>
      </c>
      <c r="N521">
        <f t="shared" si="59"/>
        <v>6016.5006929604024</v>
      </c>
      <c r="O521" s="4">
        <f t="shared" si="60"/>
        <v>29.320179251649552</v>
      </c>
      <c r="P521" s="4">
        <f t="shared" si="61"/>
        <v>3.2255664842073131</v>
      </c>
      <c r="Q521" s="4">
        <f t="shared" si="62"/>
        <v>4.4873366107552197</v>
      </c>
    </row>
    <row r="522" spans="1:17" x14ac:dyDescent="0.3">
      <c r="A522" t="s">
        <v>265</v>
      </c>
      <c r="B522" t="s">
        <v>603</v>
      </c>
      <c r="C522">
        <v>167.66000366210938</v>
      </c>
      <c r="D522" s="4">
        <v>0.89377035908713398</v>
      </c>
      <c r="E522" s="4">
        <f t="shared" si="56"/>
        <v>0.11229816084975908</v>
      </c>
      <c r="F522">
        <v>4.137251</v>
      </c>
      <c r="G522">
        <v>5.0842863193562051</v>
      </c>
      <c r="H522" s="4">
        <f t="shared" si="57"/>
        <v>3.032498036683055E-2</v>
      </c>
      <c r="I522">
        <v>-11.02320425735344</v>
      </c>
      <c r="J522">
        <v>26.181774006957415</v>
      </c>
      <c r="K522">
        <v>26.181774006957415</v>
      </c>
      <c r="L522">
        <v>44.851231646496913</v>
      </c>
      <c r="M522" s="4">
        <f t="shared" si="58"/>
        <v>2.2295931756828456E-2</v>
      </c>
      <c r="N522">
        <f t="shared" si="59"/>
        <v>13.234118352056601</v>
      </c>
      <c r="O522" s="4">
        <f t="shared" si="60"/>
        <v>7.8934260187228364E-2</v>
      </c>
      <c r="P522" s="4">
        <f t="shared" si="61"/>
        <v>0.28995114229172092</v>
      </c>
      <c r="Q522" s="4">
        <f t="shared" si="62"/>
        <v>0.32773462549243404</v>
      </c>
    </row>
    <row r="523" spans="1:17" hidden="1" x14ac:dyDescent="0.3">
      <c r="A523" t="s">
        <v>385</v>
      </c>
      <c r="B523" t="s">
        <v>723</v>
      </c>
      <c r="C523">
        <v>114.27999877929688</v>
      </c>
      <c r="D523" s="4">
        <v>0.89355298372089442</v>
      </c>
      <c r="E523" s="4">
        <f t="shared" si="56"/>
        <v>0.11227688074544173</v>
      </c>
      <c r="F523">
        <v>8.16</v>
      </c>
      <c r="G523">
        <v>7.9783837505435118</v>
      </c>
      <c r="H523" s="4">
        <f t="shared" si="57"/>
        <v>6.9814349280417451E-2</v>
      </c>
      <c r="I523">
        <v>-44.752877454299259</v>
      </c>
      <c r="J523" t="e">
        <v>#N/A</v>
      </c>
      <c r="K523" t="e">
        <v>#N/A</v>
      </c>
      <c r="L523">
        <v>13.066400470662419</v>
      </c>
      <c r="M523" s="4">
        <f t="shared" si="58"/>
        <v>7.653217136925114E-2</v>
      </c>
      <c r="N523" t="e">
        <f t="shared" si="59"/>
        <v>#N/A</v>
      </c>
      <c r="O523" s="4" t="e">
        <f t="shared" si="60"/>
        <v>#N/A</v>
      </c>
      <c r="P523" s="4" t="e">
        <f t="shared" si="61"/>
        <v>#N/A</v>
      </c>
      <c r="Q523" s="4" t="e">
        <f t="shared" si="62"/>
        <v>#N/A</v>
      </c>
    </row>
    <row r="524" spans="1:17" hidden="1" x14ac:dyDescent="0.3">
      <c r="A524" t="s">
        <v>1526</v>
      </c>
      <c r="B524" t="s">
        <v>1527</v>
      </c>
      <c r="C524">
        <v>48.950000762939453</v>
      </c>
      <c r="D524" s="4">
        <v>0.89313897607493797</v>
      </c>
      <c r="E524" s="4">
        <f t="shared" si="56"/>
        <v>0.11223634556338968</v>
      </c>
      <c r="F524" t="e">
        <v>#N/A</v>
      </c>
      <c r="G524" t="e">
        <v>#N/A</v>
      </c>
      <c r="H524" s="4" t="e">
        <f t="shared" si="57"/>
        <v>#N/A</v>
      </c>
      <c r="I524" t="e">
        <v>#N/A</v>
      </c>
      <c r="J524" t="e">
        <v>#N/A</v>
      </c>
      <c r="K524" t="e">
        <v>#N/A</v>
      </c>
      <c r="L524" t="e">
        <v>#N/A</v>
      </c>
      <c r="M524" s="4" t="e">
        <f t="shared" si="58"/>
        <v>#N/A</v>
      </c>
      <c r="N524" t="e">
        <f t="shared" si="59"/>
        <v>#N/A</v>
      </c>
      <c r="O524" s="4" t="e">
        <f t="shared" si="60"/>
        <v>#N/A</v>
      </c>
      <c r="P524" s="4" t="e">
        <f t="shared" si="61"/>
        <v>#N/A</v>
      </c>
      <c r="Q524" s="4" t="e">
        <f t="shared" si="62"/>
        <v>#N/A</v>
      </c>
    </row>
    <row r="525" spans="1:17" hidden="1" x14ac:dyDescent="0.3">
      <c r="A525" t="s">
        <v>256</v>
      </c>
      <c r="B525" t="s">
        <v>594</v>
      </c>
      <c r="C525">
        <v>147.02999877929688</v>
      </c>
      <c r="D525" s="4">
        <v>0.891398594108747</v>
      </c>
      <c r="E525" s="4">
        <f t="shared" si="56"/>
        <v>0.11206586521413908</v>
      </c>
      <c r="F525">
        <v>10.75</v>
      </c>
      <c r="G525" t="e">
        <v>#N/A</v>
      </c>
      <c r="H525" s="4" t="e">
        <f t="shared" si="57"/>
        <v>#N/A</v>
      </c>
      <c r="I525">
        <v>6.4356435643564387</v>
      </c>
      <c r="J525">
        <v>5.4258406683530094</v>
      </c>
      <c r="K525">
        <v>5.4258406683530094</v>
      </c>
      <c r="L525">
        <v>12.856360336754623</v>
      </c>
      <c r="M525" s="4">
        <f t="shared" si="58"/>
        <v>7.778251183121658E-2</v>
      </c>
      <c r="N525">
        <f t="shared" si="59"/>
        <v>14.000509097809161</v>
      </c>
      <c r="O525" s="4">
        <f t="shared" si="60"/>
        <v>9.5222126192254009E-2</v>
      </c>
      <c r="P525" s="4">
        <f t="shared" si="61"/>
        <v>0.13626127367455132</v>
      </c>
      <c r="Q525" s="4">
        <f t="shared" si="62"/>
        <v>8.1540317933954887E-2</v>
      </c>
    </row>
    <row r="526" spans="1:17" x14ac:dyDescent="0.3">
      <c r="A526" t="s">
        <v>444</v>
      </c>
      <c r="B526" t="s">
        <v>782</v>
      </c>
      <c r="C526">
        <v>21.915000915527344</v>
      </c>
      <c r="D526" s="4">
        <v>0.89100997191348585</v>
      </c>
      <c r="E526" s="4">
        <f t="shared" si="56"/>
        <v>0.11202777959829491</v>
      </c>
      <c r="F526">
        <v>5.98</v>
      </c>
      <c r="G526">
        <v>3.9240749596642637</v>
      </c>
      <c r="H526" s="4">
        <f t="shared" si="57"/>
        <v>0.17905885447095535</v>
      </c>
      <c r="I526">
        <v>11.775700934579454</v>
      </c>
      <c r="J526">
        <v>42.58375193596229</v>
      </c>
      <c r="K526">
        <v>42.58375193596229</v>
      </c>
      <c r="L526">
        <v>3.2215410142729346</v>
      </c>
      <c r="M526" s="4">
        <f t="shared" si="58"/>
        <v>0.31041045126215433</v>
      </c>
      <c r="N526">
        <f t="shared" si="59"/>
        <v>35.241255859005825</v>
      </c>
      <c r="O526" s="4">
        <f t="shared" si="60"/>
        <v>1.6080882677050898</v>
      </c>
      <c r="P526" s="4">
        <f t="shared" si="61"/>
        <v>0.86843238717055415</v>
      </c>
      <c r="Q526" s="4">
        <f t="shared" si="62"/>
        <v>0.61571782351591509</v>
      </c>
    </row>
    <row r="527" spans="1:17" x14ac:dyDescent="0.3">
      <c r="A527" t="s">
        <v>1207</v>
      </c>
      <c r="B527" t="s">
        <v>1208</v>
      </c>
      <c r="C527">
        <v>70.900001525878906</v>
      </c>
      <c r="D527" s="4">
        <v>0.89070651862313865</v>
      </c>
      <c r="E527" s="4">
        <f t="shared" si="56"/>
        <v>0.11199803614032189</v>
      </c>
      <c r="F527">
        <v>2.92</v>
      </c>
      <c r="G527">
        <v>18.71667389635957</v>
      </c>
      <c r="H527" s="4">
        <f t="shared" si="57"/>
        <v>0.2639869322080039</v>
      </c>
      <c r="I527">
        <v>30.941704035874441</v>
      </c>
      <c r="J527">
        <v>114.39639835320156</v>
      </c>
      <c r="K527">
        <v>114.39639835320156</v>
      </c>
      <c r="L527">
        <v>6.8839932944294553</v>
      </c>
      <c r="M527" s="4">
        <f t="shared" si="58"/>
        <v>0.14526452267308315</v>
      </c>
      <c r="N527">
        <f t="shared" si="59"/>
        <v>132.27271816992354</v>
      </c>
      <c r="O527" s="4">
        <f t="shared" si="60"/>
        <v>1.8656236293823385</v>
      </c>
      <c r="P527" s="4">
        <f t="shared" si="61"/>
        <v>1.4554058882280758</v>
      </c>
      <c r="Q527" s="4">
        <f t="shared" si="62"/>
        <v>1.5659142814181393</v>
      </c>
    </row>
    <row r="528" spans="1:17" hidden="1" x14ac:dyDescent="0.3">
      <c r="A528" t="s">
        <v>2032</v>
      </c>
      <c r="B528" t="s">
        <v>2033</v>
      </c>
      <c r="C528">
        <v>57.069999694824219</v>
      </c>
      <c r="D528" s="4">
        <v>0.88887792859229009</v>
      </c>
      <c r="E528" s="4">
        <f t="shared" si="56"/>
        <v>0.11181871971389801</v>
      </c>
      <c r="F528" t="e">
        <v>#N/A</v>
      </c>
      <c r="G528" t="e">
        <v>#N/A</v>
      </c>
      <c r="H528" s="4" t="e">
        <f t="shared" si="57"/>
        <v>#N/A</v>
      </c>
      <c r="I528" t="e">
        <v>#N/A</v>
      </c>
      <c r="J528" t="e">
        <v>#N/A</v>
      </c>
      <c r="K528" t="e">
        <v>#N/A</v>
      </c>
      <c r="L528" t="e">
        <v>#N/A</v>
      </c>
      <c r="M528" s="4" t="e">
        <f t="shared" si="58"/>
        <v>#N/A</v>
      </c>
      <c r="N528" t="e">
        <f t="shared" si="59"/>
        <v>#N/A</v>
      </c>
      <c r="O528" s="4" t="e">
        <f t="shared" si="60"/>
        <v>#N/A</v>
      </c>
      <c r="P528" s="4" t="e">
        <f t="shared" si="61"/>
        <v>#N/A</v>
      </c>
      <c r="Q528" s="4" t="e">
        <f t="shared" si="62"/>
        <v>#N/A</v>
      </c>
    </row>
    <row r="529" spans="1:17" x14ac:dyDescent="0.3">
      <c r="A529" t="s">
        <v>1412</v>
      </c>
      <c r="B529" t="s">
        <v>1413</v>
      </c>
      <c r="C529">
        <v>35.490001678466797</v>
      </c>
      <c r="D529" s="4">
        <v>0.88859445820274163</v>
      </c>
      <c r="E529" s="4">
        <f t="shared" si="56"/>
        <v>0.11179090890002419</v>
      </c>
      <c r="F529">
        <v>3</v>
      </c>
      <c r="G529">
        <v>3.0905452726363181</v>
      </c>
      <c r="H529" s="4">
        <f t="shared" si="57"/>
        <v>8.7082139376495879E-2</v>
      </c>
      <c r="I529">
        <v>14.942528735632171</v>
      </c>
      <c r="J529">
        <v>16.02765031326415</v>
      </c>
      <c r="K529">
        <v>16.02765031326415</v>
      </c>
      <c r="L529">
        <v>11.357088751179989</v>
      </c>
      <c r="M529" s="4">
        <f t="shared" si="58"/>
        <v>8.8050733943247667E-2</v>
      </c>
      <c r="N529">
        <f t="shared" si="59"/>
        <v>6.3085382655817872</v>
      </c>
      <c r="O529" s="4">
        <f t="shared" si="60"/>
        <v>0.1777553667857229</v>
      </c>
      <c r="P529" s="4">
        <f t="shared" si="61"/>
        <v>0.26243970081057549</v>
      </c>
      <c r="Q529" s="4">
        <f t="shared" si="62"/>
        <v>0.21563620509606074</v>
      </c>
    </row>
    <row r="530" spans="1:17" hidden="1" x14ac:dyDescent="0.3">
      <c r="A530" t="s">
        <v>209</v>
      </c>
      <c r="B530" t="s">
        <v>547</v>
      </c>
      <c r="C530">
        <v>238.69999694824219</v>
      </c>
      <c r="D530" s="4">
        <v>0.88816484125730821</v>
      </c>
      <c r="E530" s="4">
        <f t="shared" si="56"/>
        <v>0.11174875325608147</v>
      </c>
      <c r="F530">
        <v>10.17</v>
      </c>
      <c r="G530">
        <v>9.8088223123396503</v>
      </c>
      <c r="H530" s="4">
        <f t="shared" si="57"/>
        <v>4.1092678834288035E-2</v>
      </c>
      <c r="I530">
        <v>1.3958125623130486</v>
      </c>
      <c r="J530">
        <v>6.7640396986631774</v>
      </c>
      <c r="K530">
        <v>6.7640396986631774</v>
      </c>
      <c r="L530">
        <v>23.684108212302082</v>
      </c>
      <c r="M530" s="4">
        <f t="shared" si="58"/>
        <v>4.2222404619844479E-2</v>
      </c>
      <c r="N530">
        <f t="shared" si="59"/>
        <v>14.10736631359006</v>
      </c>
      <c r="O530" s="4">
        <f t="shared" si="60"/>
        <v>5.9100823183709503E-2</v>
      </c>
      <c r="P530" s="4">
        <f t="shared" si="61"/>
        <v>0.11271874181669272</v>
      </c>
      <c r="Q530" s="4">
        <f t="shared" si="62"/>
        <v>9.0691877001926047E-2</v>
      </c>
    </row>
    <row r="531" spans="1:17" x14ac:dyDescent="0.3">
      <c r="A531" t="s">
        <v>1760</v>
      </c>
      <c r="B531" t="s">
        <v>1761</v>
      </c>
      <c r="C531">
        <v>2503</v>
      </c>
      <c r="D531" s="4">
        <v>0.88788277757703882</v>
      </c>
      <c r="E531" s="4">
        <f t="shared" si="56"/>
        <v>0.11172107175122714</v>
      </c>
      <c r="F531">
        <v>0.23</v>
      </c>
      <c r="G531">
        <v>0.24262295081967214</v>
      </c>
      <c r="H531" s="4">
        <f t="shared" si="57"/>
        <v>9.6932860894795108E-5</v>
      </c>
      <c r="I531">
        <v>-93.817204301075265</v>
      </c>
      <c r="J531">
        <v>26.084222517560569</v>
      </c>
      <c r="K531">
        <v>26.084222517560569</v>
      </c>
      <c r="L531">
        <v>13.127472653870733</v>
      </c>
      <c r="M531" s="4">
        <f t="shared" si="58"/>
        <v>7.6176125166419029E-2</v>
      </c>
      <c r="N531">
        <f t="shared" si="59"/>
        <v>0.7328777888459892</v>
      </c>
      <c r="O531" s="4">
        <f t="shared" si="60"/>
        <v>2.9279975583139801E-4</v>
      </c>
      <c r="P531" s="4">
        <f t="shared" si="61"/>
        <v>0.35688830033568891</v>
      </c>
      <c r="Q531" s="4">
        <f t="shared" si="62"/>
        <v>0.34019984794193348</v>
      </c>
    </row>
    <row r="532" spans="1:17" x14ac:dyDescent="0.3">
      <c r="A532" t="s">
        <v>1057</v>
      </c>
      <c r="B532" t="s">
        <v>1058</v>
      </c>
      <c r="C532">
        <v>61.729999542236328</v>
      </c>
      <c r="D532" s="4">
        <v>0.88608435253059858</v>
      </c>
      <c r="E532" s="4">
        <f t="shared" si="56"/>
        <v>0.11154449466245331</v>
      </c>
      <c r="F532">
        <v>8.9733650000000011</v>
      </c>
      <c r="G532">
        <v>8.1614928576532151</v>
      </c>
      <c r="H532" s="4">
        <f t="shared" si="57"/>
        <v>0.13221274774300029</v>
      </c>
      <c r="I532">
        <v>-43.588775949490589</v>
      </c>
      <c r="J532">
        <v>2378.1503070590616</v>
      </c>
      <c r="K532">
        <v>2378.1503070590616</v>
      </c>
      <c r="L532">
        <v>6.0685455253466483</v>
      </c>
      <c r="M532" s="4">
        <f t="shared" si="58"/>
        <v>0.16478413086352811</v>
      </c>
      <c r="N532">
        <f t="shared" si="59"/>
        <v>83867472.274478048</v>
      </c>
      <c r="O532" s="4">
        <f t="shared" si="60"/>
        <v>1358617.7368605847</v>
      </c>
      <c r="P532" s="4">
        <f t="shared" si="61"/>
        <v>27.865101515569741</v>
      </c>
      <c r="Q532" s="4">
        <f t="shared" si="62"/>
        <v>47.551456391192275</v>
      </c>
    </row>
    <row r="533" spans="1:17" x14ac:dyDescent="0.3">
      <c r="A533" t="s">
        <v>1129</v>
      </c>
      <c r="B533" t="s">
        <v>1130</v>
      </c>
      <c r="C533">
        <v>484.79998779296875</v>
      </c>
      <c r="D533" s="4">
        <v>0.88071324637757731</v>
      </c>
      <c r="E533" s="4">
        <f t="shared" si="56"/>
        <v>0.11101629984482964</v>
      </c>
      <c r="F533">
        <v>8.8800000000000008</v>
      </c>
      <c r="G533">
        <v>-3.1757309015920385</v>
      </c>
      <c r="H533" s="4">
        <f t="shared" si="57"/>
        <v>-6.550600209479002E-3</v>
      </c>
      <c r="I533">
        <v>-45.754428833231515</v>
      </c>
      <c r="J533">
        <v>37.019883364403015</v>
      </c>
      <c r="K533">
        <v>37.019883364403015</v>
      </c>
      <c r="L533">
        <v>57.591874103894973</v>
      </c>
      <c r="M533" s="4">
        <f t="shared" si="58"/>
        <v>1.7363560668229226E-2</v>
      </c>
      <c r="N533">
        <f t="shared" si="59"/>
        <v>42.887519968370206</v>
      </c>
      <c r="O533" s="4">
        <f t="shared" si="60"/>
        <v>8.8464358597890674E-2</v>
      </c>
      <c r="P533" s="4">
        <f t="shared" si="61"/>
        <v>0.3939903642195452</v>
      </c>
      <c r="Q533" s="4">
        <f t="shared" si="62"/>
        <v>0.46431849536026171</v>
      </c>
    </row>
    <row r="534" spans="1:17" x14ac:dyDescent="0.3">
      <c r="A534" t="s">
        <v>250</v>
      </c>
      <c r="B534" t="s">
        <v>588</v>
      </c>
      <c r="C534">
        <v>44</v>
      </c>
      <c r="D534" s="4">
        <v>0.87845473462085355</v>
      </c>
      <c r="E534" s="4">
        <f t="shared" si="56"/>
        <v>0.11079382220730349</v>
      </c>
      <c r="F534">
        <v>1.7290000000000001</v>
      </c>
      <c r="G534">
        <v>2.3293866803480618</v>
      </c>
      <c r="H534" s="4">
        <f t="shared" si="57"/>
        <v>5.2940606371546857E-2</v>
      </c>
      <c r="I534">
        <v>30.29389600602865</v>
      </c>
      <c r="J534">
        <v>37.4331785204486</v>
      </c>
      <c r="K534">
        <v>37.4331785204486</v>
      </c>
      <c r="L534">
        <v>22.764511988361125</v>
      </c>
      <c r="M534" s="4">
        <f t="shared" si="58"/>
        <v>4.3928022727272725E-2</v>
      </c>
      <c r="N534">
        <f t="shared" si="59"/>
        <v>8.4772101140746319</v>
      </c>
      <c r="O534" s="4">
        <f t="shared" si="60"/>
        <v>0.19266386622896892</v>
      </c>
      <c r="P534" s="4">
        <f t="shared" si="61"/>
        <v>0.43470346309976193</v>
      </c>
      <c r="Q534" s="4">
        <f t="shared" si="62"/>
        <v>0.47721605871145467</v>
      </c>
    </row>
    <row r="535" spans="1:17" hidden="1" x14ac:dyDescent="0.3">
      <c r="A535" t="s">
        <v>1468</v>
      </c>
      <c r="B535" t="s">
        <v>1469</v>
      </c>
      <c r="C535">
        <v>3439</v>
      </c>
      <c r="D535" s="4">
        <v>0.87733002718151787</v>
      </c>
      <c r="E535" s="4">
        <f t="shared" si="56"/>
        <v>0.11068294828520053</v>
      </c>
      <c r="F535">
        <v>596.59</v>
      </c>
      <c r="G535">
        <v>522.61897828794122</v>
      </c>
      <c r="H535" s="4">
        <f t="shared" si="57"/>
        <v>0.1519682984262696</v>
      </c>
      <c r="I535">
        <v>-20.840962768357077</v>
      </c>
      <c r="J535" t="e">
        <v>#N/A</v>
      </c>
      <c r="K535" t="e">
        <v>#N/A</v>
      </c>
      <c r="L535">
        <v>5.8423622647763915</v>
      </c>
      <c r="M535" s="4">
        <f t="shared" si="58"/>
        <v>0.1711636414655423</v>
      </c>
      <c r="N535" t="e">
        <f t="shared" si="59"/>
        <v>#N/A</v>
      </c>
      <c r="O535" s="4" t="e">
        <f t="shared" si="60"/>
        <v>#N/A</v>
      </c>
      <c r="P535" s="4" t="e">
        <f t="shared" si="61"/>
        <v>#N/A</v>
      </c>
      <c r="Q535" s="4" t="e">
        <f t="shared" si="62"/>
        <v>#N/A</v>
      </c>
    </row>
    <row r="536" spans="1:17" hidden="1" x14ac:dyDescent="0.3">
      <c r="A536" t="s">
        <v>1944</v>
      </c>
      <c r="B536" t="s">
        <v>1945</v>
      </c>
      <c r="C536">
        <v>182.53829956054688</v>
      </c>
      <c r="D536" s="4">
        <v>0.87713981285860676</v>
      </c>
      <c r="E536" s="4">
        <f t="shared" si="56"/>
        <v>0.11066419144067097</v>
      </c>
      <c r="F536" t="e">
        <v>#N/A</v>
      </c>
      <c r="G536" t="e">
        <v>#N/A</v>
      </c>
      <c r="H536" s="4" t="e">
        <f t="shared" si="57"/>
        <v>#N/A</v>
      </c>
      <c r="I536" t="e">
        <v>#N/A</v>
      </c>
      <c r="J536" t="e">
        <v>#N/A</v>
      </c>
      <c r="K536" t="e">
        <v>#N/A</v>
      </c>
      <c r="L536" t="e">
        <v>#N/A</v>
      </c>
      <c r="M536" s="4" t="e">
        <f t="shared" si="58"/>
        <v>#N/A</v>
      </c>
      <c r="N536" t="e">
        <f t="shared" si="59"/>
        <v>#N/A</v>
      </c>
      <c r="O536" s="4" t="e">
        <f t="shared" si="60"/>
        <v>#N/A</v>
      </c>
      <c r="P536" s="4" t="e">
        <f t="shared" si="61"/>
        <v>#N/A</v>
      </c>
      <c r="Q536" s="4" t="e">
        <f t="shared" si="62"/>
        <v>#N/A</v>
      </c>
    </row>
    <row r="537" spans="1:17" hidden="1" x14ac:dyDescent="0.3">
      <c r="A537" t="s">
        <v>318</v>
      </c>
      <c r="B537" t="s">
        <v>656</v>
      </c>
      <c r="C537">
        <v>7777</v>
      </c>
      <c r="D537" s="4">
        <v>0.87691565101967606</v>
      </c>
      <c r="E537" s="4">
        <f t="shared" si="56"/>
        <v>0.11064208503223116</v>
      </c>
      <c r="F537" t="e">
        <v>#N/A</v>
      </c>
      <c r="G537" t="e">
        <v>#N/A</v>
      </c>
      <c r="H537" s="4" t="e">
        <f t="shared" si="57"/>
        <v>#N/A</v>
      </c>
      <c r="I537" t="e">
        <v>#N/A</v>
      </c>
      <c r="J537" t="e">
        <v>#N/A</v>
      </c>
      <c r="K537" t="e">
        <v>#N/A</v>
      </c>
      <c r="L537" t="e">
        <v>#N/A</v>
      </c>
      <c r="M537" s="4" t="e">
        <f t="shared" si="58"/>
        <v>#N/A</v>
      </c>
      <c r="N537" t="e">
        <f t="shared" si="59"/>
        <v>#N/A</v>
      </c>
      <c r="O537" s="4" t="e">
        <f t="shared" si="60"/>
        <v>#N/A</v>
      </c>
      <c r="P537" s="4" t="e">
        <f t="shared" si="61"/>
        <v>#N/A</v>
      </c>
      <c r="Q537" s="4" t="e">
        <f t="shared" si="62"/>
        <v>#N/A</v>
      </c>
    </row>
    <row r="538" spans="1:17" hidden="1" x14ac:dyDescent="0.3">
      <c r="A538" t="s">
        <v>1169</v>
      </c>
      <c r="B538" t="s">
        <v>1170</v>
      </c>
      <c r="C538">
        <v>315.05499267578125</v>
      </c>
      <c r="D538" s="4">
        <v>0.87494796634010652</v>
      </c>
      <c r="E538" s="4">
        <f t="shared" si="56"/>
        <v>0.11044794128341651</v>
      </c>
      <c r="F538">
        <v>5</v>
      </c>
      <c r="G538">
        <v>8.1190760630362337</v>
      </c>
      <c r="H538" s="4">
        <f t="shared" si="57"/>
        <v>2.5770345659595573E-2</v>
      </c>
      <c r="I538">
        <v>-21.383647798742142</v>
      </c>
      <c r="J538">
        <v>0.99832277527376334</v>
      </c>
      <c r="K538">
        <v>0.99832277527376334</v>
      </c>
      <c r="L538">
        <v>60.753782491997953</v>
      </c>
      <c r="M538" s="4">
        <f t="shared" si="58"/>
        <v>1.6459880504258523E-2</v>
      </c>
      <c r="N538">
        <f t="shared" si="59"/>
        <v>5.2546139332974198</v>
      </c>
      <c r="O538" s="4">
        <f t="shared" si="60"/>
        <v>1.6678402359758412E-2</v>
      </c>
      <c r="P538" s="4">
        <f t="shared" si="61"/>
        <v>2.6607430992853016E-2</v>
      </c>
      <c r="Q538" s="4">
        <f t="shared" si="62"/>
        <v>1.530153423969649E-2</v>
      </c>
    </row>
    <row r="539" spans="1:17" hidden="1" x14ac:dyDescent="0.3">
      <c r="A539" t="s">
        <v>2226</v>
      </c>
      <c r="B539" t="s">
        <v>2227</v>
      </c>
      <c r="C539">
        <v>3.47</v>
      </c>
      <c r="D539" s="4">
        <v>0.8722918714827097</v>
      </c>
      <c r="E539" s="4">
        <f t="shared" si="56"/>
        <v>0.11018560533487154</v>
      </c>
      <c r="F539">
        <v>0.17618200000000001</v>
      </c>
      <c r="G539">
        <v>0.33226820929823159</v>
      </c>
      <c r="H539" s="4">
        <f t="shared" si="57"/>
        <v>9.5754527175282877E-2</v>
      </c>
      <c r="I539">
        <v>10.276407701359497</v>
      </c>
      <c r="J539">
        <v>-5.0020068283774552</v>
      </c>
      <c r="K539">
        <v>-5.0020068283774552</v>
      </c>
      <c r="L539">
        <v>19.014948928148701</v>
      </c>
      <c r="M539" s="4">
        <f t="shared" si="58"/>
        <v>5.2590201729106625E-2</v>
      </c>
      <c r="N539">
        <f t="shared" si="59"/>
        <v>0.13631187461088162</v>
      </c>
      <c r="O539" s="4">
        <f t="shared" si="60"/>
        <v>3.9282960982963001E-2</v>
      </c>
      <c r="P539" s="4">
        <f t="shared" si="61"/>
        <v>-6.0432036215321561E-5</v>
      </c>
      <c r="Q539" s="4">
        <f t="shared" si="62"/>
        <v>-5.0031550405660541E-2</v>
      </c>
    </row>
    <row r="540" spans="1:17" hidden="1" x14ac:dyDescent="0.3">
      <c r="A540" t="s">
        <v>908</v>
      </c>
      <c r="B540" t="s">
        <v>909</v>
      </c>
      <c r="C540">
        <v>138.07000732421875</v>
      </c>
      <c r="D540" s="4">
        <v>0.86976087268537006</v>
      </c>
      <c r="E540" s="4">
        <f t="shared" si="56"/>
        <v>0.10993533609096007</v>
      </c>
      <c r="F540">
        <v>5.7299999999999995</v>
      </c>
      <c r="G540">
        <v>4.7069116360454943</v>
      </c>
      <c r="H540" s="4">
        <f t="shared" si="57"/>
        <v>3.4090761109272852E-2</v>
      </c>
      <c r="I540">
        <v>32.638888888888864</v>
      </c>
      <c r="J540">
        <v>9.0387062438189343</v>
      </c>
      <c r="K540">
        <v>9.0387062438189343</v>
      </c>
      <c r="L540">
        <v>26.910665030996324</v>
      </c>
      <c r="M540" s="4">
        <f t="shared" si="58"/>
        <v>3.7159988385577873E-2</v>
      </c>
      <c r="N540">
        <f t="shared" si="59"/>
        <v>8.8319798895382746</v>
      </c>
      <c r="O540" s="4">
        <f t="shared" si="60"/>
        <v>6.3967403643275272E-2</v>
      </c>
      <c r="P540" s="4">
        <f t="shared" si="61"/>
        <v>0.13090583301417683</v>
      </c>
      <c r="Q540" s="4">
        <f t="shared" si="62"/>
        <v>0.11754746749357659</v>
      </c>
    </row>
    <row r="541" spans="1:17" hidden="1" x14ac:dyDescent="0.3">
      <c r="A541" t="s">
        <v>397</v>
      </c>
      <c r="B541" t="s">
        <v>735</v>
      </c>
      <c r="C541">
        <v>36.07</v>
      </c>
      <c r="D541" s="4">
        <v>0.86823075068037925</v>
      </c>
      <c r="E541" s="4">
        <f t="shared" si="56"/>
        <v>0.10978389819899625</v>
      </c>
      <c r="F541">
        <v>3.5846336363636362</v>
      </c>
      <c r="G541" t="e">
        <v>#N/A</v>
      </c>
      <c r="H541" s="4" t="e">
        <f t="shared" si="57"/>
        <v>#N/A</v>
      </c>
      <c r="I541">
        <v>13.258404052270516</v>
      </c>
      <c r="J541">
        <v>12.87369402587341</v>
      </c>
      <c r="K541">
        <v>12.87369402587341</v>
      </c>
      <c r="L541">
        <v>9.8664006250519094</v>
      </c>
      <c r="M541" s="4">
        <f t="shared" si="58"/>
        <v>0.10135408423015853</v>
      </c>
      <c r="N541">
        <f t="shared" si="59"/>
        <v>6.5676268243777409</v>
      </c>
      <c r="O541" s="4">
        <f t="shared" si="60"/>
        <v>0.18208003394448963</v>
      </c>
      <c r="P541" s="4">
        <f t="shared" si="61"/>
        <v>0.24313903917540924</v>
      </c>
      <c r="Q541" s="4">
        <f t="shared" si="62"/>
        <v>0.17895350921899089</v>
      </c>
    </row>
    <row r="542" spans="1:17" hidden="1" x14ac:dyDescent="0.3">
      <c r="A542" t="s">
        <v>1045</v>
      </c>
      <c r="B542" t="s">
        <v>1046</v>
      </c>
      <c r="C542">
        <v>198.27999877929688</v>
      </c>
      <c r="D542" s="4">
        <v>0.86492796752597512</v>
      </c>
      <c r="E542" s="4">
        <f t="shared" si="56"/>
        <v>0.10945666538439758</v>
      </c>
      <c r="F542">
        <v>5.93</v>
      </c>
      <c r="G542">
        <v>8.4530201342281881</v>
      </c>
      <c r="H542" s="4">
        <f t="shared" si="57"/>
        <v>4.2631733842388941E-2</v>
      </c>
      <c r="I542">
        <v>25.369978858350933</v>
      </c>
      <c r="J542">
        <v>7.6013733916064607</v>
      </c>
      <c r="K542">
        <v>7.6013733916064607</v>
      </c>
      <c r="L542">
        <v>27.503973952412753</v>
      </c>
      <c r="M542" s="4">
        <f t="shared" si="58"/>
        <v>3.6358382309778045E-2</v>
      </c>
      <c r="N542">
        <f t="shared" si="59"/>
        <v>8.5534981584544791</v>
      </c>
      <c r="O542" s="4">
        <f t="shared" si="60"/>
        <v>4.3138482000775462E-2</v>
      </c>
      <c r="P542" s="4">
        <f t="shared" si="61"/>
        <v>0.11513585262435667</v>
      </c>
      <c r="Q542" s="4">
        <f t="shared" si="62"/>
        <v>9.9723157580883237E-2</v>
      </c>
    </row>
    <row r="543" spans="1:17" hidden="1" x14ac:dyDescent="0.3">
      <c r="A543" t="s">
        <v>1448</v>
      </c>
      <c r="B543" t="s">
        <v>1449</v>
      </c>
      <c r="C543">
        <v>1777.5</v>
      </c>
      <c r="D543" s="4">
        <v>0.86476183484957092</v>
      </c>
      <c r="E543" s="4">
        <f t="shared" si="56"/>
        <v>0.10944019255450899</v>
      </c>
      <c r="F543">
        <v>1.5669999999999999</v>
      </c>
      <c r="G543">
        <v>1.7284368425866643</v>
      </c>
      <c r="H543" s="4">
        <f t="shared" si="57"/>
        <v>9.7239766108954395E-4</v>
      </c>
      <c r="I543" t="e">
        <v>#N/A</v>
      </c>
      <c r="J543" t="e">
        <v>#N/A</v>
      </c>
      <c r="K543" t="e">
        <v>#N/A</v>
      </c>
      <c r="L543">
        <v>16.407606483289161</v>
      </c>
      <c r="M543" s="4">
        <f t="shared" si="58"/>
        <v>6.0947341772151914E-2</v>
      </c>
      <c r="N543" t="e">
        <f t="shared" si="59"/>
        <v>#N/A</v>
      </c>
      <c r="O543" s="4" t="e">
        <f t="shared" si="60"/>
        <v>#N/A</v>
      </c>
      <c r="P543" s="4" t="e">
        <f t="shared" si="61"/>
        <v>#N/A</v>
      </c>
      <c r="Q543" s="4" t="e">
        <f t="shared" si="62"/>
        <v>#N/A</v>
      </c>
    </row>
    <row r="544" spans="1:17" hidden="1" x14ac:dyDescent="0.3">
      <c r="A544" t="s">
        <v>1079</v>
      </c>
      <c r="B544" t="s">
        <v>1080</v>
      </c>
      <c r="C544">
        <v>209.89320373535156</v>
      </c>
      <c r="D544" s="4">
        <v>0.85975554515601327</v>
      </c>
      <c r="E544" s="4">
        <f t="shared" si="56"/>
        <v>0.10894322093873288</v>
      </c>
      <c r="F544">
        <v>13.620000000000001</v>
      </c>
      <c r="G544">
        <v>35.315510336616519</v>
      </c>
      <c r="H544" s="4">
        <f t="shared" si="57"/>
        <v>0.16825466336273018</v>
      </c>
      <c r="I544">
        <v>14.743049705139004</v>
      </c>
      <c r="J544">
        <v>9.1968545994227835</v>
      </c>
      <c r="K544">
        <v>9.1968545994227835</v>
      </c>
      <c r="L544">
        <v>15.302219785729294</v>
      </c>
      <c r="M544" s="4">
        <f t="shared" si="58"/>
        <v>6.5349995883119558E-2</v>
      </c>
      <c r="N544">
        <f t="shared" si="59"/>
        <v>21.145976798144218</v>
      </c>
      <c r="O544" s="4">
        <f t="shared" si="60"/>
        <v>0.10074636253971608</v>
      </c>
      <c r="P544" s="4">
        <f t="shared" si="61"/>
        <v>0.16332868597944666</v>
      </c>
      <c r="Q544" s="4">
        <f t="shared" si="62"/>
        <v>0.12551326076893821</v>
      </c>
    </row>
    <row r="545" spans="1:17" hidden="1" x14ac:dyDescent="0.3">
      <c r="A545" t="s">
        <v>1151</v>
      </c>
      <c r="B545" t="s">
        <v>1152</v>
      </c>
      <c r="C545">
        <v>93.260002136230469</v>
      </c>
      <c r="D545" s="4">
        <v>0.85970361944622931</v>
      </c>
      <c r="E545" s="4">
        <f t="shared" si="56"/>
        <v>0.10893806046357302</v>
      </c>
      <c r="F545">
        <v>0.95</v>
      </c>
      <c r="G545">
        <v>2.1699248816276921</v>
      </c>
      <c r="H545" s="4">
        <f t="shared" si="57"/>
        <v>2.326747621620202E-2</v>
      </c>
      <c r="I545">
        <v>-81.372549019607831</v>
      </c>
      <c r="J545" t="e">
        <v>#N/A</v>
      </c>
      <c r="K545" t="e">
        <v>#N/A</v>
      </c>
      <c r="L545">
        <v>31.300249538014185</v>
      </c>
      <c r="M545" s="4">
        <f t="shared" si="58"/>
        <v>3.1948627079969406E-2</v>
      </c>
      <c r="N545" t="e">
        <f t="shared" si="59"/>
        <v>#N/A</v>
      </c>
      <c r="O545" s="4" t="e">
        <f t="shared" si="60"/>
        <v>#N/A</v>
      </c>
      <c r="P545" s="4" t="e">
        <f t="shared" si="61"/>
        <v>#N/A</v>
      </c>
      <c r="Q545" s="4" t="e">
        <f t="shared" si="62"/>
        <v>#N/A</v>
      </c>
    </row>
    <row r="546" spans="1:17" hidden="1" x14ac:dyDescent="0.3">
      <c r="A546" t="s">
        <v>1758</v>
      </c>
      <c r="B546" t="s">
        <v>1759</v>
      </c>
      <c r="C546">
        <v>121</v>
      </c>
      <c r="D546" s="4">
        <v>0.85791416097864381</v>
      </c>
      <c r="E546" s="4">
        <f t="shared" si="56"/>
        <v>0.10876014728687511</v>
      </c>
      <c r="F546">
        <v>8.77</v>
      </c>
      <c r="G546">
        <v>33.16849451645065</v>
      </c>
      <c r="H546" s="4">
        <f t="shared" si="57"/>
        <v>0.27411978939215415</v>
      </c>
      <c r="I546">
        <v>-40.703177822853284</v>
      </c>
      <c r="J546">
        <v>10.49030970526232</v>
      </c>
      <c r="K546">
        <v>10.49030970526232</v>
      </c>
      <c r="L546">
        <v>13.797035347776511</v>
      </c>
      <c r="M546" s="4">
        <f t="shared" si="58"/>
        <v>7.2479338842975208E-2</v>
      </c>
      <c r="N546">
        <f t="shared" si="59"/>
        <v>14.441774115910798</v>
      </c>
      <c r="O546" s="4">
        <f t="shared" si="60"/>
        <v>0.11935350509017188</v>
      </c>
      <c r="P546" s="4">
        <f t="shared" si="61"/>
        <v>0.18498574301255299</v>
      </c>
      <c r="Q546" s="4">
        <f t="shared" si="62"/>
        <v>0.14305417948055554</v>
      </c>
    </row>
    <row r="547" spans="1:17" x14ac:dyDescent="0.3">
      <c r="A547" t="s">
        <v>1135</v>
      </c>
      <c r="B547" t="s">
        <v>1136</v>
      </c>
      <c r="C547">
        <v>1765.5</v>
      </c>
      <c r="D547" s="4">
        <v>0.85723703328958956</v>
      </c>
      <c r="E547" s="4">
        <f t="shared" si="56"/>
        <v>0.10869278803645566</v>
      </c>
      <c r="F547">
        <v>225.88</v>
      </c>
      <c r="G547">
        <v>81.320635267455486</v>
      </c>
      <c r="H547" s="4">
        <f t="shared" si="57"/>
        <v>4.6060965883577165E-2</v>
      </c>
      <c r="I547">
        <v>76.459559397948027</v>
      </c>
      <c r="J547">
        <v>19.879297385160221</v>
      </c>
      <c r="K547">
        <v>19.879297385160221</v>
      </c>
      <c r="L547">
        <v>7.8160970426775283</v>
      </c>
      <c r="M547" s="4">
        <f t="shared" si="58"/>
        <v>0.12794109317473804</v>
      </c>
      <c r="N547">
        <f t="shared" si="59"/>
        <v>559.24063919923742</v>
      </c>
      <c r="O547" s="4">
        <f t="shared" si="60"/>
        <v>0.31676048666057061</v>
      </c>
      <c r="P547" s="4">
        <f t="shared" si="61"/>
        <v>0.35216785741637135</v>
      </c>
      <c r="Q547" s="4">
        <f t="shared" si="62"/>
        <v>0.2733573823319313</v>
      </c>
    </row>
    <row r="548" spans="1:17" hidden="1" x14ac:dyDescent="0.3">
      <c r="A548" t="s">
        <v>416</v>
      </c>
      <c r="B548" t="s">
        <v>754</v>
      </c>
      <c r="C548">
        <v>258.52999877929688</v>
      </c>
      <c r="D548" s="4">
        <v>0.85603371591233812</v>
      </c>
      <c r="E548" s="4">
        <f t="shared" si="56"/>
        <v>0.10857303401703589</v>
      </c>
      <c r="F548">
        <v>11.83</v>
      </c>
      <c r="G548">
        <v>9.8371009727359908</v>
      </c>
      <c r="H548" s="4">
        <f t="shared" si="57"/>
        <v>3.805013352099914E-2</v>
      </c>
      <c r="I548">
        <v>26.254002134471705</v>
      </c>
      <c r="J548">
        <v>10.63125149741286</v>
      </c>
      <c r="K548">
        <v>10.63125149741286</v>
      </c>
      <c r="L548">
        <v>21.653485382074344</v>
      </c>
      <c r="M548" s="4">
        <f t="shared" si="58"/>
        <v>4.6181941722316981E-2</v>
      </c>
      <c r="N548">
        <f t="shared" si="59"/>
        <v>19.605317103990767</v>
      </c>
      <c r="O548" s="4">
        <f t="shared" si="60"/>
        <v>7.5833818885859855E-2</v>
      </c>
      <c r="P548" s="4">
        <f t="shared" si="61"/>
        <v>0.15740417506733373</v>
      </c>
      <c r="Q548" s="4">
        <f t="shared" si="62"/>
        <v>0.13913405164478765</v>
      </c>
    </row>
    <row r="549" spans="1:17" x14ac:dyDescent="0.3">
      <c r="A549" t="s">
        <v>193</v>
      </c>
      <c r="B549" t="s">
        <v>531</v>
      </c>
      <c r="C549">
        <v>92.730003356933594</v>
      </c>
      <c r="D549" s="4">
        <v>0.85385723313563222</v>
      </c>
      <c r="E549" s="4">
        <f t="shared" si="56"/>
        <v>0.10835626623582439</v>
      </c>
      <c r="F549">
        <v>7.4005410000000005</v>
      </c>
      <c r="G549">
        <v>6.1252408477842</v>
      </c>
      <c r="H549" s="4">
        <f t="shared" si="57"/>
        <v>6.6054573773788233E-2</v>
      </c>
      <c r="I549">
        <v>56.072630687975241</v>
      </c>
      <c r="J549">
        <v>46.062793649622236</v>
      </c>
      <c r="K549">
        <v>46.062793649622236</v>
      </c>
      <c r="L549">
        <v>17.61842941519685</v>
      </c>
      <c r="M549" s="4">
        <f t="shared" si="58"/>
        <v>5.6758748264896179E-2</v>
      </c>
      <c r="N549">
        <f t="shared" si="59"/>
        <v>49.199589963165685</v>
      </c>
      <c r="O549" s="4">
        <f t="shared" si="60"/>
        <v>0.53056818917376802</v>
      </c>
      <c r="P549" s="4">
        <f t="shared" si="61"/>
        <v>0.54353134985248619</v>
      </c>
      <c r="Q549" s="4">
        <f t="shared" si="62"/>
        <v>0.59309873870875096</v>
      </c>
    </row>
    <row r="550" spans="1:17" x14ac:dyDescent="0.3">
      <c r="A550" t="s">
        <v>1878</v>
      </c>
      <c r="B550" t="s">
        <v>1879</v>
      </c>
      <c r="C550">
        <v>124.94999694824219</v>
      </c>
      <c r="D550" s="4">
        <v>0.8500014189261933</v>
      </c>
      <c r="E550" s="4">
        <f t="shared" si="56"/>
        <v>0.10797172348551598</v>
      </c>
      <c r="F550">
        <v>5.9</v>
      </c>
      <c r="G550">
        <v>66.498877564734372</v>
      </c>
      <c r="H550" s="4">
        <f t="shared" si="57"/>
        <v>0.53220391507716547</v>
      </c>
      <c r="I550">
        <v>31.991051454138692</v>
      </c>
      <c r="J550">
        <v>23.511704240716909</v>
      </c>
      <c r="K550">
        <v>23.511704240716909</v>
      </c>
      <c r="L550">
        <v>21.12451697607176</v>
      </c>
      <c r="M550" s="4">
        <f t="shared" si="58"/>
        <v>4.7338360499921663E-2</v>
      </c>
      <c r="N550">
        <f t="shared" si="59"/>
        <v>16.958700988281784</v>
      </c>
      <c r="O550" s="4">
        <f t="shared" si="60"/>
        <v>0.13572390078013813</v>
      </c>
      <c r="P550" s="4">
        <f t="shared" si="61"/>
        <v>0.29358545822023668</v>
      </c>
      <c r="Q550" s="4">
        <f t="shared" si="62"/>
        <v>0.30037059165644875</v>
      </c>
    </row>
    <row r="551" spans="1:17" hidden="1" x14ac:dyDescent="0.3">
      <c r="A551" t="s">
        <v>1790</v>
      </c>
      <c r="B551" t="s">
        <v>1791</v>
      </c>
      <c r="C551">
        <v>34.404998779296875</v>
      </c>
      <c r="D551" s="4">
        <v>0.84894879308388527</v>
      </c>
      <c r="E551" s="4">
        <f t="shared" si="56"/>
        <v>0.10786662840722339</v>
      </c>
      <c r="F551">
        <v>1.56</v>
      </c>
      <c r="G551">
        <v>0.58669236122263257</v>
      </c>
      <c r="H551" s="4">
        <f t="shared" si="57"/>
        <v>1.7052532540000359E-2</v>
      </c>
      <c r="I551">
        <v>67.741935483870947</v>
      </c>
      <c r="J551">
        <v>10.72873766626503</v>
      </c>
      <c r="K551">
        <v>10.72873766626503</v>
      </c>
      <c r="L551">
        <v>19.451600413228153</v>
      </c>
      <c r="M551" s="4">
        <f t="shared" si="58"/>
        <v>5.1409651584244209E-2</v>
      </c>
      <c r="N551">
        <f t="shared" si="59"/>
        <v>2.5967272938329025</v>
      </c>
      <c r="O551" s="4">
        <f t="shared" si="60"/>
        <v>7.5475290974155673E-2</v>
      </c>
      <c r="P551" s="4">
        <f t="shared" si="61"/>
        <v>0.16421263490050891</v>
      </c>
      <c r="Q551" s="4">
        <f t="shared" si="62"/>
        <v>0.14147606789830913</v>
      </c>
    </row>
    <row r="552" spans="1:17" x14ac:dyDescent="0.3">
      <c r="A552" t="s">
        <v>150</v>
      </c>
      <c r="B552" t="s">
        <v>488</v>
      </c>
      <c r="C552">
        <v>49.630001068115234</v>
      </c>
      <c r="D552" s="4">
        <v>0.84812622368604429</v>
      </c>
      <c r="E552" s="4">
        <f t="shared" si="56"/>
        <v>0.10778446765361482</v>
      </c>
      <c r="F552">
        <v>2.6514720000000001</v>
      </c>
      <c r="G552">
        <v>4.2131541046567449</v>
      </c>
      <c r="H552" s="4">
        <f t="shared" si="57"/>
        <v>8.4891275719989528E-2</v>
      </c>
      <c r="I552">
        <v>124.21363730534898</v>
      </c>
      <c r="J552">
        <v>44.032299609535372</v>
      </c>
      <c r="K552">
        <v>44.032299609535372</v>
      </c>
      <c r="L552">
        <v>17.840395884995853</v>
      </c>
      <c r="M552" s="4">
        <f t="shared" si="58"/>
        <v>5.6052567804340092E-2</v>
      </c>
      <c r="N552">
        <f t="shared" si="59"/>
        <v>16.435636157939921</v>
      </c>
      <c r="O552" s="4">
        <f t="shared" si="60"/>
        <v>0.33116332468707088</v>
      </c>
      <c r="P552" s="4">
        <f t="shared" si="61"/>
        <v>0.52105679849413877</v>
      </c>
      <c r="Q552" s="4">
        <f t="shared" si="62"/>
        <v>0.56635061151964483</v>
      </c>
    </row>
    <row r="553" spans="1:17" hidden="1" x14ac:dyDescent="0.3">
      <c r="A553" t="s">
        <v>1812</v>
      </c>
      <c r="B553" t="s">
        <v>1813</v>
      </c>
      <c r="C553">
        <v>86.849998474121094</v>
      </c>
      <c r="D553" s="4">
        <v>0.84787230796002588</v>
      </c>
      <c r="E553" s="4">
        <f t="shared" si="56"/>
        <v>0.1077590996170994</v>
      </c>
      <c r="F553">
        <v>3.24</v>
      </c>
      <c r="G553">
        <v>1.3511219188598484</v>
      </c>
      <c r="H553" s="4">
        <f t="shared" si="57"/>
        <v>1.5556959615404547E-2</v>
      </c>
      <c r="I553">
        <v>-8.4745762711864359</v>
      </c>
      <c r="J553">
        <v>14.229658519750682</v>
      </c>
      <c r="K553">
        <v>14.229658519750682</v>
      </c>
      <c r="L553">
        <v>26.354534641153826</v>
      </c>
      <c r="M553" s="4">
        <f t="shared" si="58"/>
        <v>3.7944134230260843E-2</v>
      </c>
      <c r="N553">
        <f t="shared" si="59"/>
        <v>6.3014341574054393</v>
      </c>
      <c r="O553" s="4">
        <f t="shared" si="60"/>
        <v>7.2555374416996596E-2</v>
      </c>
      <c r="P553" s="4">
        <f t="shared" si="61"/>
        <v>0.18564004015700963</v>
      </c>
      <c r="Q553" s="4">
        <f t="shared" si="62"/>
        <v>0.18186929548551167</v>
      </c>
    </row>
    <row r="554" spans="1:17" x14ac:dyDescent="0.3">
      <c r="A554" t="s">
        <v>340</v>
      </c>
      <c r="B554" t="s">
        <v>678</v>
      </c>
      <c r="C554">
        <v>8.0399999999999991</v>
      </c>
      <c r="D554" s="4">
        <v>0.84199062271815017</v>
      </c>
      <c r="E554" s="4">
        <f t="shared" si="56"/>
        <v>0.10717066175092116</v>
      </c>
      <c r="F554">
        <v>0.88871500000000003</v>
      </c>
      <c r="G554">
        <v>0.83514460089279374</v>
      </c>
      <c r="H554" s="4">
        <f t="shared" si="57"/>
        <v>0.1038737065787057</v>
      </c>
      <c r="I554">
        <v>5.073770307672846</v>
      </c>
      <c r="J554">
        <v>56.758881869947992</v>
      </c>
      <c r="K554">
        <v>56.758881869947992</v>
      </c>
      <c r="L554">
        <v>7.2471703187652361</v>
      </c>
      <c r="M554" s="4">
        <f t="shared" si="58"/>
        <v>0.13798489010402873</v>
      </c>
      <c r="N554">
        <f t="shared" si="59"/>
        <v>8.4124654925850084</v>
      </c>
      <c r="O554" s="4">
        <f t="shared" si="60"/>
        <v>1.0463265538041056</v>
      </c>
      <c r="P554" s="4">
        <f t="shared" si="61"/>
        <v>0.78389238957603191</v>
      </c>
      <c r="Q554" s="4">
        <f t="shared" si="62"/>
        <v>0.75997252315719965</v>
      </c>
    </row>
    <row r="555" spans="1:17" hidden="1" x14ac:dyDescent="0.3">
      <c r="A555" t="s">
        <v>301</v>
      </c>
      <c r="B555" t="s">
        <v>639</v>
      </c>
      <c r="C555">
        <v>155</v>
      </c>
      <c r="D555" s="4">
        <v>0.8385708156154601</v>
      </c>
      <c r="E555" s="4">
        <f t="shared" si="56"/>
        <v>0.10682780419488425</v>
      </c>
      <c r="F555">
        <v>15.09</v>
      </c>
      <c r="G555">
        <v>3.4216716644099896</v>
      </c>
      <c r="H555" s="4">
        <f t="shared" si="57"/>
        <v>2.207530106070961E-2</v>
      </c>
      <c r="I555">
        <v>8.4082875944710977</v>
      </c>
      <c r="J555">
        <v>11.82951705161668</v>
      </c>
      <c r="K555">
        <v>11.82951705161668</v>
      </c>
      <c r="L555">
        <v>10.651521989105074</v>
      </c>
      <c r="M555" s="4">
        <f t="shared" si="58"/>
        <v>9.3883296774193548E-2</v>
      </c>
      <c r="N555">
        <f t="shared" si="59"/>
        <v>26.391950412016193</v>
      </c>
      <c r="O555" s="4">
        <f t="shared" si="60"/>
        <v>0.1702706478194593</v>
      </c>
      <c r="P555" s="4">
        <f t="shared" si="61"/>
        <v>0.22328440789088347</v>
      </c>
      <c r="Q555" s="4">
        <f t="shared" si="62"/>
        <v>0.16429206438817601</v>
      </c>
    </row>
    <row r="556" spans="1:17" hidden="1" x14ac:dyDescent="0.3">
      <c r="A556" t="s">
        <v>180</v>
      </c>
      <c r="B556" t="s">
        <v>518</v>
      </c>
      <c r="C556">
        <v>4356</v>
      </c>
      <c r="D556" s="4">
        <v>0.8380438559408101</v>
      </c>
      <c r="E556" s="4">
        <f t="shared" si="56"/>
        <v>0.10677492586856108</v>
      </c>
      <c r="F556">
        <v>301.26</v>
      </c>
      <c r="G556">
        <v>558.36294597200435</v>
      </c>
      <c r="H556" s="4">
        <f t="shared" si="57"/>
        <v>0.12818249448393121</v>
      </c>
      <c r="I556">
        <v>-2.8976631748589878</v>
      </c>
      <c r="J556">
        <v>3.1137538376196781</v>
      </c>
      <c r="K556">
        <v>3.1137538376196781</v>
      </c>
      <c r="L556">
        <v>14.322470784822867</v>
      </c>
      <c r="M556" s="4">
        <f t="shared" si="58"/>
        <v>6.982035537190083E-2</v>
      </c>
      <c r="N556">
        <f t="shared" si="59"/>
        <v>351.17570223779398</v>
      </c>
      <c r="O556" s="4">
        <f t="shared" si="60"/>
        <v>8.0618848080301647E-2</v>
      </c>
      <c r="P556" s="4">
        <f t="shared" si="61"/>
        <v>0.10313192774292987</v>
      </c>
      <c r="Q556" s="4">
        <f t="shared" si="62"/>
        <v>5.1579444992030599E-2</v>
      </c>
    </row>
    <row r="557" spans="1:17" x14ac:dyDescent="0.3">
      <c r="A557" t="s">
        <v>1229</v>
      </c>
      <c r="B557" t="s">
        <v>1230</v>
      </c>
      <c r="C557">
        <v>87.449996948242188</v>
      </c>
      <c r="D557" s="4">
        <v>0.83744215467661576</v>
      </c>
      <c r="E557" s="4">
        <f t="shared" si="56"/>
        <v>0.1067145320679026</v>
      </c>
      <c r="F557">
        <v>2.33</v>
      </c>
      <c r="G557">
        <v>0.44627283198946849</v>
      </c>
      <c r="H557" s="4">
        <f t="shared" si="57"/>
        <v>5.1031772162736357E-3</v>
      </c>
      <c r="I557">
        <v>-3.3195020746887995</v>
      </c>
      <c r="J557">
        <v>17.882845151669692</v>
      </c>
      <c r="K557">
        <v>17.882845151669692</v>
      </c>
      <c r="L557">
        <v>34.082630387303482</v>
      </c>
      <c r="M557" s="4">
        <f t="shared" si="58"/>
        <v>2.9340458428130056E-2</v>
      </c>
      <c r="N557">
        <f t="shared" si="59"/>
        <v>5.3040665796431403</v>
      </c>
      <c r="O557" s="4">
        <f t="shared" si="60"/>
        <v>6.0652564491024331E-2</v>
      </c>
      <c r="P557" s="4">
        <f t="shared" si="61"/>
        <v>0.21341581869231946</v>
      </c>
      <c r="Q557" s="4">
        <f t="shared" si="62"/>
        <v>0.22532851335498338</v>
      </c>
    </row>
    <row r="558" spans="1:17" hidden="1" x14ac:dyDescent="0.3">
      <c r="A558" t="s">
        <v>409</v>
      </c>
      <c r="B558" t="s">
        <v>747</v>
      </c>
      <c r="C558">
        <v>102.09999847412109</v>
      </c>
      <c r="D558" s="4">
        <v>0.82932360847748088</v>
      </c>
      <c r="E558" s="4">
        <f t="shared" si="56"/>
        <v>0.10589804386383284</v>
      </c>
      <c r="F558">
        <v>5.12</v>
      </c>
      <c r="G558">
        <v>5.754465004022526</v>
      </c>
      <c r="H558" s="4">
        <f t="shared" si="57"/>
        <v>5.6361068462514118E-2</v>
      </c>
      <c r="I558">
        <v>-8.5714285714285783</v>
      </c>
      <c r="J558">
        <v>0.93146923284487604</v>
      </c>
      <c r="K558">
        <v>0.93146923284487604</v>
      </c>
      <c r="L558">
        <v>18.337450367100136</v>
      </c>
      <c r="M558" s="4">
        <f t="shared" si="58"/>
        <v>5.453320826946232E-2</v>
      </c>
      <c r="N558">
        <f t="shared" si="59"/>
        <v>5.3629399861046378</v>
      </c>
      <c r="O558" s="4">
        <f t="shared" si="60"/>
        <v>5.2526347367810804E-2</v>
      </c>
      <c r="P558" s="4">
        <f t="shared" si="61"/>
        <v>6.4355860654624342E-2</v>
      </c>
      <c r="Q558" s="4">
        <f t="shared" si="62"/>
        <v>2.198369353230345E-2</v>
      </c>
    </row>
    <row r="559" spans="1:17" hidden="1" x14ac:dyDescent="0.3">
      <c r="A559" t="s">
        <v>1378</v>
      </c>
      <c r="B559" t="s">
        <v>1379</v>
      </c>
      <c r="C559">
        <v>144.75999450683594</v>
      </c>
      <c r="D559" s="4">
        <v>0.82628639908452306</v>
      </c>
      <c r="E559" s="4">
        <f t="shared" si="56"/>
        <v>0.10559181320032374</v>
      </c>
      <c r="F559">
        <v>18.591228000000001</v>
      </c>
      <c r="G559">
        <v>2.2611750125065346</v>
      </c>
      <c r="H559" s="4">
        <f t="shared" si="57"/>
        <v>1.5620165089186682E-2</v>
      </c>
      <c r="I559">
        <v>11.393315500395573</v>
      </c>
      <c r="J559">
        <v>9.8806216462581027</v>
      </c>
      <c r="K559">
        <v>9.8806216462581027</v>
      </c>
      <c r="L559">
        <v>7.8334896177769213</v>
      </c>
      <c r="M559" s="4">
        <f t="shared" si="58"/>
        <v>0.12765702755648659</v>
      </c>
      <c r="N559">
        <f t="shared" si="59"/>
        <v>29.779240409375443</v>
      </c>
      <c r="O559" s="4">
        <f t="shared" si="60"/>
        <v>0.2057145726678595</v>
      </c>
      <c r="P559" s="4">
        <f t="shared" si="61"/>
        <v>0.23907655191678351</v>
      </c>
      <c r="Q559" s="4">
        <f t="shared" si="62"/>
        <v>0.14694009578864664</v>
      </c>
    </row>
    <row r="560" spans="1:17" hidden="1" x14ac:dyDescent="0.3">
      <c r="A560" t="s">
        <v>1404</v>
      </c>
      <c r="B560" t="s">
        <v>1405</v>
      </c>
      <c r="C560">
        <v>3058</v>
      </c>
      <c r="D560" s="4">
        <v>0.82406436074678635</v>
      </c>
      <c r="E560" s="4">
        <f t="shared" si="56"/>
        <v>0.1053675043014517</v>
      </c>
      <c r="F560">
        <v>95.72</v>
      </c>
      <c r="G560">
        <v>138.16040525898981</v>
      </c>
      <c r="H560" s="4">
        <f t="shared" si="57"/>
        <v>4.5179988639303406E-2</v>
      </c>
      <c r="I560">
        <v>-28.447910696932698</v>
      </c>
      <c r="J560">
        <v>0.75353960972647549</v>
      </c>
      <c r="K560">
        <v>0.75353960972647549</v>
      </c>
      <c r="L560">
        <v>26.625708931267553</v>
      </c>
      <c r="M560" s="4">
        <f t="shared" si="58"/>
        <v>3.7557685415304118E-2</v>
      </c>
      <c r="N560">
        <f t="shared" si="59"/>
        <v>99.381203597230794</v>
      </c>
      <c r="O560" s="4">
        <f t="shared" si="60"/>
        <v>3.2498758534084626E-2</v>
      </c>
      <c r="P560" s="4">
        <f t="shared" si="61"/>
        <v>4.5376093548669651E-2</v>
      </c>
      <c r="Q560" s="4">
        <f t="shared" si="62"/>
        <v>1.6517419399856959E-2</v>
      </c>
    </row>
    <row r="561" spans="1:17" x14ac:dyDescent="0.3">
      <c r="A561" t="s">
        <v>1450</v>
      </c>
      <c r="B561" t="s">
        <v>1451</v>
      </c>
      <c r="C561">
        <v>143.21000671386719</v>
      </c>
      <c r="D561" s="4">
        <v>0.82353396649657173</v>
      </c>
      <c r="E561" s="4">
        <f t="shared" si="56"/>
        <v>0.10531392874186496</v>
      </c>
      <c r="F561">
        <v>9.0100000000000016</v>
      </c>
      <c r="G561">
        <v>7.224166246027627</v>
      </c>
      <c r="H561" s="4">
        <f t="shared" si="57"/>
        <v>5.0444563280144745E-2</v>
      </c>
      <c r="I561">
        <v>2.5028441410694247</v>
      </c>
      <c r="J561">
        <v>315.28624299724873</v>
      </c>
      <c r="K561">
        <v>315.28624299724873</v>
      </c>
      <c r="L561">
        <v>15.214932022978989</v>
      </c>
      <c r="M561" s="4">
        <f t="shared" si="58"/>
        <v>6.5724907511233582E-2</v>
      </c>
      <c r="N561">
        <f t="shared" si="59"/>
        <v>11129.163284284094</v>
      </c>
      <c r="O561" s="4">
        <f t="shared" si="60"/>
        <v>77.712190227880527</v>
      </c>
      <c r="P561" s="4">
        <f t="shared" si="61"/>
        <v>3.4258089290893059</v>
      </c>
      <c r="Q561" s="4">
        <f t="shared" si="62"/>
        <v>4.5917285028427051</v>
      </c>
    </row>
    <row r="562" spans="1:17" hidden="1" x14ac:dyDescent="0.3">
      <c r="A562" t="s">
        <v>1536</v>
      </c>
      <c r="B562" t="s">
        <v>1537</v>
      </c>
      <c r="C562">
        <v>1467.5</v>
      </c>
      <c r="D562" s="4">
        <v>0.82350146462065998</v>
      </c>
      <c r="E562" s="4">
        <f t="shared" si="56"/>
        <v>0.10531064527839851</v>
      </c>
      <c r="F562">
        <v>80.19</v>
      </c>
      <c r="G562">
        <v>7.4433621304795849</v>
      </c>
      <c r="H562" s="4">
        <f t="shared" si="57"/>
        <v>5.072137737975867E-3</v>
      </c>
      <c r="I562">
        <v>15.708720119282388</v>
      </c>
      <c r="J562">
        <v>9.3912180277401092</v>
      </c>
      <c r="K562">
        <v>9.3912180277401092</v>
      </c>
      <c r="L562">
        <v>22.354136933506567</v>
      </c>
      <c r="M562" s="4">
        <f t="shared" si="58"/>
        <v>4.4734449063032367E-2</v>
      </c>
      <c r="N562">
        <f t="shared" si="59"/>
        <v>125.61239718430471</v>
      </c>
      <c r="O562" s="4">
        <f t="shared" si="60"/>
        <v>8.5596182067669307E-2</v>
      </c>
      <c r="P562" s="4">
        <f t="shared" si="61"/>
        <v>0.14284773898545117</v>
      </c>
      <c r="Q562" s="4">
        <f t="shared" si="62"/>
        <v>0.12351825365900071</v>
      </c>
    </row>
    <row r="563" spans="1:17" hidden="1" x14ac:dyDescent="0.3">
      <c r="A563" t="s">
        <v>260</v>
      </c>
      <c r="B563" t="s">
        <v>598</v>
      </c>
      <c r="C563">
        <v>228.55999755859375</v>
      </c>
      <c r="D563" s="4">
        <v>0.8205376443316601</v>
      </c>
      <c r="E563" s="4">
        <f t="shared" si="56"/>
        <v>0.10501102364902382</v>
      </c>
      <c r="F563">
        <v>10.49</v>
      </c>
      <c r="G563">
        <v>8.174141182257932</v>
      </c>
      <c r="H563" s="4">
        <f t="shared" si="57"/>
        <v>3.5763656237187372E-2</v>
      </c>
      <c r="I563">
        <v>-7.3321554770318018</v>
      </c>
      <c r="J563">
        <v>6.2083208055953989</v>
      </c>
      <c r="K563">
        <v>6.2083208055953989</v>
      </c>
      <c r="L563">
        <v>21.799141396093002</v>
      </c>
      <c r="M563" s="4">
        <f t="shared" si="58"/>
        <v>4.5873366378513747E-2</v>
      </c>
      <c r="N563">
        <f t="shared" si="59"/>
        <v>14.176473188231885</v>
      </c>
      <c r="O563" s="4">
        <f t="shared" si="60"/>
        <v>6.2025172119620789E-2</v>
      </c>
      <c r="P563" s="4">
        <f t="shared" si="61"/>
        <v>0.11080454018357201</v>
      </c>
      <c r="Q563" s="4">
        <f t="shared" si="62"/>
        <v>8.4641136850325482E-2</v>
      </c>
    </row>
    <row r="564" spans="1:17" x14ac:dyDescent="0.3">
      <c r="A564" t="s">
        <v>2072</v>
      </c>
      <c r="B564" t="s">
        <v>2073</v>
      </c>
      <c r="C564">
        <v>752000</v>
      </c>
      <c r="D564" s="4">
        <v>0.81600391314069287</v>
      </c>
      <c r="E564" s="4">
        <f t="shared" si="56"/>
        <v>0.10455190751413612</v>
      </c>
      <c r="F564">
        <v>12579.131846</v>
      </c>
      <c r="G564" t="e">
        <v>#N/A</v>
      </c>
      <c r="H564" s="4" t="e">
        <f t="shared" si="57"/>
        <v>#N/A</v>
      </c>
      <c r="I564">
        <v>12.684656525980241</v>
      </c>
      <c r="J564">
        <v>33.123601098248017</v>
      </c>
      <c r="K564">
        <v>33.123601098248017</v>
      </c>
      <c r="L564">
        <v>60.008235653150244</v>
      </c>
      <c r="M564" s="4">
        <f t="shared" si="58"/>
        <v>1.6664379299202128E-2</v>
      </c>
      <c r="N564">
        <f t="shared" si="59"/>
        <v>52592.759039954952</v>
      </c>
      <c r="O564" s="4">
        <f t="shared" si="60"/>
        <v>6.9937179574408176E-2</v>
      </c>
      <c r="P564" s="4">
        <f t="shared" si="61"/>
        <v>0.35342023280624901</v>
      </c>
      <c r="Q564" s="4">
        <f t="shared" si="62"/>
        <v>0.41430015848271351</v>
      </c>
    </row>
    <row r="565" spans="1:17" x14ac:dyDescent="0.3">
      <c r="A565" t="s">
        <v>1185</v>
      </c>
      <c r="B565" t="s">
        <v>1186</v>
      </c>
      <c r="C565">
        <v>254.1300048828125</v>
      </c>
      <c r="D565" s="4">
        <v>0.81239057389001856</v>
      </c>
      <c r="E565" s="4">
        <f t="shared" si="56"/>
        <v>0.10418531197244807</v>
      </c>
      <c r="F565">
        <v>10.058835</v>
      </c>
      <c r="G565">
        <v>10.390476190476191</v>
      </c>
      <c r="H565" s="4">
        <f t="shared" si="57"/>
        <v>4.088645964992435E-2</v>
      </c>
      <c r="I565">
        <v>-4.0628280041183453</v>
      </c>
      <c r="J565">
        <v>33.947737671216217</v>
      </c>
      <c r="K565">
        <v>33.947737671216217</v>
      </c>
      <c r="L565">
        <v>16.079552108764439</v>
      </c>
      <c r="M565" s="4">
        <f t="shared" si="58"/>
        <v>6.2190786984354658E-2</v>
      </c>
      <c r="N565">
        <f t="shared" si="59"/>
        <v>43.373513003228645</v>
      </c>
      <c r="O565" s="4">
        <f t="shared" si="60"/>
        <v>0.17067450584290336</v>
      </c>
      <c r="P565" s="4">
        <f t="shared" si="61"/>
        <v>0.42278052891763046</v>
      </c>
      <c r="Q565" s="4">
        <f t="shared" si="62"/>
        <v>0.43735143056536341</v>
      </c>
    </row>
    <row r="566" spans="1:17" x14ac:dyDescent="0.3">
      <c r="A566" t="s">
        <v>158</v>
      </c>
      <c r="B566" t="s">
        <v>496</v>
      </c>
      <c r="C566">
        <v>143.64999389648438</v>
      </c>
      <c r="D566" s="4">
        <v>0.81123124897735566</v>
      </c>
      <c r="E566" s="4">
        <f t="shared" si="56"/>
        <v>0.10406756225588354</v>
      </c>
      <c r="F566">
        <v>4.0979999999999999</v>
      </c>
      <c r="G566">
        <v>6.5792198826372106</v>
      </c>
      <c r="H566" s="4">
        <f t="shared" si="57"/>
        <v>4.5800349197217941E-2</v>
      </c>
      <c r="I566">
        <v>-3.9531502554480715</v>
      </c>
      <c r="J566">
        <v>118.40055093307926</v>
      </c>
      <c r="K566">
        <v>118.40055093307926</v>
      </c>
      <c r="L566">
        <v>22.101839519837633</v>
      </c>
      <c r="M566" s="4">
        <f t="shared" si="58"/>
        <v>4.5245102748232527E-2</v>
      </c>
      <c r="N566">
        <f t="shared" si="59"/>
        <v>203.62945642845469</v>
      </c>
      <c r="O566" s="4">
        <f t="shared" si="60"/>
        <v>1.4175389145870212</v>
      </c>
      <c r="P566" s="4">
        <f t="shared" si="61"/>
        <v>1.2828210630031704</v>
      </c>
      <c r="Q566" s="4">
        <f t="shared" si="62"/>
        <v>1.5760133167125758</v>
      </c>
    </row>
    <row r="567" spans="1:17" hidden="1" x14ac:dyDescent="0.3">
      <c r="A567" t="s">
        <v>1259</v>
      </c>
      <c r="B567" t="s">
        <v>1260</v>
      </c>
      <c r="C567">
        <v>144.91999816894531</v>
      </c>
      <c r="D567" s="4">
        <v>0.81051651637910282</v>
      </c>
      <c r="E567" s="4">
        <f t="shared" si="56"/>
        <v>0.10399493736270959</v>
      </c>
      <c r="F567">
        <v>4.49</v>
      </c>
      <c r="G567">
        <v>5.4661438816274552</v>
      </c>
      <c r="H567" s="4">
        <f t="shared" si="57"/>
        <v>3.7718354614213537E-2</v>
      </c>
      <c r="I567">
        <v>-29.40251572327044</v>
      </c>
      <c r="J567">
        <v>9.1947043343142347</v>
      </c>
      <c r="K567">
        <v>9.1947043343142347</v>
      </c>
      <c r="L567">
        <v>30.038712913878584</v>
      </c>
      <c r="M567" s="4">
        <f t="shared" si="58"/>
        <v>3.3290374420069671E-2</v>
      </c>
      <c r="N567">
        <f t="shared" si="59"/>
        <v>6.9703442022974853</v>
      </c>
      <c r="O567" s="4">
        <f t="shared" si="60"/>
        <v>4.8097876693122606E-2</v>
      </c>
      <c r="P567" s="4">
        <f t="shared" si="61"/>
        <v>0.1282983692629236</v>
      </c>
      <c r="Q567" s="4">
        <f t="shared" si="62"/>
        <v>0.11862975918925978</v>
      </c>
    </row>
    <row r="568" spans="1:17" hidden="1" x14ac:dyDescent="0.3">
      <c r="A568" t="s">
        <v>422</v>
      </c>
      <c r="B568" t="s">
        <v>760</v>
      </c>
      <c r="C568">
        <v>2924</v>
      </c>
      <c r="D568" s="4">
        <v>0.8099987970987963</v>
      </c>
      <c r="E568" s="4">
        <f t="shared" si="56"/>
        <v>0.10394231632239981</v>
      </c>
      <c r="F568" t="e">
        <v>#N/A</v>
      </c>
      <c r="G568" t="e">
        <v>#N/A</v>
      </c>
      <c r="H568" s="4" t="e">
        <f t="shared" si="57"/>
        <v>#N/A</v>
      </c>
      <c r="I568" t="e">
        <v>#N/A</v>
      </c>
      <c r="J568" t="e">
        <v>#N/A</v>
      </c>
      <c r="K568" t="e">
        <v>#N/A</v>
      </c>
      <c r="L568" t="e">
        <v>#N/A</v>
      </c>
      <c r="M568" s="4" t="e">
        <f t="shared" si="58"/>
        <v>#N/A</v>
      </c>
      <c r="N568" t="e">
        <f t="shared" si="59"/>
        <v>#N/A</v>
      </c>
      <c r="O568" s="4" t="e">
        <f t="shared" si="60"/>
        <v>#N/A</v>
      </c>
      <c r="P568" s="4" t="e">
        <f t="shared" si="61"/>
        <v>#N/A</v>
      </c>
      <c r="Q568" s="4" t="e">
        <f t="shared" si="62"/>
        <v>#N/A</v>
      </c>
    </row>
    <row r="569" spans="1:17" hidden="1" x14ac:dyDescent="0.3">
      <c r="A569" t="s">
        <v>314</v>
      </c>
      <c r="B569" t="s">
        <v>652</v>
      </c>
      <c r="C569">
        <v>2958.5</v>
      </c>
      <c r="D569" s="4">
        <v>0.80979872978836198</v>
      </c>
      <c r="E569" s="4">
        <f t="shared" si="56"/>
        <v>0.1039219781005174</v>
      </c>
      <c r="F569" t="e">
        <v>#N/A</v>
      </c>
      <c r="G569" t="e">
        <v>#N/A</v>
      </c>
      <c r="H569" s="4" t="e">
        <f t="shared" si="57"/>
        <v>#N/A</v>
      </c>
      <c r="I569" t="e">
        <v>#N/A</v>
      </c>
      <c r="J569" t="e">
        <v>#N/A</v>
      </c>
      <c r="K569" t="e">
        <v>#N/A</v>
      </c>
      <c r="L569" t="e">
        <v>#N/A</v>
      </c>
      <c r="M569" s="4" t="e">
        <f t="shared" si="58"/>
        <v>#N/A</v>
      </c>
      <c r="N569" t="e">
        <f t="shared" si="59"/>
        <v>#N/A</v>
      </c>
      <c r="O569" s="4" t="e">
        <f t="shared" si="60"/>
        <v>#N/A</v>
      </c>
      <c r="P569" s="4" t="e">
        <f t="shared" si="61"/>
        <v>#N/A</v>
      </c>
      <c r="Q569" s="4" t="e">
        <f t="shared" si="62"/>
        <v>#N/A</v>
      </c>
    </row>
    <row r="570" spans="1:17" hidden="1" x14ac:dyDescent="0.3">
      <c r="A570" t="s">
        <v>2036</v>
      </c>
      <c r="B570" t="s">
        <v>2037</v>
      </c>
      <c r="C570">
        <v>3.09</v>
      </c>
      <c r="D570" s="4">
        <v>0.80880711726346655</v>
      </c>
      <c r="E570" s="4">
        <f t="shared" si="56"/>
        <v>0.1038211461834937</v>
      </c>
      <c r="F570">
        <v>0.21433799999999997</v>
      </c>
      <c r="G570">
        <v>0.31355821126058653</v>
      </c>
      <c r="H570" s="4">
        <f t="shared" si="57"/>
        <v>0.10147514927527072</v>
      </c>
      <c r="I570">
        <v>2.1338034880396233</v>
      </c>
      <c r="J570">
        <v>2.0885165993896657</v>
      </c>
      <c r="K570">
        <v>2.0885165993896657</v>
      </c>
      <c r="L570">
        <v>13.338327205468298</v>
      </c>
      <c r="M570" s="4">
        <f t="shared" si="58"/>
        <v>7.497191998634066E-2</v>
      </c>
      <c r="N570">
        <f t="shared" si="59"/>
        <v>0.23767507554530509</v>
      </c>
      <c r="O570" s="4">
        <f t="shared" si="60"/>
        <v>7.6917500176474141E-2</v>
      </c>
      <c r="P570" s="4">
        <f t="shared" si="61"/>
        <v>9.7422886974033174E-2</v>
      </c>
      <c r="Q570" s="4">
        <f t="shared" si="62"/>
        <v>4.004395946568251E-2</v>
      </c>
    </row>
    <row r="571" spans="1:17" x14ac:dyDescent="0.3">
      <c r="A571" t="s">
        <v>993</v>
      </c>
      <c r="B571" t="s">
        <v>994</v>
      </c>
      <c r="C571">
        <v>12.420000076293945</v>
      </c>
      <c r="D571" s="4">
        <v>0.80799419535711281</v>
      </c>
      <c r="E571" s="4">
        <f t="shared" si="56"/>
        <v>0.10373845001867843</v>
      </c>
      <c r="F571">
        <v>0.44057399999999997</v>
      </c>
      <c r="G571">
        <v>-0.34274772618477739</v>
      </c>
      <c r="H571" s="4">
        <f t="shared" si="57"/>
        <v>-2.7596435111057686E-2</v>
      </c>
      <c r="I571">
        <v>33.763816947981319</v>
      </c>
      <c r="J571">
        <v>21.264315753385656</v>
      </c>
      <c r="K571">
        <v>21.264315753385656</v>
      </c>
      <c r="L571">
        <v>10.891469468189321</v>
      </c>
      <c r="M571" s="4">
        <f t="shared" si="58"/>
        <v>9.1814975281406863E-2</v>
      </c>
      <c r="N571">
        <f t="shared" si="59"/>
        <v>1.1552712534247698</v>
      </c>
      <c r="O571" s="4">
        <f t="shared" si="60"/>
        <v>9.3017008561041475E-2</v>
      </c>
      <c r="P571" s="4">
        <f t="shared" si="61"/>
        <v>0.32398195906799476</v>
      </c>
      <c r="Q571" s="4">
        <f t="shared" si="62"/>
        <v>0.28265374650981023</v>
      </c>
    </row>
    <row r="572" spans="1:17" hidden="1" x14ac:dyDescent="0.3">
      <c r="A572" t="s">
        <v>323</v>
      </c>
      <c r="B572" t="s">
        <v>661</v>
      </c>
      <c r="C572">
        <v>2990.5</v>
      </c>
      <c r="D572" s="4">
        <v>0.80767744852440893</v>
      </c>
      <c r="E572" s="4">
        <f t="shared" si="56"/>
        <v>0.10370621990220363</v>
      </c>
      <c r="F572" t="e">
        <v>#N/A</v>
      </c>
      <c r="G572" t="e">
        <v>#N/A</v>
      </c>
      <c r="H572" s="4" t="e">
        <f t="shared" si="57"/>
        <v>#N/A</v>
      </c>
      <c r="I572" t="e">
        <v>#N/A</v>
      </c>
      <c r="J572" t="e">
        <v>#N/A</v>
      </c>
      <c r="K572" t="e">
        <v>#N/A</v>
      </c>
      <c r="L572" t="e">
        <v>#N/A</v>
      </c>
      <c r="M572" s="4" t="e">
        <f t="shared" si="58"/>
        <v>#N/A</v>
      </c>
      <c r="N572" t="e">
        <f t="shared" si="59"/>
        <v>#N/A</v>
      </c>
      <c r="O572" s="4" t="e">
        <f t="shared" si="60"/>
        <v>#N/A</v>
      </c>
      <c r="P572" s="4" t="e">
        <f t="shared" si="61"/>
        <v>#N/A</v>
      </c>
      <c r="Q572" s="4" t="e">
        <f t="shared" si="62"/>
        <v>#N/A</v>
      </c>
    </row>
    <row r="573" spans="1:17" x14ac:dyDescent="0.3">
      <c r="A573" t="s">
        <v>295</v>
      </c>
      <c r="B573" t="s">
        <v>633</v>
      </c>
      <c r="C573">
        <v>102.86000061035156</v>
      </c>
      <c r="D573" s="4">
        <v>0.80764229578226421</v>
      </c>
      <c r="E573" s="4">
        <f t="shared" si="56"/>
        <v>0.10370264269557339</v>
      </c>
      <c r="F573">
        <v>3.2199999999999998</v>
      </c>
      <c r="G573">
        <v>2.8146752467664897</v>
      </c>
      <c r="H573" s="4">
        <f t="shared" si="57"/>
        <v>2.7364137955130714E-2</v>
      </c>
      <c r="I573">
        <v>-2.7190332326283948</v>
      </c>
      <c r="J573">
        <v>20.617933298207994</v>
      </c>
      <c r="K573">
        <v>20.617933298207994</v>
      </c>
      <c r="L573">
        <v>29.503771184961504</v>
      </c>
      <c r="M573" s="4">
        <f t="shared" si="58"/>
        <v>3.3893972188535487E-2</v>
      </c>
      <c r="N573">
        <f t="shared" si="59"/>
        <v>8.2208227808226741</v>
      </c>
      <c r="O573" s="4">
        <f t="shared" si="60"/>
        <v>7.9922445382479917E-2</v>
      </c>
      <c r="P573" s="4">
        <f t="shared" si="61"/>
        <v>0.24706154174856082</v>
      </c>
      <c r="Q573" s="4">
        <f t="shared" si="62"/>
        <v>0.26063528880560694</v>
      </c>
    </row>
    <row r="574" spans="1:17" hidden="1" x14ac:dyDescent="0.3">
      <c r="A574" t="s">
        <v>270</v>
      </c>
      <c r="B574" t="s">
        <v>608</v>
      </c>
      <c r="C574">
        <v>65.919998168945313</v>
      </c>
      <c r="D574" s="4">
        <v>0.80755319878791254</v>
      </c>
      <c r="E574" s="4">
        <f t="shared" si="56"/>
        <v>0.10369357576458071</v>
      </c>
      <c r="F574">
        <v>8.92</v>
      </c>
      <c r="G574">
        <v>8.898770973461648</v>
      </c>
      <c r="H574" s="4">
        <f t="shared" si="57"/>
        <v>0.13499349545877004</v>
      </c>
      <c r="I574">
        <v>8.6500282709322338</v>
      </c>
      <c r="J574" t="e">
        <v>#N/A</v>
      </c>
      <c r="K574" t="e">
        <v>#N/A</v>
      </c>
      <c r="L574">
        <v>7.1563633450287316</v>
      </c>
      <c r="M574" s="4">
        <f t="shared" si="58"/>
        <v>0.13973577804635423</v>
      </c>
      <c r="N574" t="e">
        <f t="shared" si="59"/>
        <v>#N/A</v>
      </c>
      <c r="O574" s="4" t="e">
        <f t="shared" si="60"/>
        <v>#N/A</v>
      </c>
      <c r="P574" s="4" t="e">
        <f t="shared" si="61"/>
        <v>#N/A</v>
      </c>
      <c r="Q574" s="4" t="e">
        <f t="shared" si="62"/>
        <v>#N/A</v>
      </c>
    </row>
    <row r="575" spans="1:17" hidden="1" x14ac:dyDescent="0.3">
      <c r="A575" t="s">
        <v>1926</v>
      </c>
      <c r="B575" t="s">
        <v>1927</v>
      </c>
      <c r="C575">
        <v>2924</v>
      </c>
      <c r="D575" s="4">
        <v>0.80745909778130298</v>
      </c>
      <c r="E575" s="4">
        <f t="shared" si="56"/>
        <v>0.10368399919725646</v>
      </c>
      <c r="F575" t="e">
        <v>#N/A</v>
      </c>
      <c r="G575" t="e">
        <v>#N/A</v>
      </c>
      <c r="H575" s="4" t="e">
        <f t="shared" si="57"/>
        <v>#N/A</v>
      </c>
      <c r="I575" t="e">
        <v>#N/A</v>
      </c>
      <c r="J575" t="e">
        <v>#N/A</v>
      </c>
      <c r="K575" t="e">
        <v>#N/A</v>
      </c>
      <c r="L575" t="e">
        <v>#N/A</v>
      </c>
      <c r="M575" s="4" t="e">
        <f t="shared" si="58"/>
        <v>#N/A</v>
      </c>
      <c r="N575" t="e">
        <f t="shared" si="59"/>
        <v>#N/A</v>
      </c>
      <c r="O575" s="4" t="e">
        <f t="shared" si="60"/>
        <v>#N/A</v>
      </c>
      <c r="P575" s="4" t="e">
        <f t="shared" si="61"/>
        <v>#N/A</v>
      </c>
      <c r="Q575" s="4" t="e">
        <f t="shared" si="62"/>
        <v>#N/A</v>
      </c>
    </row>
    <row r="576" spans="1:17" x14ac:dyDescent="0.3">
      <c r="A576" t="s">
        <v>1059</v>
      </c>
      <c r="B576" t="s">
        <v>1060</v>
      </c>
      <c r="C576">
        <v>185.64999389648438</v>
      </c>
      <c r="D576" s="4">
        <v>0.8043980751890345</v>
      </c>
      <c r="E576" s="4">
        <f t="shared" si="56"/>
        <v>0.10337225511354187</v>
      </c>
      <c r="F576">
        <v>9.6999999999999993</v>
      </c>
      <c r="G576">
        <v>11.747705333231609</v>
      </c>
      <c r="H576" s="4">
        <f t="shared" si="57"/>
        <v>6.3278781144382651E-2</v>
      </c>
      <c r="I576">
        <v>6.7106710671067047</v>
      </c>
      <c r="J576">
        <v>17.612614926851954</v>
      </c>
      <c r="K576">
        <v>17.612614926851954</v>
      </c>
      <c r="L576">
        <v>17.06166220908182</v>
      </c>
      <c r="M576" s="4">
        <f t="shared" si="58"/>
        <v>5.8610936481189153E-2</v>
      </c>
      <c r="N576">
        <f t="shared" si="59"/>
        <v>21.829373105877796</v>
      </c>
      <c r="O576" s="4">
        <f t="shared" si="60"/>
        <v>0.1175834841020761</v>
      </c>
      <c r="P576" s="4">
        <f t="shared" si="61"/>
        <v>0.24506000429716232</v>
      </c>
      <c r="Q576" s="4">
        <f t="shared" si="62"/>
        <v>0.22883044401251751</v>
      </c>
    </row>
    <row r="577" spans="1:17" hidden="1" x14ac:dyDescent="0.3">
      <c r="A577" t="s">
        <v>1838</v>
      </c>
      <c r="B577" t="s">
        <v>1839</v>
      </c>
      <c r="C577">
        <v>14.875</v>
      </c>
      <c r="D577" s="4">
        <v>0.80142802815243153</v>
      </c>
      <c r="E577" s="4">
        <f t="shared" si="56"/>
        <v>0.10306935472318446</v>
      </c>
      <c r="F577">
        <v>2.0297399999999999</v>
      </c>
      <c r="G577" t="e">
        <v>#N/A</v>
      </c>
      <c r="H577" s="4" t="e">
        <f t="shared" si="57"/>
        <v>#N/A</v>
      </c>
      <c r="I577">
        <v>10.796724117121935</v>
      </c>
      <c r="J577">
        <v>13.093562387844511</v>
      </c>
      <c r="K577">
        <v>13.093562387844511</v>
      </c>
      <c r="L577">
        <v>7.3279868997762918</v>
      </c>
      <c r="M577" s="4">
        <f t="shared" si="58"/>
        <v>0.13646312605042019</v>
      </c>
      <c r="N577">
        <f t="shared" si="59"/>
        <v>3.755171983496167</v>
      </c>
      <c r="O577" s="4">
        <f t="shared" si="60"/>
        <v>0.25244853670562467</v>
      </c>
      <c r="P577" s="4">
        <f t="shared" si="61"/>
        <v>0.28526663447467993</v>
      </c>
      <c r="Q577" s="4">
        <f t="shared" si="62"/>
        <v>0.18914970101724027</v>
      </c>
    </row>
    <row r="578" spans="1:17" hidden="1" x14ac:dyDescent="0.3">
      <c r="A578" t="s">
        <v>1350</v>
      </c>
      <c r="B578" t="s">
        <v>1351</v>
      </c>
      <c r="C578">
        <v>15.369999885559082</v>
      </c>
      <c r="D578" s="4">
        <v>0.79963454026607828</v>
      </c>
      <c r="E578" s="4">
        <f t="shared" ref="E578:E641" si="63">(1+D578)^(1/6)-1</f>
        <v>0.10288624418810643</v>
      </c>
      <c r="F578">
        <v>1.795782</v>
      </c>
      <c r="G578" t="e">
        <v>#N/A</v>
      </c>
      <c r="H578" s="4" t="e">
        <f t="shared" ref="H578:H641" si="64">G578/C578</f>
        <v>#N/A</v>
      </c>
      <c r="I578">
        <v>47.65843346300236</v>
      </c>
      <c r="J578" t="e">
        <v>#N/A</v>
      </c>
      <c r="K578" t="e">
        <v>#N/A</v>
      </c>
      <c r="L578">
        <v>10.285132987746895</v>
      </c>
      <c r="M578" s="4">
        <f t="shared" ref="M578:M641" si="65">1/L578</f>
        <v>9.722771705444562E-2</v>
      </c>
      <c r="N578" t="e">
        <f t="shared" ref="N578:N641" si="66">F578*((1+(K578/100))^5)</f>
        <v>#N/A</v>
      </c>
      <c r="O578" s="4" t="e">
        <f t="shared" ref="O578:O641" si="67">N578/C578</f>
        <v>#N/A</v>
      </c>
      <c r="P578" s="4" t="e">
        <f t="shared" ref="P578:P641" si="68">(K578/100)*(1+1/L578)+1/L578</f>
        <v>#N/A</v>
      </c>
      <c r="Q578" s="4" t="e">
        <f t="shared" ref="Q578:Q641" si="69">(((1+K578/100)^6)*(1+1/L578))^(1/5)-1</f>
        <v>#N/A</v>
      </c>
    </row>
    <row r="579" spans="1:17" x14ac:dyDescent="0.3">
      <c r="A579" t="s">
        <v>1690</v>
      </c>
      <c r="B579" t="s">
        <v>1691</v>
      </c>
      <c r="C579">
        <v>111.73999786376953</v>
      </c>
      <c r="D579" s="4">
        <v>0.79818749047277548</v>
      </c>
      <c r="E579" s="4">
        <f t="shared" si="63"/>
        <v>0.102738393219024</v>
      </c>
      <c r="F579">
        <v>10.01</v>
      </c>
      <c r="G579">
        <v>-3.8736634805893946</v>
      </c>
      <c r="H579" s="4">
        <f t="shared" si="64"/>
        <v>-3.4666758140733667E-2</v>
      </c>
      <c r="I579">
        <v>81.012658227848121</v>
      </c>
      <c r="J579">
        <v>20.038905621377445</v>
      </c>
      <c r="K579">
        <v>20.038905621377445</v>
      </c>
      <c r="L579">
        <v>8.7441712329883874</v>
      </c>
      <c r="M579" s="4">
        <f t="shared" si="65"/>
        <v>0.11436189586811675</v>
      </c>
      <c r="N579">
        <f t="shared" si="66"/>
        <v>24.948487076064769</v>
      </c>
      <c r="O579" s="4">
        <f t="shared" si="67"/>
        <v>0.22327266469506568</v>
      </c>
      <c r="P579" s="4">
        <f t="shared" si="68"/>
        <v>0.33766782446172106</v>
      </c>
      <c r="Q579" s="4">
        <f t="shared" si="69"/>
        <v>0.27230631726889709</v>
      </c>
    </row>
    <row r="580" spans="1:17" x14ac:dyDescent="0.3">
      <c r="A580" t="s">
        <v>1416</v>
      </c>
      <c r="B580" t="s">
        <v>1417</v>
      </c>
      <c r="C580">
        <v>115.55000305175781</v>
      </c>
      <c r="D580" s="4">
        <v>0.795384615476874</v>
      </c>
      <c r="E580" s="4">
        <f t="shared" si="63"/>
        <v>0.10245172982424489</v>
      </c>
      <c r="F580">
        <v>1.54</v>
      </c>
      <c r="G580">
        <v>2.1940709827616742</v>
      </c>
      <c r="H580" s="4">
        <f t="shared" si="64"/>
        <v>1.8988065121719584E-2</v>
      </c>
      <c r="I580">
        <v>-43.589743589743591</v>
      </c>
      <c r="J580">
        <v>48.192353348840875</v>
      </c>
      <c r="K580">
        <v>48.192353348840875</v>
      </c>
      <c r="L580">
        <v>44.268368231501846</v>
      </c>
      <c r="M580" s="4">
        <f t="shared" si="65"/>
        <v>2.2589493129055279E-2</v>
      </c>
      <c r="N580">
        <f t="shared" si="66"/>
        <v>11.006511585291648</v>
      </c>
      <c r="O580" s="4">
        <f t="shared" si="67"/>
        <v>9.5253234916502325E-2</v>
      </c>
      <c r="P580" s="4">
        <f t="shared" si="68"/>
        <v>0.51539943496593055</v>
      </c>
      <c r="Q580" s="4">
        <f t="shared" si="69"/>
        <v>0.61039057096426141</v>
      </c>
    </row>
    <row r="581" spans="1:17" x14ac:dyDescent="0.3">
      <c r="A581" t="s">
        <v>1564</v>
      </c>
      <c r="B581" t="s">
        <v>1565</v>
      </c>
      <c r="C581">
        <v>16.468000411987305</v>
      </c>
      <c r="D581" s="4">
        <v>0.79533884722448378</v>
      </c>
      <c r="E581" s="4">
        <f t="shared" si="63"/>
        <v>0.10244704579307817</v>
      </c>
      <c r="F581">
        <v>2.0813280000000001</v>
      </c>
      <c r="G581" t="e">
        <v>#N/A</v>
      </c>
      <c r="H581" s="4" t="e">
        <f t="shared" si="64"/>
        <v>#N/A</v>
      </c>
      <c r="I581">
        <v>58.052936731834556</v>
      </c>
      <c r="J581">
        <v>17.536611939627271</v>
      </c>
      <c r="K581">
        <v>17.536611939627271</v>
      </c>
      <c r="L581">
        <v>7.9122562191001631</v>
      </c>
      <c r="M581" s="4">
        <f t="shared" si="65"/>
        <v>0.12638620038441159</v>
      </c>
      <c r="N581">
        <f t="shared" si="66"/>
        <v>4.6688117764182682</v>
      </c>
      <c r="O581" s="4">
        <f t="shared" si="67"/>
        <v>0.28350811632356832</v>
      </c>
      <c r="P581" s="4">
        <f t="shared" si="68"/>
        <v>0.32391617728733824</v>
      </c>
      <c r="Q581" s="4">
        <f t="shared" si="69"/>
        <v>0.24321220637807572</v>
      </c>
    </row>
    <row r="582" spans="1:17" hidden="1" x14ac:dyDescent="0.3">
      <c r="A582" t="s">
        <v>862</v>
      </c>
      <c r="B582" t="s">
        <v>863</v>
      </c>
      <c r="C582">
        <v>140.36000061035156</v>
      </c>
      <c r="D582" s="4">
        <v>0.79110030788098173</v>
      </c>
      <c r="E582" s="4">
        <f t="shared" si="63"/>
        <v>0.10201283171855957</v>
      </c>
      <c r="F582">
        <v>5.97</v>
      </c>
      <c r="G582">
        <v>5.1780143386043243</v>
      </c>
      <c r="H582" s="4">
        <f t="shared" si="64"/>
        <v>3.6890954090110235E-2</v>
      </c>
      <c r="I582">
        <v>31.788079470198635</v>
      </c>
      <c r="J582">
        <v>14.138803860512928</v>
      </c>
      <c r="K582">
        <v>14.138803860512928</v>
      </c>
      <c r="L582">
        <v>23.671162751633641</v>
      </c>
      <c r="M582" s="4">
        <f t="shared" si="65"/>
        <v>4.2245495520957708E-2</v>
      </c>
      <c r="N582">
        <f t="shared" si="66"/>
        <v>11.564874279176014</v>
      </c>
      <c r="O582" s="4">
        <f t="shared" si="67"/>
        <v>8.239437324655513E-2</v>
      </c>
      <c r="P582" s="4">
        <f t="shared" si="68"/>
        <v>0.18960654187769696</v>
      </c>
      <c r="Q582" s="4">
        <f t="shared" si="69"/>
        <v>0.1817183671822622</v>
      </c>
    </row>
    <row r="583" spans="1:17" hidden="1" x14ac:dyDescent="0.3">
      <c r="A583" t="s">
        <v>1420</v>
      </c>
      <c r="B583" t="s">
        <v>1421</v>
      </c>
      <c r="C583">
        <v>28.719999313354492</v>
      </c>
      <c r="D583" s="4">
        <v>0.79000054355240201</v>
      </c>
      <c r="E583" s="4">
        <f t="shared" si="63"/>
        <v>0.10190002726166969</v>
      </c>
      <c r="F583">
        <v>1.91</v>
      </c>
      <c r="G583">
        <v>4.407523510971787</v>
      </c>
      <c r="H583" s="4">
        <f t="shared" si="64"/>
        <v>0.15346530697590705</v>
      </c>
      <c r="I583">
        <v>-26.334777197412389</v>
      </c>
      <c r="J583">
        <v>10.549327892420232</v>
      </c>
      <c r="K583">
        <v>10.549327892420232</v>
      </c>
      <c r="L583">
        <v>10.909793748427631</v>
      </c>
      <c r="M583" s="4">
        <f t="shared" si="65"/>
        <v>9.1660761244374986E-2</v>
      </c>
      <c r="N583">
        <f t="shared" si="66"/>
        <v>3.1536529581363055</v>
      </c>
      <c r="O583" s="4">
        <f t="shared" si="67"/>
        <v>0.10980686049911884</v>
      </c>
      <c r="P583" s="4">
        <f t="shared" si="68"/>
        <v>0.20682363442093488</v>
      </c>
      <c r="Q583" s="4">
        <f t="shared" si="69"/>
        <v>0.14784928464129887</v>
      </c>
    </row>
    <row r="584" spans="1:17" x14ac:dyDescent="0.3">
      <c r="A584" t="s">
        <v>1322</v>
      </c>
      <c r="B584" t="s">
        <v>1323</v>
      </c>
      <c r="C584">
        <v>76.239997863769531</v>
      </c>
      <c r="D584" s="4">
        <v>0.78809826895667578</v>
      </c>
      <c r="E584" s="4">
        <f t="shared" si="63"/>
        <v>0.1017047717162094</v>
      </c>
      <c r="F584">
        <v>4.5350000000000001</v>
      </c>
      <c r="G584">
        <v>-3.7221401832498957</v>
      </c>
      <c r="H584" s="4">
        <f t="shared" si="64"/>
        <v>-4.8821357391704706E-2</v>
      </c>
      <c r="I584">
        <v>16.431322207958925</v>
      </c>
      <c r="J584">
        <v>54.642904042600343</v>
      </c>
      <c r="K584">
        <v>54.642904042600343</v>
      </c>
      <c r="L584">
        <v>17.429002158455223</v>
      </c>
      <c r="M584" s="4">
        <f t="shared" si="65"/>
        <v>5.7375631198420401E-2</v>
      </c>
      <c r="N584">
        <f t="shared" si="66"/>
        <v>40.107655412006686</v>
      </c>
      <c r="O584" s="4">
        <f t="shared" si="67"/>
        <v>0.52607104585277653</v>
      </c>
      <c r="P584" s="4">
        <f t="shared" si="68"/>
        <v>0.63515638272401287</v>
      </c>
      <c r="Q584" s="4">
        <f t="shared" si="69"/>
        <v>0.70624682211253065</v>
      </c>
    </row>
    <row r="585" spans="1:17" hidden="1" x14ac:dyDescent="0.3">
      <c r="A585" t="s">
        <v>1522</v>
      </c>
      <c r="B585" t="s">
        <v>1523</v>
      </c>
      <c r="C585">
        <v>44.269901275634766</v>
      </c>
      <c r="D585" s="4">
        <v>0.78651740418219784</v>
      </c>
      <c r="E585" s="4">
        <f t="shared" si="63"/>
        <v>0.10154237495606799</v>
      </c>
      <c r="F585" t="e">
        <v>#N/A</v>
      </c>
      <c r="G585" t="e">
        <v>#N/A</v>
      </c>
      <c r="H585" s="4" t="e">
        <f t="shared" si="64"/>
        <v>#N/A</v>
      </c>
      <c r="I585" t="e">
        <v>#N/A</v>
      </c>
      <c r="J585" t="e">
        <v>#N/A</v>
      </c>
      <c r="K585" t="e">
        <v>#N/A</v>
      </c>
      <c r="L585" t="e">
        <v>#N/A</v>
      </c>
      <c r="M585" s="4" t="e">
        <f t="shared" si="65"/>
        <v>#N/A</v>
      </c>
      <c r="N585" t="e">
        <f t="shared" si="66"/>
        <v>#N/A</v>
      </c>
      <c r="O585" s="4" t="e">
        <f t="shared" si="67"/>
        <v>#N/A</v>
      </c>
      <c r="P585" s="4" t="e">
        <f t="shared" si="68"/>
        <v>#N/A</v>
      </c>
      <c r="Q585" s="4" t="e">
        <f t="shared" si="69"/>
        <v>#N/A</v>
      </c>
    </row>
    <row r="586" spans="1:17" hidden="1" x14ac:dyDescent="0.3">
      <c r="A586" t="s">
        <v>894</v>
      </c>
      <c r="B586" t="s">
        <v>895</v>
      </c>
      <c r="C586">
        <v>2680</v>
      </c>
      <c r="D586" s="4">
        <v>0.78471213432541176</v>
      </c>
      <c r="E586" s="4">
        <f t="shared" si="63"/>
        <v>0.10135677931703135</v>
      </c>
      <c r="F586">
        <v>71.5</v>
      </c>
      <c r="G586">
        <v>57.513305288942782</v>
      </c>
      <c r="H586" s="4">
        <f t="shared" si="64"/>
        <v>2.146018854065029E-2</v>
      </c>
      <c r="I586">
        <v>20.168067226890756</v>
      </c>
      <c r="J586">
        <v>6.1794349140156637</v>
      </c>
      <c r="K586">
        <v>6.1794349140156637</v>
      </c>
      <c r="L586">
        <v>36.640803910175343</v>
      </c>
      <c r="M586" s="4">
        <f t="shared" si="65"/>
        <v>2.7291977611940299E-2</v>
      </c>
      <c r="N586">
        <f t="shared" si="66"/>
        <v>96.495728744808943</v>
      </c>
      <c r="O586" s="4">
        <f t="shared" si="67"/>
        <v>3.6005868934630203E-2</v>
      </c>
      <c r="P586" s="4">
        <f t="shared" si="68"/>
        <v>9.0772816745374504E-2</v>
      </c>
      <c r="Q586" s="4">
        <f t="shared" si="69"/>
        <v>8.0406705518067279E-2</v>
      </c>
    </row>
    <row r="587" spans="1:17" hidden="1" x14ac:dyDescent="0.3">
      <c r="A587" t="s">
        <v>2108</v>
      </c>
      <c r="B587" t="s">
        <v>2109</v>
      </c>
      <c r="C587">
        <v>164.08500671386719</v>
      </c>
      <c r="D587" s="4">
        <v>0.78434144093050007</v>
      </c>
      <c r="E587" s="4">
        <f t="shared" si="63"/>
        <v>0.10131864982329875</v>
      </c>
      <c r="F587" t="e">
        <v>#N/A</v>
      </c>
      <c r="G587" t="e">
        <v>#N/A</v>
      </c>
      <c r="H587" s="4" t="e">
        <f t="shared" si="64"/>
        <v>#N/A</v>
      </c>
      <c r="I587" t="e">
        <v>#N/A</v>
      </c>
      <c r="J587" t="e">
        <v>#N/A</v>
      </c>
      <c r="K587" t="e">
        <v>#N/A</v>
      </c>
      <c r="L587" t="e">
        <v>#N/A</v>
      </c>
      <c r="M587" s="4" t="e">
        <f t="shared" si="65"/>
        <v>#N/A</v>
      </c>
      <c r="N587" t="e">
        <f t="shared" si="66"/>
        <v>#N/A</v>
      </c>
      <c r="O587" s="4" t="e">
        <f t="shared" si="67"/>
        <v>#N/A</v>
      </c>
      <c r="P587" s="4" t="e">
        <f t="shared" si="68"/>
        <v>#N/A</v>
      </c>
      <c r="Q587" s="4" t="e">
        <f t="shared" si="69"/>
        <v>#N/A</v>
      </c>
    </row>
    <row r="588" spans="1:17" x14ac:dyDescent="0.3">
      <c r="A588" t="s">
        <v>2082</v>
      </c>
      <c r="B588" t="s">
        <v>2083</v>
      </c>
      <c r="C588">
        <v>34.599998474121094</v>
      </c>
      <c r="D588" s="4">
        <v>0.78412649353184061</v>
      </c>
      <c r="E588" s="4">
        <f t="shared" si="63"/>
        <v>0.10129653732693833</v>
      </c>
      <c r="F588">
        <v>0.89</v>
      </c>
      <c r="G588">
        <v>-0.3485017486259398</v>
      </c>
      <c r="H588" s="4">
        <f t="shared" si="64"/>
        <v>-1.0072305317776243E-2</v>
      </c>
      <c r="I588">
        <v>32.835820895522403</v>
      </c>
      <c r="J588">
        <v>110.18585787279817</v>
      </c>
      <c r="K588">
        <v>110.18585787279817</v>
      </c>
      <c r="L588">
        <v>60.630803032453414</v>
      </c>
      <c r="M588" s="4">
        <f t="shared" si="65"/>
        <v>1.6493266623315829E-2</v>
      </c>
      <c r="N588">
        <f t="shared" si="66"/>
        <v>36.509632787815775</v>
      </c>
      <c r="O588" s="4">
        <f t="shared" si="67"/>
        <v>1.0551917456043527</v>
      </c>
      <c r="P588" s="4">
        <f t="shared" si="68"/>
        <v>1.1365250926714459</v>
      </c>
      <c r="Q588" s="4">
        <f t="shared" si="69"/>
        <v>1.4464992739154052</v>
      </c>
    </row>
    <row r="589" spans="1:17" hidden="1" x14ac:dyDescent="0.3">
      <c r="A589" t="s">
        <v>1013</v>
      </c>
      <c r="B589" t="s">
        <v>1014</v>
      </c>
      <c r="C589">
        <v>380000</v>
      </c>
      <c r="D589" s="4">
        <v>0.7827178870501712</v>
      </c>
      <c r="E589" s="4">
        <f t="shared" si="63"/>
        <v>0.10115157338916059</v>
      </c>
      <c r="F589">
        <v>23.690920999999999</v>
      </c>
      <c r="G589">
        <v>2.6724752044695186</v>
      </c>
      <c r="H589" s="4">
        <f t="shared" si="64"/>
        <v>7.0328294854461017E-6</v>
      </c>
      <c r="I589">
        <v>124.39839533261092</v>
      </c>
      <c r="J589">
        <v>78.794882917023642</v>
      </c>
      <c r="K589">
        <v>78.794882917023642</v>
      </c>
      <c r="L589" t="e">
        <v>#N/A</v>
      </c>
      <c r="M589" s="4" t="e">
        <f t="shared" si="65"/>
        <v>#N/A</v>
      </c>
      <c r="N589">
        <f t="shared" si="66"/>
        <v>432.86988275652811</v>
      </c>
      <c r="O589" s="4">
        <f t="shared" si="67"/>
        <v>1.139131270411916E-3</v>
      </c>
      <c r="P589" s="4" t="e">
        <f t="shared" si="68"/>
        <v>#N/A</v>
      </c>
      <c r="Q589" s="4" t="e">
        <f t="shared" si="69"/>
        <v>#N/A</v>
      </c>
    </row>
    <row r="590" spans="1:17" x14ac:dyDescent="0.3">
      <c r="A590" t="s">
        <v>1604</v>
      </c>
      <c r="B590" t="s">
        <v>1605</v>
      </c>
      <c r="C590">
        <v>182.80000305175781</v>
      </c>
      <c r="D590" s="4">
        <v>0.77678864927568303</v>
      </c>
      <c r="E590" s="4">
        <f t="shared" si="63"/>
        <v>0.10054032918054445</v>
      </c>
      <c r="F590">
        <v>9.4797890000000002</v>
      </c>
      <c r="G590" t="e">
        <v>#N/A</v>
      </c>
      <c r="H590" s="4" t="e">
        <f t="shared" si="64"/>
        <v>#N/A</v>
      </c>
      <c r="I590">
        <v>12.471317989119942</v>
      </c>
      <c r="J590">
        <v>16.141547302573677</v>
      </c>
      <c r="K590">
        <v>16.141547302573677</v>
      </c>
      <c r="L590">
        <v>18.645801089265422</v>
      </c>
      <c r="M590" s="4">
        <f t="shared" si="65"/>
        <v>5.3631377660448724E-2</v>
      </c>
      <c r="N590">
        <f t="shared" si="66"/>
        <v>20.032571856328438</v>
      </c>
      <c r="O590" s="4">
        <f t="shared" si="67"/>
        <v>0.10958737156397332</v>
      </c>
      <c r="P590" s="4">
        <f t="shared" si="68"/>
        <v>0.22370378488026876</v>
      </c>
      <c r="Q590" s="4">
        <f t="shared" si="69"/>
        <v>0.20926885680369423</v>
      </c>
    </row>
    <row r="591" spans="1:17" x14ac:dyDescent="0.3">
      <c r="A591" t="s">
        <v>211</v>
      </c>
      <c r="B591" t="s">
        <v>549</v>
      </c>
      <c r="C591">
        <v>109.08000183105469</v>
      </c>
      <c r="D591" s="4">
        <v>0.77542802133162914</v>
      </c>
      <c r="E591" s="4">
        <f t="shared" si="63"/>
        <v>0.10039982251040658</v>
      </c>
      <c r="F591">
        <v>18.77</v>
      </c>
      <c r="G591">
        <v>1.581812638822351</v>
      </c>
      <c r="H591" s="4">
        <f t="shared" si="64"/>
        <v>1.4501399085712286E-2</v>
      </c>
      <c r="I591">
        <v>25.476010694416914</v>
      </c>
      <c r="J591">
        <v>46.281869879962763</v>
      </c>
      <c r="K591">
        <v>46.281869879962763</v>
      </c>
      <c r="L591">
        <v>29.170190416799628</v>
      </c>
      <c r="M591" s="4">
        <f t="shared" si="65"/>
        <v>3.4281572581853367E-2</v>
      </c>
      <c r="N591">
        <f t="shared" si="66"/>
        <v>125.72359427748604</v>
      </c>
      <c r="O591" s="4">
        <f t="shared" si="67"/>
        <v>1.1525815196832256</v>
      </c>
      <c r="P591" s="4">
        <f t="shared" si="68"/>
        <v>0.51296642419661931</v>
      </c>
      <c r="Q591" s="4">
        <f t="shared" si="69"/>
        <v>0.58911878400460238</v>
      </c>
    </row>
    <row r="592" spans="1:17" x14ac:dyDescent="0.3">
      <c r="A592" t="s">
        <v>161</v>
      </c>
      <c r="B592" t="s">
        <v>499</v>
      </c>
      <c r="C592">
        <v>66.349998474121094</v>
      </c>
      <c r="D592" s="4">
        <v>0.77485648824021891</v>
      </c>
      <c r="E592" s="4">
        <f t="shared" si="63"/>
        <v>0.10034077578308542</v>
      </c>
      <c r="F592">
        <v>12.619923999999999</v>
      </c>
      <c r="G592">
        <v>11.113857855954361</v>
      </c>
      <c r="H592" s="4">
        <f t="shared" si="64"/>
        <v>0.16750351336163435</v>
      </c>
      <c r="I592">
        <v>-9.7368362327390408</v>
      </c>
      <c r="J592">
        <v>397.44037127801198</v>
      </c>
      <c r="K592">
        <v>397.44037127801198</v>
      </c>
      <c r="L592">
        <v>5.0877179446081362</v>
      </c>
      <c r="M592" s="4">
        <f t="shared" si="65"/>
        <v>0.19655177643245345</v>
      </c>
      <c r="N592">
        <f t="shared" si="66"/>
        <v>38438.097471639536</v>
      </c>
      <c r="O592" s="4">
        <f t="shared" si="67"/>
        <v>579.32326082316024</v>
      </c>
      <c r="P592" s="4">
        <f t="shared" si="68"/>
        <v>4.9521315992192445</v>
      </c>
      <c r="Q592" s="4">
        <f t="shared" si="69"/>
        <v>6.1068235661451311</v>
      </c>
    </row>
    <row r="593" spans="1:17" hidden="1" x14ac:dyDescent="0.3">
      <c r="A593" t="s">
        <v>1243</v>
      </c>
      <c r="B593" t="s">
        <v>1244</v>
      </c>
      <c r="C593">
        <v>130.16000366210938</v>
      </c>
      <c r="D593" s="4">
        <v>0.77305236249699805</v>
      </c>
      <c r="E593" s="4">
        <f t="shared" si="63"/>
        <v>0.10015428235451895</v>
      </c>
      <c r="F593">
        <v>4.93</v>
      </c>
      <c r="G593">
        <v>-4.3743589743589739</v>
      </c>
      <c r="H593" s="4">
        <f t="shared" si="64"/>
        <v>-3.3607551100833175E-2</v>
      </c>
      <c r="I593">
        <v>8.3516483516483486</v>
      </c>
      <c r="J593">
        <v>14.954539366775577</v>
      </c>
      <c r="K593">
        <v>14.954539366775577</v>
      </c>
      <c r="L593">
        <v>26.401623460874113</v>
      </c>
      <c r="M593" s="4">
        <f t="shared" si="65"/>
        <v>3.78764586761852E-2</v>
      </c>
      <c r="N593">
        <f t="shared" si="66"/>
        <v>9.896406979308928</v>
      </c>
      <c r="O593" s="4">
        <f t="shared" si="67"/>
        <v>7.6032626773733347E-2</v>
      </c>
      <c r="P593" s="4">
        <f t="shared" si="68"/>
        <v>0.19308610226741157</v>
      </c>
      <c r="Q593" s="4">
        <f t="shared" si="69"/>
        <v>0.19085938297073923</v>
      </c>
    </row>
    <row r="594" spans="1:17" hidden="1" x14ac:dyDescent="0.3">
      <c r="A594" t="s">
        <v>309</v>
      </c>
      <c r="B594" t="s">
        <v>647</v>
      </c>
      <c r="C594">
        <v>216.64999389648438</v>
      </c>
      <c r="D594" s="4">
        <v>0.77036854939649291</v>
      </c>
      <c r="E594" s="4">
        <f t="shared" si="63"/>
        <v>9.9876562374913824E-2</v>
      </c>
      <c r="F594" t="e">
        <v>#N/A</v>
      </c>
      <c r="G594" t="e">
        <v>#N/A</v>
      </c>
      <c r="H594" s="4" t="e">
        <f t="shared" si="64"/>
        <v>#N/A</v>
      </c>
      <c r="I594" t="e">
        <v>#N/A</v>
      </c>
      <c r="J594" t="e">
        <v>#N/A</v>
      </c>
      <c r="K594" t="e">
        <v>#N/A</v>
      </c>
      <c r="L594" t="e">
        <v>#N/A</v>
      </c>
      <c r="M594" s="4" t="e">
        <f t="shared" si="65"/>
        <v>#N/A</v>
      </c>
      <c r="N594" t="e">
        <f t="shared" si="66"/>
        <v>#N/A</v>
      </c>
      <c r="O594" s="4" t="e">
        <f t="shared" si="67"/>
        <v>#N/A</v>
      </c>
      <c r="P594" s="4" t="e">
        <f t="shared" si="68"/>
        <v>#N/A</v>
      </c>
      <c r="Q594" s="4" t="e">
        <f t="shared" si="69"/>
        <v>#N/A</v>
      </c>
    </row>
    <row r="595" spans="1:17" hidden="1" x14ac:dyDescent="0.3">
      <c r="A595" t="s">
        <v>308</v>
      </c>
      <c r="B595" t="s">
        <v>646</v>
      </c>
      <c r="C595">
        <v>159.47000122070313</v>
      </c>
      <c r="D595" s="4">
        <v>0.76943363951280896</v>
      </c>
      <c r="E595" s="4">
        <f t="shared" si="63"/>
        <v>9.9779735850404672E-2</v>
      </c>
      <c r="F595" t="e">
        <v>#N/A</v>
      </c>
      <c r="G595" t="e">
        <v>#N/A</v>
      </c>
      <c r="H595" s="4" t="e">
        <f t="shared" si="64"/>
        <v>#N/A</v>
      </c>
      <c r="I595" t="e">
        <v>#N/A</v>
      </c>
      <c r="J595" t="e">
        <v>#N/A</v>
      </c>
      <c r="K595" t="e">
        <v>#N/A</v>
      </c>
      <c r="L595" t="e">
        <v>#N/A</v>
      </c>
      <c r="M595" s="4" t="e">
        <f t="shared" si="65"/>
        <v>#N/A</v>
      </c>
      <c r="N595" t="e">
        <f t="shared" si="66"/>
        <v>#N/A</v>
      </c>
      <c r="O595" s="4" t="e">
        <f t="shared" si="67"/>
        <v>#N/A</v>
      </c>
      <c r="P595" s="4" t="e">
        <f t="shared" si="68"/>
        <v>#N/A</v>
      </c>
      <c r="Q595" s="4" t="e">
        <f t="shared" si="69"/>
        <v>#N/A</v>
      </c>
    </row>
    <row r="596" spans="1:17" x14ac:dyDescent="0.3">
      <c r="A596" t="s">
        <v>948</v>
      </c>
      <c r="B596" t="s">
        <v>949</v>
      </c>
      <c r="C596">
        <v>307.60000610351563</v>
      </c>
      <c r="D596" s="4">
        <v>0.7655429624423542</v>
      </c>
      <c r="E596" s="4">
        <f t="shared" si="63"/>
        <v>9.937632868080537E-2</v>
      </c>
      <c r="F596">
        <v>12.94</v>
      </c>
      <c r="G596">
        <v>16.149070559680801</v>
      </c>
      <c r="H596" s="4">
        <f t="shared" si="64"/>
        <v>5.2500228346049539E-2</v>
      </c>
      <c r="I596">
        <v>9.2905405405405386</v>
      </c>
      <c r="J596">
        <v>52.732809294007573</v>
      </c>
      <c r="K596">
        <v>52.732809294007573</v>
      </c>
      <c r="L596">
        <v>25.092218068298607</v>
      </c>
      <c r="M596" s="4">
        <f t="shared" si="65"/>
        <v>3.9852993357466289E-2</v>
      </c>
      <c r="N596">
        <f t="shared" si="66"/>
        <v>107.54642453569687</v>
      </c>
      <c r="O596" s="4">
        <f t="shared" si="67"/>
        <v>0.3496307620342004</v>
      </c>
      <c r="P596" s="4">
        <f t="shared" si="68"/>
        <v>0.5881966892826882</v>
      </c>
      <c r="Q596" s="4">
        <f t="shared" si="69"/>
        <v>0.67537950081389631</v>
      </c>
    </row>
    <row r="597" spans="1:17" hidden="1" x14ac:dyDescent="0.3">
      <c r="A597" t="s">
        <v>332</v>
      </c>
      <c r="B597" t="s">
        <v>670</v>
      </c>
      <c r="C597">
        <v>170.49000549316406</v>
      </c>
      <c r="D597" s="4">
        <v>0.76449779868632173</v>
      </c>
      <c r="E597" s="4">
        <f t="shared" si="63"/>
        <v>9.9267834029135305E-2</v>
      </c>
      <c r="F597">
        <v>8.4700000000000006</v>
      </c>
      <c r="G597">
        <v>5.7127520895636836</v>
      </c>
      <c r="H597" s="4">
        <f t="shared" si="64"/>
        <v>3.3507841547889099E-2</v>
      </c>
      <c r="I597">
        <v>6.1403508771929847</v>
      </c>
      <c r="J597">
        <v>8.8532320595505478</v>
      </c>
      <c r="K597">
        <v>8.8532320595505478</v>
      </c>
      <c r="L597">
        <v>23.725085355220703</v>
      </c>
      <c r="M597" s="4">
        <f t="shared" si="65"/>
        <v>4.2149479549920779E-2</v>
      </c>
      <c r="N597">
        <f t="shared" si="66"/>
        <v>12.94464227814264</v>
      </c>
      <c r="O597" s="4">
        <f t="shared" si="67"/>
        <v>7.5926106288158143E-2</v>
      </c>
      <c r="P597" s="4">
        <f t="shared" si="68"/>
        <v>0.13441339138187355</v>
      </c>
      <c r="Q597" s="4">
        <f t="shared" si="69"/>
        <v>0.11633771517348923</v>
      </c>
    </row>
    <row r="598" spans="1:17" x14ac:dyDescent="0.3">
      <c r="A598" t="s">
        <v>281</v>
      </c>
      <c r="B598" t="s">
        <v>619</v>
      </c>
      <c r="C598">
        <v>3736.6650390625</v>
      </c>
      <c r="D598" s="4">
        <v>0.76219138246930829</v>
      </c>
      <c r="E598" s="4">
        <f t="shared" si="63"/>
        <v>9.9028223726113307E-2</v>
      </c>
      <c r="F598">
        <v>134.84</v>
      </c>
      <c r="G598">
        <v>189.58699319004194</v>
      </c>
      <c r="H598" s="4">
        <f t="shared" si="64"/>
        <v>5.0736951588683965E-2</v>
      </c>
      <c r="I598">
        <v>31.692548100400451</v>
      </c>
      <c r="J598">
        <v>125.80257942972744</v>
      </c>
      <c r="K598">
        <v>125.80257942972744</v>
      </c>
      <c r="L598">
        <v>24.214128847059197</v>
      </c>
      <c r="M598" s="4">
        <f t="shared" si="65"/>
        <v>4.1298202645082972E-2</v>
      </c>
      <c r="N598">
        <f t="shared" si="66"/>
        <v>7915.2245037512184</v>
      </c>
      <c r="O598" s="4">
        <f t="shared" si="67"/>
        <v>2.1182590414197486</v>
      </c>
      <c r="P598" s="4">
        <f t="shared" si="68"/>
        <v>1.3512782011279876</v>
      </c>
      <c r="Q598" s="4">
        <f t="shared" si="69"/>
        <v>1.6791047984944636</v>
      </c>
    </row>
    <row r="599" spans="1:17" hidden="1" x14ac:dyDescent="0.3">
      <c r="A599" t="s">
        <v>1001</v>
      </c>
      <c r="B599" t="s">
        <v>1002</v>
      </c>
      <c r="C599">
        <v>184</v>
      </c>
      <c r="D599" s="4">
        <v>0.76088576540076702</v>
      </c>
      <c r="E599" s="4">
        <f t="shared" si="63"/>
        <v>9.8892469158008645E-2</v>
      </c>
      <c r="F599">
        <v>5.78</v>
      </c>
      <c r="G599">
        <v>15.292949843109808</v>
      </c>
      <c r="H599" s="4">
        <f t="shared" si="64"/>
        <v>8.3113857842988081E-2</v>
      </c>
      <c r="I599">
        <v>147.00854700854705</v>
      </c>
      <c r="J599" t="e">
        <v>#N/A</v>
      </c>
      <c r="K599" t="e">
        <v>#N/A</v>
      </c>
      <c r="L599">
        <v>29.895628511720876</v>
      </c>
      <c r="M599" s="4">
        <f t="shared" si="65"/>
        <v>3.3449706521739127E-2</v>
      </c>
      <c r="N599" t="e">
        <f t="shared" si="66"/>
        <v>#N/A</v>
      </c>
      <c r="O599" s="4" t="e">
        <f t="shared" si="67"/>
        <v>#N/A</v>
      </c>
      <c r="P599" s="4" t="e">
        <f t="shared" si="68"/>
        <v>#N/A</v>
      </c>
      <c r="Q599" s="4" t="e">
        <f t="shared" si="69"/>
        <v>#N/A</v>
      </c>
    </row>
    <row r="600" spans="1:17" hidden="1" x14ac:dyDescent="0.3">
      <c r="A600" t="s">
        <v>2166</v>
      </c>
      <c r="B600" t="s">
        <v>2167</v>
      </c>
      <c r="C600">
        <v>20.219999313354492</v>
      </c>
      <c r="D600" s="4">
        <v>0.75869568534519671</v>
      </c>
      <c r="E600" s="4">
        <f t="shared" si="63"/>
        <v>9.8664562019227242E-2</v>
      </c>
      <c r="F600">
        <v>11.519999999999998</v>
      </c>
      <c r="G600">
        <v>36.859401776850838</v>
      </c>
      <c r="H600" s="4">
        <f t="shared" si="64"/>
        <v>1.8229180528461588</v>
      </c>
      <c r="I600" t="e">
        <v>#N/A</v>
      </c>
      <c r="J600" t="e">
        <v>#N/A</v>
      </c>
      <c r="K600" t="e">
        <v>#N/A</v>
      </c>
      <c r="L600">
        <v>16.532593284955414</v>
      </c>
      <c r="M600" s="4">
        <f t="shared" si="65"/>
        <v>6.0486578406909429E-2</v>
      </c>
      <c r="N600" t="e">
        <f t="shared" si="66"/>
        <v>#N/A</v>
      </c>
      <c r="O600" s="4" t="e">
        <f t="shared" si="67"/>
        <v>#N/A</v>
      </c>
      <c r="P600" s="4" t="e">
        <f t="shared" si="68"/>
        <v>#N/A</v>
      </c>
      <c r="Q600" s="4" t="e">
        <f t="shared" si="69"/>
        <v>#N/A</v>
      </c>
    </row>
    <row r="601" spans="1:17" hidden="1" x14ac:dyDescent="0.3">
      <c r="A601" t="s">
        <v>1828</v>
      </c>
      <c r="B601" t="s">
        <v>1829</v>
      </c>
      <c r="C601">
        <v>15.328000068664551</v>
      </c>
      <c r="D601" s="4">
        <v>0.75832229959161035</v>
      </c>
      <c r="E601" s="4">
        <f t="shared" si="63"/>
        <v>9.862568263900795E-2</v>
      </c>
      <c r="F601">
        <v>2.192078</v>
      </c>
      <c r="G601" t="e">
        <v>#N/A</v>
      </c>
      <c r="H601" s="4" t="e">
        <f t="shared" si="64"/>
        <v>#N/A</v>
      </c>
      <c r="I601">
        <v>-13.471823488800881</v>
      </c>
      <c r="J601" t="e">
        <v>#N/A</v>
      </c>
      <c r="K601" t="e">
        <v>#N/A</v>
      </c>
      <c r="L601">
        <v>6.1748472334303548</v>
      </c>
      <c r="M601" s="4">
        <f t="shared" si="65"/>
        <v>0.16194732633805795</v>
      </c>
      <c r="N601" t="e">
        <f t="shared" si="66"/>
        <v>#N/A</v>
      </c>
      <c r="O601" s="4" t="e">
        <f t="shared" si="67"/>
        <v>#N/A</v>
      </c>
      <c r="P601" s="4" t="e">
        <f t="shared" si="68"/>
        <v>#N/A</v>
      </c>
      <c r="Q601" s="4" t="e">
        <f t="shared" si="69"/>
        <v>#N/A</v>
      </c>
    </row>
    <row r="602" spans="1:17" hidden="1" x14ac:dyDescent="0.3">
      <c r="A602" t="s">
        <v>1354</v>
      </c>
      <c r="B602" t="s">
        <v>1355</v>
      </c>
      <c r="C602">
        <v>74.735000610351563</v>
      </c>
      <c r="D602" s="4">
        <v>0.75684005851927649</v>
      </c>
      <c r="E602" s="4">
        <f t="shared" si="63"/>
        <v>9.8471274051059154E-2</v>
      </c>
      <c r="F602">
        <v>3.6400000000000006</v>
      </c>
      <c r="G602">
        <v>-1.506</v>
      </c>
      <c r="H602" s="4">
        <f t="shared" si="64"/>
        <v>-2.0151200745309201E-2</v>
      </c>
      <c r="I602">
        <v>-21.888412017167372</v>
      </c>
      <c r="J602" t="e">
        <v>#N/A</v>
      </c>
      <c r="K602" t="e">
        <v>#N/A</v>
      </c>
      <c r="L602">
        <v>21.908368140536997</v>
      </c>
      <c r="M602" s="4">
        <f t="shared" si="65"/>
        <v>4.564465931854151E-2</v>
      </c>
      <c r="N602" t="e">
        <f t="shared" si="66"/>
        <v>#N/A</v>
      </c>
      <c r="O602" s="4" t="e">
        <f t="shared" si="67"/>
        <v>#N/A</v>
      </c>
      <c r="P602" s="4" t="e">
        <f t="shared" si="68"/>
        <v>#N/A</v>
      </c>
      <c r="Q602" s="4" t="e">
        <f t="shared" si="69"/>
        <v>#N/A</v>
      </c>
    </row>
    <row r="603" spans="1:17" x14ac:dyDescent="0.3">
      <c r="A603" t="s">
        <v>1640</v>
      </c>
      <c r="B603" t="s">
        <v>1641</v>
      </c>
      <c r="C603">
        <v>220</v>
      </c>
      <c r="D603" s="4">
        <v>0.75366059691506515</v>
      </c>
      <c r="E603" s="4">
        <f t="shared" si="63"/>
        <v>9.8139695416038064E-2</v>
      </c>
      <c r="F603">
        <v>31.11</v>
      </c>
      <c r="G603" t="e">
        <v>#N/A</v>
      </c>
      <c r="H603" s="4" t="e">
        <f t="shared" si="64"/>
        <v>#N/A</v>
      </c>
      <c r="I603">
        <v>40.7924137372665</v>
      </c>
      <c r="J603">
        <v>15.837221141249945</v>
      </c>
      <c r="K603">
        <v>15.837221141249945</v>
      </c>
      <c r="L603">
        <v>5.7199035509863236</v>
      </c>
      <c r="M603" s="4">
        <f t="shared" si="65"/>
        <v>0.17482812272727272</v>
      </c>
      <c r="N603">
        <f t="shared" si="66"/>
        <v>64.884455402630905</v>
      </c>
      <c r="O603" s="4">
        <f t="shared" si="67"/>
        <v>0.29492934273923138</v>
      </c>
      <c r="P603" s="4">
        <f t="shared" si="68"/>
        <v>0.36088825055318619</v>
      </c>
      <c r="Q603" s="4">
        <f t="shared" si="69"/>
        <v>0.23200543421078046</v>
      </c>
    </row>
    <row r="604" spans="1:17" hidden="1" x14ac:dyDescent="0.3">
      <c r="A604" t="s">
        <v>192</v>
      </c>
      <c r="B604" t="s">
        <v>530</v>
      </c>
      <c r="C604">
        <v>232.25999450683594</v>
      </c>
      <c r="D604" s="4">
        <v>0.75261824980059977</v>
      </c>
      <c r="E604" s="4">
        <f t="shared" si="63"/>
        <v>9.8030882425099719E-2</v>
      </c>
      <c r="F604">
        <v>5.63</v>
      </c>
      <c r="G604">
        <v>11.521219822109275</v>
      </c>
      <c r="H604" s="4">
        <f t="shared" si="64"/>
        <v>4.9604839811404455E-2</v>
      </c>
      <c r="I604">
        <v>1381.578947368421</v>
      </c>
      <c r="J604" t="e">
        <v>#N/A</v>
      </c>
      <c r="K604" t="e">
        <v>#N/A</v>
      </c>
      <c r="L604">
        <v>39.445958664651499</v>
      </c>
      <c r="M604" s="4">
        <f t="shared" si="65"/>
        <v>2.5351139479242134E-2</v>
      </c>
      <c r="N604" t="e">
        <f t="shared" si="66"/>
        <v>#N/A</v>
      </c>
      <c r="O604" s="4" t="e">
        <f t="shared" si="67"/>
        <v>#N/A</v>
      </c>
      <c r="P604" s="4" t="e">
        <f t="shared" si="68"/>
        <v>#N/A</v>
      </c>
      <c r="Q604" s="4" t="e">
        <f t="shared" si="69"/>
        <v>#N/A</v>
      </c>
    </row>
    <row r="605" spans="1:17" hidden="1" x14ac:dyDescent="0.3">
      <c r="A605" t="s">
        <v>2126</v>
      </c>
      <c r="B605" t="s">
        <v>2127</v>
      </c>
      <c r="C605">
        <v>1921.5</v>
      </c>
      <c r="D605" s="4">
        <v>0.75258698086903308</v>
      </c>
      <c r="E605" s="4">
        <f t="shared" si="63"/>
        <v>9.802761735698784E-2</v>
      </c>
      <c r="F605">
        <v>103.17</v>
      </c>
      <c r="G605">
        <v>143.66850851420551</v>
      </c>
      <c r="H605" s="4">
        <f t="shared" si="64"/>
        <v>7.4768934954049182E-2</v>
      </c>
      <c r="I605">
        <v>-8.3177819248200482</v>
      </c>
      <c r="J605">
        <v>1.4566413193112644</v>
      </c>
      <c r="K605">
        <v>1.4566413193112644</v>
      </c>
      <c r="L605">
        <v>18.60688819157199</v>
      </c>
      <c r="M605" s="4">
        <f t="shared" si="65"/>
        <v>5.3743537861046055E-2</v>
      </c>
      <c r="N605">
        <f t="shared" si="66"/>
        <v>110.9062027316414</v>
      </c>
      <c r="O605" s="4">
        <f t="shared" si="67"/>
        <v>5.7718554635254438E-2</v>
      </c>
      <c r="P605" s="4">
        <f t="shared" si="68"/>
        <v>6.9092801633102385E-2</v>
      </c>
      <c r="Q605" s="4">
        <f t="shared" si="69"/>
        <v>2.8214116715877591E-2</v>
      </c>
    </row>
    <row r="606" spans="1:17" x14ac:dyDescent="0.3">
      <c r="A606" t="s">
        <v>326</v>
      </c>
      <c r="B606" t="s">
        <v>664</v>
      </c>
      <c r="C606">
        <v>103.02999877929688</v>
      </c>
      <c r="D606" s="4">
        <v>0.75242438759248476</v>
      </c>
      <c r="E606" s="4">
        <f t="shared" si="63"/>
        <v>9.8010638759859381E-2</v>
      </c>
      <c r="F606">
        <v>3.9953439999999998</v>
      </c>
      <c r="G606">
        <v>-2.4747081712062258</v>
      </c>
      <c r="H606" s="4">
        <f t="shared" si="64"/>
        <v>-2.4019297297162547E-2</v>
      </c>
      <c r="I606">
        <v>7.8883286513202302</v>
      </c>
      <c r="J606">
        <v>24.132545173644711</v>
      </c>
      <c r="K606">
        <v>24.132545173644711</v>
      </c>
      <c r="L606">
        <v>18.260184763576333</v>
      </c>
      <c r="M606" s="4">
        <f t="shared" si="65"/>
        <v>5.4763958467424941E-2</v>
      </c>
      <c r="N606">
        <f t="shared" si="66"/>
        <v>11.775584647731691</v>
      </c>
      <c r="O606" s="4">
        <f t="shared" si="67"/>
        <v>0.11429277673735068</v>
      </c>
      <c r="P606" s="4">
        <f t="shared" si="68"/>
        <v>0.30930534721989938</v>
      </c>
      <c r="Q606" s="4">
        <f t="shared" si="69"/>
        <v>0.31006802963240432</v>
      </c>
    </row>
    <row r="607" spans="1:17" hidden="1" x14ac:dyDescent="0.3">
      <c r="A607" t="s">
        <v>1147</v>
      </c>
      <c r="B607" t="s">
        <v>1148</v>
      </c>
      <c r="C607">
        <v>14830</v>
      </c>
      <c r="D607" s="4">
        <v>0.75124798597082454</v>
      </c>
      <c r="E607" s="4">
        <f t="shared" si="63"/>
        <v>9.788775538441663E-2</v>
      </c>
      <c r="F607">
        <v>-6.89</v>
      </c>
      <c r="G607" t="e">
        <v>#N/A</v>
      </c>
      <c r="H607" s="4" t="e">
        <f t="shared" si="64"/>
        <v>#N/A</v>
      </c>
      <c r="I607">
        <v>-182.37704918032784</v>
      </c>
      <c r="J607" t="e">
        <v>#N/A</v>
      </c>
      <c r="K607" t="e">
        <v>#N/A</v>
      </c>
      <c r="L607" t="e">
        <v>#N/A</v>
      </c>
      <c r="M607" s="4" t="e">
        <f t="shared" si="65"/>
        <v>#N/A</v>
      </c>
      <c r="N607" t="e">
        <f t="shared" si="66"/>
        <v>#N/A</v>
      </c>
      <c r="O607" s="4" t="e">
        <f t="shared" si="67"/>
        <v>#N/A</v>
      </c>
      <c r="P607" s="4" t="e">
        <f t="shared" si="68"/>
        <v>#N/A</v>
      </c>
      <c r="Q607" s="4" t="e">
        <f t="shared" si="69"/>
        <v>#N/A</v>
      </c>
    </row>
    <row r="608" spans="1:17" hidden="1" x14ac:dyDescent="0.3">
      <c r="A608" t="s">
        <v>233</v>
      </c>
      <c r="B608" t="s">
        <v>571</v>
      </c>
      <c r="C608">
        <v>75700</v>
      </c>
      <c r="D608" s="4">
        <v>0.7480409889329831</v>
      </c>
      <c r="E608" s="4">
        <f t="shared" si="63"/>
        <v>9.7552412400846222E-2</v>
      </c>
      <c r="F608">
        <v>2900.0000669999999</v>
      </c>
      <c r="G608">
        <v>-1353.0425062715483</v>
      </c>
      <c r="H608" s="4">
        <f t="shared" si="64"/>
        <v>-1.787374512908254E-2</v>
      </c>
      <c r="I608">
        <v>-56.226415807532902</v>
      </c>
      <c r="J608">
        <v>-1.8941404142007188</v>
      </c>
      <c r="K608">
        <v>-1.8941404142007188</v>
      </c>
      <c r="L608">
        <v>26.077225566353498</v>
      </c>
      <c r="M608" s="4">
        <f t="shared" si="65"/>
        <v>3.8347637767503301E-2</v>
      </c>
      <c r="N608">
        <f t="shared" si="66"/>
        <v>2635.5590107978132</v>
      </c>
      <c r="O608" s="4">
        <f t="shared" si="67"/>
        <v>3.4815838980156055E-2</v>
      </c>
      <c r="P608" s="4">
        <f t="shared" si="68"/>
        <v>1.8679875520650532E-2</v>
      </c>
      <c r="Q608" s="4">
        <f t="shared" si="69"/>
        <v>-1.5303276936622257E-2</v>
      </c>
    </row>
    <row r="609" spans="1:17" x14ac:dyDescent="0.3">
      <c r="A609" t="s">
        <v>1171</v>
      </c>
      <c r="B609" t="s">
        <v>1172</v>
      </c>
      <c r="C609">
        <v>148.31500244140625</v>
      </c>
      <c r="D609" s="4">
        <v>0.7470607257556432</v>
      </c>
      <c r="E609" s="4">
        <f t="shared" si="63"/>
        <v>9.7449807856868409E-2</v>
      </c>
      <c r="F609">
        <v>11.01</v>
      </c>
      <c r="G609">
        <v>8.4968152866242033</v>
      </c>
      <c r="H609" s="4">
        <f t="shared" si="64"/>
        <v>5.7288980526302317E-2</v>
      </c>
      <c r="I609">
        <v>65.315315315315303</v>
      </c>
      <c r="J609">
        <v>33.830082455996703</v>
      </c>
      <c r="K609">
        <v>33.830082455996703</v>
      </c>
      <c r="L609">
        <v>13.157589124237328</v>
      </c>
      <c r="M609" s="4">
        <f t="shared" si="65"/>
        <v>7.6001765259406093E-2</v>
      </c>
      <c r="N609">
        <f t="shared" si="66"/>
        <v>47.266783180525245</v>
      </c>
      <c r="O609" s="4">
        <f t="shared" si="67"/>
        <v>0.31869185451551735</v>
      </c>
      <c r="P609" s="4">
        <f t="shared" si="68"/>
        <v>0.44001404967464325</v>
      </c>
      <c r="Q609" s="4">
        <f t="shared" si="69"/>
        <v>0.43955111888644804</v>
      </c>
    </row>
    <row r="610" spans="1:17" hidden="1" x14ac:dyDescent="0.3">
      <c r="A610" t="s">
        <v>149</v>
      </c>
      <c r="B610" t="s">
        <v>487</v>
      </c>
      <c r="C610">
        <v>62.759998321533203</v>
      </c>
      <c r="D610" s="4">
        <v>0.74364493158584866</v>
      </c>
      <c r="E610" s="4">
        <f t="shared" si="63"/>
        <v>9.7091900037591383E-2</v>
      </c>
      <c r="F610">
        <v>2.5</v>
      </c>
      <c r="G610">
        <v>2.3127163627971381</v>
      </c>
      <c r="H610" s="4">
        <f t="shared" si="64"/>
        <v>3.6850166103392583E-2</v>
      </c>
      <c r="I610">
        <v>9.6491228070175321</v>
      </c>
      <c r="J610">
        <v>13.741554128856663</v>
      </c>
      <c r="K610">
        <v>13.741554128856663</v>
      </c>
      <c r="L610">
        <v>23.055406567019453</v>
      </c>
      <c r="M610" s="4">
        <f t="shared" si="65"/>
        <v>4.3373774263885279E-2</v>
      </c>
      <c r="N610">
        <f t="shared" si="66"/>
        <v>4.7592201949041852</v>
      </c>
      <c r="O610" s="4">
        <f t="shared" si="67"/>
        <v>7.5832063769690664E-2</v>
      </c>
      <c r="P610" s="4">
        <f t="shared" si="68"/>
        <v>0.18674954622065179</v>
      </c>
      <c r="Q610" s="4">
        <f t="shared" si="69"/>
        <v>0.17703932494149788</v>
      </c>
    </row>
    <row r="611" spans="1:17" x14ac:dyDescent="0.3">
      <c r="A611" t="s">
        <v>1241</v>
      </c>
      <c r="B611" t="s">
        <v>1242</v>
      </c>
      <c r="C611">
        <v>167.5</v>
      </c>
      <c r="D611" s="4">
        <v>0.74361596934651009</v>
      </c>
      <c r="E611" s="4">
        <f t="shared" si="63"/>
        <v>9.7088862869346926E-2</v>
      </c>
      <c r="F611">
        <v>4.91</v>
      </c>
      <c r="G611">
        <v>4.3817501183287666</v>
      </c>
      <c r="H611" s="4">
        <f t="shared" si="64"/>
        <v>2.6159702198977713E-2</v>
      </c>
      <c r="I611">
        <v>-13.248795801380513</v>
      </c>
      <c r="J611">
        <v>15.793149396354121</v>
      </c>
      <c r="K611">
        <v>15.793149396354121</v>
      </c>
      <c r="L611">
        <v>26.309357838052474</v>
      </c>
      <c r="M611" s="4">
        <f t="shared" si="65"/>
        <v>3.8009289552238805E-2</v>
      </c>
      <c r="N611">
        <f t="shared" si="66"/>
        <v>10.221057307601415</v>
      </c>
      <c r="O611" s="4">
        <f t="shared" si="67"/>
        <v>6.1021237657321876E-2</v>
      </c>
      <c r="P611" s="4">
        <f t="shared" si="68"/>
        <v>0.20194364739925791</v>
      </c>
      <c r="Q611" s="4">
        <f t="shared" si="69"/>
        <v>0.20132271110310129</v>
      </c>
    </row>
    <row r="612" spans="1:17" x14ac:dyDescent="0.3">
      <c r="A612" t="s">
        <v>237</v>
      </c>
      <c r="B612" t="s">
        <v>575</v>
      </c>
      <c r="C612">
        <v>630.844970703125</v>
      </c>
      <c r="D612" s="4">
        <v>0.74338748076079786</v>
      </c>
      <c r="E612" s="4">
        <f t="shared" si="63"/>
        <v>9.706490060020867E-2</v>
      </c>
      <c r="F612">
        <v>14.700000000000001</v>
      </c>
      <c r="G612">
        <v>15.54287734632557</v>
      </c>
      <c r="H612" s="4">
        <f t="shared" si="64"/>
        <v>2.4638188569533721E-2</v>
      </c>
      <c r="I612">
        <v>55.885471898197231</v>
      </c>
      <c r="J612">
        <v>42.94911847160671</v>
      </c>
      <c r="K612">
        <v>42.94911847160671</v>
      </c>
      <c r="L612">
        <v>43.917775568082526</v>
      </c>
      <c r="M612" s="4">
        <f t="shared" si="65"/>
        <v>2.2769823541034608E-2</v>
      </c>
      <c r="N612">
        <f t="shared" si="66"/>
        <v>87.745477638853842</v>
      </c>
      <c r="O612" s="4">
        <f t="shared" si="67"/>
        <v>0.13909198252156119</v>
      </c>
      <c r="P612" s="4">
        <f t="shared" si="68"/>
        <v>0.46204044674551648</v>
      </c>
      <c r="Q612" s="4">
        <f t="shared" si="69"/>
        <v>0.54231598229438949</v>
      </c>
    </row>
    <row r="613" spans="1:17" hidden="1" x14ac:dyDescent="0.3">
      <c r="A613" t="s">
        <v>1512</v>
      </c>
      <c r="B613" t="s">
        <v>1513</v>
      </c>
      <c r="C613">
        <v>383.76998901367188</v>
      </c>
      <c r="D613" s="4">
        <v>0.74237851146417366</v>
      </c>
      <c r="E613" s="4">
        <f t="shared" si="63"/>
        <v>9.6959055721683063E-2</v>
      </c>
      <c r="F613" t="e">
        <v>#N/A</v>
      </c>
      <c r="G613" t="e">
        <v>#N/A</v>
      </c>
      <c r="H613" s="4" t="e">
        <f t="shared" si="64"/>
        <v>#N/A</v>
      </c>
      <c r="I613" t="e">
        <v>#N/A</v>
      </c>
      <c r="J613" t="e">
        <v>#N/A</v>
      </c>
      <c r="K613" t="e">
        <v>#N/A</v>
      </c>
      <c r="L613" t="e">
        <v>#N/A</v>
      </c>
      <c r="M613" s="4" t="e">
        <f t="shared" si="65"/>
        <v>#N/A</v>
      </c>
      <c r="N613" t="e">
        <f t="shared" si="66"/>
        <v>#N/A</v>
      </c>
      <c r="O613" s="4" t="e">
        <f t="shared" si="67"/>
        <v>#N/A</v>
      </c>
      <c r="P613" s="4" t="e">
        <f t="shared" si="68"/>
        <v>#N/A</v>
      </c>
      <c r="Q613" s="4" t="e">
        <f t="shared" si="69"/>
        <v>#N/A</v>
      </c>
    </row>
    <row r="614" spans="1:17" hidden="1" x14ac:dyDescent="0.3">
      <c r="A614" t="s">
        <v>1009</v>
      </c>
      <c r="B614" t="s">
        <v>1010</v>
      </c>
      <c r="C614">
        <v>78.970001220703125</v>
      </c>
      <c r="D614" s="4">
        <v>0.7375154349237274</v>
      </c>
      <c r="E614" s="4">
        <f t="shared" si="63"/>
        <v>9.6448182200934207E-2</v>
      </c>
      <c r="F614">
        <v>4.3</v>
      </c>
      <c r="G614">
        <v>3.806774441878368</v>
      </c>
      <c r="H614" s="4">
        <f t="shared" si="64"/>
        <v>4.820532332574369E-2</v>
      </c>
      <c r="I614">
        <v>-19.020715630885135</v>
      </c>
      <c r="J614">
        <v>13.565625289271699</v>
      </c>
      <c r="K614">
        <v>13.565625289271699</v>
      </c>
      <c r="L614">
        <v>17.305222043159741</v>
      </c>
      <c r="M614" s="4">
        <f t="shared" si="65"/>
        <v>5.7786025368872479E-2</v>
      </c>
      <c r="N614">
        <f t="shared" si="66"/>
        <v>8.1227472141276778</v>
      </c>
      <c r="O614" s="4">
        <f t="shared" si="67"/>
        <v>0.10285864364401431</v>
      </c>
      <c r="P614" s="4">
        <f t="shared" si="68"/>
        <v>0.20128131393269419</v>
      </c>
      <c r="Q614" s="4">
        <f t="shared" si="69"/>
        <v>0.1780828690238172</v>
      </c>
    </row>
    <row r="615" spans="1:17" x14ac:dyDescent="0.3">
      <c r="A615" t="s">
        <v>243</v>
      </c>
      <c r="B615" t="s">
        <v>581</v>
      </c>
      <c r="C615">
        <v>439.92001342773438</v>
      </c>
      <c r="D615" s="4">
        <v>0.73624372523708215</v>
      </c>
      <c r="E615" s="4">
        <f t="shared" si="63"/>
        <v>9.6314390660944937E-2</v>
      </c>
      <c r="F615">
        <v>10.530000000000001</v>
      </c>
      <c r="G615">
        <v>14.156028368794326</v>
      </c>
      <c r="H615" s="4">
        <f t="shared" si="64"/>
        <v>3.2178641427323323E-2</v>
      </c>
      <c r="I615">
        <v>3.5398230088495692</v>
      </c>
      <c r="J615">
        <v>17.358162073820075</v>
      </c>
      <c r="K615">
        <v>17.358162073820075</v>
      </c>
      <c r="L615">
        <v>34.753836492427297</v>
      </c>
      <c r="M615" s="4">
        <f t="shared" si="65"/>
        <v>2.8773801713025134E-2</v>
      </c>
      <c r="N615">
        <f t="shared" si="66"/>
        <v>23.442011171127266</v>
      </c>
      <c r="O615" s="4">
        <f t="shared" si="67"/>
        <v>5.3286985032741832E-2</v>
      </c>
      <c r="P615" s="4">
        <f t="shared" si="68"/>
        <v>0.20735002558737239</v>
      </c>
      <c r="Q615" s="4">
        <f t="shared" si="69"/>
        <v>0.21865265390807731</v>
      </c>
    </row>
    <row r="616" spans="1:17" hidden="1" x14ac:dyDescent="0.3">
      <c r="A616" t="s">
        <v>1900</v>
      </c>
      <c r="B616" t="s">
        <v>1901</v>
      </c>
      <c r="C616">
        <v>82.300003051757813</v>
      </c>
      <c r="D616" s="4">
        <v>0.73166342966863973</v>
      </c>
      <c r="E616" s="4">
        <f t="shared" si="63"/>
        <v>9.5831838173953132E-2</v>
      </c>
      <c r="F616" t="e">
        <v>#N/A</v>
      </c>
      <c r="G616" t="e">
        <v>#N/A</v>
      </c>
      <c r="H616" s="4" t="e">
        <f t="shared" si="64"/>
        <v>#N/A</v>
      </c>
      <c r="I616" t="e">
        <v>#N/A</v>
      </c>
      <c r="J616" t="e">
        <v>#N/A</v>
      </c>
      <c r="K616" t="e">
        <v>#N/A</v>
      </c>
      <c r="L616" t="e">
        <v>#N/A</v>
      </c>
      <c r="M616" s="4" t="e">
        <f t="shared" si="65"/>
        <v>#N/A</v>
      </c>
      <c r="N616" t="e">
        <f t="shared" si="66"/>
        <v>#N/A</v>
      </c>
      <c r="O616" s="4" t="e">
        <f t="shared" si="67"/>
        <v>#N/A</v>
      </c>
      <c r="P616" s="4" t="e">
        <f t="shared" si="68"/>
        <v>#N/A</v>
      </c>
      <c r="Q616" s="4" t="e">
        <f t="shared" si="69"/>
        <v>#N/A</v>
      </c>
    </row>
    <row r="617" spans="1:17" hidden="1" x14ac:dyDescent="0.3">
      <c r="A617" t="s">
        <v>1277</v>
      </c>
      <c r="B617" t="s">
        <v>1278</v>
      </c>
      <c r="C617">
        <v>98.55999755859375</v>
      </c>
      <c r="D617" s="4">
        <v>0.72976559288415532</v>
      </c>
      <c r="E617" s="4">
        <f t="shared" si="63"/>
        <v>9.5631581754409334E-2</v>
      </c>
      <c r="F617">
        <v>4.1440749999999991</v>
      </c>
      <c r="G617">
        <v>5.3765303841319172</v>
      </c>
      <c r="H617" s="4">
        <f t="shared" si="64"/>
        <v>5.45508372292276E-2</v>
      </c>
      <c r="I617">
        <v>2.995975425565228</v>
      </c>
      <c r="J617">
        <v>7.7022794371602759</v>
      </c>
      <c r="K617">
        <v>7.7022794371602759</v>
      </c>
      <c r="L617">
        <v>22.350751595879935</v>
      </c>
      <c r="M617" s="4">
        <f t="shared" si="65"/>
        <v>4.4741224728404069E-2</v>
      </c>
      <c r="N617">
        <f t="shared" si="66"/>
        <v>6.0055402396284592</v>
      </c>
      <c r="O617" s="4">
        <f t="shared" si="67"/>
        <v>6.0932836732855801E-2</v>
      </c>
      <c r="P617" s="4">
        <f t="shared" si="68"/>
        <v>0.12521011325219636</v>
      </c>
      <c r="Q617" s="4">
        <f t="shared" si="69"/>
        <v>0.10273617132422674</v>
      </c>
    </row>
    <row r="618" spans="1:17" hidden="1" x14ac:dyDescent="0.3">
      <c r="A618" t="s">
        <v>453</v>
      </c>
      <c r="B618" t="s">
        <v>791</v>
      </c>
      <c r="C618">
        <v>52.740001678466797</v>
      </c>
      <c r="D618" s="4">
        <v>0.7279894732619907</v>
      </c>
      <c r="E618" s="4">
        <f t="shared" si="63"/>
        <v>9.5444002790714189E-2</v>
      </c>
      <c r="F618">
        <v>1.6618239999999997</v>
      </c>
      <c r="G618">
        <v>0.84025177756138691</v>
      </c>
      <c r="H618" s="4">
        <f t="shared" si="64"/>
        <v>1.5931963420935065E-2</v>
      </c>
      <c r="I618">
        <v>22.281505354981341</v>
      </c>
      <c r="J618">
        <v>4.9572426061591059</v>
      </c>
      <c r="K618">
        <v>4.9572426061591059</v>
      </c>
      <c r="L618">
        <v>22.212358257642627</v>
      </c>
      <c r="M618" s="4">
        <f t="shared" si="65"/>
        <v>4.501998339847274E-2</v>
      </c>
      <c r="N618">
        <f t="shared" si="66"/>
        <v>2.116640441082938</v>
      </c>
      <c r="O618" s="4">
        <f t="shared" si="67"/>
        <v>4.0133492106943572E-2</v>
      </c>
      <c r="P618" s="4">
        <f t="shared" si="68"/>
        <v>9.6824159258378645E-2</v>
      </c>
      <c r="Q618" s="4">
        <f t="shared" si="69"/>
        <v>6.9152889831090247E-2</v>
      </c>
    </row>
    <row r="619" spans="1:17" hidden="1" x14ac:dyDescent="0.3">
      <c r="A619" t="s">
        <v>138</v>
      </c>
      <c r="B619" t="s">
        <v>476</v>
      </c>
      <c r="C619">
        <v>68.05999755859375</v>
      </c>
      <c r="D619" s="4">
        <v>0.72794915356253687</v>
      </c>
      <c r="E619" s="4">
        <f t="shared" si="63"/>
        <v>9.5439742695088592E-2</v>
      </c>
      <c r="F619">
        <v>7.613029</v>
      </c>
      <c r="G619" t="e">
        <v>#N/A</v>
      </c>
      <c r="H619" s="4" t="e">
        <f t="shared" si="64"/>
        <v>#N/A</v>
      </c>
      <c r="I619">
        <v>-9.1139075486742467</v>
      </c>
      <c r="J619">
        <v>5.9903747836378702</v>
      </c>
      <c r="K619">
        <v>5.9903747836378702</v>
      </c>
      <c r="L619">
        <v>8.3212269492583335</v>
      </c>
      <c r="M619" s="4">
        <f t="shared" si="65"/>
        <v>0.12017458556266507</v>
      </c>
      <c r="N619">
        <f t="shared" si="66"/>
        <v>10.183325441318852</v>
      </c>
      <c r="O619" s="4">
        <f t="shared" si="67"/>
        <v>0.14962277118144021</v>
      </c>
      <c r="P619" s="4">
        <f t="shared" si="68"/>
        <v>0.18727724146893099</v>
      </c>
      <c r="Q619" s="4">
        <f t="shared" si="69"/>
        <v>9.6924802590921733E-2</v>
      </c>
    </row>
    <row r="620" spans="1:17" hidden="1" x14ac:dyDescent="0.3">
      <c r="A620" t="s">
        <v>143</v>
      </c>
      <c r="B620" t="s">
        <v>481</v>
      </c>
      <c r="C620">
        <v>465.89999389648438</v>
      </c>
      <c r="D620" s="4">
        <v>0.72066118919541333</v>
      </c>
      <c r="E620" s="4">
        <f t="shared" si="63"/>
        <v>9.4668347300268074E-2</v>
      </c>
      <c r="F620">
        <v>27.43</v>
      </c>
      <c r="G620">
        <v>25.077155824508321</v>
      </c>
      <c r="H620" s="4">
        <f t="shared" si="64"/>
        <v>5.3825190283389591E-2</v>
      </c>
      <c r="I620">
        <v>24.90892531876138</v>
      </c>
      <c r="J620">
        <v>7.505950903378606</v>
      </c>
      <c r="K620">
        <v>7.505950903378606</v>
      </c>
      <c r="L620">
        <v>14.109628205582776</v>
      </c>
      <c r="M620" s="4">
        <f t="shared" si="65"/>
        <v>7.0873589681429636E-2</v>
      </c>
      <c r="N620">
        <f t="shared" si="66"/>
        <v>39.390213274096922</v>
      </c>
      <c r="O620" s="4">
        <f t="shared" si="67"/>
        <v>8.4546498798299632E-2</v>
      </c>
      <c r="P620" s="4">
        <f t="shared" si="68"/>
        <v>0.1512528355601658</v>
      </c>
      <c r="Q620" s="4">
        <f t="shared" si="69"/>
        <v>0.10577469592403332</v>
      </c>
    </row>
    <row r="621" spans="1:17" x14ac:dyDescent="0.3">
      <c r="A621" t="s">
        <v>1055</v>
      </c>
      <c r="B621" t="s">
        <v>1056</v>
      </c>
      <c r="C621">
        <v>163.69000244140625</v>
      </c>
      <c r="D621" s="4">
        <v>0.71483549752787501</v>
      </c>
      <c r="E621" s="4">
        <f t="shared" si="63"/>
        <v>9.404976577145896E-2</v>
      </c>
      <c r="F621">
        <v>5.1400000000000006</v>
      </c>
      <c r="G621">
        <v>7.6966134900643715</v>
      </c>
      <c r="H621" s="4">
        <f t="shared" si="64"/>
        <v>4.7019447585501854E-2</v>
      </c>
      <c r="I621">
        <v>42.777777777777793</v>
      </c>
      <c r="J621">
        <v>21.179131122787606</v>
      </c>
      <c r="K621">
        <v>21.179131122787606</v>
      </c>
      <c r="L621">
        <v>30.426702938318357</v>
      </c>
      <c r="M621" s="4">
        <f t="shared" si="65"/>
        <v>3.2865867919610638E-2</v>
      </c>
      <c r="N621">
        <f t="shared" si="66"/>
        <v>13.430812616963587</v>
      </c>
      <c r="O621" s="4">
        <f t="shared" si="67"/>
        <v>8.2050292727994925E-2</v>
      </c>
      <c r="P621" s="4">
        <f t="shared" si="68"/>
        <v>0.25161788440882321</v>
      </c>
      <c r="Q621" s="4">
        <f t="shared" si="69"/>
        <v>0.26742475744094207</v>
      </c>
    </row>
    <row r="622" spans="1:17" hidden="1" x14ac:dyDescent="0.3">
      <c r="A622" t="s">
        <v>1103</v>
      </c>
      <c r="B622" t="s">
        <v>1104</v>
      </c>
      <c r="C622">
        <v>31.170000076293945</v>
      </c>
      <c r="D622" s="4">
        <v>0.71300244973225269</v>
      </c>
      <c r="E622" s="4">
        <f t="shared" si="63"/>
        <v>9.3854767543460449E-2</v>
      </c>
      <c r="F622">
        <v>3.630115</v>
      </c>
      <c r="G622" t="e">
        <v>#N/A</v>
      </c>
      <c r="H622" s="4" t="e">
        <f t="shared" si="64"/>
        <v>#N/A</v>
      </c>
      <c r="I622">
        <v>17.584438662222997</v>
      </c>
      <c r="J622">
        <v>7.1907832036017281</v>
      </c>
      <c r="K622">
        <v>7.1907832036017281</v>
      </c>
      <c r="L622">
        <v>8.4089359920788063</v>
      </c>
      <c r="M622" s="4">
        <f t="shared" si="65"/>
        <v>0.11892110975062685</v>
      </c>
      <c r="N622">
        <f t="shared" si="66"/>
        <v>5.1369767993081981</v>
      </c>
      <c r="O622" s="4">
        <f t="shared" si="67"/>
        <v>0.16480515838096124</v>
      </c>
      <c r="P622" s="4">
        <f t="shared" si="68"/>
        <v>0.199380300972129</v>
      </c>
      <c r="Q622" s="4">
        <f t="shared" si="69"/>
        <v>0.11160073809990312</v>
      </c>
    </row>
    <row r="623" spans="1:17" hidden="1" x14ac:dyDescent="0.3">
      <c r="A623" t="s">
        <v>834</v>
      </c>
      <c r="B623" t="s">
        <v>835</v>
      </c>
      <c r="C623">
        <v>40.75</v>
      </c>
      <c r="D623" s="4">
        <v>0.71269558911085795</v>
      </c>
      <c r="E623" s="4">
        <f t="shared" si="63"/>
        <v>9.3822106954812856E-2</v>
      </c>
      <c r="F623">
        <v>3.3238830000000004</v>
      </c>
      <c r="G623">
        <v>6.9469032747526489</v>
      </c>
      <c r="H623" s="4">
        <f t="shared" si="64"/>
        <v>0.17047615398166011</v>
      </c>
      <c r="I623">
        <v>-2.1706762262426671</v>
      </c>
      <c r="J623">
        <v>6.4890640170328551</v>
      </c>
      <c r="K623">
        <v>6.4890640170328551</v>
      </c>
      <c r="L623">
        <v>16.600847193173564</v>
      </c>
      <c r="M623" s="4">
        <f t="shared" si="65"/>
        <v>6.0237889570552164E-2</v>
      </c>
      <c r="N623">
        <f t="shared" si="66"/>
        <v>4.5516701012385976</v>
      </c>
      <c r="O623" s="4">
        <f t="shared" si="67"/>
        <v>0.1116974257972662</v>
      </c>
      <c r="P623" s="4">
        <f t="shared" si="68"/>
        <v>0.12903740495762339</v>
      </c>
      <c r="Q623" s="4">
        <f t="shared" si="69"/>
        <v>9.1055080400988198E-2</v>
      </c>
    </row>
    <row r="624" spans="1:17" hidden="1" x14ac:dyDescent="0.3">
      <c r="A624" t="s">
        <v>146</v>
      </c>
      <c r="B624" t="s">
        <v>484</v>
      </c>
      <c r="C624">
        <v>231.35000610351563</v>
      </c>
      <c r="D624" s="4">
        <v>0.71157363809404228</v>
      </c>
      <c r="E624" s="4">
        <f t="shared" si="63"/>
        <v>9.370265101891051E-2</v>
      </c>
      <c r="F624">
        <v>5.4399999999999995</v>
      </c>
      <c r="G624">
        <v>7.1784687744969951</v>
      </c>
      <c r="H624" s="4">
        <f t="shared" si="64"/>
        <v>3.1028608537339089E-2</v>
      </c>
      <c r="I624">
        <v>34.32098765432098</v>
      </c>
      <c r="J624" t="e">
        <v>#N/A</v>
      </c>
      <c r="K624" t="e">
        <v>#N/A</v>
      </c>
      <c r="L624">
        <v>40.730720928198373</v>
      </c>
      <c r="M624" s="4">
        <f t="shared" si="65"/>
        <v>2.4551492760534172E-2</v>
      </c>
      <c r="N624" t="e">
        <f t="shared" si="66"/>
        <v>#N/A</v>
      </c>
      <c r="O624" s="4" t="e">
        <f t="shared" si="67"/>
        <v>#N/A</v>
      </c>
      <c r="P624" s="4" t="e">
        <f t="shared" si="68"/>
        <v>#N/A</v>
      </c>
      <c r="Q624" s="4" t="e">
        <f t="shared" si="69"/>
        <v>#N/A</v>
      </c>
    </row>
    <row r="625" spans="1:17" hidden="1" x14ac:dyDescent="0.3">
      <c r="A625" t="s">
        <v>399</v>
      </c>
      <c r="B625" t="s">
        <v>737</v>
      </c>
      <c r="C625">
        <v>226.5</v>
      </c>
      <c r="D625" s="4">
        <v>0.71110034028735902</v>
      </c>
      <c r="E625" s="4">
        <f t="shared" si="63"/>
        <v>9.3652238666624976E-2</v>
      </c>
      <c r="F625">
        <v>9.73</v>
      </c>
      <c r="G625">
        <v>8.7092174788224437</v>
      </c>
      <c r="H625" s="4">
        <f t="shared" si="64"/>
        <v>3.845129129722933E-2</v>
      </c>
      <c r="I625">
        <v>13.535589264877482</v>
      </c>
      <c r="J625" t="e">
        <v>#N/A</v>
      </c>
      <c r="K625" t="e">
        <v>#N/A</v>
      </c>
      <c r="L625">
        <v>23.138417281179784</v>
      </c>
      <c r="M625" s="4">
        <f t="shared" si="65"/>
        <v>4.3218167770419424E-2</v>
      </c>
      <c r="N625" t="e">
        <f t="shared" si="66"/>
        <v>#N/A</v>
      </c>
      <c r="O625" s="4" t="e">
        <f t="shared" si="67"/>
        <v>#N/A</v>
      </c>
      <c r="P625" s="4" t="e">
        <f t="shared" si="68"/>
        <v>#N/A</v>
      </c>
      <c r="Q625" s="4" t="e">
        <f t="shared" si="69"/>
        <v>#N/A</v>
      </c>
    </row>
    <row r="626" spans="1:17" x14ac:dyDescent="0.3">
      <c r="A626" t="s">
        <v>338</v>
      </c>
      <c r="B626" t="s">
        <v>676</v>
      </c>
      <c r="C626">
        <v>90.110000610351563</v>
      </c>
      <c r="D626" s="4">
        <v>0.70648664585753385</v>
      </c>
      <c r="E626" s="4">
        <f t="shared" si="63"/>
        <v>9.3160210694039902E-2</v>
      </c>
      <c r="F626">
        <v>4.3099999999999996</v>
      </c>
      <c r="G626">
        <v>5.7577204711875201</v>
      </c>
      <c r="H626" s="4">
        <f t="shared" si="64"/>
        <v>6.3896575654068866E-2</v>
      </c>
      <c r="I626">
        <v>-35.575485799701056</v>
      </c>
      <c r="J626">
        <v>51.874391224273928</v>
      </c>
      <c r="K626">
        <v>51.874391224273928</v>
      </c>
      <c r="L626">
        <v>17.083821560490122</v>
      </c>
      <c r="M626" s="4">
        <f t="shared" si="65"/>
        <v>5.8534912487771894E-2</v>
      </c>
      <c r="N626">
        <f t="shared" si="66"/>
        <v>34.825713325830769</v>
      </c>
      <c r="O626" s="4">
        <f t="shared" si="67"/>
        <v>0.38648000321764614</v>
      </c>
      <c r="P626" s="4">
        <f t="shared" si="68"/>
        <v>0.60764345423720434</v>
      </c>
      <c r="Q626" s="4">
        <f t="shared" si="69"/>
        <v>0.67002317310811654</v>
      </c>
    </row>
    <row r="627" spans="1:17" x14ac:dyDescent="0.3">
      <c r="A627" t="s">
        <v>1330</v>
      </c>
      <c r="B627" t="s">
        <v>1331</v>
      </c>
      <c r="C627">
        <v>7.16</v>
      </c>
      <c r="D627" s="4">
        <v>0.7025616347465713</v>
      </c>
      <c r="E627" s="4">
        <f t="shared" si="63"/>
        <v>9.2740753974090762E-2</v>
      </c>
      <c r="F627">
        <v>0.46465999999999996</v>
      </c>
      <c r="G627">
        <v>0.11902521011935149</v>
      </c>
      <c r="H627" s="4">
        <f t="shared" si="64"/>
        <v>1.662363269823345E-2</v>
      </c>
      <c r="I627">
        <v>79.654139152161861</v>
      </c>
      <c r="J627">
        <v>40.536424507346013</v>
      </c>
      <c r="K627">
        <v>40.536424507346013</v>
      </c>
      <c r="L627">
        <v>22.024294785098604</v>
      </c>
      <c r="M627" s="4">
        <f t="shared" si="65"/>
        <v>4.5404404988103816E-2</v>
      </c>
      <c r="N627">
        <f t="shared" si="66"/>
        <v>2.5472982001268529</v>
      </c>
      <c r="O627" s="4">
        <f t="shared" si="67"/>
        <v>0.35576790504564987</v>
      </c>
      <c r="P627" s="4">
        <f t="shared" si="68"/>
        <v>0.4691739724125763</v>
      </c>
      <c r="Q627" s="4">
        <f t="shared" si="69"/>
        <v>0.51776154584950906</v>
      </c>
    </row>
    <row r="628" spans="1:17" hidden="1" x14ac:dyDescent="0.3">
      <c r="A628" t="s">
        <v>145</v>
      </c>
      <c r="B628" t="s">
        <v>483</v>
      </c>
      <c r="C628">
        <v>92.349998474121094</v>
      </c>
      <c r="D628" s="4">
        <v>0.70255781479602564</v>
      </c>
      <c r="E628" s="4">
        <f t="shared" si="63"/>
        <v>9.2740345352609665E-2</v>
      </c>
      <c r="F628">
        <v>3.17</v>
      </c>
      <c r="G628">
        <v>3.6536137297558615</v>
      </c>
      <c r="H628" s="4">
        <f t="shared" si="64"/>
        <v>3.956268316322388E-2</v>
      </c>
      <c r="I628">
        <v>65.104166666666671</v>
      </c>
      <c r="J628">
        <v>7.5446526992086209</v>
      </c>
      <c r="K628">
        <v>7.5446526992086209</v>
      </c>
      <c r="L628">
        <v>22.818689758413502</v>
      </c>
      <c r="M628" s="4">
        <f t="shared" si="65"/>
        <v>4.3823725664673144E-2</v>
      </c>
      <c r="N628">
        <f t="shared" si="66"/>
        <v>4.5604045390648116</v>
      </c>
      <c r="O628" s="4">
        <f t="shared" si="67"/>
        <v>4.9381750020740467E-2</v>
      </c>
      <c r="P628" s="4">
        <f t="shared" si="68"/>
        <v>0.12257660055801289</v>
      </c>
      <c r="Q628" s="4">
        <f t="shared" si="69"/>
        <v>0.10060636094254716</v>
      </c>
    </row>
    <row r="629" spans="1:17" hidden="1" x14ac:dyDescent="0.3">
      <c r="A629" t="s">
        <v>1372</v>
      </c>
      <c r="B629" t="s">
        <v>1373</v>
      </c>
      <c r="C629">
        <v>225.39999389648438</v>
      </c>
      <c r="D629" s="4">
        <v>0.6994524892095022</v>
      </c>
      <c r="E629" s="4">
        <f t="shared" si="63"/>
        <v>9.240791452360031E-2</v>
      </c>
      <c r="F629">
        <v>10.145105000000001</v>
      </c>
      <c r="G629">
        <v>11.78831146458697</v>
      </c>
      <c r="H629" s="4">
        <f t="shared" si="64"/>
        <v>5.2299519892626031E-2</v>
      </c>
      <c r="I629">
        <v>-4.0899969691050906</v>
      </c>
      <c r="J629">
        <v>7.219465222413687</v>
      </c>
      <c r="K629">
        <v>7.219465222413687</v>
      </c>
      <c r="L629">
        <v>22.018310745823346</v>
      </c>
      <c r="M629" s="4">
        <f t="shared" si="65"/>
        <v>4.5416744796813714E-2</v>
      </c>
      <c r="N629">
        <f t="shared" si="66"/>
        <v>14.375558625214499</v>
      </c>
      <c r="O629" s="4">
        <f t="shared" si="67"/>
        <v>6.3777990303835227E-2</v>
      </c>
      <c r="P629" s="4">
        <f t="shared" si="68"/>
        <v>0.12089024311670893</v>
      </c>
      <c r="Q629" s="4">
        <f t="shared" si="69"/>
        <v>9.694854021208843E-2</v>
      </c>
    </row>
    <row r="630" spans="1:17" hidden="1" x14ac:dyDescent="0.3">
      <c r="A630" t="s">
        <v>1732</v>
      </c>
      <c r="B630" t="s">
        <v>1733</v>
      </c>
      <c r="C630">
        <v>77.669998168945313</v>
      </c>
      <c r="D630" s="4">
        <v>0.6968377430843089</v>
      </c>
      <c r="E630" s="4">
        <f t="shared" si="63"/>
        <v>9.2127608341449063E-2</v>
      </c>
      <c r="F630">
        <v>6.75</v>
      </c>
      <c r="G630">
        <v>8.4295293919072805</v>
      </c>
      <c r="H630" s="4">
        <f t="shared" si="64"/>
        <v>0.10853005781681153</v>
      </c>
      <c r="I630">
        <v>-12.903225806451612</v>
      </c>
      <c r="J630" t="e">
        <v>#N/A</v>
      </c>
      <c r="K630" t="e">
        <v>#N/A</v>
      </c>
      <c r="L630">
        <v>10.765547001093786</v>
      </c>
      <c r="M630" s="4">
        <f t="shared" si="65"/>
        <v>9.2888916828694296E-2</v>
      </c>
      <c r="N630" t="e">
        <f t="shared" si="66"/>
        <v>#N/A</v>
      </c>
      <c r="O630" s="4" t="e">
        <f t="shared" si="67"/>
        <v>#N/A</v>
      </c>
      <c r="P630" s="4" t="e">
        <f t="shared" si="68"/>
        <v>#N/A</v>
      </c>
      <c r="Q630" s="4" t="e">
        <f t="shared" si="69"/>
        <v>#N/A</v>
      </c>
    </row>
    <row r="631" spans="1:17" hidden="1" x14ac:dyDescent="0.3">
      <c r="A631" t="s">
        <v>2230</v>
      </c>
      <c r="B631" t="s">
        <v>2231</v>
      </c>
      <c r="C631">
        <v>28.58</v>
      </c>
      <c r="D631" s="4">
        <v>0.69670525217593826</v>
      </c>
      <c r="E631" s="4">
        <f t="shared" si="63"/>
        <v>9.2113395463480519E-2</v>
      </c>
      <c r="F631">
        <v>2.3185479999999998</v>
      </c>
      <c r="G631" t="e">
        <v>#N/A</v>
      </c>
      <c r="H631" s="4" t="e">
        <f t="shared" si="64"/>
        <v>#N/A</v>
      </c>
      <c r="I631">
        <v>-5.2106295993458671</v>
      </c>
      <c r="J631">
        <v>3.7479495146730279</v>
      </c>
      <c r="K631">
        <v>3.7479495146730279</v>
      </c>
      <c r="L631">
        <v>12.654920939953328</v>
      </c>
      <c r="M631" s="4">
        <f t="shared" si="65"/>
        <v>7.9020643806857957E-2</v>
      </c>
      <c r="N631">
        <f t="shared" si="66"/>
        <v>2.7868506911521611</v>
      </c>
      <c r="O631" s="4">
        <f t="shared" si="67"/>
        <v>9.7510521034015446E-2</v>
      </c>
      <c r="P631" s="4">
        <f t="shared" si="68"/>
        <v>0.11946179278963887</v>
      </c>
      <c r="Q631" s="4">
        <f t="shared" si="69"/>
        <v>6.116123662502515E-2</v>
      </c>
    </row>
    <row r="632" spans="1:17" hidden="1" x14ac:dyDescent="0.3">
      <c r="A632" t="s">
        <v>1037</v>
      </c>
      <c r="B632" t="s">
        <v>1038</v>
      </c>
      <c r="C632">
        <v>24.799999237060547</v>
      </c>
      <c r="D632" s="4">
        <v>0.69498445097643824</v>
      </c>
      <c r="E632" s="4">
        <f t="shared" si="63"/>
        <v>9.1928713543680818E-2</v>
      </c>
      <c r="F632">
        <v>1.72</v>
      </c>
      <c r="G632">
        <v>2.6350697539215409</v>
      </c>
      <c r="H632" s="4">
        <f t="shared" si="64"/>
        <v>0.10625281592685508</v>
      </c>
      <c r="I632">
        <v>52.415726662530126</v>
      </c>
      <c r="J632" t="e">
        <v>#N/A</v>
      </c>
      <c r="K632" t="e">
        <v>#N/A</v>
      </c>
      <c r="L632">
        <v>14.43362524782218</v>
      </c>
      <c r="M632" s="4">
        <f t="shared" si="65"/>
        <v>6.9282663421712798E-2</v>
      </c>
      <c r="N632" t="e">
        <f t="shared" si="66"/>
        <v>#N/A</v>
      </c>
      <c r="O632" s="4" t="e">
        <f t="shared" si="67"/>
        <v>#N/A</v>
      </c>
      <c r="P632" s="4" t="e">
        <f t="shared" si="68"/>
        <v>#N/A</v>
      </c>
      <c r="Q632" s="4" t="e">
        <f t="shared" si="69"/>
        <v>#N/A</v>
      </c>
    </row>
    <row r="633" spans="1:17" hidden="1" x14ac:dyDescent="0.3">
      <c r="A633" t="s">
        <v>918</v>
      </c>
      <c r="B633" t="s">
        <v>919</v>
      </c>
      <c r="C633">
        <v>30.48</v>
      </c>
      <c r="D633" s="4">
        <v>0.6928306117781462</v>
      </c>
      <c r="E633" s="4">
        <f t="shared" si="63"/>
        <v>9.1697336293669052E-2</v>
      </c>
      <c r="F633">
        <v>1.8575569999999999</v>
      </c>
      <c r="G633">
        <v>0.94487740941285436</v>
      </c>
      <c r="H633" s="4">
        <f t="shared" si="64"/>
        <v>3.099991500698341E-2</v>
      </c>
      <c r="I633">
        <v>15.093838099073695</v>
      </c>
      <c r="J633">
        <v>9.7490604050101677</v>
      </c>
      <c r="K633">
        <v>9.7490604050101677</v>
      </c>
      <c r="L633">
        <v>16.323347957225117</v>
      </c>
      <c r="M633" s="4">
        <f t="shared" si="65"/>
        <v>6.1261942257217844E-2</v>
      </c>
      <c r="N633">
        <f t="shared" si="66"/>
        <v>2.9576460750582827</v>
      </c>
      <c r="O633" s="4">
        <f t="shared" si="67"/>
        <v>9.7035632383801931E-2</v>
      </c>
      <c r="P633" s="4">
        <f t="shared" si="68"/>
        <v>0.16472501006325813</v>
      </c>
      <c r="Q633" s="4">
        <f t="shared" si="69"/>
        <v>0.13147637663947065</v>
      </c>
    </row>
    <row r="634" spans="1:17" hidden="1" x14ac:dyDescent="0.3">
      <c r="A634" t="s">
        <v>1642</v>
      </c>
      <c r="B634" t="s">
        <v>1643</v>
      </c>
      <c r="C634">
        <v>115.65000152587891</v>
      </c>
      <c r="D634" s="4">
        <v>0.69038751051883041</v>
      </c>
      <c r="E634" s="4">
        <f t="shared" si="63"/>
        <v>9.1434587777242227E-2</v>
      </c>
      <c r="F634">
        <v>0.31699999999999995</v>
      </c>
      <c r="G634">
        <v>0.72128553561797693</v>
      </c>
      <c r="H634" s="4">
        <f t="shared" si="64"/>
        <v>6.2367965940456601E-3</v>
      </c>
      <c r="I634">
        <v>-20.231906230970171</v>
      </c>
      <c r="J634">
        <v>3.3577144696727159</v>
      </c>
      <c r="K634">
        <v>3.3577144696727159</v>
      </c>
      <c r="L634">
        <v>22.071465017082215</v>
      </c>
      <c r="M634" s="4">
        <f t="shared" si="65"/>
        <v>4.5307368551478107E-2</v>
      </c>
      <c r="N634">
        <f t="shared" si="66"/>
        <v>0.37391574124380633</v>
      </c>
      <c r="O634" s="4">
        <f t="shared" si="67"/>
        <v>3.2331667644650702E-3</v>
      </c>
      <c r="P634" s="4">
        <f t="shared" si="68"/>
        <v>8.0405805317886186E-2</v>
      </c>
      <c r="Q634" s="4">
        <f t="shared" si="69"/>
        <v>4.9688112905834192E-2</v>
      </c>
    </row>
    <row r="635" spans="1:17" hidden="1" x14ac:dyDescent="0.3">
      <c r="A635" t="s">
        <v>216</v>
      </c>
      <c r="B635" t="s">
        <v>554</v>
      </c>
      <c r="C635">
        <v>297.03500366210938</v>
      </c>
      <c r="D635" s="4">
        <v>0.69018035653768672</v>
      </c>
      <c r="E635" s="4">
        <f t="shared" si="63"/>
        <v>9.1412294411146844E-2</v>
      </c>
      <c r="F635">
        <v>12.39</v>
      </c>
      <c r="G635">
        <v>7.5013421163360947</v>
      </c>
      <c r="H635" s="4">
        <f t="shared" si="64"/>
        <v>2.5254067782762759E-2</v>
      </c>
      <c r="I635">
        <v>0.40518638573744498</v>
      </c>
      <c r="J635">
        <v>2.1402696141319817</v>
      </c>
      <c r="K635">
        <v>2.1402696141319817</v>
      </c>
      <c r="L635">
        <v>24.227977460204677</v>
      </c>
      <c r="M635" s="4">
        <f t="shared" si="65"/>
        <v>4.127459676081241E-2</v>
      </c>
      <c r="N635">
        <f t="shared" si="66"/>
        <v>13.773880344706154</v>
      </c>
      <c r="O635" s="4">
        <f t="shared" si="67"/>
        <v>4.6371236301747651E-2</v>
      </c>
      <c r="P635" s="4">
        <f t="shared" si="68"/>
        <v>6.3560680554959392E-2</v>
      </c>
      <c r="Q635" s="4">
        <f t="shared" si="69"/>
        <v>3.4068847131151436E-2</v>
      </c>
    </row>
    <row r="636" spans="1:17" hidden="1" x14ac:dyDescent="0.3">
      <c r="A636" t="s">
        <v>1500</v>
      </c>
      <c r="B636" t="s">
        <v>1501</v>
      </c>
      <c r="C636">
        <v>118.51999664306641</v>
      </c>
      <c r="D636" s="4">
        <v>0.68911810815847363</v>
      </c>
      <c r="E636" s="4">
        <f t="shared" si="63"/>
        <v>9.1297942250501141E-2</v>
      </c>
      <c r="F636" t="e">
        <v>#N/A</v>
      </c>
      <c r="G636" t="e">
        <v>#N/A</v>
      </c>
      <c r="H636" s="4" t="e">
        <f t="shared" si="64"/>
        <v>#N/A</v>
      </c>
      <c r="I636" t="e">
        <v>#N/A</v>
      </c>
      <c r="J636" t="e">
        <v>#N/A</v>
      </c>
      <c r="K636" t="e">
        <v>#N/A</v>
      </c>
      <c r="L636" t="e">
        <v>#N/A</v>
      </c>
      <c r="M636" s="4" t="e">
        <f t="shared" si="65"/>
        <v>#N/A</v>
      </c>
      <c r="N636" t="e">
        <f t="shared" si="66"/>
        <v>#N/A</v>
      </c>
      <c r="O636" s="4" t="e">
        <f t="shared" si="67"/>
        <v>#N/A</v>
      </c>
      <c r="P636" s="4" t="e">
        <f t="shared" si="68"/>
        <v>#N/A</v>
      </c>
      <c r="Q636" s="4" t="e">
        <f t="shared" si="69"/>
        <v>#N/A</v>
      </c>
    </row>
    <row r="637" spans="1:17" hidden="1" x14ac:dyDescent="0.3">
      <c r="A637" t="s">
        <v>1486</v>
      </c>
      <c r="B637" t="s">
        <v>1487</v>
      </c>
      <c r="C637">
        <v>41.091999053955078</v>
      </c>
      <c r="D637" s="4">
        <v>0.68447773792339195</v>
      </c>
      <c r="E637" s="4">
        <f t="shared" si="63"/>
        <v>9.0797697688111079E-2</v>
      </c>
      <c r="F637" t="e">
        <v>#N/A</v>
      </c>
      <c r="G637" t="e">
        <v>#N/A</v>
      </c>
      <c r="H637" s="4" t="e">
        <f t="shared" si="64"/>
        <v>#N/A</v>
      </c>
      <c r="I637" t="e">
        <v>#N/A</v>
      </c>
      <c r="J637" t="e">
        <v>#N/A</v>
      </c>
      <c r="K637" t="e">
        <v>#N/A</v>
      </c>
      <c r="L637" t="e">
        <v>#N/A</v>
      </c>
      <c r="M637" s="4" t="e">
        <f t="shared" si="65"/>
        <v>#N/A</v>
      </c>
      <c r="N637" t="e">
        <f t="shared" si="66"/>
        <v>#N/A</v>
      </c>
      <c r="O637" s="4" t="e">
        <f t="shared" si="67"/>
        <v>#N/A</v>
      </c>
      <c r="P637" s="4" t="e">
        <f t="shared" si="68"/>
        <v>#N/A</v>
      </c>
      <c r="Q637" s="4" t="e">
        <f t="shared" si="69"/>
        <v>#N/A</v>
      </c>
    </row>
    <row r="638" spans="1:17" hidden="1" x14ac:dyDescent="0.3">
      <c r="A638" t="s">
        <v>257</v>
      </c>
      <c r="B638" t="s">
        <v>595</v>
      </c>
      <c r="C638">
        <v>481.5</v>
      </c>
      <c r="D638" s="4">
        <v>0.68124874196884933</v>
      </c>
      <c r="E638" s="4">
        <f t="shared" si="63"/>
        <v>9.04489251094025E-2</v>
      </c>
      <c r="F638">
        <v>0.34</v>
      </c>
      <c r="G638">
        <v>0.62849260037696797</v>
      </c>
      <c r="H638" s="4">
        <f t="shared" si="64"/>
        <v>1.305280582298999E-3</v>
      </c>
      <c r="I638">
        <v>-74.436090225563902</v>
      </c>
      <c r="J638" t="e">
        <v>#N/A</v>
      </c>
      <c r="K638" t="e">
        <v>#N/A</v>
      </c>
      <c r="L638">
        <v>9.3606153755408474</v>
      </c>
      <c r="M638" s="4">
        <f t="shared" si="65"/>
        <v>0.10683058323419478</v>
      </c>
      <c r="N638" t="e">
        <f t="shared" si="66"/>
        <v>#N/A</v>
      </c>
      <c r="O638" s="4" t="e">
        <f t="shared" si="67"/>
        <v>#N/A</v>
      </c>
      <c r="P638" s="4" t="e">
        <f t="shared" si="68"/>
        <v>#N/A</v>
      </c>
      <c r="Q638" s="4" t="e">
        <f t="shared" si="69"/>
        <v>#N/A</v>
      </c>
    </row>
    <row r="639" spans="1:17" hidden="1" x14ac:dyDescent="0.3">
      <c r="A639" t="s">
        <v>1608</v>
      </c>
      <c r="B639" t="s">
        <v>1609</v>
      </c>
      <c r="C639">
        <v>89.80999755859375</v>
      </c>
      <c r="D639" s="4">
        <v>0.68004692912018805</v>
      </c>
      <c r="E639" s="4">
        <f t="shared" si="63"/>
        <v>9.0318971502066914E-2</v>
      </c>
      <c r="F639">
        <v>5.39</v>
      </c>
      <c r="G639">
        <v>-2.8183649763029566</v>
      </c>
      <c r="H639" s="4">
        <f t="shared" si="64"/>
        <v>-3.1381416912568134E-2</v>
      </c>
      <c r="I639">
        <v>39.276485788113682</v>
      </c>
      <c r="J639">
        <v>8.0778658021156531</v>
      </c>
      <c r="K639">
        <v>8.0778658021156531</v>
      </c>
      <c r="L639">
        <v>16.748360395707373</v>
      </c>
      <c r="M639" s="4">
        <f t="shared" si="65"/>
        <v>5.9707337098878127E-2</v>
      </c>
      <c r="N639">
        <f t="shared" si="66"/>
        <v>7.9482691655902489</v>
      </c>
      <c r="O639" s="4">
        <f t="shared" si="67"/>
        <v>8.8500939557476843E-2</v>
      </c>
      <c r="P639" s="4">
        <f t="shared" si="68"/>
        <v>0.14530907368489884</v>
      </c>
      <c r="Q639" s="4">
        <f t="shared" si="69"/>
        <v>0.11050699998999813</v>
      </c>
    </row>
    <row r="640" spans="1:17" hidden="1" x14ac:dyDescent="0.3">
      <c r="A640" t="s">
        <v>252</v>
      </c>
      <c r="B640" t="s">
        <v>590</v>
      </c>
      <c r="C640">
        <v>158.27000427246094</v>
      </c>
      <c r="D640" s="4">
        <v>0.67884100149449411</v>
      </c>
      <c r="E640" s="4">
        <f t="shared" si="63"/>
        <v>9.0188495068788344E-2</v>
      </c>
      <c r="F640">
        <v>10.92</v>
      </c>
      <c r="G640">
        <v>9.8272664608520497</v>
      </c>
      <c r="H640" s="4">
        <f t="shared" si="64"/>
        <v>6.2091781105499087E-2</v>
      </c>
      <c r="I640">
        <v>-41.321869962385819</v>
      </c>
      <c r="J640" t="e">
        <v>#N/A</v>
      </c>
      <c r="K640" t="e">
        <v>#N/A</v>
      </c>
      <c r="L640">
        <v>13.562326539343344</v>
      </c>
      <c r="M640" s="4">
        <f t="shared" si="65"/>
        <v>7.3733661927330177E-2</v>
      </c>
      <c r="N640" t="e">
        <f t="shared" si="66"/>
        <v>#N/A</v>
      </c>
      <c r="O640" s="4" t="e">
        <f t="shared" si="67"/>
        <v>#N/A</v>
      </c>
      <c r="P640" s="4" t="e">
        <f t="shared" si="68"/>
        <v>#N/A</v>
      </c>
      <c r="Q640" s="4" t="e">
        <f t="shared" si="69"/>
        <v>#N/A</v>
      </c>
    </row>
    <row r="641" spans="1:17" hidden="1" x14ac:dyDescent="0.3">
      <c r="A641" t="s">
        <v>2002</v>
      </c>
      <c r="B641" t="s">
        <v>2003</v>
      </c>
      <c r="C641">
        <v>1066.800048828125</v>
      </c>
      <c r="D641" s="4">
        <v>0.67865793457252765</v>
      </c>
      <c r="E641" s="4">
        <f t="shared" si="63"/>
        <v>9.0168681149507934E-2</v>
      </c>
      <c r="F641" t="e">
        <v>#N/A</v>
      </c>
      <c r="G641" t="e">
        <v>#N/A</v>
      </c>
      <c r="H641" s="4" t="e">
        <f t="shared" si="64"/>
        <v>#N/A</v>
      </c>
      <c r="I641" t="e">
        <v>#N/A</v>
      </c>
      <c r="J641" t="e">
        <v>#N/A</v>
      </c>
      <c r="K641" t="e">
        <v>#N/A</v>
      </c>
      <c r="L641" t="e">
        <v>#N/A</v>
      </c>
      <c r="M641" s="4" t="e">
        <f t="shared" si="65"/>
        <v>#N/A</v>
      </c>
      <c r="N641" t="e">
        <f t="shared" si="66"/>
        <v>#N/A</v>
      </c>
      <c r="O641" s="4" t="e">
        <f t="shared" si="67"/>
        <v>#N/A</v>
      </c>
      <c r="P641" s="4" t="e">
        <f t="shared" si="68"/>
        <v>#N/A</v>
      </c>
      <c r="Q641" s="4" t="e">
        <f t="shared" si="69"/>
        <v>#N/A</v>
      </c>
    </row>
    <row r="642" spans="1:17" hidden="1" x14ac:dyDescent="0.3">
      <c r="A642" t="s">
        <v>1912</v>
      </c>
      <c r="B642" t="s">
        <v>1913</v>
      </c>
      <c r="C642">
        <v>111.02999877929688</v>
      </c>
      <c r="D642" s="4">
        <v>0.6772707620320304</v>
      </c>
      <c r="E642" s="4">
        <f t="shared" ref="E642:E705" si="70">(1+D642)^(1/6)-1</f>
        <v>9.0018484477181859E-2</v>
      </c>
      <c r="F642" t="e">
        <v>#N/A</v>
      </c>
      <c r="G642" t="e">
        <v>#N/A</v>
      </c>
      <c r="H642" s="4" t="e">
        <f t="shared" ref="H642:H705" si="71">G642/C642</f>
        <v>#N/A</v>
      </c>
      <c r="I642" t="e">
        <v>#N/A</v>
      </c>
      <c r="J642" t="e">
        <v>#N/A</v>
      </c>
      <c r="K642" t="e">
        <v>#N/A</v>
      </c>
      <c r="L642" t="e">
        <v>#N/A</v>
      </c>
      <c r="M642" s="4" t="e">
        <f t="shared" ref="M642:M705" si="72">1/L642</f>
        <v>#N/A</v>
      </c>
      <c r="N642" t="e">
        <f t="shared" ref="N642:N705" si="73">F642*((1+(K642/100))^5)</f>
        <v>#N/A</v>
      </c>
      <c r="O642" s="4" t="e">
        <f t="shared" ref="O642:O705" si="74">N642/C642</f>
        <v>#N/A</v>
      </c>
      <c r="P642" s="4" t="e">
        <f t="shared" ref="P642:P705" si="75">(K642/100)*(1+1/L642)+1/L642</f>
        <v>#N/A</v>
      </c>
      <c r="Q642" s="4" t="e">
        <f t="shared" ref="Q642:Q705" si="76">(((1+K642/100)^6)*(1+1/L642))^(1/5)-1</f>
        <v>#N/A</v>
      </c>
    </row>
    <row r="643" spans="1:17" hidden="1" x14ac:dyDescent="0.3">
      <c r="A643" t="s">
        <v>1660</v>
      </c>
      <c r="B643" t="s">
        <v>1661</v>
      </c>
      <c r="C643">
        <v>64</v>
      </c>
      <c r="D643" s="4">
        <v>0.67411935265405432</v>
      </c>
      <c r="E643" s="4">
        <f t="shared" si="70"/>
        <v>8.9676879245538466E-2</v>
      </c>
      <c r="F643">
        <v>0.26200000000000001</v>
      </c>
      <c r="G643">
        <v>0.15484925887829717</v>
      </c>
      <c r="H643" s="4">
        <f t="shared" si="71"/>
        <v>2.4195196699733934E-3</v>
      </c>
      <c r="I643">
        <v>43.95604395604397</v>
      </c>
      <c r="J643" t="e">
        <v>#N/A</v>
      </c>
      <c r="K643" t="e">
        <v>#N/A</v>
      </c>
      <c r="L643">
        <v>27.823842843145385</v>
      </c>
      <c r="M643" s="4">
        <f t="shared" si="72"/>
        <v>3.5940398514950553E-2</v>
      </c>
      <c r="N643" t="e">
        <f t="shared" si="73"/>
        <v>#N/A</v>
      </c>
      <c r="O643" s="4" t="e">
        <f t="shared" si="74"/>
        <v>#N/A</v>
      </c>
      <c r="P643" s="4" t="e">
        <f t="shared" si="75"/>
        <v>#N/A</v>
      </c>
      <c r="Q643" s="4" t="e">
        <f t="shared" si="76"/>
        <v>#N/A</v>
      </c>
    </row>
    <row r="644" spans="1:17" hidden="1" x14ac:dyDescent="0.3">
      <c r="A644" t="s">
        <v>428</v>
      </c>
      <c r="B644" t="s">
        <v>766</v>
      </c>
      <c r="C644">
        <v>241.58000183105469</v>
      </c>
      <c r="D644" s="4">
        <v>0.67191980993653377</v>
      </c>
      <c r="E644" s="4">
        <f t="shared" si="70"/>
        <v>8.94381364115171E-2</v>
      </c>
      <c r="F644" t="e">
        <v>#N/A</v>
      </c>
      <c r="G644" t="e">
        <v>#N/A</v>
      </c>
      <c r="H644" s="4" t="e">
        <f t="shared" si="71"/>
        <v>#N/A</v>
      </c>
      <c r="I644" t="e">
        <v>#N/A</v>
      </c>
      <c r="J644" t="e">
        <v>#N/A</v>
      </c>
      <c r="K644" t="e">
        <v>#N/A</v>
      </c>
      <c r="L644" t="e">
        <v>#N/A</v>
      </c>
      <c r="M644" s="4" t="e">
        <f t="shared" si="72"/>
        <v>#N/A</v>
      </c>
      <c r="N644" t="e">
        <f t="shared" si="73"/>
        <v>#N/A</v>
      </c>
      <c r="O644" s="4" t="e">
        <f t="shared" si="74"/>
        <v>#N/A</v>
      </c>
      <c r="P644" s="4" t="e">
        <f t="shared" si="75"/>
        <v>#N/A</v>
      </c>
      <c r="Q644" s="4" t="e">
        <f t="shared" si="76"/>
        <v>#N/A</v>
      </c>
    </row>
    <row r="645" spans="1:17" hidden="1" x14ac:dyDescent="0.3">
      <c r="A645" t="s">
        <v>850</v>
      </c>
      <c r="B645" t="s">
        <v>851</v>
      </c>
      <c r="C645">
        <v>31.5</v>
      </c>
      <c r="D645" s="4">
        <v>0.66947903236627115</v>
      </c>
      <c r="E645" s="4">
        <f t="shared" si="70"/>
        <v>8.9172902890592098E-2</v>
      </c>
      <c r="F645">
        <v>-3.2640000000000446E-3</v>
      </c>
      <c r="G645">
        <v>2.6776670478679954</v>
      </c>
      <c r="H645" s="4">
        <f t="shared" si="71"/>
        <v>8.5005303106920491E-2</v>
      </c>
      <c r="I645" t="e">
        <v>#N/A</v>
      </c>
      <c r="J645" t="e">
        <v>#N/A</v>
      </c>
      <c r="K645" t="e">
        <v>#N/A</v>
      </c>
      <c r="L645">
        <v>22.89713444179694</v>
      </c>
      <c r="M645" s="4">
        <f t="shared" si="72"/>
        <v>4.3673587301587297E-2</v>
      </c>
      <c r="N645" t="e">
        <f t="shared" si="73"/>
        <v>#N/A</v>
      </c>
      <c r="O645" s="4" t="e">
        <f t="shared" si="74"/>
        <v>#N/A</v>
      </c>
      <c r="P645" s="4" t="e">
        <f t="shared" si="75"/>
        <v>#N/A</v>
      </c>
      <c r="Q645" s="4" t="e">
        <f t="shared" si="76"/>
        <v>#N/A</v>
      </c>
    </row>
    <row r="646" spans="1:17" hidden="1" x14ac:dyDescent="0.3">
      <c r="A646" t="s">
        <v>344</v>
      </c>
      <c r="B646" t="s">
        <v>682</v>
      </c>
      <c r="C646">
        <v>770.844970703125</v>
      </c>
      <c r="D646" s="4">
        <v>0.66857642663301009</v>
      </c>
      <c r="E646" s="4">
        <f t="shared" si="70"/>
        <v>8.9074737013333349E-2</v>
      </c>
      <c r="F646">
        <v>39.71</v>
      </c>
      <c r="G646">
        <v>25.429758935993348</v>
      </c>
      <c r="H646" s="4">
        <f t="shared" si="71"/>
        <v>3.2989459492480874E-2</v>
      </c>
      <c r="I646">
        <v>21.959459459459456</v>
      </c>
      <c r="J646">
        <v>9.6442710021541114</v>
      </c>
      <c r="K646">
        <v>9.6442710021541114</v>
      </c>
      <c r="L646">
        <v>21.79235849513503</v>
      </c>
      <c r="M646" s="4">
        <f t="shared" si="72"/>
        <v>4.5887644525636914E-2</v>
      </c>
      <c r="N646">
        <f t="shared" si="73"/>
        <v>62.925925096427086</v>
      </c>
      <c r="O646" s="4">
        <f t="shared" si="74"/>
        <v>8.1632400142702247E-2</v>
      </c>
      <c r="P646" s="4">
        <f t="shared" si="75"/>
        <v>0.14675588334173559</v>
      </c>
      <c r="Q646" s="4">
        <f t="shared" si="76"/>
        <v>0.12688640569947851</v>
      </c>
    </row>
    <row r="647" spans="1:17" hidden="1" x14ac:dyDescent="0.3">
      <c r="A647" t="s">
        <v>417</v>
      </c>
      <c r="B647" t="s">
        <v>755</v>
      </c>
      <c r="C647">
        <v>106.88999938964844</v>
      </c>
      <c r="D647" s="4">
        <v>0.66292950074769075</v>
      </c>
      <c r="E647" s="4">
        <f t="shared" si="70"/>
        <v>8.8459580453484898E-2</v>
      </c>
      <c r="F647">
        <v>2.5700000000000003</v>
      </c>
      <c r="G647">
        <v>4.790768902026425</v>
      </c>
      <c r="H647" s="4">
        <f t="shared" si="71"/>
        <v>4.481961763852698E-2</v>
      </c>
      <c r="I647">
        <v>-31.830238726790444</v>
      </c>
      <c r="J647" t="e">
        <v>#N/A</v>
      </c>
      <c r="K647" t="e">
        <v>#N/A</v>
      </c>
      <c r="L647">
        <v>20.067823618801697</v>
      </c>
      <c r="M647" s="4">
        <f t="shared" si="72"/>
        <v>4.9831014015047075E-2</v>
      </c>
      <c r="N647" t="e">
        <f t="shared" si="73"/>
        <v>#N/A</v>
      </c>
      <c r="O647" s="4" t="e">
        <f t="shared" si="74"/>
        <v>#N/A</v>
      </c>
      <c r="P647" s="4" t="e">
        <f t="shared" si="75"/>
        <v>#N/A</v>
      </c>
      <c r="Q647" s="4" t="e">
        <f t="shared" si="76"/>
        <v>#N/A</v>
      </c>
    </row>
    <row r="648" spans="1:17" hidden="1" x14ac:dyDescent="0.3">
      <c r="A648" t="s">
        <v>1804</v>
      </c>
      <c r="B648" t="s">
        <v>1805</v>
      </c>
      <c r="C648">
        <v>116.01999664306641</v>
      </c>
      <c r="D648" s="4">
        <v>0.66259906761740406</v>
      </c>
      <c r="E648" s="4">
        <f t="shared" si="70"/>
        <v>8.8423530329518218E-2</v>
      </c>
      <c r="F648">
        <v>6.1239809999999997</v>
      </c>
      <c r="G648">
        <v>-3.4278787878787877</v>
      </c>
      <c r="H648" s="4">
        <f t="shared" si="71"/>
        <v>-2.9545585994323029E-2</v>
      </c>
      <c r="I648">
        <v>8.0370537900588541</v>
      </c>
      <c r="J648">
        <v>2.0660040731194806</v>
      </c>
      <c r="K648">
        <v>2.0660040731194806</v>
      </c>
      <c r="L648">
        <v>19.050073624557616</v>
      </c>
      <c r="M648" s="4">
        <f t="shared" si="72"/>
        <v>5.2493235444029535E-2</v>
      </c>
      <c r="N648">
        <f t="shared" si="73"/>
        <v>6.7832745620650217</v>
      </c>
      <c r="O648" s="4">
        <f t="shared" si="74"/>
        <v>5.8466426119056468E-2</v>
      </c>
      <c r="P648" s="4">
        <f t="shared" si="75"/>
        <v>7.4237788557610193E-2</v>
      </c>
      <c r="Q648" s="4">
        <f t="shared" si="76"/>
        <v>3.5383399075896271E-2</v>
      </c>
    </row>
    <row r="649" spans="1:17" hidden="1" x14ac:dyDescent="0.3">
      <c r="A649" t="s">
        <v>1892</v>
      </c>
      <c r="B649" t="s">
        <v>1893</v>
      </c>
      <c r="C649">
        <v>80.919998168945313</v>
      </c>
      <c r="D649" s="4">
        <v>0.65961852175655666</v>
      </c>
      <c r="E649" s="4">
        <f t="shared" si="70"/>
        <v>8.8098083846568809E-2</v>
      </c>
      <c r="F649" t="e">
        <v>#N/A</v>
      </c>
      <c r="G649" t="e">
        <v>#N/A</v>
      </c>
      <c r="H649" s="4" t="e">
        <f t="shared" si="71"/>
        <v>#N/A</v>
      </c>
      <c r="I649" t="e">
        <v>#N/A</v>
      </c>
      <c r="J649" t="e">
        <v>#N/A</v>
      </c>
      <c r="K649" t="e">
        <v>#N/A</v>
      </c>
      <c r="L649" t="e">
        <v>#N/A</v>
      </c>
      <c r="M649" s="4" t="e">
        <f t="shared" si="72"/>
        <v>#N/A</v>
      </c>
      <c r="N649" t="e">
        <f t="shared" si="73"/>
        <v>#N/A</v>
      </c>
      <c r="O649" s="4" t="e">
        <f t="shared" si="74"/>
        <v>#N/A</v>
      </c>
      <c r="P649" s="4" t="e">
        <f t="shared" si="75"/>
        <v>#N/A</v>
      </c>
      <c r="Q649" s="4" t="e">
        <f t="shared" si="76"/>
        <v>#N/A</v>
      </c>
    </row>
    <row r="650" spans="1:17" hidden="1" x14ac:dyDescent="0.3">
      <c r="A650" t="s">
        <v>1023</v>
      </c>
      <c r="B650" t="s">
        <v>1024</v>
      </c>
      <c r="C650">
        <v>134.30000305175781</v>
      </c>
      <c r="D650" s="4">
        <v>0.65822944871907851</v>
      </c>
      <c r="E650" s="4">
        <f t="shared" si="70"/>
        <v>8.7946244225270087E-2</v>
      </c>
      <c r="F650">
        <v>7.144235000000001</v>
      </c>
      <c r="G650">
        <v>8.4574637604949121</v>
      </c>
      <c r="H650" s="4">
        <f t="shared" si="71"/>
        <v>6.2974412273360064E-2</v>
      </c>
      <c r="I650">
        <v>10.538776807363286</v>
      </c>
      <c r="J650">
        <v>10.700916536929778</v>
      </c>
      <c r="K650">
        <v>10.700916536929778</v>
      </c>
      <c r="L650">
        <v>18.174122303823388</v>
      </c>
      <c r="M650" s="4">
        <f t="shared" si="72"/>
        <v>5.5023289888922154E-2</v>
      </c>
      <c r="N650">
        <f t="shared" si="73"/>
        <v>11.877138329504845</v>
      </c>
      <c r="O650" s="4">
        <f t="shared" si="74"/>
        <v>8.8437364554098494E-2</v>
      </c>
      <c r="P650" s="4">
        <f t="shared" si="75"/>
        <v>0.16792045158510643</v>
      </c>
      <c r="Q650" s="4">
        <f t="shared" si="76"/>
        <v>0.14191524052323179</v>
      </c>
    </row>
    <row r="651" spans="1:17" hidden="1" x14ac:dyDescent="0.3">
      <c r="A651" t="s">
        <v>1145</v>
      </c>
      <c r="B651" t="s">
        <v>1146</v>
      </c>
      <c r="C651">
        <v>15.529999732971191</v>
      </c>
      <c r="D651" s="4">
        <v>0.65687520586446624</v>
      </c>
      <c r="E651" s="4">
        <f t="shared" si="70"/>
        <v>8.7798109816692671E-2</v>
      </c>
      <c r="F651">
        <v>0.91164299999999998</v>
      </c>
      <c r="G651">
        <v>2.1824907521578298</v>
      </c>
      <c r="H651" s="4">
        <f t="shared" si="71"/>
        <v>0.14053385638663349</v>
      </c>
      <c r="I651" t="e">
        <v>#N/A</v>
      </c>
      <c r="J651" t="e">
        <v>#N/A</v>
      </c>
      <c r="K651" t="e">
        <v>#N/A</v>
      </c>
      <c r="L651">
        <v>7.5806905374486071</v>
      </c>
      <c r="M651" s="4">
        <f t="shared" si="72"/>
        <v>0.13191410400675249</v>
      </c>
      <c r="N651" t="e">
        <f t="shared" si="73"/>
        <v>#N/A</v>
      </c>
      <c r="O651" s="4" t="e">
        <f t="shared" si="74"/>
        <v>#N/A</v>
      </c>
      <c r="P651" s="4" t="e">
        <f t="shared" si="75"/>
        <v>#N/A</v>
      </c>
      <c r="Q651" s="4" t="e">
        <f t="shared" si="76"/>
        <v>#N/A</v>
      </c>
    </row>
    <row r="652" spans="1:17" hidden="1" x14ac:dyDescent="0.3">
      <c r="A652" t="s">
        <v>353</v>
      </c>
      <c r="B652" t="s">
        <v>691</v>
      </c>
      <c r="C652">
        <v>155.30000305175781</v>
      </c>
      <c r="D652" s="4">
        <v>0.65618458973295923</v>
      </c>
      <c r="E652" s="4">
        <f t="shared" si="70"/>
        <v>8.7722527637855707E-2</v>
      </c>
      <c r="F652">
        <v>4.9716399999999998</v>
      </c>
      <c r="G652">
        <v>3.0801875449729499</v>
      </c>
      <c r="H652" s="4">
        <f t="shared" si="71"/>
        <v>1.9833789339633152E-2</v>
      </c>
      <c r="I652">
        <v>12.10094686161136</v>
      </c>
      <c r="J652" t="e">
        <v>#N/A</v>
      </c>
      <c r="K652" t="e">
        <v>#N/A</v>
      </c>
      <c r="L652">
        <v>27.904212736782934</v>
      </c>
      <c r="M652" s="4">
        <f t="shared" si="72"/>
        <v>3.583688274716363E-2</v>
      </c>
      <c r="N652" t="e">
        <f t="shared" si="73"/>
        <v>#N/A</v>
      </c>
      <c r="O652" s="4" t="e">
        <f t="shared" si="74"/>
        <v>#N/A</v>
      </c>
      <c r="P652" s="4" t="e">
        <f t="shared" si="75"/>
        <v>#N/A</v>
      </c>
      <c r="Q652" s="4" t="e">
        <f t="shared" si="76"/>
        <v>#N/A</v>
      </c>
    </row>
    <row r="653" spans="1:17" hidden="1" x14ac:dyDescent="0.3">
      <c r="A653" t="s">
        <v>147</v>
      </c>
      <c r="B653" t="s">
        <v>485</v>
      </c>
      <c r="C653">
        <v>33.005001068115234</v>
      </c>
      <c r="D653" s="4">
        <v>0.65364467879764532</v>
      </c>
      <c r="E653" s="4">
        <f t="shared" si="70"/>
        <v>8.7444329444306135E-2</v>
      </c>
      <c r="F653">
        <v>1.8199999999999998</v>
      </c>
      <c r="G653">
        <v>1.5185417976115652</v>
      </c>
      <c r="H653" s="4">
        <f t="shared" si="71"/>
        <v>4.6009445492142871E-2</v>
      </c>
      <c r="I653">
        <v>-10.784313725490206</v>
      </c>
      <c r="J653">
        <v>8.1959202328215586</v>
      </c>
      <c r="K653">
        <v>8.1959202328215586</v>
      </c>
      <c r="L653">
        <v>18.379640820518393</v>
      </c>
      <c r="M653" s="4">
        <f t="shared" si="72"/>
        <v>5.440802732573722E-2</v>
      </c>
      <c r="N653">
        <f t="shared" si="73"/>
        <v>2.6985210688822612</v>
      </c>
      <c r="O653" s="4">
        <f t="shared" si="74"/>
        <v>8.1760975050814061E-2</v>
      </c>
      <c r="P653" s="4">
        <f t="shared" si="75"/>
        <v>0.14082646817382199</v>
      </c>
      <c r="Q653" s="4">
        <f t="shared" si="76"/>
        <v>0.11084842286140417</v>
      </c>
    </row>
    <row r="654" spans="1:17" hidden="1" x14ac:dyDescent="0.3">
      <c r="A654" t="s">
        <v>830</v>
      </c>
      <c r="B654" t="s">
        <v>831</v>
      </c>
      <c r="C654">
        <v>67.760002136230469</v>
      </c>
      <c r="D654" s="4">
        <v>0.65291346901639513</v>
      </c>
      <c r="E654" s="4">
        <f t="shared" si="70"/>
        <v>8.7364173523666544E-2</v>
      </c>
      <c r="F654">
        <v>6.5699999999999994</v>
      </c>
      <c r="G654" t="e">
        <v>#N/A</v>
      </c>
      <c r="H654" s="4" t="e">
        <f t="shared" si="71"/>
        <v>#N/A</v>
      </c>
      <c r="I654">
        <v>26.103646833013425</v>
      </c>
      <c r="J654">
        <v>5.8137044883863407</v>
      </c>
      <c r="K654">
        <v>5.8137044883863407</v>
      </c>
      <c r="L654">
        <v>10.347417610252137</v>
      </c>
      <c r="M654" s="4">
        <f t="shared" si="72"/>
        <v>9.6642470388863796E-2</v>
      </c>
      <c r="N654">
        <f t="shared" si="73"/>
        <v>8.7151519812864837</v>
      </c>
      <c r="O654" s="4">
        <f t="shared" si="74"/>
        <v>0.12861794135963575</v>
      </c>
      <c r="P654" s="4">
        <f t="shared" si="75"/>
        <v>0.16039802291141203</v>
      </c>
      <c r="Q654" s="4">
        <f t="shared" si="76"/>
        <v>9.00924083679433E-2</v>
      </c>
    </row>
    <row r="655" spans="1:17" x14ac:dyDescent="0.3">
      <c r="A655" t="s">
        <v>1876</v>
      </c>
      <c r="B655" t="s">
        <v>1877</v>
      </c>
      <c r="C655">
        <v>19.434999465942383</v>
      </c>
      <c r="D655" s="4">
        <v>0.65229272570117636</v>
      </c>
      <c r="E655" s="4">
        <f t="shared" si="70"/>
        <v>8.7296103849847206E-2</v>
      </c>
      <c r="F655">
        <v>1.1000000000000001</v>
      </c>
      <c r="G655">
        <v>1.8203861697350696</v>
      </c>
      <c r="H655" s="4">
        <f t="shared" si="71"/>
        <v>9.3665357332532395E-2</v>
      </c>
      <c r="I655">
        <v>-2.65486725663717</v>
      </c>
      <c r="J655">
        <v>25.792217894176297</v>
      </c>
      <c r="K655">
        <v>25.792217894176297</v>
      </c>
      <c r="L655">
        <v>18.761636059069829</v>
      </c>
      <c r="M655" s="4">
        <f t="shared" si="72"/>
        <v>5.3300255737376151E-2</v>
      </c>
      <c r="N655">
        <f t="shared" si="73"/>
        <v>3.464667460169379</v>
      </c>
      <c r="O655" s="4">
        <f t="shared" si="74"/>
        <v>0.17826949088631636</v>
      </c>
      <c r="P655" s="4">
        <f t="shared" si="75"/>
        <v>0.32496975277707629</v>
      </c>
      <c r="Q655" s="4">
        <f t="shared" si="76"/>
        <v>0.33074538040843637</v>
      </c>
    </row>
    <row r="656" spans="1:17" x14ac:dyDescent="0.3">
      <c r="A656" t="s">
        <v>1402</v>
      </c>
      <c r="B656" t="s">
        <v>1403</v>
      </c>
      <c r="C656">
        <v>4689</v>
      </c>
      <c r="D656" s="4">
        <v>0.64907646230733507</v>
      </c>
      <c r="E656" s="4">
        <f t="shared" si="70"/>
        <v>8.6943072141695721E-2</v>
      </c>
      <c r="F656">
        <v>415.96</v>
      </c>
      <c r="G656">
        <v>245.31065256601624</v>
      </c>
      <c r="H656" s="4">
        <f t="shared" si="71"/>
        <v>5.2316198030713634E-2</v>
      </c>
      <c r="I656">
        <v>20.491280922310395</v>
      </c>
      <c r="J656">
        <v>21.233655410579292</v>
      </c>
      <c r="K656">
        <v>21.233655410579292</v>
      </c>
      <c r="L656">
        <v>11.120915652508057</v>
      </c>
      <c r="M656" s="4">
        <f t="shared" si="72"/>
        <v>8.9920653230966097E-2</v>
      </c>
      <c r="N656">
        <f t="shared" si="73"/>
        <v>1089.3503319768083</v>
      </c>
      <c r="O656" s="4">
        <f t="shared" si="74"/>
        <v>0.23232039496199794</v>
      </c>
      <c r="P656" s="4">
        <f t="shared" si="75"/>
        <v>0.32135064898676424</v>
      </c>
      <c r="Q656" s="4">
        <f t="shared" si="76"/>
        <v>0.28181933019834737</v>
      </c>
    </row>
    <row r="657" spans="1:17" hidden="1" x14ac:dyDescent="0.3">
      <c r="A657" t="s">
        <v>920</v>
      </c>
      <c r="B657" t="s">
        <v>921</v>
      </c>
      <c r="C657">
        <v>222.281005859375</v>
      </c>
      <c r="D657" s="4">
        <v>0.64900607583642533</v>
      </c>
      <c r="E657" s="4">
        <f t="shared" si="70"/>
        <v>8.6935339788737354E-2</v>
      </c>
      <c r="F657">
        <v>6.2200000000000006</v>
      </c>
      <c r="G657">
        <v>1.6176308539944904</v>
      </c>
      <c r="H657" s="4">
        <f t="shared" si="71"/>
        <v>7.2774137751467471E-3</v>
      </c>
      <c r="I657">
        <v>-52.264006139677662</v>
      </c>
      <c r="J657">
        <v>-4.2640522881638301</v>
      </c>
      <c r="K657">
        <v>-4.2640522881638301</v>
      </c>
      <c r="L657">
        <v>34.739127429064347</v>
      </c>
      <c r="M657" s="4">
        <f t="shared" si="72"/>
        <v>2.8785984968734538E-2</v>
      </c>
      <c r="N657">
        <f t="shared" si="73"/>
        <v>5.0022522565144234</v>
      </c>
      <c r="O657" s="4">
        <f t="shared" si="74"/>
        <v>2.2504182204749756E-2</v>
      </c>
      <c r="P657" s="4">
        <f t="shared" si="75"/>
        <v>-1.5081987363633594E-2</v>
      </c>
      <c r="Q657" s="4">
        <f t="shared" si="76"/>
        <v>-4.5545880286589568E-2</v>
      </c>
    </row>
    <row r="658" spans="1:17" hidden="1" x14ac:dyDescent="0.3">
      <c r="A658" t="s">
        <v>321</v>
      </c>
      <c r="B658" t="s">
        <v>659</v>
      </c>
      <c r="C658">
        <v>59.009998321533203</v>
      </c>
      <c r="D658" s="4">
        <v>0.64436776480824887</v>
      </c>
      <c r="E658" s="4">
        <f t="shared" si="70"/>
        <v>8.6425187734401554E-2</v>
      </c>
      <c r="F658" t="e">
        <v>#N/A</v>
      </c>
      <c r="G658" t="e">
        <v>#N/A</v>
      </c>
      <c r="H658" s="4" t="e">
        <f t="shared" si="71"/>
        <v>#N/A</v>
      </c>
      <c r="I658" t="e">
        <v>#N/A</v>
      </c>
      <c r="J658" t="e">
        <v>#N/A</v>
      </c>
      <c r="K658" t="e">
        <v>#N/A</v>
      </c>
      <c r="L658" t="e">
        <v>#N/A</v>
      </c>
      <c r="M658" s="4" t="e">
        <f t="shared" si="72"/>
        <v>#N/A</v>
      </c>
      <c r="N658" t="e">
        <f t="shared" si="73"/>
        <v>#N/A</v>
      </c>
      <c r="O658" s="4" t="e">
        <f t="shared" si="74"/>
        <v>#N/A</v>
      </c>
      <c r="P658" s="4" t="e">
        <f t="shared" si="75"/>
        <v>#N/A</v>
      </c>
      <c r="Q658" s="4" t="e">
        <f t="shared" si="76"/>
        <v>#N/A</v>
      </c>
    </row>
    <row r="659" spans="1:17" hidden="1" x14ac:dyDescent="0.3">
      <c r="A659" t="s">
        <v>330</v>
      </c>
      <c r="B659" t="s">
        <v>668</v>
      </c>
      <c r="C659">
        <v>2355.9</v>
      </c>
      <c r="D659" s="4">
        <v>0.64424825554553111</v>
      </c>
      <c r="E659" s="4">
        <f t="shared" si="70"/>
        <v>8.6412027478329323E-2</v>
      </c>
      <c r="F659">
        <v>43.74</v>
      </c>
      <c r="G659">
        <v>60.942514690029519</v>
      </c>
      <c r="H659" s="4">
        <f t="shared" si="71"/>
        <v>2.5868039683360718E-2</v>
      </c>
      <c r="I659">
        <v>1.5556071511492957</v>
      </c>
      <c r="J659">
        <v>9.4385713355833971</v>
      </c>
      <c r="K659">
        <v>9.4385713355833971</v>
      </c>
      <c r="L659">
        <v>53.550234627492415</v>
      </c>
      <c r="M659" s="4">
        <f t="shared" si="72"/>
        <v>1.8674054501464411E-2</v>
      </c>
      <c r="N659">
        <f t="shared" si="73"/>
        <v>68.664277283235606</v>
      </c>
      <c r="O659" s="4">
        <f t="shared" si="74"/>
        <v>2.9145667168910226E-2</v>
      </c>
      <c r="P659" s="4">
        <f t="shared" si="75"/>
        <v>0.11482233181266481</v>
      </c>
      <c r="Q659" s="4">
        <f t="shared" si="76"/>
        <v>0.11843705398512294</v>
      </c>
    </row>
    <row r="660" spans="1:17" hidden="1" x14ac:dyDescent="0.3">
      <c r="A660" t="s">
        <v>1524</v>
      </c>
      <c r="B660" t="s">
        <v>1525</v>
      </c>
      <c r="C660">
        <v>129.25</v>
      </c>
      <c r="D660" s="4">
        <v>0.64413397313744603</v>
      </c>
      <c r="E660" s="4">
        <f t="shared" si="70"/>
        <v>8.6399442053345155E-2</v>
      </c>
      <c r="F660" t="e">
        <v>#N/A</v>
      </c>
      <c r="G660" t="e">
        <v>#N/A</v>
      </c>
      <c r="H660" s="4" t="e">
        <f t="shared" si="71"/>
        <v>#N/A</v>
      </c>
      <c r="I660" t="e">
        <v>#N/A</v>
      </c>
      <c r="J660" t="e">
        <v>#N/A</v>
      </c>
      <c r="K660" t="e">
        <v>#N/A</v>
      </c>
      <c r="L660" t="e">
        <v>#N/A</v>
      </c>
      <c r="M660" s="4" t="e">
        <f t="shared" si="72"/>
        <v>#N/A</v>
      </c>
      <c r="N660" t="e">
        <f t="shared" si="73"/>
        <v>#N/A</v>
      </c>
      <c r="O660" s="4" t="e">
        <f t="shared" si="74"/>
        <v>#N/A</v>
      </c>
      <c r="P660" s="4" t="e">
        <f t="shared" si="75"/>
        <v>#N/A</v>
      </c>
      <c r="Q660" s="4" t="e">
        <f t="shared" si="76"/>
        <v>#N/A</v>
      </c>
    </row>
    <row r="661" spans="1:17" x14ac:dyDescent="0.3">
      <c r="A661" t="s">
        <v>1464</v>
      </c>
      <c r="B661" t="s">
        <v>1465</v>
      </c>
      <c r="C661">
        <v>61.360000610351563</v>
      </c>
      <c r="D661" s="4">
        <v>0.64175792297900713</v>
      </c>
      <c r="E661" s="4">
        <f t="shared" si="70"/>
        <v>8.6137612690569298E-2</v>
      </c>
      <c r="F661">
        <v>5.7003699999999995</v>
      </c>
      <c r="G661">
        <v>9.9014547160957296</v>
      </c>
      <c r="H661" s="4">
        <f t="shared" si="71"/>
        <v>0.16136660067805367</v>
      </c>
      <c r="I661">
        <v>-28.656195244055077</v>
      </c>
      <c r="J661">
        <v>18.867065218992828</v>
      </c>
      <c r="K661">
        <v>18.867065218992828</v>
      </c>
      <c r="L661">
        <v>9.3884502799783274</v>
      </c>
      <c r="M661" s="4">
        <f t="shared" si="72"/>
        <v>0.10651385161325139</v>
      </c>
      <c r="N661">
        <f t="shared" si="73"/>
        <v>13.527288336807235</v>
      </c>
      <c r="O661" s="4">
        <f t="shared" si="74"/>
        <v>0.22045776079286988</v>
      </c>
      <c r="P661" s="4">
        <f t="shared" si="75"/>
        <v>0.31528054165431307</v>
      </c>
      <c r="Q661" s="4">
        <f t="shared" si="76"/>
        <v>0.25564022281714194</v>
      </c>
    </row>
    <row r="662" spans="1:17" x14ac:dyDescent="0.3">
      <c r="A662" t="s">
        <v>1728</v>
      </c>
      <c r="B662" t="s">
        <v>1729</v>
      </c>
      <c r="C662">
        <v>45.130001068115234</v>
      </c>
      <c r="D662" s="4">
        <v>0.64169640191793365</v>
      </c>
      <c r="E662" s="4">
        <f t="shared" si="70"/>
        <v>8.6130829171026102E-2</v>
      </c>
      <c r="F662">
        <v>7.3026949999999999</v>
      </c>
      <c r="G662" t="e">
        <v>#N/A</v>
      </c>
      <c r="H662" s="4" t="e">
        <f t="shared" si="71"/>
        <v>#N/A</v>
      </c>
      <c r="I662">
        <v>41.135306346754341</v>
      </c>
      <c r="J662">
        <v>23.962809130593779</v>
      </c>
      <c r="K662">
        <v>23.962809130593779</v>
      </c>
      <c r="L662">
        <v>6.0895597136591721</v>
      </c>
      <c r="M662" s="4">
        <f t="shared" si="72"/>
        <v>0.16421548470194855</v>
      </c>
      <c r="N662">
        <f t="shared" si="73"/>
        <v>21.376677674235701</v>
      </c>
      <c r="O662" s="4">
        <f t="shared" si="74"/>
        <v>0.47366889360298559</v>
      </c>
      <c r="P662" s="4">
        <f t="shared" si="75"/>
        <v>0.44319421916989366</v>
      </c>
      <c r="Q662" s="4">
        <f t="shared" si="76"/>
        <v>0.33400164578515845</v>
      </c>
    </row>
    <row r="663" spans="1:17" x14ac:dyDescent="0.3">
      <c r="A663" t="s">
        <v>1155</v>
      </c>
      <c r="B663" t="s">
        <v>1156</v>
      </c>
      <c r="C663">
        <v>36.525001525878906</v>
      </c>
      <c r="D663" s="4">
        <v>0.64025522583216854</v>
      </c>
      <c r="E663" s="4">
        <f t="shared" si="70"/>
        <v>8.5971859600398437E-2</v>
      </c>
      <c r="F663">
        <v>1.94</v>
      </c>
      <c r="G663">
        <v>0.33416172815905182</v>
      </c>
      <c r="H663" s="4">
        <f t="shared" si="71"/>
        <v>9.1488491224918801E-3</v>
      </c>
      <c r="I663">
        <v>-8.8908577553868362</v>
      </c>
      <c r="J663">
        <v>58.331500961123581</v>
      </c>
      <c r="K663">
        <v>58.331500961123581</v>
      </c>
      <c r="L663">
        <v>18.513972943573833</v>
      </c>
      <c r="M663" s="4">
        <f t="shared" si="72"/>
        <v>5.4013258150898302E-2</v>
      </c>
      <c r="N663">
        <f t="shared" si="73"/>
        <v>19.303602861431969</v>
      </c>
      <c r="O663" s="4">
        <f t="shared" si="74"/>
        <v>0.52850382080764235</v>
      </c>
      <c r="P663" s="4">
        <f t="shared" si="75"/>
        <v>0.66883501195955952</v>
      </c>
      <c r="Q663" s="4">
        <f t="shared" si="76"/>
        <v>0.75408247424263442</v>
      </c>
    </row>
    <row r="664" spans="1:17" hidden="1" x14ac:dyDescent="0.3">
      <c r="A664" t="s">
        <v>1896</v>
      </c>
      <c r="B664" t="s">
        <v>1897</v>
      </c>
      <c r="C664">
        <v>175.15499877929688</v>
      </c>
      <c r="D664" s="4">
        <v>0.63936796955274344</v>
      </c>
      <c r="E664" s="4">
        <f t="shared" si="70"/>
        <v>8.5873932503905293E-2</v>
      </c>
      <c r="F664" t="e">
        <v>#N/A</v>
      </c>
      <c r="G664" t="e">
        <v>#N/A</v>
      </c>
      <c r="H664" s="4" t="e">
        <f t="shared" si="71"/>
        <v>#N/A</v>
      </c>
      <c r="I664" t="e">
        <v>#N/A</v>
      </c>
      <c r="J664" t="e">
        <v>#N/A</v>
      </c>
      <c r="K664" t="e">
        <v>#N/A</v>
      </c>
      <c r="L664" t="e">
        <v>#N/A</v>
      </c>
      <c r="M664" s="4" t="e">
        <f t="shared" si="72"/>
        <v>#N/A</v>
      </c>
      <c r="N664" t="e">
        <f t="shared" si="73"/>
        <v>#N/A</v>
      </c>
      <c r="O664" s="4" t="e">
        <f t="shared" si="74"/>
        <v>#N/A</v>
      </c>
      <c r="P664" s="4" t="e">
        <f t="shared" si="75"/>
        <v>#N/A</v>
      </c>
      <c r="Q664" s="4" t="e">
        <f t="shared" si="76"/>
        <v>#N/A</v>
      </c>
    </row>
    <row r="665" spans="1:17" hidden="1" x14ac:dyDescent="0.3">
      <c r="A665" t="s">
        <v>1292</v>
      </c>
      <c r="B665" t="s">
        <v>1293</v>
      </c>
      <c r="C665">
        <v>224.16000366210938</v>
      </c>
      <c r="D665" s="4">
        <v>0.63762301866046878</v>
      </c>
      <c r="E665" s="4">
        <f t="shared" si="70"/>
        <v>8.5681212136903939E-2</v>
      </c>
      <c r="F665">
        <v>6.1800000000000006</v>
      </c>
      <c r="G665">
        <v>6.0346638655462188</v>
      </c>
      <c r="H665" s="4">
        <f t="shared" si="71"/>
        <v>2.692123379263792E-2</v>
      </c>
      <c r="I665">
        <v>27.685950413223161</v>
      </c>
      <c r="J665">
        <v>4.0099048645904087</v>
      </c>
      <c r="K665">
        <v>4.0099048645904087</v>
      </c>
      <c r="L665">
        <v>26.403091628374298</v>
      </c>
      <c r="M665" s="4">
        <f t="shared" si="72"/>
        <v>3.7874352521859292E-2</v>
      </c>
      <c r="N665">
        <f t="shared" si="73"/>
        <v>7.5224960917025054</v>
      </c>
      <c r="O665" s="4">
        <f t="shared" si="74"/>
        <v>3.3558600860132223E-2</v>
      </c>
      <c r="P665" s="4">
        <f t="shared" si="75"/>
        <v>7.9492126671969532E-2</v>
      </c>
      <c r="Q665" s="4">
        <f t="shared" si="76"/>
        <v>5.6132956559145963E-2</v>
      </c>
    </row>
    <row r="666" spans="1:17" hidden="1" x14ac:dyDescent="0.3">
      <c r="A666" t="s">
        <v>1976</v>
      </c>
      <c r="B666" t="s">
        <v>1977</v>
      </c>
      <c r="C666">
        <v>209.61500549316406</v>
      </c>
      <c r="D666" s="4">
        <v>0.63542724799887296</v>
      </c>
      <c r="E666" s="4">
        <f t="shared" si="70"/>
        <v>8.5438457866873874E-2</v>
      </c>
      <c r="F666">
        <v>5.65</v>
      </c>
      <c r="G666">
        <v>7.4573817728442275</v>
      </c>
      <c r="H666" s="4">
        <f t="shared" si="71"/>
        <v>3.5576564546508226E-2</v>
      </c>
      <c r="I666" t="e">
        <v>#N/A</v>
      </c>
      <c r="J666" t="e">
        <v>#N/A</v>
      </c>
      <c r="K666" t="e">
        <v>#N/A</v>
      </c>
      <c r="L666">
        <v>37.179482955599397</v>
      </c>
      <c r="M666" s="4">
        <f t="shared" si="72"/>
        <v>2.6896554779802163E-2</v>
      </c>
      <c r="N666" t="e">
        <f t="shared" si="73"/>
        <v>#N/A</v>
      </c>
      <c r="O666" s="4" t="e">
        <f t="shared" si="74"/>
        <v>#N/A</v>
      </c>
      <c r="P666" s="4" t="e">
        <f t="shared" si="75"/>
        <v>#N/A</v>
      </c>
      <c r="Q666" s="4" t="e">
        <f t="shared" si="76"/>
        <v>#N/A</v>
      </c>
    </row>
    <row r="667" spans="1:17" x14ac:dyDescent="0.3">
      <c r="A667" t="s">
        <v>1806</v>
      </c>
      <c r="B667" t="s">
        <v>1807</v>
      </c>
      <c r="C667">
        <v>143.27999877929688</v>
      </c>
      <c r="D667" s="4">
        <v>0.63525360785128249</v>
      </c>
      <c r="E667" s="4">
        <f t="shared" si="70"/>
        <v>8.541924942732404E-2</v>
      </c>
      <c r="F667">
        <v>3.7</v>
      </c>
      <c r="G667">
        <v>-6.0516271343503307</v>
      </c>
      <c r="H667" s="4">
        <f t="shared" si="71"/>
        <v>-4.2236370644251814E-2</v>
      </c>
      <c r="I667">
        <v>219.78565718113268</v>
      </c>
      <c r="J667">
        <v>87.159398030392992</v>
      </c>
      <c r="K667">
        <v>87.159398030392992</v>
      </c>
      <c r="L667">
        <v>164.98378002542105</v>
      </c>
      <c r="M667" s="4">
        <f t="shared" si="72"/>
        <v>6.061201894185706E-3</v>
      </c>
      <c r="N667">
        <f t="shared" si="73"/>
        <v>84.968885623563594</v>
      </c>
      <c r="O667" s="4">
        <f t="shared" si="74"/>
        <v>0.59302684497119851</v>
      </c>
      <c r="P667" s="4">
        <f t="shared" si="75"/>
        <v>0.88293808928249462</v>
      </c>
      <c r="Q667" s="4">
        <f t="shared" si="76"/>
        <v>1.1241190203189979</v>
      </c>
    </row>
    <row r="668" spans="1:17" hidden="1" x14ac:dyDescent="0.3">
      <c r="A668" t="s">
        <v>1710</v>
      </c>
      <c r="B668" t="s">
        <v>1711</v>
      </c>
      <c r="C668">
        <v>460.89999389648438</v>
      </c>
      <c r="D668" s="4">
        <v>0.63180997601664557</v>
      </c>
      <c r="E668" s="4">
        <f t="shared" si="70"/>
        <v>8.5037956051394969E-2</v>
      </c>
      <c r="F668">
        <v>0.28849999999999998</v>
      </c>
      <c r="G668">
        <v>0.22129684711481262</v>
      </c>
      <c r="H668" s="4">
        <f t="shared" si="71"/>
        <v>4.8014070307085896E-4</v>
      </c>
      <c r="I668" t="e">
        <v>#N/A</v>
      </c>
      <c r="J668" t="e">
        <v>#N/A</v>
      </c>
      <c r="K668" t="e">
        <v>#N/A</v>
      </c>
      <c r="L668">
        <v>24.812786681982026</v>
      </c>
      <c r="M668" s="4">
        <f t="shared" si="72"/>
        <v>4.0301801358174606E-2</v>
      </c>
      <c r="N668" t="e">
        <f t="shared" si="73"/>
        <v>#N/A</v>
      </c>
      <c r="O668" s="4" t="e">
        <f t="shared" si="74"/>
        <v>#N/A</v>
      </c>
      <c r="P668" s="4" t="e">
        <f t="shared" si="75"/>
        <v>#N/A</v>
      </c>
      <c r="Q668" s="4" t="e">
        <f t="shared" si="76"/>
        <v>#N/A</v>
      </c>
    </row>
    <row r="669" spans="1:17" x14ac:dyDescent="0.3">
      <c r="A669" t="s">
        <v>1077</v>
      </c>
      <c r="B669" t="s">
        <v>1078</v>
      </c>
      <c r="C669">
        <v>273.32998657226563</v>
      </c>
      <c r="D669" s="4">
        <v>0.63152890589852317</v>
      </c>
      <c r="E669" s="4">
        <f t="shared" si="70"/>
        <v>8.5006805198392765E-2</v>
      </c>
      <c r="F669">
        <v>11.049999999999999</v>
      </c>
      <c r="G669">
        <v>11.010011748480359</v>
      </c>
      <c r="H669" s="4">
        <f t="shared" si="71"/>
        <v>4.0281023997963086E-2</v>
      </c>
      <c r="I669">
        <v>-53.276955602537001</v>
      </c>
      <c r="J669">
        <v>21.204345719753565</v>
      </c>
      <c r="K669">
        <v>21.204345719753565</v>
      </c>
      <c r="L669">
        <v>25.058960627667322</v>
      </c>
      <c r="M669" s="4">
        <f t="shared" si="72"/>
        <v>3.9905884959007876E-2</v>
      </c>
      <c r="N669">
        <f t="shared" si="73"/>
        <v>28.903686335717744</v>
      </c>
      <c r="O669" s="4">
        <f t="shared" si="74"/>
        <v>0.10574648869737499</v>
      </c>
      <c r="P669" s="4">
        <f t="shared" si="75"/>
        <v>0.2604111239657787</v>
      </c>
      <c r="Q669" s="4">
        <f t="shared" si="76"/>
        <v>0.26946472354309514</v>
      </c>
    </row>
    <row r="670" spans="1:17" hidden="1" x14ac:dyDescent="0.3">
      <c r="A670" t="s">
        <v>1314</v>
      </c>
      <c r="B670" t="s">
        <v>1315</v>
      </c>
      <c r="C670">
        <v>134.31500244140625</v>
      </c>
      <c r="D670" s="4">
        <v>0.62711403669863053</v>
      </c>
      <c r="E670" s="4">
        <f t="shared" si="70"/>
        <v>8.4516919820833758E-2</v>
      </c>
      <c r="F670">
        <v>5.47</v>
      </c>
      <c r="G670">
        <v>7.6983248468747698</v>
      </c>
      <c r="H670" s="4">
        <f t="shared" si="71"/>
        <v>5.731545029925527E-2</v>
      </c>
      <c r="I670">
        <v>-6.655290102389074</v>
      </c>
      <c r="J670">
        <v>3.144999528173595</v>
      </c>
      <c r="K670">
        <v>3.144999528173595</v>
      </c>
      <c r="L670">
        <v>16.06889621423036</v>
      </c>
      <c r="M670" s="4">
        <f t="shared" si="72"/>
        <v>6.2232028053950325E-2</v>
      </c>
      <c r="N670">
        <f t="shared" si="73"/>
        <v>6.3859897540141688</v>
      </c>
      <c r="O670" s="4">
        <f t="shared" si="74"/>
        <v>4.7544873155923151E-2</v>
      </c>
      <c r="P670" s="4">
        <f t="shared" si="75"/>
        <v>9.5639220324355873E-2</v>
      </c>
      <c r="Q670" s="4">
        <f t="shared" si="76"/>
        <v>5.0465254803106374E-2</v>
      </c>
    </row>
    <row r="671" spans="1:17" hidden="1" x14ac:dyDescent="0.3">
      <c r="A671" t="s">
        <v>1488</v>
      </c>
      <c r="B671" t="s">
        <v>1489</v>
      </c>
      <c r="C671">
        <v>539.8900146484375</v>
      </c>
      <c r="D671" s="4">
        <v>0.62699016311068156</v>
      </c>
      <c r="E671" s="4">
        <f t="shared" si="70"/>
        <v>8.4503158517001964E-2</v>
      </c>
      <c r="F671" t="e">
        <v>#N/A</v>
      </c>
      <c r="G671" t="e">
        <v>#N/A</v>
      </c>
      <c r="H671" s="4" t="e">
        <f t="shared" si="71"/>
        <v>#N/A</v>
      </c>
      <c r="I671" t="e">
        <v>#N/A</v>
      </c>
      <c r="J671" t="e">
        <v>#N/A</v>
      </c>
      <c r="K671" t="e">
        <v>#N/A</v>
      </c>
      <c r="L671" t="e">
        <v>#N/A</v>
      </c>
      <c r="M671" s="4" t="e">
        <f t="shared" si="72"/>
        <v>#N/A</v>
      </c>
      <c r="N671" t="e">
        <f t="shared" si="73"/>
        <v>#N/A</v>
      </c>
      <c r="O671" s="4" t="e">
        <f t="shared" si="74"/>
        <v>#N/A</v>
      </c>
      <c r="P671" s="4" t="e">
        <f t="shared" si="75"/>
        <v>#N/A</v>
      </c>
      <c r="Q671" s="4" t="e">
        <f t="shared" si="76"/>
        <v>#N/A</v>
      </c>
    </row>
    <row r="672" spans="1:17" hidden="1" x14ac:dyDescent="0.3">
      <c r="A672" t="s">
        <v>2188</v>
      </c>
      <c r="B672" t="s">
        <v>2189</v>
      </c>
      <c r="C672">
        <v>37.450000762939453</v>
      </c>
      <c r="D672" s="4">
        <v>0.62667766740275987</v>
      </c>
      <c r="E672" s="4">
        <f t="shared" si="70"/>
        <v>8.4468439017236996E-2</v>
      </c>
      <c r="F672">
        <v>0.93500000000000005</v>
      </c>
      <c r="G672">
        <v>1.0690744029998027</v>
      </c>
      <c r="H672" s="4">
        <f t="shared" si="71"/>
        <v>2.8546712449142579E-2</v>
      </c>
      <c r="I672">
        <v>32.436260623229479</v>
      </c>
      <c r="J672" t="e">
        <v>#N/A</v>
      </c>
      <c r="K672" t="e">
        <v>#N/A</v>
      </c>
      <c r="L672">
        <v>37.840744288462112</v>
      </c>
      <c r="M672" s="4">
        <f t="shared" si="72"/>
        <v>2.642654151770758E-2</v>
      </c>
      <c r="N672" t="e">
        <f t="shared" si="73"/>
        <v>#N/A</v>
      </c>
      <c r="O672" s="4" t="e">
        <f t="shared" si="74"/>
        <v>#N/A</v>
      </c>
      <c r="P672" s="4" t="e">
        <f t="shared" si="75"/>
        <v>#N/A</v>
      </c>
      <c r="Q672" s="4" t="e">
        <f t="shared" si="76"/>
        <v>#N/A</v>
      </c>
    </row>
    <row r="673" spans="1:17" hidden="1" x14ac:dyDescent="0.3">
      <c r="A673" t="s">
        <v>1794</v>
      </c>
      <c r="B673" t="s">
        <v>1795</v>
      </c>
      <c r="C673">
        <v>23.489999771118164</v>
      </c>
      <c r="D673" s="4">
        <v>0.62639867335901034</v>
      </c>
      <c r="E673" s="4">
        <f t="shared" si="70"/>
        <v>8.4437436987214065E-2</v>
      </c>
      <c r="F673">
        <v>0.82293400000000005</v>
      </c>
      <c r="G673">
        <v>0.48027346531833071</v>
      </c>
      <c r="H673" s="4">
        <f t="shared" si="71"/>
        <v>2.0445869306003357E-2</v>
      </c>
      <c r="I673">
        <v>1219.1004392011018</v>
      </c>
      <c r="J673" t="e">
        <v>#N/A</v>
      </c>
      <c r="K673" t="e">
        <v>#N/A</v>
      </c>
      <c r="L673">
        <v>18.081219178827435</v>
      </c>
      <c r="M673" s="4">
        <f t="shared" si="72"/>
        <v>5.5306005093449115E-2</v>
      </c>
      <c r="N673" t="e">
        <f t="shared" si="73"/>
        <v>#N/A</v>
      </c>
      <c r="O673" s="4" t="e">
        <f t="shared" si="74"/>
        <v>#N/A</v>
      </c>
      <c r="P673" s="4" t="e">
        <f t="shared" si="75"/>
        <v>#N/A</v>
      </c>
      <c r="Q673" s="4" t="e">
        <f t="shared" si="76"/>
        <v>#N/A</v>
      </c>
    </row>
    <row r="674" spans="1:17" hidden="1" x14ac:dyDescent="0.3">
      <c r="A674" t="s">
        <v>1382</v>
      </c>
      <c r="B674" t="s">
        <v>1383</v>
      </c>
      <c r="C674">
        <v>24.33</v>
      </c>
      <c r="D674" s="4">
        <v>0.62440307824222918</v>
      </c>
      <c r="E674" s="4">
        <f t="shared" si="70"/>
        <v>8.4215555628845529E-2</v>
      </c>
      <c r="F674">
        <v>3.9279760000000001</v>
      </c>
      <c r="G674" t="e">
        <v>#N/A</v>
      </c>
      <c r="H674" s="4" t="e">
        <f t="shared" si="71"/>
        <v>#N/A</v>
      </c>
      <c r="I674">
        <v>8.2630156891377151</v>
      </c>
      <c r="J674">
        <v>12.674231655154292</v>
      </c>
      <c r="K674">
        <v>12.674231655154292</v>
      </c>
      <c r="L674">
        <v>6.1638036520726631</v>
      </c>
      <c r="M674" s="4">
        <f t="shared" si="72"/>
        <v>0.16223748458692974</v>
      </c>
      <c r="N674">
        <f t="shared" si="73"/>
        <v>7.1333223789592335</v>
      </c>
      <c r="O674" s="4">
        <f t="shared" si="74"/>
        <v>0.29319039781994388</v>
      </c>
      <c r="P674" s="4">
        <f t="shared" si="75"/>
        <v>0.30954215576651534</v>
      </c>
      <c r="Q674" s="4">
        <f t="shared" si="76"/>
        <v>0.18918247921847131</v>
      </c>
    </row>
    <row r="675" spans="1:17" hidden="1" x14ac:dyDescent="0.3">
      <c r="A675" t="s">
        <v>304</v>
      </c>
      <c r="B675" t="s">
        <v>642</v>
      </c>
      <c r="C675">
        <v>4.4800000000000004</v>
      </c>
      <c r="D675" s="4">
        <v>0.62140680789982095</v>
      </c>
      <c r="E675" s="4">
        <f t="shared" si="70"/>
        <v>8.3881986689846144E-2</v>
      </c>
      <c r="F675">
        <v>0.33</v>
      </c>
      <c r="G675">
        <v>0.5172828308216858</v>
      </c>
      <c r="H675" s="4">
        <f t="shared" si="71"/>
        <v>0.11546491759412629</v>
      </c>
      <c r="I675">
        <v>10.000000000000009</v>
      </c>
      <c r="J675">
        <v>5.7670329670329687</v>
      </c>
      <c r="K675">
        <v>5.7670329670329687</v>
      </c>
      <c r="L675">
        <v>11.340710784744086</v>
      </c>
      <c r="M675" s="4">
        <f t="shared" si="72"/>
        <v>8.8177894576522878E-2</v>
      </c>
      <c r="N675">
        <f t="shared" si="73"/>
        <v>0.43678281929111568</v>
      </c>
      <c r="O675" s="4">
        <f t="shared" si="74"/>
        <v>9.749616502033831E-2</v>
      </c>
      <c r="P675" s="4">
        <f t="shared" si="75"/>
        <v>0.15093347249671621</v>
      </c>
      <c r="Q675" s="4">
        <f t="shared" si="76"/>
        <v>8.7828331981868013E-2</v>
      </c>
    </row>
    <row r="676" spans="1:17" x14ac:dyDescent="0.3">
      <c r="A676" t="s">
        <v>384</v>
      </c>
      <c r="B676" t="s">
        <v>722</v>
      </c>
      <c r="C676">
        <v>114.90000152587891</v>
      </c>
      <c r="D676" s="4">
        <v>0.62080760779246624</v>
      </c>
      <c r="E676" s="4">
        <f t="shared" si="70"/>
        <v>8.3815217282419585E-2</v>
      </c>
      <c r="F676">
        <v>8.2799999999999994</v>
      </c>
      <c r="G676">
        <v>12.527996812641135</v>
      </c>
      <c r="H676" s="4">
        <f t="shared" si="71"/>
        <v>0.10903391337048378</v>
      </c>
      <c r="I676">
        <v>9.6688741721854257</v>
      </c>
      <c r="J676">
        <v>25.38844098178846</v>
      </c>
      <c r="K676">
        <v>25.38844098178846</v>
      </c>
      <c r="L676">
        <v>14.480397779405056</v>
      </c>
      <c r="M676" s="4">
        <f t="shared" si="72"/>
        <v>6.905887636748928E-2</v>
      </c>
      <c r="N676">
        <f t="shared" si="73"/>
        <v>25.66361608560554</v>
      </c>
      <c r="O676" s="4">
        <f t="shared" si="74"/>
        <v>0.22335609873621567</v>
      </c>
      <c r="P676" s="4">
        <f t="shared" si="75"/>
        <v>0.34047625825462013</v>
      </c>
      <c r="Q676" s="4">
        <f t="shared" si="76"/>
        <v>0.32956424640580573</v>
      </c>
    </row>
    <row r="677" spans="1:17" x14ac:dyDescent="0.3">
      <c r="A677" t="s">
        <v>954</v>
      </c>
      <c r="B677" t="s">
        <v>955</v>
      </c>
      <c r="C677">
        <v>257.2550048828125</v>
      </c>
      <c r="D677" s="4">
        <v>0.61703141748191759</v>
      </c>
      <c r="E677" s="4">
        <f t="shared" si="70"/>
        <v>8.3393959058639E-2</v>
      </c>
      <c r="F677">
        <v>10.280241999999999</v>
      </c>
      <c r="G677">
        <v>9.104076322636601</v>
      </c>
      <c r="H677" s="4">
        <f t="shared" si="71"/>
        <v>3.5389306912741253E-2</v>
      </c>
      <c r="I677">
        <v>-9.8224385964912351</v>
      </c>
      <c r="J677">
        <v>27.29616482092203</v>
      </c>
      <c r="K677">
        <v>27.29616482092203</v>
      </c>
      <c r="L677">
        <v>20.477563703909063</v>
      </c>
      <c r="M677" s="4">
        <f t="shared" si="72"/>
        <v>4.8833934273592568E-2</v>
      </c>
      <c r="N677">
        <f t="shared" si="73"/>
        <v>34.362118827538282</v>
      </c>
      <c r="O677" s="4">
        <f t="shared" si="74"/>
        <v>0.13357220724701266</v>
      </c>
      <c r="P677" s="4">
        <f t="shared" si="75"/>
        <v>0.33512537367067347</v>
      </c>
      <c r="Q677" s="4">
        <f t="shared" si="76"/>
        <v>0.34871357682107429</v>
      </c>
    </row>
    <row r="678" spans="1:17" hidden="1" x14ac:dyDescent="0.3">
      <c r="A678" t="s">
        <v>221</v>
      </c>
      <c r="B678" t="s">
        <v>559</v>
      </c>
      <c r="C678">
        <v>196.47999572753906</v>
      </c>
      <c r="D678" s="4">
        <v>0.6157082528595148</v>
      </c>
      <c r="E678" s="4">
        <f t="shared" si="70"/>
        <v>8.3246157606422067E-2</v>
      </c>
      <c r="F678">
        <v>4.4300000000000006</v>
      </c>
      <c r="G678">
        <v>6.8532189061619802</v>
      </c>
      <c r="H678" s="4">
        <f t="shared" si="71"/>
        <v>3.487998297630978E-2</v>
      </c>
      <c r="I678">
        <v>47.1760797342193</v>
      </c>
      <c r="J678">
        <v>14.987791950163437</v>
      </c>
      <c r="K678">
        <v>14.987791950163437</v>
      </c>
      <c r="L678">
        <v>37.210388101998603</v>
      </c>
      <c r="M678" s="4">
        <f t="shared" si="72"/>
        <v>2.6874215803900446E-2</v>
      </c>
      <c r="N678">
        <f t="shared" si="73"/>
        <v>8.9055838865127868</v>
      </c>
      <c r="O678" s="4">
        <f t="shared" si="74"/>
        <v>4.5325651873803253E-2</v>
      </c>
      <c r="P678" s="4">
        <f t="shared" si="75"/>
        <v>0.18077998685846136</v>
      </c>
      <c r="Q678" s="4">
        <f t="shared" si="76"/>
        <v>0.18873631767547416</v>
      </c>
    </row>
    <row r="679" spans="1:17" x14ac:dyDescent="0.3">
      <c r="A679" t="s">
        <v>144</v>
      </c>
      <c r="B679" t="s">
        <v>482</v>
      </c>
      <c r="C679">
        <v>81.300003051757813</v>
      </c>
      <c r="D679" s="4">
        <v>0.61468088836465617</v>
      </c>
      <c r="E679" s="4">
        <f t="shared" si="70"/>
        <v>8.3131328335232624E-2</v>
      </c>
      <c r="F679">
        <v>3.64</v>
      </c>
      <c r="G679">
        <v>3.4539216329028171</v>
      </c>
      <c r="H679" s="4">
        <f t="shared" si="71"/>
        <v>4.2483659326604896E-2</v>
      </c>
      <c r="I679">
        <v>17.799352750809071</v>
      </c>
      <c r="J679">
        <v>59.74809154001683</v>
      </c>
      <c r="K679">
        <v>59.74809154001683</v>
      </c>
      <c r="L679">
        <v>22.186709766124746</v>
      </c>
      <c r="M679" s="4">
        <f t="shared" si="72"/>
        <v>4.5072027828426654E-2</v>
      </c>
      <c r="N679">
        <f t="shared" si="73"/>
        <v>37.868645907341794</v>
      </c>
      <c r="O679" s="4">
        <f t="shared" si="74"/>
        <v>0.46578898506601008</v>
      </c>
      <c r="P679" s="4">
        <f t="shared" si="75"/>
        <v>0.66948261967446521</v>
      </c>
      <c r="Q679" s="4">
        <f t="shared" si="76"/>
        <v>0.76991356954299595</v>
      </c>
    </row>
    <row r="680" spans="1:17" x14ac:dyDescent="0.3">
      <c r="A680" t="s">
        <v>195</v>
      </c>
      <c r="B680" t="s">
        <v>533</v>
      </c>
      <c r="C680">
        <v>1572.2</v>
      </c>
      <c r="D680" s="4">
        <v>0.61467073805571126</v>
      </c>
      <c r="E680" s="4">
        <f t="shared" si="70"/>
        <v>8.3130193524170171E-2</v>
      </c>
      <c r="F680">
        <v>90.42</v>
      </c>
      <c r="G680" t="e">
        <v>#N/A</v>
      </c>
      <c r="H680" s="4" t="e">
        <f t="shared" si="71"/>
        <v>#N/A</v>
      </c>
      <c r="I680">
        <v>9.4143272023233315</v>
      </c>
      <c r="J680">
        <v>16.830040128659235</v>
      </c>
      <c r="K680">
        <v>16.830040128659235</v>
      </c>
      <c r="L680">
        <v>17.481343180482106</v>
      </c>
      <c r="M680" s="4">
        <f t="shared" si="72"/>
        <v>5.7203842386464816E-2</v>
      </c>
      <c r="N680">
        <f t="shared" si="73"/>
        <v>196.80545504652142</v>
      </c>
      <c r="O680" s="4">
        <f t="shared" si="74"/>
        <v>0.12517838382300051</v>
      </c>
      <c r="P680" s="4">
        <f t="shared" si="75"/>
        <v>0.23513167330183418</v>
      </c>
      <c r="Q680" s="4">
        <f t="shared" si="76"/>
        <v>0.21870102841701988</v>
      </c>
    </row>
    <row r="681" spans="1:17" hidden="1" x14ac:dyDescent="0.3">
      <c r="A681" t="s">
        <v>1964</v>
      </c>
      <c r="B681" t="s">
        <v>1965</v>
      </c>
      <c r="C681">
        <v>1537</v>
      </c>
      <c r="D681" s="4">
        <v>0.60983910998127944</v>
      </c>
      <c r="E681" s="4">
        <f t="shared" si="70"/>
        <v>8.2589338252206712E-2</v>
      </c>
      <c r="F681">
        <v>80.260000000000005</v>
      </c>
      <c r="G681">
        <v>-765.59850386787753</v>
      </c>
      <c r="H681" s="4">
        <f t="shared" si="71"/>
        <v>-0.49811223413655009</v>
      </c>
      <c r="I681">
        <v>-33.570600893891729</v>
      </c>
      <c r="J681">
        <v>-5.417479586166535</v>
      </c>
      <c r="K681">
        <v>-5.417479586166535</v>
      </c>
      <c r="L681">
        <v>18.967707976968931</v>
      </c>
      <c r="M681" s="4">
        <f t="shared" si="72"/>
        <v>5.2721182823682503E-2</v>
      </c>
      <c r="N681">
        <f t="shared" si="73"/>
        <v>60.751019357857793</v>
      </c>
      <c r="O681" s="4">
        <f t="shared" si="74"/>
        <v>3.9525712009016133E-2</v>
      </c>
      <c r="P681" s="4">
        <f t="shared" si="75"/>
        <v>-4.3097723550413816E-3</v>
      </c>
      <c r="Q681" s="4">
        <f t="shared" si="76"/>
        <v>-5.4991463201427893E-2</v>
      </c>
    </row>
    <row r="682" spans="1:17" hidden="1" x14ac:dyDescent="0.3">
      <c r="A682" t="s">
        <v>1780</v>
      </c>
      <c r="B682" t="s">
        <v>1781</v>
      </c>
      <c r="C682">
        <v>76.110000610351563</v>
      </c>
      <c r="D682" s="4">
        <v>0.60868480445275108</v>
      </c>
      <c r="E682" s="4">
        <f t="shared" si="70"/>
        <v>8.2459924453412992E-2</v>
      </c>
      <c r="F682">
        <v>2.276945</v>
      </c>
      <c r="G682">
        <v>-1.835171966255678</v>
      </c>
      <c r="H682" s="4">
        <f t="shared" si="71"/>
        <v>-2.4112100269857047E-2</v>
      </c>
      <c r="I682">
        <v>3.5333131142181271</v>
      </c>
      <c r="J682" t="e">
        <v>#N/A</v>
      </c>
      <c r="K682" t="e">
        <v>#N/A</v>
      </c>
      <c r="L682">
        <v>15.615566991629377</v>
      </c>
      <c r="M682" s="4">
        <f t="shared" si="72"/>
        <v>6.4038660942381628E-2</v>
      </c>
      <c r="N682" t="e">
        <f t="shared" si="73"/>
        <v>#N/A</v>
      </c>
      <c r="O682" s="4" t="e">
        <f t="shared" si="74"/>
        <v>#N/A</v>
      </c>
      <c r="P682" s="4" t="e">
        <f t="shared" si="75"/>
        <v>#N/A</v>
      </c>
      <c r="Q682" s="4" t="e">
        <f t="shared" si="76"/>
        <v>#N/A</v>
      </c>
    </row>
    <row r="683" spans="1:17" hidden="1" x14ac:dyDescent="0.3">
      <c r="A683" t="s">
        <v>1161</v>
      </c>
      <c r="B683" t="s">
        <v>1162</v>
      </c>
      <c r="C683">
        <v>67.660003662109375</v>
      </c>
      <c r="D683" s="4">
        <v>0.60507059208150116</v>
      </c>
      <c r="E683" s="4">
        <f t="shared" si="70"/>
        <v>8.2054219598378886E-2</v>
      </c>
      <c r="F683">
        <v>5.2900000000000009</v>
      </c>
      <c r="G683">
        <v>5.0267743306417341</v>
      </c>
      <c r="H683" s="4">
        <f t="shared" si="71"/>
        <v>7.4294621025224744E-2</v>
      </c>
      <c r="I683">
        <v>3.1189083820662793</v>
      </c>
      <c r="J683">
        <v>6.485806253301396</v>
      </c>
      <c r="K683">
        <v>6.485806253301396</v>
      </c>
      <c r="L683">
        <v>11.221123997642902</v>
      </c>
      <c r="M683" s="4">
        <f t="shared" si="72"/>
        <v>8.9117632084812451E-2</v>
      </c>
      <c r="N683">
        <f t="shared" si="73"/>
        <v>7.2429300254996445</v>
      </c>
      <c r="O683" s="4">
        <f t="shared" si="74"/>
        <v>0.10704891565880589</v>
      </c>
      <c r="P683" s="4">
        <f t="shared" si="75"/>
        <v>0.15975569157237729</v>
      </c>
      <c r="Q683" s="4">
        <f t="shared" si="76"/>
        <v>9.6894922102033654E-2</v>
      </c>
    </row>
    <row r="684" spans="1:17" hidden="1" x14ac:dyDescent="0.3">
      <c r="A684" t="s">
        <v>916</v>
      </c>
      <c r="B684" t="s">
        <v>917</v>
      </c>
      <c r="C684">
        <v>50.319999694824219</v>
      </c>
      <c r="D684" s="4">
        <v>0.60474336686176544</v>
      </c>
      <c r="E684" s="4">
        <f t="shared" si="70"/>
        <v>8.2017450134525438E-2</v>
      </c>
      <c r="F684">
        <v>3.1178220000000003</v>
      </c>
      <c r="G684">
        <v>3.555152065365411</v>
      </c>
      <c r="H684" s="4">
        <f t="shared" si="71"/>
        <v>7.0650876131286705E-2</v>
      </c>
      <c r="I684">
        <v>-36.778115624787716</v>
      </c>
      <c r="J684" t="e">
        <v>#N/A</v>
      </c>
      <c r="K684" t="e">
        <v>#N/A</v>
      </c>
      <c r="L684">
        <v>17.213169886265216</v>
      </c>
      <c r="M684" s="4">
        <f t="shared" si="72"/>
        <v>5.8095052021645527E-2</v>
      </c>
      <c r="N684" t="e">
        <f t="shared" si="73"/>
        <v>#N/A</v>
      </c>
      <c r="O684" s="4" t="e">
        <f t="shared" si="74"/>
        <v>#N/A</v>
      </c>
      <c r="P684" s="4" t="e">
        <f t="shared" si="75"/>
        <v>#N/A</v>
      </c>
      <c r="Q684" s="4" t="e">
        <f t="shared" si="76"/>
        <v>#N/A</v>
      </c>
    </row>
    <row r="685" spans="1:17" hidden="1" x14ac:dyDescent="0.3">
      <c r="A685" t="s">
        <v>1800</v>
      </c>
      <c r="B685" t="s">
        <v>1801</v>
      </c>
      <c r="C685">
        <v>5098</v>
      </c>
      <c r="D685" s="4">
        <v>0.60273174269495744</v>
      </c>
      <c r="E685" s="4">
        <f t="shared" si="70"/>
        <v>8.1791271685571987E-2</v>
      </c>
      <c r="F685">
        <v>147.85</v>
      </c>
      <c r="G685">
        <v>200.99118814580046</v>
      </c>
      <c r="H685" s="4">
        <f t="shared" si="71"/>
        <v>3.9425497870890634E-2</v>
      </c>
      <c r="I685">
        <v>30.574935971032403</v>
      </c>
      <c r="J685">
        <v>9.4095153590439917</v>
      </c>
      <c r="K685">
        <v>9.4095153590439917</v>
      </c>
      <c r="L685">
        <v>34.769322493425292</v>
      </c>
      <c r="M685" s="4">
        <f t="shared" si="72"/>
        <v>2.8760986072969789E-2</v>
      </c>
      <c r="N685">
        <f t="shared" si="73"/>
        <v>231.7911233701962</v>
      </c>
      <c r="O685" s="4">
        <f t="shared" si="74"/>
        <v>4.5467070100077715E-2</v>
      </c>
      <c r="P685" s="4">
        <f t="shared" si="75"/>
        <v>0.12556240906535832</v>
      </c>
      <c r="Q685" s="4">
        <f t="shared" si="76"/>
        <v>0.12028626218615335</v>
      </c>
    </row>
    <row r="686" spans="1:17" hidden="1" x14ac:dyDescent="0.3">
      <c r="A686" t="s">
        <v>325</v>
      </c>
      <c r="B686" t="s">
        <v>663</v>
      </c>
      <c r="C686">
        <v>281.33999999999997</v>
      </c>
      <c r="D686" s="4">
        <v>0.60147308766106367</v>
      </c>
      <c r="E686" s="4">
        <f t="shared" si="70"/>
        <v>8.164963353267507E-2</v>
      </c>
      <c r="F686">
        <v>5.1234760000000001</v>
      </c>
      <c r="G686">
        <v>3.2252383697026792</v>
      </c>
      <c r="H686" s="4">
        <f t="shared" si="71"/>
        <v>1.1463845772740029E-2</v>
      </c>
      <c r="I686">
        <v>16.485656634552548</v>
      </c>
      <c r="J686">
        <v>6.6769580946576594</v>
      </c>
      <c r="K686">
        <v>6.6769580946576594</v>
      </c>
      <c r="L686">
        <v>37.392471343150895</v>
      </c>
      <c r="M686" s="4">
        <f t="shared" si="72"/>
        <v>2.6743351377420205E-2</v>
      </c>
      <c r="N686">
        <f t="shared" si="73"/>
        <v>7.0781183885380301</v>
      </c>
      <c r="O686" s="4">
        <f t="shared" si="74"/>
        <v>2.5158592409675235E-2</v>
      </c>
      <c r="P686" s="4">
        <f t="shared" si="75"/>
        <v>9.5298574688574195E-2</v>
      </c>
      <c r="Q686" s="4">
        <f t="shared" si="76"/>
        <v>8.6368408173731703E-2</v>
      </c>
    </row>
    <row r="687" spans="1:17" hidden="1" x14ac:dyDescent="0.3">
      <c r="A687" t="s">
        <v>2160</v>
      </c>
      <c r="B687" t="s">
        <v>2161</v>
      </c>
      <c r="C687">
        <v>56.034999847412109</v>
      </c>
      <c r="D687" s="4">
        <v>0.60147282305440486</v>
      </c>
      <c r="E687" s="4">
        <f t="shared" si="70"/>
        <v>8.164960374637853E-2</v>
      </c>
      <c r="F687" t="e">
        <v>#N/A</v>
      </c>
      <c r="G687" t="e">
        <v>#N/A</v>
      </c>
      <c r="H687" s="4" t="e">
        <f t="shared" si="71"/>
        <v>#N/A</v>
      </c>
      <c r="I687" t="e">
        <v>#N/A</v>
      </c>
      <c r="J687" t="e">
        <v>#N/A</v>
      </c>
      <c r="K687" t="e">
        <v>#N/A</v>
      </c>
      <c r="L687" t="e">
        <v>#N/A</v>
      </c>
      <c r="M687" s="4" t="e">
        <f t="shared" si="72"/>
        <v>#N/A</v>
      </c>
      <c r="N687" t="e">
        <f t="shared" si="73"/>
        <v>#N/A</v>
      </c>
      <c r="O687" s="4" t="e">
        <f t="shared" si="74"/>
        <v>#N/A</v>
      </c>
      <c r="P687" s="4" t="e">
        <f t="shared" si="75"/>
        <v>#N/A</v>
      </c>
      <c r="Q687" s="4" t="e">
        <f t="shared" si="76"/>
        <v>#N/A</v>
      </c>
    </row>
    <row r="688" spans="1:17" hidden="1" x14ac:dyDescent="0.3">
      <c r="A688" t="s">
        <v>1025</v>
      </c>
      <c r="B688" t="s">
        <v>1026</v>
      </c>
      <c r="C688">
        <v>136.96000671386719</v>
      </c>
      <c r="D688" s="4">
        <v>0.60072080275997131</v>
      </c>
      <c r="E688" s="4">
        <f t="shared" si="70"/>
        <v>8.1564933597699785E-2</v>
      </c>
      <c r="F688">
        <v>6.8800000000000008</v>
      </c>
      <c r="G688">
        <v>5.3901938851603282</v>
      </c>
      <c r="H688" s="4">
        <f t="shared" si="71"/>
        <v>3.9355969778983459E-2</v>
      </c>
      <c r="I688">
        <v>-35.459662288930573</v>
      </c>
      <c r="J688">
        <v>6.0948636274733845</v>
      </c>
      <c r="K688">
        <v>6.0948636274733845</v>
      </c>
      <c r="L688">
        <v>19.935954397942826</v>
      </c>
      <c r="M688" s="4">
        <f t="shared" si="72"/>
        <v>5.0160628382215258E-2</v>
      </c>
      <c r="N688">
        <f t="shared" si="73"/>
        <v>9.2482643018561088</v>
      </c>
      <c r="O688" s="4">
        <f t="shared" si="74"/>
        <v>6.7525290949914385E-2</v>
      </c>
      <c r="P688" s="4">
        <f t="shared" si="75"/>
        <v>0.11416648655152883</v>
      </c>
      <c r="Q688" s="4">
        <f t="shared" si="76"/>
        <v>8.4137525723838147E-2</v>
      </c>
    </row>
    <row r="689" spans="1:17" x14ac:dyDescent="0.3">
      <c r="A689" t="s">
        <v>1225</v>
      </c>
      <c r="B689" t="s">
        <v>1226</v>
      </c>
      <c r="C689">
        <v>118.48999786376953</v>
      </c>
      <c r="D689" s="4">
        <v>0.60068059099555882</v>
      </c>
      <c r="E689" s="4">
        <f t="shared" si="70"/>
        <v>8.1560405211751341E-2</v>
      </c>
      <c r="F689">
        <v>5.8964309999999998</v>
      </c>
      <c r="G689">
        <v>28.652599641428768</v>
      </c>
      <c r="H689" s="4">
        <f t="shared" si="71"/>
        <v>0.24181450044729744</v>
      </c>
      <c r="I689">
        <v>6059.8251222263907</v>
      </c>
      <c r="J689">
        <v>1200.9553486247171</v>
      </c>
      <c r="K689">
        <v>1200.9553486247171</v>
      </c>
      <c r="L689">
        <v>9.0433791315814016</v>
      </c>
      <c r="M689" s="4">
        <f t="shared" si="72"/>
        <v>0.11057813516938458</v>
      </c>
      <c r="N689">
        <f t="shared" si="73"/>
        <v>2197359.8033185066</v>
      </c>
      <c r="O689" s="4">
        <f t="shared" si="74"/>
        <v>18544.685989823865</v>
      </c>
      <c r="P689" s="4">
        <f t="shared" si="75"/>
        <v>13.44812565014275</v>
      </c>
      <c r="Q689" s="4">
        <f t="shared" si="76"/>
        <v>21.193443552712655</v>
      </c>
    </row>
    <row r="690" spans="1:17" x14ac:dyDescent="0.3">
      <c r="A690" t="s">
        <v>1932</v>
      </c>
      <c r="B690" t="s">
        <v>1933</v>
      </c>
      <c r="C690">
        <v>4673</v>
      </c>
      <c r="D690" s="4">
        <v>0.59943510152182045</v>
      </c>
      <c r="E690" s="4">
        <f t="shared" si="70"/>
        <v>8.1420099368595622E-2</v>
      </c>
      <c r="F690">
        <v>269.7</v>
      </c>
      <c r="G690">
        <v>216.23324473778732</v>
      </c>
      <c r="H690" s="4">
        <f t="shared" si="71"/>
        <v>4.6272896370166343E-2</v>
      </c>
      <c r="I690">
        <v>8.4731310807495426</v>
      </c>
      <c r="J690">
        <v>15.581986360499243</v>
      </c>
      <c r="K690">
        <v>15.581986360499243</v>
      </c>
      <c r="L690">
        <v>17.424173440632583</v>
      </c>
      <c r="M690" s="4">
        <f t="shared" si="72"/>
        <v>5.7391531564305591E-2</v>
      </c>
      <c r="N690">
        <f t="shared" si="73"/>
        <v>556.32902122961661</v>
      </c>
      <c r="O690" s="4">
        <f t="shared" si="74"/>
        <v>0.11905179140372707</v>
      </c>
      <c r="P690" s="4">
        <f t="shared" si="75"/>
        <v>0.22215413578972978</v>
      </c>
      <c r="Q690" s="4">
        <f t="shared" si="76"/>
        <v>0.2031377407381636</v>
      </c>
    </row>
    <row r="691" spans="1:17" x14ac:dyDescent="0.3">
      <c r="A691" t="s">
        <v>345</v>
      </c>
      <c r="B691" t="s">
        <v>683</v>
      </c>
      <c r="C691">
        <v>163.97000122070313</v>
      </c>
      <c r="D691" s="4">
        <v>0.59908538143147583</v>
      </c>
      <c r="E691" s="4">
        <f t="shared" si="70"/>
        <v>8.1380686620668774E-2</v>
      </c>
      <c r="F691">
        <v>8.9499999999999993</v>
      </c>
      <c r="G691">
        <v>14.191527849024002</v>
      </c>
      <c r="H691" s="4">
        <f t="shared" si="71"/>
        <v>8.6549537984830824E-2</v>
      </c>
      <c r="I691">
        <v>293.39207048458138</v>
      </c>
      <c r="J691">
        <v>49.205312786447642</v>
      </c>
      <c r="K691">
        <v>49.205312786447642</v>
      </c>
      <c r="L691">
        <v>17.877098705150065</v>
      </c>
      <c r="M691" s="4">
        <f t="shared" si="72"/>
        <v>5.5937488319171072E-2</v>
      </c>
      <c r="N691">
        <f t="shared" si="73"/>
        <v>66.182698741249737</v>
      </c>
      <c r="O691" s="4">
        <f t="shared" si="74"/>
        <v>0.40362687228481525</v>
      </c>
      <c r="P691" s="4">
        <f t="shared" si="75"/>
        <v>0.57551483227597822</v>
      </c>
      <c r="Q691" s="4">
        <f t="shared" si="76"/>
        <v>0.63406296331495837</v>
      </c>
    </row>
    <row r="692" spans="1:17" hidden="1" x14ac:dyDescent="0.3">
      <c r="A692" t="s">
        <v>1886</v>
      </c>
      <c r="B692" t="s">
        <v>1887</v>
      </c>
      <c r="C692">
        <v>90.585098266601563</v>
      </c>
      <c r="D692" s="4">
        <v>0.59173132604021839</v>
      </c>
      <c r="E692" s="4">
        <f t="shared" si="70"/>
        <v>8.0550231152768381E-2</v>
      </c>
      <c r="F692" t="e">
        <v>#N/A</v>
      </c>
      <c r="G692" t="e">
        <v>#N/A</v>
      </c>
      <c r="H692" s="4" t="e">
        <f t="shared" si="71"/>
        <v>#N/A</v>
      </c>
      <c r="I692" t="e">
        <v>#N/A</v>
      </c>
      <c r="J692" t="e">
        <v>#N/A</v>
      </c>
      <c r="K692" t="e">
        <v>#N/A</v>
      </c>
      <c r="L692" t="e">
        <v>#N/A</v>
      </c>
      <c r="M692" s="4" t="e">
        <f t="shared" si="72"/>
        <v>#N/A</v>
      </c>
      <c r="N692" t="e">
        <f t="shared" si="73"/>
        <v>#N/A</v>
      </c>
      <c r="O692" s="4" t="e">
        <f t="shared" si="74"/>
        <v>#N/A</v>
      </c>
      <c r="P692" s="4" t="e">
        <f t="shared" si="75"/>
        <v>#N/A</v>
      </c>
      <c r="Q692" s="4" t="e">
        <f t="shared" si="76"/>
        <v>#N/A</v>
      </c>
    </row>
    <row r="693" spans="1:17" hidden="1" x14ac:dyDescent="0.3">
      <c r="A693" t="s">
        <v>1620</v>
      </c>
      <c r="B693" t="s">
        <v>1621</v>
      </c>
      <c r="C693">
        <v>152.42500305175781</v>
      </c>
      <c r="D693" s="4">
        <v>0.59124817680039832</v>
      </c>
      <c r="E693" s="4">
        <f t="shared" si="70"/>
        <v>8.0495559754583335E-2</v>
      </c>
      <c r="F693">
        <v>20.2</v>
      </c>
      <c r="G693">
        <v>17.011627906976745</v>
      </c>
      <c r="H693" s="4">
        <f t="shared" si="71"/>
        <v>0.11160654463756339</v>
      </c>
      <c r="I693">
        <v>-42.789885772926489</v>
      </c>
      <c r="J693" t="e">
        <v>#N/A</v>
      </c>
      <c r="K693" t="e">
        <v>#N/A</v>
      </c>
      <c r="L693">
        <v>7.5240178215749571</v>
      </c>
      <c r="M693" s="4">
        <f t="shared" si="72"/>
        <v>0.13290771283562378</v>
      </c>
      <c r="N693" t="e">
        <f t="shared" si="73"/>
        <v>#N/A</v>
      </c>
      <c r="O693" s="4" t="e">
        <f t="shared" si="74"/>
        <v>#N/A</v>
      </c>
      <c r="P693" s="4" t="e">
        <f t="shared" si="75"/>
        <v>#N/A</v>
      </c>
      <c r="Q693" s="4" t="e">
        <f t="shared" si="76"/>
        <v>#N/A</v>
      </c>
    </row>
    <row r="694" spans="1:17" hidden="1" x14ac:dyDescent="0.3">
      <c r="A694" t="s">
        <v>271</v>
      </c>
      <c r="B694" t="s">
        <v>609</v>
      </c>
      <c r="C694">
        <v>202.1199951171875</v>
      </c>
      <c r="D694" s="4">
        <v>0.59085665979959678</v>
      </c>
      <c r="E694" s="4">
        <f t="shared" si="70"/>
        <v>8.0451246977335744E-2</v>
      </c>
      <c r="F694">
        <v>8.6900000000000013</v>
      </c>
      <c r="G694">
        <v>8.2766414284099898</v>
      </c>
      <c r="H694" s="4">
        <f t="shared" si="71"/>
        <v>4.0949147181659401E-2</v>
      </c>
      <c r="I694">
        <v>11.840411840411862</v>
      </c>
      <c r="J694">
        <v>0.11898992689384329</v>
      </c>
      <c r="K694">
        <v>0.11898992689384329</v>
      </c>
      <c r="L694">
        <v>20.600298661244278</v>
      </c>
      <c r="M694" s="4">
        <f t="shared" si="72"/>
        <v>4.8542985538424184E-2</v>
      </c>
      <c r="N694">
        <f t="shared" si="73"/>
        <v>8.7418243079831175</v>
      </c>
      <c r="O694" s="4">
        <f t="shared" si="74"/>
        <v>4.3250665541104336E-2</v>
      </c>
      <c r="P694" s="4">
        <f t="shared" si="75"/>
        <v>4.979064607036688E-2</v>
      </c>
      <c r="Q694" s="4">
        <f t="shared" si="76"/>
        <v>1.0967045759180172E-2</v>
      </c>
    </row>
    <row r="695" spans="1:17" x14ac:dyDescent="0.3">
      <c r="A695" t="s">
        <v>1247</v>
      </c>
      <c r="B695" t="s">
        <v>1248</v>
      </c>
      <c r="C695">
        <v>312.10000610351563</v>
      </c>
      <c r="D695" s="4">
        <v>0.58801282717122749</v>
      </c>
      <c r="E695" s="4">
        <f t="shared" si="70"/>
        <v>8.0129102552879194E-2</v>
      </c>
      <c r="F695">
        <v>0.16739999999999999</v>
      </c>
      <c r="G695">
        <v>0.41652731326644371</v>
      </c>
      <c r="H695" s="4">
        <f t="shared" si="71"/>
        <v>1.3345956588296003E-3</v>
      </c>
      <c r="I695">
        <v>178.96512935883013</v>
      </c>
      <c r="J695">
        <v>63.158269465990166</v>
      </c>
      <c r="K695">
        <v>63.158269465990166</v>
      </c>
      <c r="L695">
        <v>13.177895510121587</v>
      </c>
      <c r="M695" s="4">
        <f t="shared" si="72"/>
        <v>7.588465087099279E-2</v>
      </c>
      <c r="N695">
        <f t="shared" si="73"/>
        <v>1.935534448825625</v>
      </c>
      <c r="O695" s="4">
        <f t="shared" si="74"/>
        <v>6.2016482248438585E-3</v>
      </c>
      <c r="P695" s="4">
        <f t="shared" si="75"/>
        <v>0.75539477781132192</v>
      </c>
      <c r="Q695" s="4">
        <f t="shared" si="76"/>
        <v>0.82592969144093509</v>
      </c>
    </row>
    <row r="696" spans="1:17" x14ac:dyDescent="0.3">
      <c r="A696" t="s">
        <v>1340</v>
      </c>
      <c r="B696" t="s">
        <v>1341</v>
      </c>
      <c r="C696">
        <v>27.649999618530273</v>
      </c>
      <c r="D696" s="4">
        <v>0.58505177375249273</v>
      </c>
      <c r="E696" s="4">
        <f t="shared" si="70"/>
        <v>7.9793168273060822E-2</v>
      </c>
      <c r="F696">
        <v>1.73</v>
      </c>
      <c r="G696">
        <v>1.2526455026455026</v>
      </c>
      <c r="H696" s="4">
        <f t="shared" si="71"/>
        <v>4.5303635440414755E-2</v>
      </c>
      <c r="I696">
        <v>-66.984732824427482</v>
      </c>
      <c r="J696">
        <v>43.776509509189047</v>
      </c>
      <c r="K696">
        <v>43.776509509189047</v>
      </c>
      <c r="L696">
        <v>15.119228442812556</v>
      </c>
      <c r="M696" s="4">
        <f t="shared" si="72"/>
        <v>6.6140941238002418E-2</v>
      </c>
      <c r="N696">
        <f t="shared" si="73"/>
        <v>10.628837880065792</v>
      </c>
      <c r="O696" s="4">
        <f t="shared" si="74"/>
        <v>0.38440643857885032</v>
      </c>
      <c r="P696" s="4">
        <f t="shared" si="75"/>
        <v>0.53286023176041419</v>
      </c>
      <c r="Q696" s="4">
        <f t="shared" si="76"/>
        <v>0.56598806342691343</v>
      </c>
    </row>
    <row r="697" spans="1:17" x14ac:dyDescent="0.3">
      <c r="A697" t="s">
        <v>1213</v>
      </c>
      <c r="B697" t="s">
        <v>1214</v>
      </c>
      <c r="C697">
        <v>16.7</v>
      </c>
      <c r="D697" s="4">
        <v>0.58444022770398396</v>
      </c>
      <c r="E697" s="4">
        <f t="shared" si="70"/>
        <v>7.9723722652297768E-2</v>
      </c>
      <c r="F697">
        <v>0.09</v>
      </c>
      <c r="G697">
        <v>-0.65149750225349889</v>
      </c>
      <c r="H697" s="4">
        <f t="shared" si="71"/>
        <v>-3.9011826482245444E-2</v>
      </c>
      <c r="I697">
        <v>-57.142857142857146</v>
      </c>
      <c r="J697">
        <v>99.10491360684864</v>
      </c>
      <c r="K697">
        <v>99.10491360684864</v>
      </c>
      <c r="L697">
        <v>24.009239493676723</v>
      </c>
      <c r="M697" s="4">
        <f t="shared" si="72"/>
        <v>4.1650632052021824E-2</v>
      </c>
      <c r="N697">
        <f t="shared" si="73"/>
        <v>2.8161280531637836</v>
      </c>
      <c r="O697" s="4">
        <f t="shared" si="74"/>
        <v>0.16863042234513675</v>
      </c>
      <c r="P697" s="4">
        <f t="shared" si="75"/>
        <v>1.0739775910323708</v>
      </c>
      <c r="Q697" s="4">
        <f t="shared" si="76"/>
        <v>1.3037894748034122</v>
      </c>
    </row>
    <row r="698" spans="1:17" hidden="1" x14ac:dyDescent="0.3">
      <c r="A698" t="s">
        <v>1974</v>
      </c>
      <c r="B698" t="s">
        <v>1975</v>
      </c>
      <c r="C698">
        <v>7.96</v>
      </c>
      <c r="D698" s="4">
        <v>0.58420395164744399</v>
      </c>
      <c r="E698" s="4">
        <f t="shared" si="70"/>
        <v>7.969688575940781E-2</v>
      </c>
      <c r="F698">
        <v>1.677635</v>
      </c>
      <c r="G698" t="e">
        <v>#N/A</v>
      </c>
      <c r="H698" s="4" t="e">
        <f t="shared" si="71"/>
        <v>#N/A</v>
      </c>
      <c r="I698">
        <v>-8.2995986824628307</v>
      </c>
      <c r="J698">
        <v>11.605833829297035</v>
      </c>
      <c r="K698">
        <v>11.605833829297035</v>
      </c>
      <c r="L698">
        <v>5.2002657623256425</v>
      </c>
      <c r="M698" s="4">
        <f t="shared" si="72"/>
        <v>0.19229786432160803</v>
      </c>
      <c r="N698">
        <f t="shared" si="73"/>
        <v>2.9049051778927666</v>
      </c>
      <c r="O698" s="4">
        <f t="shared" si="74"/>
        <v>0.36493783641868927</v>
      </c>
      <c r="P698" s="4">
        <f t="shared" si="75"/>
        <v>0.33067397320503128</v>
      </c>
      <c r="Q698" s="4">
        <f t="shared" si="76"/>
        <v>0.18168365663055641</v>
      </c>
    </row>
    <row r="699" spans="1:17" hidden="1" x14ac:dyDescent="0.3">
      <c r="A699" t="s">
        <v>1165</v>
      </c>
      <c r="B699" t="s">
        <v>1166</v>
      </c>
      <c r="C699">
        <v>80.80999755859375</v>
      </c>
      <c r="D699" s="4">
        <v>0.58224618080298529</v>
      </c>
      <c r="E699" s="4">
        <f t="shared" si="70"/>
        <v>7.9474388277192221E-2</v>
      </c>
      <c r="F699">
        <v>4.58</v>
      </c>
      <c r="G699">
        <v>1.1255342725977524</v>
      </c>
      <c r="H699" s="4">
        <f t="shared" si="71"/>
        <v>1.3928156250489298E-2</v>
      </c>
      <c r="I699">
        <v>7.0093457943925186</v>
      </c>
      <c r="J699">
        <v>5.8803670530586585</v>
      </c>
      <c r="K699">
        <v>5.8803670530586585</v>
      </c>
      <c r="L699">
        <v>16.385540960136481</v>
      </c>
      <c r="M699" s="4">
        <f t="shared" si="72"/>
        <v>6.1029416266014484E-2</v>
      </c>
      <c r="N699">
        <f t="shared" si="73"/>
        <v>6.0945643782660177</v>
      </c>
      <c r="O699" s="4">
        <f t="shared" si="74"/>
        <v>7.5418445271539181E-2</v>
      </c>
      <c r="P699" s="4">
        <f t="shared" si="75"/>
        <v>0.12342184048338181</v>
      </c>
      <c r="Q699" s="4">
        <f t="shared" si="76"/>
        <v>8.3737274042252396E-2</v>
      </c>
    </row>
    <row r="700" spans="1:17" x14ac:dyDescent="0.3">
      <c r="A700" t="s">
        <v>1666</v>
      </c>
      <c r="B700" t="s">
        <v>1667</v>
      </c>
      <c r="C700">
        <v>37.049999237060547</v>
      </c>
      <c r="D700" s="4">
        <v>0.58185577716070291</v>
      </c>
      <c r="E700" s="4">
        <f t="shared" si="70"/>
        <v>7.9429992102606484E-2</v>
      </c>
      <c r="F700">
        <v>2.77</v>
      </c>
      <c r="G700">
        <v>4.5175491010758186</v>
      </c>
      <c r="H700" s="4">
        <f t="shared" si="71"/>
        <v>0.12193115233743335</v>
      </c>
      <c r="I700">
        <v>-1.423487544483987</v>
      </c>
      <c r="J700">
        <v>28.202853216132951</v>
      </c>
      <c r="K700">
        <v>28.202853216132951</v>
      </c>
      <c r="L700">
        <v>9.9906482237572352</v>
      </c>
      <c r="M700" s="4">
        <f t="shared" si="72"/>
        <v>0.10009360530000973</v>
      </c>
      <c r="N700">
        <f t="shared" si="73"/>
        <v>9.593304347529175</v>
      </c>
      <c r="O700" s="4">
        <f t="shared" si="74"/>
        <v>0.25892859770785476</v>
      </c>
      <c r="P700" s="4">
        <f t="shared" si="75"/>
        <v>0.41035139004283644</v>
      </c>
      <c r="Q700" s="4">
        <f t="shared" si="76"/>
        <v>0.37329284361557602</v>
      </c>
    </row>
    <row r="701" spans="1:17" hidden="1" x14ac:dyDescent="0.3">
      <c r="A701" t="s">
        <v>458</v>
      </c>
      <c r="B701" t="s">
        <v>796</v>
      </c>
      <c r="C701">
        <v>109</v>
      </c>
      <c r="D701" s="4">
        <v>0.57971014492753392</v>
      </c>
      <c r="E701" s="4">
        <f t="shared" si="70"/>
        <v>7.9185830586148587E-2</v>
      </c>
      <c r="F701">
        <v>2.23</v>
      </c>
      <c r="G701">
        <v>5.4157643000476012</v>
      </c>
      <c r="H701" s="4">
        <f t="shared" si="71"/>
        <v>4.968591100961102E-2</v>
      </c>
      <c r="I701" t="e">
        <v>#N/A</v>
      </c>
      <c r="J701" t="e">
        <v>#N/A</v>
      </c>
      <c r="K701" t="e">
        <v>#N/A</v>
      </c>
      <c r="L701">
        <v>45.209726441484591</v>
      </c>
      <c r="M701" s="4">
        <f t="shared" si="72"/>
        <v>2.2119134060550227E-2</v>
      </c>
      <c r="N701" t="e">
        <f t="shared" si="73"/>
        <v>#N/A</v>
      </c>
      <c r="O701" s="4" t="e">
        <f t="shared" si="74"/>
        <v>#N/A</v>
      </c>
      <c r="P701" s="4" t="e">
        <f t="shared" si="75"/>
        <v>#N/A</v>
      </c>
      <c r="Q701" s="4" t="e">
        <f t="shared" si="76"/>
        <v>#N/A</v>
      </c>
    </row>
    <row r="702" spans="1:17" x14ac:dyDescent="0.3">
      <c r="A702" t="s">
        <v>956</v>
      </c>
      <c r="B702" t="s">
        <v>957</v>
      </c>
      <c r="C702">
        <v>135.25</v>
      </c>
      <c r="D702" s="4">
        <v>0.57872853042564243</v>
      </c>
      <c r="E702" s="4">
        <f t="shared" si="70"/>
        <v>7.9074035937594322E-2</v>
      </c>
      <c r="F702">
        <v>12.8</v>
      </c>
      <c r="G702">
        <v>51.187059744325595</v>
      </c>
      <c r="H702" s="4">
        <f t="shared" si="71"/>
        <v>0.37846254894140918</v>
      </c>
      <c r="I702">
        <v>-11.996759830701011</v>
      </c>
      <c r="J702">
        <v>30.463367492222147</v>
      </c>
      <c r="K702">
        <v>30.463367492222147</v>
      </c>
      <c r="L702">
        <v>10.075640684103595</v>
      </c>
      <c r="M702" s="4">
        <f t="shared" si="72"/>
        <v>9.9249271719038828E-2</v>
      </c>
      <c r="N702">
        <f t="shared" si="73"/>
        <v>48.378554825213129</v>
      </c>
      <c r="O702" s="4">
        <f t="shared" si="74"/>
        <v>0.35769726303299909</v>
      </c>
      <c r="P702" s="4">
        <f t="shared" si="75"/>
        <v>0.43411761701838525</v>
      </c>
      <c r="Q702" s="4">
        <f t="shared" si="76"/>
        <v>0.40218571518261559</v>
      </c>
    </row>
    <row r="703" spans="1:17" x14ac:dyDescent="0.3">
      <c r="A703" t="s">
        <v>1798</v>
      </c>
      <c r="B703" t="s">
        <v>1799</v>
      </c>
      <c r="C703">
        <v>37.200000762939453</v>
      </c>
      <c r="D703" s="4">
        <v>0.57867370912910054</v>
      </c>
      <c r="E703" s="4">
        <f t="shared" si="70"/>
        <v>7.9067790712137098E-2</v>
      </c>
      <c r="F703">
        <v>2.3229669999999998</v>
      </c>
      <c r="G703">
        <v>-2.0895505896059969</v>
      </c>
      <c r="H703" s="4">
        <f t="shared" si="71"/>
        <v>-5.6170713622342563E-2</v>
      </c>
      <c r="I703">
        <v>2.7265145190048772</v>
      </c>
      <c r="J703">
        <v>15.787569423354395</v>
      </c>
      <c r="K703">
        <v>15.787569423354395</v>
      </c>
      <c r="L703">
        <v>15.72549739829237</v>
      </c>
      <c r="M703" s="4">
        <f t="shared" si="72"/>
        <v>6.3590993319460276E-2</v>
      </c>
      <c r="N703">
        <f t="shared" si="73"/>
        <v>4.8345129459122216</v>
      </c>
      <c r="O703" s="4">
        <f t="shared" si="74"/>
        <v>0.12996002276238153</v>
      </c>
      <c r="P703" s="4">
        <f t="shared" si="75"/>
        <v>0.23150615977031466</v>
      </c>
      <c r="Q703" s="4">
        <f t="shared" si="76"/>
        <v>0.20711669132007926</v>
      </c>
    </row>
    <row r="704" spans="1:17" x14ac:dyDescent="0.3">
      <c r="A704" t="s">
        <v>1704</v>
      </c>
      <c r="B704" t="s">
        <v>1705</v>
      </c>
      <c r="C704">
        <v>37.130001068115234</v>
      </c>
      <c r="D704" s="4">
        <v>0.57299502663951407</v>
      </c>
      <c r="E704" s="4">
        <f t="shared" si="70"/>
        <v>7.8419895820877716E-2</v>
      </c>
      <c r="F704">
        <v>0.72</v>
      </c>
      <c r="G704">
        <v>1.0375983678227922</v>
      </c>
      <c r="H704" s="4">
        <f t="shared" si="71"/>
        <v>2.7945013142318825E-2</v>
      </c>
      <c r="I704">
        <v>-33.944954128440379</v>
      </c>
      <c r="J704">
        <v>35.837463632051005</v>
      </c>
      <c r="K704">
        <v>35.837463632051005</v>
      </c>
      <c r="L704">
        <v>24.736051790559149</v>
      </c>
      <c r="M704" s="4">
        <f t="shared" si="72"/>
        <v>4.0426823507123462E-2</v>
      </c>
      <c r="N704">
        <f t="shared" si="73"/>
        <v>3.3298932831466725</v>
      </c>
      <c r="O704" s="4">
        <f t="shared" si="74"/>
        <v>8.9682014202961138E-2</v>
      </c>
      <c r="P704" s="4">
        <f t="shared" si="75"/>
        <v>0.4132894079995923</v>
      </c>
      <c r="Q704" s="4">
        <f t="shared" si="76"/>
        <v>0.45567956248014907</v>
      </c>
    </row>
    <row r="705" spans="1:17" hidden="1" x14ac:dyDescent="0.3">
      <c r="A705" t="s">
        <v>1718</v>
      </c>
      <c r="B705" t="s">
        <v>1719</v>
      </c>
      <c r="C705">
        <v>107000</v>
      </c>
      <c r="D705" s="4">
        <v>0.5707117717458785</v>
      </c>
      <c r="E705" s="4">
        <f t="shared" si="70"/>
        <v>7.8158844132586447E-2</v>
      </c>
      <c r="F705">
        <v>2888.8</v>
      </c>
      <c r="G705">
        <v>2121.1179198480595</v>
      </c>
      <c r="H705" s="4">
        <f t="shared" si="71"/>
        <v>1.9823531961196818E-2</v>
      </c>
      <c r="I705">
        <v>19.574485698911381</v>
      </c>
      <c r="J705">
        <v>11.87390441296786</v>
      </c>
      <c r="K705">
        <v>11.87390441296786</v>
      </c>
      <c r="L705">
        <v>36.790394309990738</v>
      </c>
      <c r="M705" s="4">
        <f t="shared" si="72"/>
        <v>2.7181007943925233E-2</v>
      </c>
      <c r="N705">
        <f t="shared" si="73"/>
        <v>5062.4582171313004</v>
      </c>
      <c r="O705" s="4">
        <f t="shared" si="74"/>
        <v>4.7312693618049538E-2</v>
      </c>
      <c r="P705" s="4">
        <f t="shared" si="75"/>
        <v>0.14914749897534671</v>
      </c>
      <c r="Q705" s="4">
        <f t="shared" si="76"/>
        <v>0.1502810111529338</v>
      </c>
    </row>
    <row r="706" spans="1:17" hidden="1" x14ac:dyDescent="0.3">
      <c r="A706" t="s">
        <v>1560</v>
      </c>
      <c r="B706" t="s">
        <v>1561</v>
      </c>
      <c r="C706">
        <v>47.115001678466797</v>
      </c>
      <c r="D706" s="4">
        <v>0.56978299418178069</v>
      </c>
      <c r="E706" s="4">
        <f t="shared" ref="E706:E769" si="77">(1+D706)^(1/6)-1</f>
        <v>7.8052563594806168E-2</v>
      </c>
      <c r="F706">
        <v>5.2700000000000005</v>
      </c>
      <c r="G706">
        <v>4.3589341692789967</v>
      </c>
      <c r="H706" s="4">
        <f t="shared" ref="H706:H769" si="78">G706/C706</f>
        <v>9.2516905741110947E-2</v>
      </c>
      <c r="I706">
        <v>-42.717391304347814</v>
      </c>
      <c r="J706" t="e">
        <v>#N/A</v>
      </c>
      <c r="K706" t="e">
        <v>#N/A</v>
      </c>
      <c r="L706">
        <v>8.7345241771892752</v>
      </c>
      <c r="M706" s="4">
        <f t="shared" ref="M706:M769" si="79">1/L706</f>
        <v>0.11448820562104103</v>
      </c>
      <c r="N706" t="e">
        <f t="shared" ref="N706:N769" si="80">F706*((1+(K706/100))^5)</f>
        <v>#N/A</v>
      </c>
      <c r="O706" s="4" t="e">
        <f t="shared" ref="O706:O769" si="81">N706/C706</f>
        <v>#N/A</v>
      </c>
      <c r="P706" s="4" t="e">
        <f t="shared" ref="P706:P769" si="82">(K706/100)*(1+1/L706)+1/L706</f>
        <v>#N/A</v>
      </c>
      <c r="Q706" s="4" t="e">
        <f t="shared" ref="Q706:Q769" si="83">(((1+K706/100)^6)*(1+1/L706))^(1/5)-1</f>
        <v>#N/A</v>
      </c>
    </row>
    <row r="707" spans="1:17" hidden="1" x14ac:dyDescent="0.3">
      <c r="A707" t="s">
        <v>2176</v>
      </c>
      <c r="B707" t="s">
        <v>2177</v>
      </c>
      <c r="C707">
        <v>185.16000366210938</v>
      </c>
      <c r="D707" s="4">
        <v>0.56471362185577023</v>
      </c>
      <c r="E707" s="4">
        <f t="shared" si="77"/>
        <v>7.7471547200135715E-2</v>
      </c>
      <c r="F707" t="e">
        <v>#N/A</v>
      </c>
      <c r="G707" t="e">
        <v>#N/A</v>
      </c>
      <c r="H707" s="4" t="e">
        <f t="shared" si="78"/>
        <v>#N/A</v>
      </c>
      <c r="I707" t="e">
        <v>#N/A</v>
      </c>
      <c r="J707" t="e">
        <v>#N/A</v>
      </c>
      <c r="K707" t="e">
        <v>#N/A</v>
      </c>
      <c r="L707" t="e">
        <v>#N/A</v>
      </c>
      <c r="M707" s="4" t="e">
        <f t="shared" si="79"/>
        <v>#N/A</v>
      </c>
      <c r="N707" t="e">
        <f t="shared" si="80"/>
        <v>#N/A</v>
      </c>
      <c r="O707" s="4" t="e">
        <f t="shared" si="81"/>
        <v>#N/A</v>
      </c>
      <c r="P707" s="4" t="e">
        <f t="shared" si="82"/>
        <v>#N/A</v>
      </c>
      <c r="Q707" s="4" t="e">
        <f t="shared" si="83"/>
        <v>#N/A</v>
      </c>
    </row>
    <row r="708" spans="1:17" hidden="1" x14ac:dyDescent="0.3">
      <c r="A708" t="s">
        <v>1097</v>
      </c>
      <c r="B708" t="s">
        <v>1098</v>
      </c>
      <c r="C708">
        <v>93.915000915527344</v>
      </c>
      <c r="D708" s="4">
        <v>0.56233586506228872</v>
      </c>
      <c r="E708" s="4">
        <f t="shared" si="77"/>
        <v>7.7198484563554493E-2</v>
      </c>
      <c r="F708">
        <v>5.23</v>
      </c>
      <c r="G708">
        <v>-6.6479117074226357</v>
      </c>
      <c r="H708" s="4">
        <f t="shared" si="78"/>
        <v>-7.0786473328176364E-2</v>
      </c>
      <c r="I708">
        <v>-25.71022727272727</v>
      </c>
      <c r="J708">
        <v>8.1361546474092528</v>
      </c>
      <c r="K708">
        <v>8.1361546474092528</v>
      </c>
      <c r="L708">
        <v>17.582097228917597</v>
      </c>
      <c r="M708" s="4">
        <f t="shared" si="79"/>
        <v>5.6876036287370868E-2</v>
      </c>
      <c r="N708">
        <f t="shared" si="80"/>
        <v>7.7331475780561201</v>
      </c>
      <c r="O708" s="4">
        <f t="shared" si="81"/>
        <v>8.2341984801893003E-2</v>
      </c>
      <c r="P708" s="4">
        <f t="shared" si="82"/>
        <v>0.14286510503112049</v>
      </c>
      <c r="Q708" s="4">
        <f t="shared" si="83"/>
        <v>0.11063131979153118</v>
      </c>
    </row>
    <row r="709" spans="1:17" hidden="1" x14ac:dyDescent="0.3">
      <c r="A709" t="s">
        <v>1818</v>
      </c>
      <c r="B709" t="s">
        <v>1819</v>
      </c>
      <c r="C709">
        <v>211.22999572753906</v>
      </c>
      <c r="D709" s="4">
        <v>0.55764548328498265</v>
      </c>
      <c r="E709" s="4">
        <f t="shared" si="77"/>
        <v>7.665882212472197E-2</v>
      </c>
      <c r="F709">
        <v>4.2300000000000004</v>
      </c>
      <c r="G709">
        <v>5.9351851851851851</v>
      </c>
      <c r="H709" s="4">
        <f t="shared" si="78"/>
        <v>2.8098211926495753E-2</v>
      </c>
      <c r="I709">
        <v>11.023622047244103</v>
      </c>
      <c r="J709" t="e">
        <v>#N/A</v>
      </c>
      <c r="K709" t="e">
        <v>#N/A</v>
      </c>
      <c r="L709">
        <v>49.316914641344873</v>
      </c>
      <c r="M709" s="4">
        <f t="shared" si="79"/>
        <v>2.0277018691709663E-2</v>
      </c>
      <c r="N709" t="e">
        <f t="shared" si="80"/>
        <v>#N/A</v>
      </c>
      <c r="O709" s="4" t="e">
        <f t="shared" si="81"/>
        <v>#N/A</v>
      </c>
      <c r="P709" s="4" t="e">
        <f t="shared" si="82"/>
        <v>#N/A</v>
      </c>
      <c r="Q709" s="4" t="e">
        <f t="shared" si="83"/>
        <v>#N/A</v>
      </c>
    </row>
    <row r="710" spans="1:17" hidden="1" x14ac:dyDescent="0.3">
      <c r="A710" t="s">
        <v>952</v>
      </c>
      <c r="B710" t="s">
        <v>953</v>
      </c>
      <c r="C710">
        <v>36.799999237060547</v>
      </c>
      <c r="D710" s="4">
        <v>0.55488944655914985</v>
      </c>
      <c r="E710" s="4">
        <f t="shared" si="77"/>
        <v>7.6341088162698911E-2</v>
      </c>
      <c r="F710">
        <v>0.82</v>
      </c>
      <c r="G710">
        <v>0.96580746975276166</v>
      </c>
      <c r="H710" s="4">
        <f t="shared" si="78"/>
        <v>2.6244768743911174E-2</v>
      </c>
      <c r="I710">
        <v>18.840579710144929</v>
      </c>
      <c r="J710">
        <v>13.432805301520299</v>
      </c>
      <c r="K710">
        <v>13.432805301520299</v>
      </c>
      <c r="L710">
        <v>44.01218855044484</v>
      </c>
      <c r="M710" s="4">
        <f t="shared" si="79"/>
        <v>2.2720978731922043E-2</v>
      </c>
      <c r="N710">
        <f t="shared" si="80"/>
        <v>1.5399521130051632</v>
      </c>
      <c r="O710" s="4">
        <f t="shared" si="81"/>
        <v>4.1846525677487194E-2</v>
      </c>
      <c r="P710" s="4">
        <f t="shared" si="82"/>
        <v>0.16010109658278396</v>
      </c>
      <c r="Q710" s="4">
        <f t="shared" si="83"/>
        <v>0.1685245475865853</v>
      </c>
    </row>
    <row r="711" spans="1:17" hidden="1" x14ac:dyDescent="0.3">
      <c r="A711" t="s">
        <v>135</v>
      </c>
      <c r="B711" t="s">
        <v>473</v>
      </c>
      <c r="C711">
        <v>120.40000152587891</v>
      </c>
      <c r="D711" s="4">
        <v>0.55211895565603997</v>
      </c>
      <c r="E711" s="4">
        <f t="shared" si="77"/>
        <v>7.6021214458682707E-2</v>
      </c>
      <c r="F711">
        <v>8.41</v>
      </c>
      <c r="G711" t="e">
        <v>#N/A</v>
      </c>
      <c r="H711" s="4" t="e">
        <f t="shared" si="78"/>
        <v>#N/A</v>
      </c>
      <c r="I711">
        <v>-14.964610717896871</v>
      </c>
      <c r="J711">
        <v>8.0491602508637321</v>
      </c>
      <c r="K711">
        <v>8.0491602508637303</v>
      </c>
      <c r="L711">
        <v>11.672471380717516</v>
      </c>
      <c r="M711" s="4">
        <f t="shared" si="79"/>
        <v>8.5671660043815781E-2</v>
      </c>
      <c r="N711">
        <f t="shared" si="80"/>
        <v>12.38519861280443</v>
      </c>
      <c r="O711" s="4">
        <f t="shared" si="81"/>
        <v>0.10286709680931642</v>
      </c>
      <c r="P711" s="4">
        <f t="shared" si="82"/>
        <v>0.17305911175895503</v>
      </c>
      <c r="Q711" s="4">
        <f t="shared" si="83"/>
        <v>0.11554058552734148</v>
      </c>
    </row>
    <row r="712" spans="1:17" hidden="1" x14ac:dyDescent="0.3">
      <c r="A712" t="s">
        <v>1544</v>
      </c>
      <c r="B712" t="s">
        <v>1545</v>
      </c>
      <c r="C712">
        <v>319.70001220703125</v>
      </c>
      <c r="D712" s="4">
        <v>0.5492182478138341</v>
      </c>
      <c r="E712" s="4">
        <f t="shared" si="77"/>
        <v>7.56857959623356E-2</v>
      </c>
      <c r="F712">
        <v>0.44981199999999999</v>
      </c>
      <c r="G712" t="e">
        <v>#N/A</v>
      </c>
      <c r="H712" s="4" t="e">
        <f t="shared" si="78"/>
        <v>#N/A</v>
      </c>
      <c r="I712">
        <v>10.559778238418533</v>
      </c>
      <c r="J712" t="e">
        <v>#N/A</v>
      </c>
      <c r="K712" t="e">
        <v>#N/A</v>
      </c>
      <c r="L712">
        <v>6.505636974625193</v>
      </c>
      <c r="M712" s="4">
        <f t="shared" si="79"/>
        <v>0.15371284993313244</v>
      </c>
      <c r="N712" t="e">
        <f t="shared" si="80"/>
        <v>#N/A</v>
      </c>
      <c r="O712" s="4" t="e">
        <f t="shared" si="81"/>
        <v>#N/A</v>
      </c>
      <c r="P712" s="4" t="e">
        <f t="shared" si="82"/>
        <v>#N/A</v>
      </c>
      <c r="Q712" s="4" t="e">
        <f t="shared" si="83"/>
        <v>#N/A</v>
      </c>
    </row>
    <row r="713" spans="1:17" hidden="1" x14ac:dyDescent="0.3">
      <c r="A713" t="s">
        <v>299</v>
      </c>
      <c r="B713" t="s">
        <v>637</v>
      </c>
      <c r="C713">
        <v>39.421699523925781</v>
      </c>
      <c r="D713" s="4">
        <v>0.5406143104095873</v>
      </c>
      <c r="E713" s="4">
        <f t="shared" si="77"/>
        <v>7.4687806264777779E-2</v>
      </c>
      <c r="F713">
        <v>2.92</v>
      </c>
      <c r="G713" t="e">
        <v>#N/A</v>
      </c>
      <c r="H713" s="4" t="e">
        <f t="shared" si="78"/>
        <v>#N/A</v>
      </c>
      <c r="I713">
        <v>-12.574850299401197</v>
      </c>
      <c r="J713">
        <v>3.5283467614120338</v>
      </c>
      <c r="K713">
        <v>3.5283467614120338</v>
      </c>
      <c r="L713">
        <v>13.251697493332072</v>
      </c>
      <c r="M713" s="4">
        <f t="shared" si="79"/>
        <v>7.5462030468411712E-2</v>
      </c>
      <c r="N713">
        <f t="shared" si="80"/>
        <v>3.4727957844875639</v>
      </c>
      <c r="O713" s="4">
        <f t="shared" si="81"/>
        <v>8.8093507546011751E-2</v>
      </c>
      <c r="P713" s="4">
        <f t="shared" si="82"/>
        <v>0.11340806019066002</v>
      </c>
      <c r="Q713" s="4">
        <f t="shared" si="83"/>
        <v>5.7767334076495036E-2</v>
      </c>
    </row>
    <row r="714" spans="1:17" hidden="1" x14ac:dyDescent="0.3">
      <c r="A714" t="s">
        <v>1504</v>
      </c>
      <c r="B714" t="s">
        <v>1505</v>
      </c>
      <c r="C714">
        <v>186.30039978027344</v>
      </c>
      <c r="D714" s="4">
        <v>0.53703291388076924</v>
      </c>
      <c r="E714" s="4">
        <f t="shared" si="77"/>
        <v>7.4271022679398779E-2</v>
      </c>
      <c r="F714" t="e">
        <v>#N/A</v>
      </c>
      <c r="G714" t="e">
        <v>#N/A</v>
      </c>
      <c r="H714" s="4" t="e">
        <f t="shared" si="78"/>
        <v>#N/A</v>
      </c>
      <c r="I714" t="e">
        <v>#N/A</v>
      </c>
      <c r="J714" t="e">
        <v>#N/A</v>
      </c>
      <c r="K714" t="e">
        <v>#N/A</v>
      </c>
      <c r="L714" t="e">
        <v>#N/A</v>
      </c>
      <c r="M714" s="4" t="e">
        <f t="shared" si="79"/>
        <v>#N/A</v>
      </c>
      <c r="N714" t="e">
        <f t="shared" si="80"/>
        <v>#N/A</v>
      </c>
      <c r="O714" s="4" t="e">
        <f t="shared" si="81"/>
        <v>#N/A</v>
      </c>
      <c r="P714" s="4" t="e">
        <f t="shared" si="82"/>
        <v>#N/A</v>
      </c>
      <c r="Q714" s="4" t="e">
        <f t="shared" si="83"/>
        <v>#N/A</v>
      </c>
    </row>
    <row r="715" spans="1:17" hidden="1" x14ac:dyDescent="0.3">
      <c r="A715" t="s">
        <v>1898</v>
      </c>
      <c r="B715" t="s">
        <v>1899</v>
      </c>
      <c r="C715">
        <v>220.06500244140625</v>
      </c>
      <c r="D715" s="4">
        <v>0.53263685887981782</v>
      </c>
      <c r="E715" s="4">
        <f t="shared" si="77"/>
        <v>7.3758325758962018E-2</v>
      </c>
      <c r="F715" t="e">
        <v>#N/A</v>
      </c>
      <c r="G715" t="e">
        <v>#N/A</v>
      </c>
      <c r="H715" s="4" t="e">
        <f t="shared" si="78"/>
        <v>#N/A</v>
      </c>
      <c r="I715" t="e">
        <v>#N/A</v>
      </c>
      <c r="J715" t="e">
        <v>#N/A</v>
      </c>
      <c r="K715" t="e">
        <v>#N/A</v>
      </c>
      <c r="L715" t="e">
        <v>#N/A</v>
      </c>
      <c r="M715" s="4" t="e">
        <f t="shared" si="79"/>
        <v>#N/A</v>
      </c>
      <c r="N715" t="e">
        <f t="shared" si="80"/>
        <v>#N/A</v>
      </c>
      <c r="O715" s="4" t="e">
        <f t="shared" si="81"/>
        <v>#N/A</v>
      </c>
      <c r="P715" s="4" t="e">
        <f t="shared" si="82"/>
        <v>#N/A</v>
      </c>
      <c r="Q715" s="4" t="e">
        <f t="shared" si="83"/>
        <v>#N/A</v>
      </c>
    </row>
    <row r="716" spans="1:17" hidden="1" x14ac:dyDescent="0.3">
      <c r="A716" t="s">
        <v>1570</v>
      </c>
      <c r="B716" t="s">
        <v>1571</v>
      </c>
      <c r="C716">
        <v>9.93</v>
      </c>
      <c r="D716" s="4">
        <v>0.53125047716914464</v>
      </c>
      <c r="E716" s="4">
        <f t="shared" si="77"/>
        <v>7.3596382603910104E-2</v>
      </c>
      <c r="F716">
        <v>0.79390000000000005</v>
      </c>
      <c r="G716" t="e">
        <v>#N/A</v>
      </c>
      <c r="H716" s="4" t="e">
        <f t="shared" si="78"/>
        <v>#N/A</v>
      </c>
      <c r="I716">
        <v>12.801291268591816</v>
      </c>
      <c r="J716">
        <v>2.3372186257623175</v>
      </c>
      <c r="K716">
        <v>2.3372186257623175</v>
      </c>
      <c r="L716">
        <v>12.509779170272834</v>
      </c>
      <c r="M716" s="4">
        <f t="shared" si="79"/>
        <v>7.9937462235649542E-2</v>
      </c>
      <c r="N716">
        <f t="shared" si="80"/>
        <v>0.89111519365069458</v>
      </c>
      <c r="O716" s="4">
        <f t="shared" si="81"/>
        <v>8.9739697245789993E-2</v>
      </c>
      <c r="P716" s="4">
        <f t="shared" si="82"/>
        <v>0.10517796174960603</v>
      </c>
      <c r="Q716" s="4">
        <f t="shared" si="83"/>
        <v>4.4047006582660586E-2</v>
      </c>
    </row>
    <row r="717" spans="1:17" hidden="1" x14ac:dyDescent="0.3">
      <c r="A717" t="s">
        <v>1406</v>
      </c>
      <c r="B717" t="s">
        <v>1407</v>
      </c>
      <c r="C717">
        <v>144.10000610351563</v>
      </c>
      <c r="D717" s="4">
        <v>0.53020021808208218</v>
      </c>
      <c r="E717" s="4">
        <f t="shared" si="77"/>
        <v>7.3473620549149965E-2</v>
      </c>
      <c r="F717">
        <v>3.24</v>
      </c>
      <c r="G717">
        <v>2.0104137315067065</v>
      </c>
      <c r="H717" s="4">
        <f t="shared" si="78"/>
        <v>1.3951517323757131E-2</v>
      </c>
      <c r="I717">
        <v>-2.7027027027026982</v>
      </c>
      <c r="J717">
        <v>1.2479385430752055</v>
      </c>
      <c r="K717">
        <v>1.2479385430752055</v>
      </c>
      <c r="L717">
        <v>43.192847424619472</v>
      </c>
      <c r="M717" s="4">
        <f t="shared" si="79"/>
        <v>2.3151981395651413E-2</v>
      </c>
      <c r="N717">
        <f t="shared" si="80"/>
        <v>3.4472752225139569</v>
      </c>
      <c r="O717" s="4">
        <f t="shared" si="81"/>
        <v>2.3922797199866692E-2</v>
      </c>
      <c r="P717" s="4">
        <f t="shared" si="82"/>
        <v>3.5920289325725399E-2</v>
      </c>
      <c r="Q717" s="4">
        <f t="shared" si="83"/>
        <v>1.9650783683977435E-2</v>
      </c>
    </row>
    <row r="718" spans="1:17" hidden="1" x14ac:dyDescent="0.3">
      <c r="A718" t="s">
        <v>1123</v>
      </c>
      <c r="B718" t="s">
        <v>1124</v>
      </c>
      <c r="C718">
        <v>39.099998474121094</v>
      </c>
      <c r="D718" s="4">
        <v>0.52567178128309489</v>
      </c>
      <c r="E718" s="4">
        <f t="shared" si="77"/>
        <v>7.2943497931417411E-2</v>
      </c>
      <c r="F718">
        <v>3.5057939999999999</v>
      </c>
      <c r="G718" t="e">
        <v>#N/A</v>
      </c>
      <c r="H718" s="4" t="e">
        <f t="shared" si="78"/>
        <v>#N/A</v>
      </c>
      <c r="I718">
        <v>26.888472739091675</v>
      </c>
      <c r="J718" t="e">
        <v>#N/A</v>
      </c>
      <c r="K718" t="e">
        <v>#N/A</v>
      </c>
      <c r="L718">
        <v>11.152965198217892</v>
      </c>
      <c r="M718" s="4">
        <f t="shared" si="79"/>
        <v>8.966225413845888E-2</v>
      </c>
      <c r="N718" t="e">
        <f t="shared" si="80"/>
        <v>#N/A</v>
      </c>
      <c r="O718" s="4" t="e">
        <f t="shared" si="81"/>
        <v>#N/A</v>
      </c>
      <c r="P718" s="4" t="e">
        <f t="shared" si="82"/>
        <v>#N/A</v>
      </c>
      <c r="Q718" s="4" t="e">
        <f t="shared" si="83"/>
        <v>#N/A</v>
      </c>
    </row>
    <row r="719" spans="1:17" hidden="1" x14ac:dyDescent="0.3">
      <c r="A719" t="s">
        <v>2224</v>
      </c>
      <c r="B719" t="s">
        <v>2225</v>
      </c>
      <c r="C719">
        <v>99.550003051757813</v>
      </c>
      <c r="D719" s="4">
        <v>0.52060921185508802</v>
      </c>
      <c r="E719" s="4">
        <f t="shared" si="77"/>
        <v>7.2349292327961168E-2</v>
      </c>
      <c r="F719">
        <v>18.978728</v>
      </c>
      <c r="G719">
        <v>13.719310920362451</v>
      </c>
      <c r="H719" s="4">
        <f t="shared" si="78"/>
        <v>0.13781326468899793</v>
      </c>
      <c r="I719">
        <v>52.857023195876288</v>
      </c>
      <c r="J719" t="e">
        <v>#N/A</v>
      </c>
      <c r="K719" t="e">
        <v>#N/A</v>
      </c>
      <c r="L719">
        <v>5.2554151786710612</v>
      </c>
      <c r="M719" s="4">
        <f t="shared" si="79"/>
        <v>0.19027992385044457</v>
      </c>
      <c r="N719" t="e">
        <f t="shared" si="80"/>
        <v>#N/A</v>
      </c>
      <c r="O719" s="4" t="e">
        <f t="shared" si="81"/>
        <v>#N/A</v>
      </c>
      <c r="P719" s="4" t="e">
        <f t="shared" si="82"/>
        <v>#N/A</v>
      </c>
      <c r="Q719" s="4" t="e">
        <f t="shared" si="83"/>
        <v>#N/A</v>
      </c>
    </row>
    <row r="720" spans="1:17" x14ac:dyDescent="0.3">
      <c r="A720" t="s">
        <v>310</v>
      </c>
      <c r="B720" t="s">
        <v>648</v>
      </c>
      <c r="C720">
        <v>93.040000915527344</v>
      </c>
      <c r="D720" s="4">
        <v>0.51839890874222316</v>
      </c>
      <c r="E720" s="4">
        <f t="shared" si="77"/>
        <v>7.2089346756699424E-2</v>
      </c>
      <c r="F720">
        <v>16.784604999999999</v>
      </c>
      <c r="G720">
        <v>3.2575786292871949</v>
      </c>
      <c r="H720" s="4">
        <f t="shared" si="78"/>
        <v>3.5012667640070293E-2</v>
      </c>
      <c r="I720">
        <v>-2.6755545855417671</v>
      </c>
      <c r="J720">
        <v>38.97995461948755</v>
      </c>
      <c r="K720">
        <v>38.97995461948755</v>
      </c>
      <c r="L720">
        <v>5.5158954550200097</v>
      </c>
      <c r="M720" s="4">
        <f t="shared" si="79"/>
        <v>0.18129422650494603</v>
      </c>
      <c r="N720">
        <f t="shared" si="80"/>
        <v>87.030595052263436</v>
      </c>
      <c r="O720" s="4">
        <f t="shared" si="81"/>
        <v>0.93541051371312911</v>
      </c>
      <c r="P720" s="4">
        <f t="shared" si="82"/>
        <v>0.64176217991920037</v>
      </c>
      <c r="Q720" s="4">
        <f t="shared" si="83"/>
        <v>0.53466721326287092</v>
      </c>
    </row>
    <row r="721" spans="1:17" hidden="1" x14ac:dyDescent="0.3">
      <c r="A721" t="s">
        <v>2222</v>
      </c>
      <c r="B721" t="s">
        <v>2223</v>
      </c>
      <c r="C721">
        <v>45</v>
      </c>
      <c r="D721" s="4">
        <v>0.51658592234312661</v>
      </c>
      <c r="E721" s="4">
        <f t="shared" si="77"/>
        <v>7.1875892627328408E-2</v>
      </c>
      <c r="F721" t="e">
        <v>#N/A</v>
      </c>
      <c r="G721" t="e">
        <v>#N/A</v>
      </c>
      <c r="H721" s="4" t="e">
        <f t="shared" si="78"/>
        <v>#N/A</v>
      </c>
      <c r="I721" t="e">
        <v>#N/A</v>
      </c>
      <c r="J721" t="e">
        <v>#N/A</v>
      </c>
      <c r="K721" t="e">
        <v>#N/A</v>
      </c>
      <c r="L721" t="e">
        <v>#N/A</v>
      </c>
      <c r="M721" s="4" t="e">
        <f t="shared" si="79"/>
        <v>#N/A</v>
      </c>
      <c r="N721" t="e">
        <f t="shared" si="80"/>
        <v>#N/A</v>
      </c>
      <c r="O721" s="4" t="e">
        <f t="shared" si="81"/>
        <v>#N/A</v>
      </c>
      <c r="P721" s="4" t="e">
        <f t="shared" si="82"/>
        <v>#N/A</v>
      </c>
      <c r="Q721" s="4" t="e">
        <f t="shared" si="83"/>
        <v>#N/A</v>
      </c>
    </row>
    <row r="722" spans="1:17" x14ac:dyDescent="0.3">
      <c r="A722" t="s">
        <v>1678</v>
      </c>
      <c r="B722" t="s">
        <v>1679</v>
      </c>
      <c r="C722">
        <v>40.119998931884766</v>
      </c>
      <c r="D722" s="4">
        <v>0.51427948942801627</v>
      </c>
      <c r="E722" s="4">
        <f t="shared" si="77"/>
        <v>7.1604034433227159E-2</v>
      </c>
      <c r="F722">
        <v>1.8548779999999998</v>
      </c>
      <c r="G722">
        <v>-3.5319704219225749</v>
      </c>
      <c r="H722" s="4">
        <f t="shared" si="78"/>
        <v>-8.8035157426576957E-2</v>
      </c>
      <c r="I722">
        <v>166.88422535211268</v>
      </c>
      <c r="J722">
        <v>266.33388635036022</v>
      </c>
      <c r="K722">
        <v>266.33388635036022</v>
      </c>
      <c r="L722">
        <v>16.013551221366502</v>
      </c>
      <c r="M722" s="4">
        <f t="shared" si="79"/>
        <v>6.2447110336508224E-2</v>
      </c>
      <c r="N722">
        <f t="shared" si="80"/>
        <v>1223.7728581407894</v>
      </c>
      <c r="O722" s="4">
        <f t="shared" si="81"/>
        <v>30.50281382655308</v>
      </c>
      <c r="P722" s="4">
        <f t="shared" si="82"/>
        <v>2.8921037897128303</v>
      </c>
      <c r="Q722" s="4">
        <f t="shared" si="83"/>
        <v>3.8074411428570318</v>
      </c>
    </row>
    <row r="723" spans="1:17" hidden="1" x14ac:dyDescent="0.3">
      <c r="A723" t="s">
        <v>902</v>
      </c>
      <c r="B723" t="s">
        <v>903</v>
      </c>
      <c r="C723">
        <v>14.55</v>
      </c>
      <c r="D723" s="4">
        <v>0.51271928057245231</v>
      </c>
      <c r="E723" s="4">
        <f t="shared" si="77"/>
        <v>7.1419937603287798E-2</v>
      </c>
      <c r="F723">
        <v>1.5846819999999999</v>
      </c>
      <c r="G723" t="e">
        <v>#N/A</v>
      </c>
      <c r="H723" s="4" t="e">
        <f t="shared" si="78"/>
        <v>#N/A</v>
      </c>
      <c r="I723">
        <v>13.498666391636794</v>
      </c>
      <c r="J723">
        <v>8.7890691931450782</v>
      </c>
      <c r="K723">
        <v>8.7890691931450782</v>
      </c>
      <c r="L723">
        <v>9.2453623864345431</v>
      </c>
      <c r="M723" s="4">
        <f t="shared" si="79"/>
        <v>0.10816233676975945</v>
      </c>
      <c r="N723">
        <f t="shared" si="80"/>
        <v>2.4147291759311544</v>
      </c>
      <c r="O723" s="4">
        <f t="shared" si="81"/>
        <v>0.16596076810523397</v>
      </c>
      <c r="P723" s="4">
        <f t="shared" si="82"/>
        <v>0.20555949132082701</v>
      </c>
      <c r="Q723" s="4">
        <f t="shared" si="83"/>
        <v>0.12933552622652589</v>
      </c>
    </row>
    <row r="724" spans="1:17" hidden="1" x14ac:dyDescent="0.3">
      <c r="A724" t="s">
        <v>234</v>
      </c>
      <c r="B724" t="s">
        <v>572</v>
      </c>
      <c r="C724">
        <v>76.2</v>
      </c>
      <c r="D724" s="4">
        <v>0.50883018365667687</v>
      </c>
      <c r="E724" s="4">
        <f t="shared" si="77"/>
        <v>7.0960353916390995E-2</v>
      </c>
      <c r="F724">
        <v>6.2056529999999999</v>
      </c>
      <c r="G724">
        <v>7.0112852984977785</v>
      </c>
      <c r="H724" s="4">
        <f t="shared" si="78"/>
        <v>9.2011618090522024E-2</v>
      </c>
      <c r="I724">
        <v>5.0827255235083673</v>
      </c>
      <c r="J724">
        <v>2.0490234218084922</v>
      </c>
      <c r="K724">
        <v>2.0490234218084922</v>
      </c>
      <c r="L724">
        <v>11.776085360276388</v>
      </c>
      <c r="M724" s="4">
        <f t="shared" si="79"/>
        <v>8.4917862719749312E-2</v>
      </c>
      <c r="N724">
        <f t="shared" si="80"/>
        <v>6.8680231855868898</v>
      </c>
      <c r="O724" s="4">
        <f t="shared" si="81"/>
        <v>9.0131537868594347E-2</v>
      </c>
      <c r="P724" s="4">
        <f t="shared" si="82"/>
        <v>0.10714808383426108</v>
      </c>
      <c r="Q724" s="4">
        <f t="shared" si="83"/>
        <v>4.1477748521820956E-2</v>
      </c>
    </row>
    <row r="725" spans="1:17" x14ac:dyDescent="0.3">
      <c r="A725" t="s">
        <v>1606</v>
      </c>
      <c r="B725" t="s">
        <v>1607</v>
      </c>
      <c r="C725">
        <v>886</v>
      </c>
      <c r="D725" s="4">
        <v>0.50804711372218625</v>
      </c>
      <c r="E725" s="4">
        <f t="shared" si="77"/>
        <v>7.0867697336806534E-2</v>
      </c>
      <c r="F725">
        <v>0.57530047999999989</v>
      </c>
      <c r="G725">
        <v>-0.31722358371528708</v>
      </c>
      <c r="H725" s="4">
        <f t="shared" si="78"/>
        <v>-3.5804016220687028E-4</v>
      </c>
      <c r="I725">
        <v>-19.137466307277624</v>
      </c>
      <c r="J725">
        <v>40.957689209297008</v>
      </c>
      <c r="K725">
        <v>40.957689209297008</v>
      </c>
      <c r="L725">
        <v>15.841396198725745</v>
      </c>
      <c r="M725" s="4">
        <f t="shared" si="79"/>
        <v>6.3125748984198649E-2</v>
      </c>
      <c r="N725">
        <f t="shared" si="80"/>
        <v>3.2013900732586147</v>
      </c>
      <c r="O725" s="4">
        <f t="shared" si="81"/>
        <v>3.6133070804273302E-3</v>
      </c>
      <c r="P725" s="4">
        <f t="shared" si="82"/>
        <v>0.49855748915715775</v>
      </c>
      <c r="Q725" s="4">
        <f t="shared" si="83"/>
        <v>0.52835222378696067</v>
      </c>
    </row>
    <row r="726" spans="1:17" x14ac:dyDescent="0.3">
      <c r="A726" t="s">
        <v>1047</v>
      </c>
      <c r="B726" t="s">
        <v>1048</v>
      </c>
      <c r="C726">
        <v>12476.15</v>
      </c>
      <c r="D726" s="4">
        <v>0.50453304567102752</v>
      </c>
      <c r="E726" s="4">
        <f t="shared" si="77"/>
        <v>7.0451401672566361E-2</v>
      </c>
      <c r="F726">
        <v>429.01</v>
      </c>
      <c r="G726">
        <v>258.14009040698278</v>
      </c>
      <c r="H726" s="4">
        <f t="shared" si="78"/>
        <v>2.069068505965244E-2</v>
      </c>
      <c r="I726">
        <v>57.828710175851668</v>
      </c>
      <c r="J726">
        <v>21.880442036044478</v>
      </c>
      <c r="K726">
        <v>21.880442036044478</v>
      </c>
      <c r="L726">
        <v>35.74138230586388</v>
      </c>
      <c r="M726" s="4">
        <f t="shared" si="79"/>
        <v>2.7978772377696647E-2</v>
      </c>
      <c r="N726">
        <f t="shared" si="80"/>
        <v>1153.8185550291053</v>
      </c>
      <c r="O726" s="4">
        <f t="shared" si="81"/>
        <v>9.2481939943741084E-2</v>
      </c>
      <c r="P726" s="4">
        <f t="shared" si="82"/>
        <v>0.2529050718106402</v>
      </c>
      <c r="Q726" s="4">
        <f t="shared" si="83"/>
        <v>0.27502192864545738</v>
      </c>
    </row>
    <row r="727" spans="1:17" hidden="1" x14ac:dyDescent="0.3">
      <c r="A727" t="s">
        <v>1318</v>
      </c>
      <c r="B727" t="s">
        <v>1319</v>
      </c>
      <c r="C727">
        <v>26.63</v>
      </c>
      <c r="D727" s="4">
        <v>0.50396873767835393</v>
      </c>
      <c r="E727" s="4">
        <f t="shared" si="77"/>
        <v>7.0384475181293649E-2</v>
      </c>
      <c r="F727">
        <v>1.866363</v>
      </c>
      <c r="G727" t="e">
        <v>#N/A</v>
      </c>
      <c r="H727" s="4" t="e">
        <f t="shared" si="78"/>
        <v>#N/A</v>
      </c>
      <c r="I727">
        <v>1.8954546323113937</v>
      </c>
      <c r="J727">
        <v>0.37228954205620396</v>
      </c>
      <c r="K727">
        <v>0.37228954205620396</v>
      </c>
      <c r="L727">
        <v>14.964768450694093</v>
      </c>
      <c r="M727" s="4">
        <f t="shared" si="79"/>
        <v>6.6823619977469023E-2</v>
      </c>
      <c r="N727">
        <f t="shared" si="80"/>
        <v>1.9013640131348033</v>
      </c>
      <c r="O727" s="4">
        <f t="shared" si="81"/>
        <v>7.1399324563830399E-2</v>
      </c>
      <c r="P727" s="4">
        <f t="shared" si="82"/>
        <v>7.0795292746830565E-2</v>
      </c>
      <c r="Q727" s="4">
        <f t="shared" si="83"/>
        <v>1.7548506999474744E-2</v>
      </c>
    </row>
    <row r="728" spans="1:17" x14ac:dyDescent="0.3">
      <c r="A728" t="s">
        <v>1316</v>
      </c>
      <c r="B728" t="s">
        <v>1317</v>
      </c>
      <c r="C728">
        <v>2360</v>
      </c>
      <c r="D728" s="4">
        <v>0.50292022036238615</v>
      </c>
      <c r="E728" s="4">
        <f t="shared" si="77"/>
        <v>7.0260066255169118E-2</v>
      </c>
      <c r="F728">
        <v>423.50415400000003</v>
      </c>
      <c r="G728">
        <v>-89.135326359084829</v>
      </c>
      <c r="H728" s="4">
        <f t="shared" si="78"/>
        <v>-3.7769206084357979E-2</v>
      </c>
      <c r="I728">
        <v>-46.411845101691704</v>
      </c>
      <c r="J728">
        <v>56.821696905062751</v>
      </c>
      <c r="K728">
        <v>56.821696905062751</v>
      </c>
      <c r="L728">
        <v>5.172749730849886</v>
      </c>
      <c r="M728" s="4">
        <f t="shared" si="79"/>
        <v>0.19332077754237287</v>
      </c>
      <c r="N728">
        <f t="shared" si="80"/>
        <v>4016.8759400612498</v>
      </c>
      <c r="O728" s="4">
        <f t="shared" si="81"/>
        <v>1.7020660762971398</v>
      </c>
      <c r="P728" s="4">
        <f t="shared" si="82"/>
        <v>0.87138589286263801</v>
      </c>
      <c r="Q728" s="4">
        <f t="shared" si="83"/>
        <v>0.77761955491911317</v>
      </c>
    </row>
    <row r="729" spans="1:17" hidden="1" x14ac:dyDescent="0.3">
      <c r="A729" t="s">
        <v>207</v>
      </c>
      <c r="B729" t="s">
        <v>545</v>
      </c>
      <c r="C729">
        <v>28.145000457763672</v>
      </c>
      <c r="D729" s="4">
        <v>0.50158529108785044</v>
      </c>
      <c r="E729" s="4">
        <f t="shared" si="77"/>
        <v>7.0101569203703473E-2</v>
      </c>
      <c r="F729">
        <v>2.5499999999999998</v>
      </c>
      <c r="G729">
        <v>2.0225641025641026</v>
      </c>
      <c r="H729" s="4">
        <f t="shared" si="78"/>
        <v>7.186228707294931E-2</v>
      </c>
      <c r="I729">
        <v>0.39370078740156639</v>
      </c>
      <c r="J729">
        <v>5.4444697198119254</v>
      </c>
      <c r="K729">
        <v>5.4444697198119254</v>
      </c>
      <c r="L729">
        <v>10.934890145794046</v>
      </c>
      <c r="M729" s="4">
        <f t="shared" si="79"/>
        <v>9.1450392886172349E-2</v>
      </c>
      <c r="N729">
        <f t="shared" si="80"/>
        <v>3.3239862290984608</v>
      </c>
      <c r="O729" s="4">
        <f t="shared" si="81"/>
        <v>0.11810219133187308</v>
      </c>
      <c r="P729" s="4">
        <f t="shared" si="82"/>
        <v>0.15087407903362829</v>
      </c>
      <c r="Q729" s="4">
        <f t="shared" si="83"/>
        <v>8.4499531694331997E-2</v>
      </c>
    </row>
    <row r="730" spans="1:17" hidden="1" x14ac:dyDescent="0.3">
      <c r="A730" t="s">
        <v>880</v>
      </c>
      <c r="B730" t="s">
        <v>881</v>
      </c>
      <c r="C730">
        <v>2657</v>
      </c>
      <c r="D730" s="4">
        <v>0.50074459690500106</v>
      </c>
      <c r="E730" s="4">
        <f t="shared" si="77"/>
        <v>7.0001692747980959E-2</v>
      </c>
      <c r="F730">
        <v>131.96</v>
      </c>
      <c r="G730">
        <v>-112.93473500700318</v>
      </c>
      <c r="H730" s="4">
        <f t="shared" si="78"/>
        <v>-4.2504604820099053E-2</v>
      </c>
      <c r="I730">
        <v>5.1139079177951263</v>
      </c>
      <c r="J730">
        <v>6.6290492043954945</v>
      </c>
      <c r="K730">
        <v>6.6290492043954945</v>
      </c>
      <c r="L730">
        <v>22.712899301766836</v>
      </c>
      <c r="M730" s="4">
        <f t="shared" si="79"/>
        <v>4.4027844561535572E-2</v>
      </c>
      <c r="N730">
        <f t="shared" si="80"/>
        <v>181.89467713415252</v>
      </c>
      <c r="O730" s="4">
        <f t="shared" si="81"/>
        <v>6.8458666591702119E-2</v>
      </c>
      <c r="P730" s="4">
        <f t="shared" si="82"/>
        <v>0.11323696408510947</v>
      </c>
      <c r="Q730" s="4">
        <f t="shared" si="83"/>
        <v>8.9414271598082129E-2</v>
      </c>
    </row>
    <row r="731" spans="1:17" hidden="1" x14ac:dyDescent="0.3">
      <c r="A731" t="s">
        <v>403</v>
      </c>
      <c r="B731" t="s">
        <v>741</v>
      </c>
      <c r="C731">
        <v>96.459999084472656</v>
      </c>
      <c r="D731" s="4">
        <v>0.49752571179167915</v>
      </c>
      <c r="E731" s="4">
        <f t="shared" si="77"/>
        <v>6.9618850054427917E-2</v>
      </c>
      <c r="F731">
        <v>4.24</v>
      </c>
      <c r="G731">
        <v>3.8621601208459215</v>
      </c>
      <c r="H731" s="4">
        <f t="shared" si="78"/>
        <v>4.0038981520865685E-2</v>
      </c>
      <c r="I731">
        <v>23.976608187134513</v>
      </c>
      <c r="J731">
        <v>9.8637349571641924</v>
      </c>
      <c r="K731">
        <v>9.8637349571641924</v>
      </c>
      <c r="L731">
        <v>20.175682609793938</v>
      </c>
      <c r="M731" s="4">
        <f t="shared" si="79"/>
        <v>4.956461792844457E-2</v>
      </c>
      <c r="N731">
        <f t="shared" si="80"/>
        <v>6.7863718609452599</v>
      </c>
      <c r="O731" s="4">
        <f t="shared" si="81"/>
        <v>7.0354260059677681E-2</v>
      </c>
      <c r="P731" s="4">
        <f t="shared" si="82"/>
        <v>0.15309089004507936</v>
      </c>
      <c r="Q731" s="4">
        <f t="shared" si="83"/>
        <v>0.13038677423674017</v>
      </c>
    </row>
    <row r="732" spans="1:17" x14ac:dyDescent="0.3">
      <c r="A732" t="s">
        <v>1017</v>
      </c>
      <c r="B732" t="s">
        <v>1018</v>
      </c>
      <c r="C732">
        <v>53.299999237060547</v>
      </c>
      <c r="D732" s="4">
        <v>0.49631173849715049</v>
      </c>
      <c r="E732" s="4">
        <f t="shared" si="77"/>
        <v>6.9474286311764999E-2</v>
      </c>
      <c r="F732">
        <v>5.0399999999999991</v>
      </c>
      <c r="G732">
        <v>3.2868658131816026</v>
      </c>
      <c r="H732" s="4">
        <f t="shared" si="78"/>
        <v>6.1667276927392142E-2</v>
      </c>
      <c r="I732">
        <v>317.35537190082641</v>
      </c>
      <c r="J732">
        <v>124.3583672345073</v>
      </c>
      <c r="K732">
        <v>124.3583672345073</v>
      </c>
      <c r="L732">
        <v>13.928489939229591</v>
      </c>
      <c r="M732" s="4">
        <f t="shared" si="79"/>
        <v>7.179529183443642E-2</v>
      </c>
      <c r="N732">
        <f t="shared" si="80"/>
        <v>286.51138913923751</v>
      </c>
      <c r="O732" s="4">
        <f t="shared" si="81"/>
        <v>5.3754482784311275</v>
      </c>
      <c r="P732" s="4">
        <f t="shared" si="82"/>
        <v>1.4046624168560642</v>
      </c>
      <c r="Q732" s="4">
        <f t="shared" si="83"/>
        <v>1.6739488410100445</v>
      </c>
    </row>
    <row r="733" spans="1:17" hidden="1" x14ac:dyDescent="0.3">
      <c r="A733" t="s">
        <v>1720</v>
      </c>
      <c r="B733" t="s">
        <v>1721</v>
      </c>
      <c r="C733">
        <v>15.350000381469727</v>
      </c>
      <c r="D733" s="4">
        <v>0.49556099113307517</v>
      </c>
      <c r="E733" s="4">
        <f t="shared" si="77"/>
        <v>6.9384836045097487E-2</v>
      </c>
      <c r="F733">
        <v>1.0900000000000001</v>
      </c>
      <c r="G733">
        <v>2.1171032357473036</v>
      </c>
      <c r="H733" s="4">
        <f t="shared" si="78"/>
        <v>0.13792203147454227</v>
      </c>
      <c r="I733">
        <v>-19.25925925925926</v>
      </c>
      <c r="J733">
        <v>5.5463939469283714</v>
      </c>
      <c r="K733">
        <v>5.5463939469283714</v>
      </c>
      <c r="L733">
        <v>12.824433411925574</v>
      </c>
      <c r="M733" s="4">
        <f t="shared" si="79"/>
        <v>7.7976154413971197E-2</v>
      </c>
      <c r="N733">
        <f t="shared" si="80"/>
        <v>1.4277214941999383</v>
      </c>
      <c r="O733" s="4">
        <f t="shared" si="81"/>
        <v>9.3011169949120051E-2</v>
      </c>
      <c r="P733" s="4">
        <f t="shared" si="82"/>
        <v>0.13776495859171894</v>
      </c>
      <c r="Q733" s="4">
        <f t="shared" si="83"/>
        <v>8.3063476888055376E-2</v>
      </c>
    </row>
    <row r="734" spans="1:17" hidden="1" x14ac:dyDescent="0.3">
      <c r="A734" t="s">
        <v>225</v>
      </c>
      <c r="B734" t="s">
        <v>563</v>
      </c>
      <c r="C734">
        <v>450.55999755859375</v>
      </c>
      <c r="D734" s="4">
        <v>0.49464741738465778</v>
      </c>
      <c r="E734" s="4">
        <f t="shared" si="77"/>
        <v>6.9275934806499295E-2</v>
      </c>
      <c r="F734">
        <v>14.335183000000001</v>
      </c>
      <c r="G734">
        <v>14.136732329084589</v>
      </c>
      <c r="H734" s="4">
        <f t="shared" si="78"/>
        <v>3.1375915318017457E-2</v>
      </c>
      <c r="I734">
        <v>-53.864132877067718</v>
      </c>
      <c r="J734">
        <v>8.1135518605929295</v>
      </c>
      <c r="K734">
        <v>8.1135518605929295</v>
      </c>
      <c r="L734">
        <v>27.335238915539673</v>
      </c>
      <c r="M734" s="4">
        <f t="shared" si="79"/>
        <v>3.6582815430653323E-2</v>
      </c>
      <c r="N734">
        <f t="shared" si="80"/>
        <v>21.174049247654096</v>
      </c>
      <c r="O734" s="4">
        <f t="shared" si="81"/>
        <v>4.6994960410129363E-2</v>
      </c>
      <c r="P734" s="4">
        <f t="shared" si="82"/>
        <v>0.12068649973861367</v>
      </c>
      <c r="Q734" s="4">
        <f t="shared" si="83"/>
        <v>0.10605561169498401</v>
      </c>
    </row>
    <row r="735" spans="1:17" hidden="1" x14ac:dyDescent="0.3">
      <c r="A735" t="s">
        <v>1562</v>
      </c>
      <c r="B735" t="s">
        <v>1563</v>
      </c>
      <c r="C735">
        <v>807</v>
      </c>
      <c r="D735" s="4">
        <v>0.48790228735090846</v>
      </c>
      <c r="E735" s="4">
        <f t="shared" si="77"/>
        <v>6.8470170120558116E-2</v>
      </c>
      <c r="F735">
        <v>22.734200000000001</v>
      </c>
      <c r="G735">
        <v>5.6018306636155604</v>
      </c>
      <c r="H735" s="4">
        <f t="shared" si="78"/>
        <v>6.941549769040347E-3</v>
      </c>
      <c r="I735">
        <v>0.54931446262716443</v>
      </c>
      <c r="J735">
        <v>3.8927173267397253</v>
      </c>
      <c r="K735">
        <v>3.8927173267397253</v>
      </c>
      <c r="L735">
        <v>35.091066753644974</v>
      </c>
      <c r="M735" s="4">
        <f t="shared" si="79"/>
        <v>2.8497281288723666E-2</v>
      </c>
      <c r="N735">
        <f t="shared" si="80"/>
        <v>27.517261025321581</v>
      </c>
      <c r="O735" s="4">
        <f t="shared" si="81"/>
        <v>3.4098216883917697E-2</v>
      </c>
      <c r="P735" s="4">
        <f t="shared" si="82"/>
        <v>6.8533773162496828E-2</v>
      </c>
      <c r="Q735" s="4">
        <f t="shared" si="83"/>
        <v>5.2792436320456604E-2</v>
      </c>
    </row>
    <row r="736" spans="1:17" hidden="1" x14ac:dyDescent="0.3">
      <c r="A736" t="s">
        <v>1269</v>
      </c>
      <c r="B736" t="s">
        <v>1270</v>
      </c>
      <c r="C736">
        <v>54.970001220703125</v>
      </c>
      <c r="D736" s="4">
        <v>0.48636811106569922</v>
      </c>
      <c r="E736" s="4">
        <f t="shared" si="77"/>
        <v>6.8286474557441634E-2</v>
      </c>
      <c r="F736">
        <v>3.33</v>
      </c>
      <c r="G736">
        <v>-2.3902439024390243</v>
      </c>
      <c r="H736" s="4">
        <f t="shared" si="78"/>
        <v>-4.3482696913945067E-2</v>
      </c>
      <c r="I736">
        <v>2.7777777777777732</v>
      </c>
      <c r="J736">
        <v>5.8733097951994502</v>
      </c>
      <c r="K736">
        <v>5.8733097951994502</v>
      </c>
      <c r="L736">
        <v>15.798565058271938</v>
      </c>
      <c r="M736" s="4">
        <f t="shared" si="79"/>
        <v>6.3296887806681662E-2</v>
      </c>
      <c r="N736">
        <f t="shared" si="80"/>
        <v>4.4297241677667181</v>
      </c>
      <c r="O736" s="4">
        <f t="shared" si="81"/>
        <v>8.0584392748719272E-2</v>
      </c>
      <c r="P736" s="4">
        <f t="shared" si="82"/>
        <v>0.1257476080702824</v>
      </c>
      <c r="Q736" s="4">
        <f t="shared" si="83"/>
        <v>8.411336064828423E-2</v>
      </c>
    </row>
    <row r="737" spans="1:17" hidden="1" x14ac:dyDescent="0.3">
      <c r="A737" t="s">
        <v>2042</v>
      </c>
      <c r="B737" t="s">
        <v>2043</v>
      </c>
      <c r="C737">
        <v>94.910003662109375</v>
      </c>
      <c r="D737" s="4">
        <v>0.48595369450276693</v>
      </c>
      <c r="E737" s="4">
        <f t="shared" si="77"/>
        <v>6.8236827025603741E-2</v>
      </c>
      <c r="F737">
        <v>3.923003</v>
      </c>
      <c r="G737">
        <v>2.7383433900164564</v>
      </c>
      <c r="H737" s="4">
        <f t="shared" si="78"/>
        <v>2.8851999624457676E-2</v>
      </c>
      <c r="I737">
        <v>18.704886201649281</v>
      </c>
      <c r="J737">
        <v>14.028743138720486</v>
      </c>
      <c r="K737">
        <v>14.028743138720486</v>
      </c>
      <c r="L737">
        <v>26.023573014455575</v>
      </c>
      <c r="M737" s="4">
        <f t="shared" si="79"/>
        <v>3.8426698725978939E-2</v>
      </c>
      <c r="N737">
        <f t="shared" si="80"/>
        <v>7.5629342943363316</v>
      </c>
      <c r="O737" s="4">
        <f t="shared" si="81"/>
        <v>7.968532296407084E-2</v>
      </c>
      <c r="P737" s="4">
        <f t="shared" si="82"/>
        <v>0.18410491297414139</v>
      </c>
      <c r="Q737" s="4">
        <f t="shared" si="83"/>
        <v>0.17948486929400809</v>
      </c>
    </row>
    <row r="738" spans="1:17" x14ac:dyDescent="0.3">
      <c r="A738" t="s">
        <v>1634</v>
      </c>
      <c r="B738" t="s">
        <v>1635</v>
      </c>
      <c r="C738">
        <v>39.900001525878906</v>
      </c>
      <c r="D738" s="4">
        <v>0.48534538964505747</v>
      </c>
      <c r="E738" s="4">
        <f t="shared" si="77"/>
        <v>6.8163930573035936E-2</v>
      </c>
      <c r="F738">
        <v>2.7638560000000001</v>
      </c>
      <c r="G738">
        <v>1.3555156493598015</v>
      </c>
      <c r="H738" s="4">
        <f t="shared" si="78"/>
        <v>3.3972821993017266E-2</v>
      </c>
      <c r="I738">
        <v>2.583192887952003</v>
      </c>
      <c r="J738">
        <v>116.95471845030306</v>
      </c>
      <c r="K738">
        <v>116.95471845030306</v>
      </c>
      <c r="L738">
        <v>16.64324579398453</v>
      </c>
      <c r="M738" s="4">
        <f t="shared" si="79"/>
        <v>6.0084433792441862E-2</v>
      </c>
      <c r="N738">
        <f t="shared" si="80"/>
        <v>132.8498019397525</v>
      </c>
      <c r="O738" s="4">
        <f t="shared" si="81"/>
        <v>3.3295688435898154</v>
      </c>
      <c r="P738" s="4">
        <f t="shared" si="82"/>
        <v>1.2999031986698812</v>
      </c>
      <c r="Q738" s="4">
        <f t="shared" si="83"/>
        <v>1.5627781423868088</v>
      </c>
    </row>
    <row r="739" spans="1:17" x14ac:dyDescent="0.3">
      <c r="A739" t="s">
        <v>1698</v>
      </c>
      <c r="B739" t="s">
        <v>1699</v>
      </c>
      <c r="C739">
        <v>18.520000457763672</v>
      </c>
      <c r="D739" s="4">
        <v>0.48506147858051007</v>
      </c>
      <c r="E739" s="4">
        <f t="shared" si="77"/>
        <v>6.8129899463035937E-2</v>
      </c>
      <c r="F739">
        <v>0.41978700000000008</v>
      </c>
      <c r="G739">
        <v>2.5955083875407259</v>
      </c>
      <c r="H739" s="4">
        <f t="shared" si="78"/>
        <v>0.14014623776386984</v>
      </c>
      <c r="I739">
        <v>-84.103499345451354</v>
      </c>
      <c r="J739">
        <v>21.691359757812567</v>
      </c>
      <c r="K739">
        <v>21.691359757812567</v>
      </c>
      <c r="L739">
        <v>37.420038829883651</v>
      </c>
      <c r="M739" s="4">
        <f t="shared" si="79"/>
        <v>2.6723649447455939E-2</v>
      </c>
      <c r="N739">
        <f t="shared" si="80"/>
        <v>1.1202828936530793</v>
      </c>
      <c r="O739" s="4">
        <f t="shared" si="81"/>
        <v>6.049043552714662E-2</v>
      </c>
      <c r="P739" s="4">
        <f t="shared" si="82"/>
        <v>0.24943396996764597</v>
      </c>
      <c r="Q739" s="4">
        <f t="shared" si="83"/>
        <v>0.27233772937776712</v>
      </c>
    </row>
    <row r="740" spans="1:17" hidden="1" x14ac:dyDescent="0.3">
      <c r="A740" t="s">
        <v>429</v>
      </c>
      <c r="B740" t="s">
        <v>767</v>
      </c>
      <c r="C740">
        <v>138.71000671386719</v>
      </c>
      <c r="D740" s="4">
        <v>0.48480610716172778</v>
      </c>
      <c r="E740" s="4">
        <f t="shared" si="77"/>
        <v>6.8099284636889301E-2</v>
      </c>
      <c r="F740">
        <v>13.06</v>
      </c>
      <c r="G740">
        <v>6.5904351973385991</v>
      </c>
      <c r="H740" s="4">
        <f t="shared" si="78"/>
        <v>4.7512327001277097E-2</v>
      </c>
      <c r="I740">
        <v>-49.653045489591364</v>
      </c>
      <c r="J740" t="e">
        <v>#N/A</v>
      </c>
      <c r="K740" t="e">
        <v>#N/A</v>
      </c>
      <c r="L740">
        <v>10.185329272556135</v>
      </c>
      <c r="M740" s="4">
        <f t="shared" si="79"/>
        <v>9.8180429246843337E-2</v>
      </c>
      <c r="N740" t="e">
        <f t="shared" si="80"/>
        <v>#N/A</v>
      </c>
      <c r="O740" s="4" t="e">
        <f t="shared" si="81"/>
        <v>#N/A</v>
      </c>
      <c r="P740" s="4" t="e">
        <f t="shared" si="82"/>
        <v>#N/A</v>
      </c>
      <c r="Q740" s="4" t="e">
        <f t="shared" si="83"/>
        <v>#N/A</v>
      </c>
    </row>
    <row r="741" spans="1:17" hidden="1" x14ac:dyDescent="0.3">
      <c r="A741" t="s">
        <v>1275</v>
      </c>
      <c r="B741" t="s">
        <v>1276</v>
      </c>
      <c r="C741">
        <v>17.8</v>
      </c>
      <c r="D741" s="4">
        <v>0.4843174931282701</v>
      </c>
      <c r="E741" s="4">
        <f t="shared" si="77"/>
        <v>6.8040695632104242E-2</v>
      </c>
      <c r="F741">
        <v>3.673181</v>
      </c>
      <c r="G741" t="e">
        <v>#N/A</v>
      </c>
      <c r="H741" s="4" t="e">
        <f t="shared" si="78"/>
        <v>#N/A</v>
      </c>
      <c r="I741">
        <v>-6.4336019530545512</v>
      </c>
      <c r="J741">
        <v>5.0040614891316242</v>
      </c>
      <c r="K741">
        <v>5.0040614891316242</v>
      </c>
      <c r="L741">
        <v>5.377778355167214</v>
      </c>
      <c r="M741" s="4">
        <f t="shared" si="79"/>
        <v>0.18595039325842697</v>
      </c>
      <c r="N741">
        <f t="shared" si="80"/>
        <v>4.6889199378182633</v>
      </c>
      <c r="O741" s="4">
        <f t="shared" si="81"/>
        <v>0.26342246841675637</v>
      </c>
      <c r="P741" s="4">
        <f t="shared" si="82"/>
        <v>0.24529608016767696</v>
      </c>
      <c r="Q741" s="4">
        <f t="shared" si="83"/>
        <v>9.7136394522763236E-2</v>
      </c>
    </row>
    <row r="742" spans="1:17" hidden="1" x14ac:dyDescent="0.3">
      <c r="A742" t="s">
        <v>1075</v>
      </c>
      <c r="B742" t="s">
        <v>1076</v>
      </c>
      <c r="C742">
        <v>36.369998931884766</v>
      </c>
      <c r="D742" s="4">
        <v>0.47907765383181977</v>
      </c>
      <c r="E742" s="4">
        <f t="shared" si="77"/>
        <v>6.7411381591264918E-2</v>
      </c>
      <c r="F742">
        <v>3.1500000000000004</v>
      </c>
      <c r="G742" t="e">
        <v>#N/A</v>
      </c>
      <c r="H742" s="4" t="e">
        <f t="shared" si="78"/>
        <v>#N/A</v>
      </c>
      <c r="I742">
        <v>-8.9595375722543249</v>
      </c>
      <c r="J742">
        <v>1.5578483870090252</v>
      </c>
      <c r="K742">
        <v>1.5578483870090252</v>
      </c>
      <c r="L742">
        <v>10.124970854694212</v>
      </c>
      <c r="M742" s="4">
        <f t="shared" si="79"/>
        <v>9.8765716400691941E-2</v>
      </c>
      <c r="N742">
        <f t="shared" si="80"/>
        <v>3.4031258529869111</v>
      </c>
      <c r="O742" s="4">
        <f t="shared" si="81"/>
        <v>9.3569589027495584E-2</v>
      </c>
      <c r="P742" s="4">
        <f t="shared" si="82"/>
        <v>0.11588282039064828</v>
      </c>
      <c r="Q742" s="4">
        <f t="shared" si="83"/>
        <v>3.8095263712928151E-2</v>
      </c>
    </row>
    <row r="743" spans="1:17" hidden="1" x14ac:dyDescent="0.3">
      <c r="A743" t="s">
        <v>1141</v>
      </c>
      <c r="B743" t="s">
        <v>1142</v>
      </c>
      <c r="C743">
        <v>1628.47998046875</v>
      </c>
      <c r="D743" s="4">
        <v>0.47627593189081763</v>
      </c>
      <c r="E743" s="4">
        <f t="shared" si="77"/>
        <v>6.7074127156167673E-2</v>
      </c>
      <c r="F743">
        <v>185.58</v>
      </c>
      <c r="G743">
        <v>227.10106952876825</v>
      </c>
      <c r="H743" s="4">
        <f t="shared" si="78"/>
        <v>0.13945585592240337</v>
      </c>
      <c r="I743">
        <v>789.64525407478402</v>
      </c>
      <c r="J743" t="e">
        <v>#N/A</v>
      </c>
      <c r="K743" t="e">
        <v>#N/A</v>
      </c>
      <c r="L743">
        <v>25.845698071029389</v>
      </c>
      <c r="M743" s="4">
        <f t="shared" si="79"/>
        <v>3.8691158476423841E-2</v>
      </c>
      <c r="N743" t="e">
        <f t="shared" si="80"/>
        <v>#N/A</v>
      </c>
      <c r="O743" s="4" t="e">
        <f t="shared" si="81"/>
        <v>#N/A</v>
      </c>
      <c r="P743" s="4" t="e">
        <f t="shared" si="82"/>
        <v>#N/A</v>
      </c>
      <c r="Q743" s="4" t="e">
        <f t="shared" si="83"/>
        <v>#N/A</v>
      </c>
    </row>
    <row r="744" spans="1:17" hidden="1" x14ac:dyDescent="0.3">
      <c r="A744" t="s">
        <v>2122</v>
      </c>
      <c r="B744" t="s">
        <v>2123</v>
      </c>
      <c r="C744">
        <v>55.599998474121094</v>
      </c>
      <c r="D744" s="4">
        <v>0.47321698213063446</v>
      </c>
      <c r="E744" s="4">
        <f t="shared" si="77"/>
        <v>6.6705299557035636E-2</v>
      </c>
      <c r="F744">
        <v>1.69</v>
      </c>
      <c r="G744">
        <v>3.2237749867327081</v>
      </c>
      <c r="H744" s="4">
        <f t="shared" si="78"/>
        <v>5.7981566100819365E-2</v>
      </c>
      <c r="I744">
        <v>-58.168316831683171</v>
      </c>
      <c r="J744" t="e">
        <v>#N/A</v>
      </c>
      <c r="K744" t="e">
        <v>#N/A</v>
      </c>
      <c r="L744">
        <v>24.882113279899329</v>
      </c>
      <c r="M744" s="4">
        <f t="shared" si="79"/>
        <v>4.0189512391933212E-2</v>
      </c>
      <c r="N744" t="e">
        <f t="shared" si="80"/>
        <v>#N/A</v>
      </c>
      <c r="O744" s="4" t="e">
        <f t="shared" si="81"/>
        <v>#N/A</v>
      </c>
      <c r="P744" s="4" t="e">
        <f t="shared" si="82"/>
        <v>#N/A</v>
      </c>
      <c r="Q744" s="4" t="e">
        <f t="shared" si="83"/>
        <v>#N/A</v>
      </c>
    </row>
    <row r="745" spans="1:17" hidden="1" x14ac:dyDescent="0.3">
      <c r="A745" t="s">
        <v>1624</v>
      </c>
      <c r="B745" t="s">
        <v>1625</v>
      </c>
      <c r="C745">
        <v>67.860000610351563</v>
      </c>
      <c r="D745" s="4">
        <v>0.47208184557373745</v>
      </c>
      <c r="E745" s="4">
        <f t="shared" si="77"/>
        <v>6.656827005833521E-2</v>
      </c>
      <c r="F745">
        <v>7.1271459999999998</v>
      </c>
      <c r="G745" t="e">
        <v>#N/A</v>
      </c>
      <c r="H745" s="4" t="e">
        <f t="shared" si="78"/>
        <v>#N/A</v>
      </c>
      <c r="I745">
        <v>-4.6512691944421354</v>
      </c>
      <c r="J745">
        <v>6.0762204683018908</v>
      </c>
      <c r="K745">
        <v>6.0762204683018908</v>
      </c>
      <c r="L745">
        <v>8.8774198668114348</v>
      </c>
      <c r="M745" s="4">
        <f t="shared" si="79"/>
        <v>0.11264534234080076</v>
      </c>
      <c r="N745">
        <f t="shared" si="80"/>
        <v>9.5720694687303673</v>
      </c>
      <c r="O745" s="4">
        <f t="shared" si="81"/>
        <v>0.14105613590681601</v>
      </c>
      <c r="P745" s="4">
        <f t="shared" si="82"/>
        <v>0.18025212637172011</v>
      </c>
      <c r="Q745" s="4">
        <f t="shared" si="83"/>
        <v>9.6511007033153851E-2</v>
      </c>
    </row>
    <row r="746" spans="1:17" hidden="1" x14ac:dyDescent="0.3">
      <c r="A746" t="s">
        <v>1249</v>
      </c>
      <c r="B746" t="s">
        <v>1250</v>
      </c>
      <c r="C746">
        <v>552.20001220703125</v>
      </c>
      <c r="D746" s="4">
        <v>0.47054451120502749</v>
      </c>
      <c r="E746" s="4">
        <f t="shared" si="77"/>
        <v>6.6382548274897424E-2</v>
      </c>
      <c r="F746">
        <v>17.743983</v>
      </c>
      <c r="G746" t="e">
        <v>#N/A</v>
      </c>
      <c r="H746" s="4" t="e">
        <f t="shared" si="78"/>
        <v>#N/A</v>
      </c>
      <c r="I746">
        <v>-13.536488669780214</v>
      </c>
      <c r="J746">
        <v>1.4755966310719248</v>
      </c>
      <c r="K746">
        <v>1.4755966310719248</v>
      </c>
      <c r="L746">
        <v>31.016866907089391</v>
      </c>
      <c r="M746" s="4">
        <f t="shared" si="79"/>
        <v>3.2240522648386331E-2</v>
      </c>
      <c r="N746">
        <f t="shared" si="80"/>
        <v>19.092340889282138</v>
      </c>
      <c r="O746" s="4">
        <f t="shared" si="81"/>
        <v>3.4575046119564412E-2</v>
      </c>
      <c r="P746" s="4">
        <f t="shared" si="82"/>
        <v>4.7472229025145148E-2</v>
      </c>
      <c r="Q746" s="4">
        <f t="shared" si="83"/>
        <v>2.4212606359838462E-2</v>
      </c>
    </row>
    <row r="747" spans="1:17" hidden="1" x14ac:dyDescent="0.3">
      <c r="A747" t="s">
        <v>1115</v>
      </c>
      <c r="B747" t="s">
        <v>1116</v>
      </c>
      <c r="C747">
        <v>2168</v>
      </c>
      <c r="D747" s="4">
        <v>0.46954724415464311</v>
      </c>
      <c r="E747" s="4">
        <f t="shared" si="77"/>
        <v>6.6261984225727488E-2</v>
      </c>
      <c r="F747">
        <v>0.99520734478846173</v>
      </c>
      <c r="G747">
        <v>1.3908803955533735</v>
      </c>
      <c r="H747" s="4">
        <f t="shared" si="78"/>
        <v>6.4154999794897307E-4</v>
      </c>
      <c r="I747">
        <v>14.409842860304629</v>
      </c>
      <c r="J747" t="e">
        <v>#N/A</v>
      </c>
      <c r="K747" t="e">
        <v>#N/A</v>
      </c>
      <c r="L747">
        <v>25.962796666479484</v>
      </c>
      <c r="M747" s="4">
        <f t="shared" si="79"/>
        <v>3.8516651840173215E-2</v>
      </c>
      <c r="N747" t="e">
        <f t="shared" si="80"/>
        <v>#N/A</v>
      </c>
      <c r="O747" s="4" t="e">
        <f t="shared" si="81"/>
        <v>#N/A</v>
      </c>
      <c r="P747" s="4" t="e">
        <f t="shared" si="82"/>
        <v>#N/A</v>
      </c>
      <c r="Q747" s="4" t="e">
        <f t="shared" si="83"/>
        <v>#N/A</v>
      </c>
    </row>
    <row r="748" spans="1:17" x14ac:dyDescent="0.3">
      <c r="A748" t="s">
        <v>2096</v>
      </c>
      <c r="B748" t="s">
        <v>2097</v>
      </c>
      <c r="C748">
        <v>78.160003662109375</v>
      </c>
      <c r="D748" s="4">
        <v>0.46830786716151751</v>
      </c>
      <c r="E748" s="4">
        <f t="shared" si="77"/>
        <v>6.611205537300413E-2</v>
      </c>
      <c r="F748">
        <v>1.7100000000000002</v>
      </c>
      <c r="G748">
        <v>5.8425028450141321</v>
      </c>
      <c r="H748" s="4">
        <f t="shared" si="78"/>
        <v>7.4750544668237745E-2</v>
      </c>
      <c r="I748">
        <v>-86.609240407204382</v>
      </c>
      <c r="J748">
        <v>98.906945592655646</v>
      </c>
      <c r="K748">
        <v>98.906945592655646</v>
      </c>
      <c r="L748">
        <v>16.929577600311198</v>
      </c>
      <c r="M748" s="4">
        <f t="shared" si="79"/>
        <v>5.9068219161098154E-2</v>
      </c>
      <c r="N748">
        <f t="shared" si="80"/>
        <v>53.240956913236396</v>
      </c>
      <c r="O748" s="4">
        <f t="shared" si="81"/>
        <v>0.68117904834549914</v>
      </c>
      <c r="P748" s="4">
        <f t="shared" si="82"/>
        <v>1.1065602464758724</v>
      </c>
      <c r="Q748" s="4">
        <f t="shared" si="83"/>
        <v>1.3086852340399284</v>
      </c>
    </row>
    <row r="749" spans="1:17" hidden="1" x14ac:dyDescent="0.3">
      <c r="A749" t="s">
        <v>439</v>
      </c>
      <c r="B749" t="s">
        <v>777</v>
      </c>
      <c r="C749">
        <v>65.02</v>
      </c>
      <c r="D749" s="4">
        <v>0.46605326373883416</v>
      </c>
      <c r="E749" s="4">
        <f t="shared" si="77"/>
        <v>6.5839042784795465E-2</v>
      </c>
      <c r="F749">
        <v>4.9795390000000008</v>
      </c>
      <c r="G749">
        <v>6.0283889245463973</v>
      </c>
      <c r="H749" s="4">
        <f t="shared" si="78"/>
        <v>9.271591701855425E-2</v>
      </c>
      <c r="I749">
        <v>13.526317061393343</v>
      </c>
      <c r="J749">
        <v>9.464825107409661</v>
      </c>
      <c r="K749">
        <v>9.464825107409661</v>
      </c>
      <c r="L749">
        <v>13.221334948144589</v>
      </c>
      <c r="M749" s="4">
        <f t="shared" si="79"/>
        <v>7.5635327591510315E-2</v>
      </c>
      <c r="N749">
        <f t="shared" si="80"/>
        <v>7.8264006350551387</v>
      </c>
      <c r="O749" s="4">
        <f t="shared" si="81"/>
        <v>0.12036912696178313</v>
      </c>
      <c r="P749" s="4">
        <f t="shared" si="82"/>
        <v>0.17744233014155975</v>
      </c>
      <c r="Q749" s="4">
        <f t="shared" si="83"/>
        <v>0.13099976980694605</v>
      </c>
    </row>
    <row r="750" spans="1:17" x14ac:dyDescent="0.3">
      <c r="A750" t="s">
        <v>965</v>
      </c>
      <c r="B750" t="s">
        <v>966</v>
      </c>
      <c r="C750">
        <v>38.569999694824219</v>
      </c>
      <c r="D750" s="4">
        <v>0.46487627200955739</v>
      </c>
      <c r="E750" s="4">
        <f t="shared" si="77"/>
        <v>6.569638043915238E-2</v>
      </c>
      <c r="F750">
        <v>2.968216</v>
      </c>
      <c r="G750">
        <v>4.1889039625343401</v>
      </c>
      <c r="H750" s="4">
        <f t="shared" si="78"/>
        <v>0.10860523711895329</v>
      </c>
      <c r="I750">
        <v>-27.348506469379661</v>
      </c>
      <c r="J750">
        <v>16.026722351596415</v>
      </c>
      <c r="K750">
        <v>16.026722351596415</v>
      </c>
      <c r="L750">
        <v>13.393170175845425</v>
      </c>
      <c r="M750" s="4">
        <f t="shared" si="79"/>
        <v>7.4664921513765234E-2</v>
      </c>
      <c r="N750">
        <f t="shared" si="80"/>
        <v>6.2414518112485391</v>
      </c>
      <c r="O750" s="4">
        <f t="shared" si="81"/>
        <v>0.16182141199462055</v>
      </c>
      <c r="P750" s="4">
        <f t="shared" si="82"/>
        <v>0.24689848469477788</v>
      </c>
      <c r="Q750" s="4">
        <f t="shared" si="83"/>
        <v>0.21261865015588932</v>
      </c>
    </row>
    <row r="751" spans="1:17" hidden="1" x14ac:dyDescent="0.3">
      <c r="A751" t="s">
        <v>1968</v>
      </c>
      <c r="B751" t="s">
        <v>1969</v>
      </c>
      <c r="C751">
        <v>1566</v>
      </c>
      <c r="D751" s="4">
        <v>0.46229056295418425</v>
      </c>
      <c r="E751" s="4">
        <f t="shared" si="77"/>
        <v>6.5382632709343413E-2</v>
      </c>
      <c r="F751">
        <v>98.43</v>
      </c>
      <c r="G751" t="e">
        <v>#N/A</v>
      </c>
      <c r="H751" s="4" t="e">
        <f t="shared" si="78"/>
        <v>#N/A</v>
      </c>
      <c r="I751">
        <v>13.346384154767392</v>
      </c>
      <c r="J751">
        <v>7.3925551702922734</v>
      </c>
      <c r="K751">
        <v>7.3925551702922734</v>
      </c>
      <c r="L751">
        <v>15.848126613294509</v>
      </c>
      <c r="M751" s="4">
        <f t="shared" si="79"/>
        <v>6.3098940613026816E-2</v>
      </c>
      <c r="N751">
        <f t="shared" si="80"/>
        <v>140.60422243927371</v>
      </c>
      <c r="O751" s="4">
        <f t="shared" si="81"/>
        <v>8.9785582655985768E-2</v>
      </c>
      <c r="P751" s="4">
        <f t="shared" si="82"/>
        <v>0.14168911631263753</v>
      </c>
      <c r="Q751" s="4">
        <f t="shared" si="83"/>
        <v>0.10276696519377904</v>
      </c>
    </row>
    <row r="752" spans="1:17" hidden="1" x14ac:dyDescent="0.3">
      <c r="A752" t="s">
        <v>1288</v>
      </c>
      <c r="B752" t="s">
        <v>1289</v>
      </c>
      <c r="C752">
        <v>127</v>
      </c>
      <c r="D752" s="4">
        <v>0.4620981330186813</v>
      </c>
      <c r="E752" s="4">
        <f t="shared" si="77"/>
        <v>6.5359264946644791E-2</v>
      </c>
      <c r="F752">
        <v>4.7244710000000003</v>
      </c>
      <c r="G752">
        <v>5.9594422494873758</v>
      </c>
      <c r="H752" s="4">
        <f t="shared" si="78"/>
        <v>4.6924742121947839E-2</v>
      </c>
      <c r="I752">
        <v>-1.0171962333297393</v>
      </c>
      <c r="J752">
        <v>0.93534723529576791</v>
      </c>
      <c r="K752">
        <v>0.93534723529576791</v>
      </c>
      <c r="L752">
        <v>26.472965161786295</v>
      </c>
      <c r="M752" s="4">
        <f t="shared" si="79"/>
        <v>3.7774385826771652E-2</v>
      </c>
      <c r="N752">
        <f t="shared" si="80"/>
        <v>4.9495942054043418</v>
      </c>
      <c r="O752" s="4">
        <f t="shared" si="81"/>
        <v>3.8973182719719224E-2</v>
      </c>
      <c r="P752" s="4">
        <f t="shared" si="82"/>
        <v>4.7481179853209994E-2</v>
      </c>
      <c r="Q752" s="4">
        <f t="shared" si="83"/>
        <v>1.8761506962124308E-2</v>
      </c>
    </row>
    <row r="753" spans="1:17" hidden="1" x14ac:dyDescent="0.3">
      <c r="A753" t="s">
        <v>1638</v>
      </c>
      <c r="B753" t="s">
        <v>1639</v>
      </c>
      <c r="C753">
        <v>10.08</v>
      </c>
      <c r="D753" s="4">
        <v>0.46118914732991523</v>
      </c>
      <c r="E753" s="4">
        <f t="shared" si="77"/>
        <v>6.5248847452143321E-2</v>
      </c>
      <c r="F753">
        <v>1.135</v>
      </c>
      <c r="G753">
        <v>1.7363405134208805</v>
      </c>
      <c r="H753" s="4">
        <f t="shared" si="78"/>
        <v>0.17225600331556354</v>
      </c>
      <c r="I753">
        <v>-13.424866514111361</v>
      </c>
      <c r="J753">
        <v>13.391947888869897</v>
      </c>
      <c r="K753">
        <v>13.391947888869897</v>
      </c>
      <c r="L753">
        <v>8.2200502419754979</v>
      </c>
      <c r="M753" s="4">
        <f t="shared" si="79"/>
        <v>0.12165375764901326</v>
      </c>
      <c r="N753">
        <f t="shared" si="80"/>
        <v>2.1276830835827925</v>
      </c>
      <c r="O753" s="4">
        <f t="shared" si="81"/>
        <v>0.21107967099035641</v>
      </c>
      <c r="P753" s="4">
        <f t="shared" si="82"/>
        <v>0.27186504436692016</v>
      </c>
      <c r="Q753" s="4">
        <f t="shared" si="83"/>
        <v>0.18979029503196831</v>
      </c>
    </row>
    <row r="754" spans="1:17" hidden="1" x14ac:dyDescent="0.3">
      <c r="A754" t="s">
        <v>973</v>
      </c>
      <c r="B754" t="s">
        <v>974</v>
      </c>
      <c r="C754">
        <v>118.65000152587891</v>
      </c>
      <c r="D754" s="4">
        <v>0.46102698591156721</v>
      </c>
      <c r="E754" s="4">
        <f t="shared" si="77"/>
        <v>6.5229143152546243E-2</v>
      </c>
      <c r="F754">
        <v>-4.55</v>
      </c>
      <c r="G754">
        <v>2.6569476082004546</v>
      </c>
      <c r="H754" s="4">
        <f t="shared" si="78"/>
        <v>2.2393152752054068E-2</v>
      </c>
      <c r="I754" t="e">
        <v>#N/A</v>
      </c>
      <c r="J754" t="e">
        <v>#N/A</v>
      </c>
      <c r="K754" t="e">
        <v>#N/A</v>
      </c>
      <c r="L754">
        <v>21.205786476566832</v>
      </c>
      <c r="M754" s="4">
        <f t="shared" si="79"/>
        <v>4.7156939975088241E-2</v>
      </c>
      <c r="N754" t="e">
        <f t="shared" si="80"/>
        <v>#N/A</v>
      </c>
      <c r="O754" s="4" t="e">
        <f t="shared" si="81"/>
        <v>#N/A</v>
      </c>
      <c r="P754" s="4" t="e">
        <f t="shared" si="82"/>
        <v>#N/A</v>
      </c>
      <c r="Q754" s="4" t="e">
        <f t="shared" si="83"/>
        <v>#N/A</v>
      </c>
    </row>
    <row r="755" spans="1:17" hidden="1" x14ac:dyDescent="0.3">
      <c r="A755" t="s">
        <v>154</v>
      </c>
      <c r="B755" t="s">
        <v>492</v>
      </c>
      <c r="C755">
        <v>201.16499328613281</v>
      </c>
      <c r="D755" s="4">
        <v>0.45895947593191933</v>
      </c>
      <c r="E755" s="4">
        <f t="shared" si="77"/>
        <v>6.4977759296111826E-2</v>
      </c>
      <c r="F755">
        <v>8.7900000000000009</v>
      </c>
      <c r="G755">
        <v>9.3512047346886575</v>
      </c>
      <c r="H755" s="4">
        <f t="shared" si="78"/>
        <v>4.6485248660474952E-2</v>
      </c>
      <c r="I755">
        <v>11.548223350253808</v>
      </c>
      <c r="J755">
        <v>12.509636914391839</v>
      </c>
      <c r="K755">
        <v>12.509636914391839</v>
      </c>
      <c r="L755">
        <v>22.908659429838714</v>
      </c>
      <c r="M755" s="4">
        <f t="shared" si="79"/>
        <v>4.365161580330152E-2</v>
      </c>
      <c r="N755">
        <f t="shared" si="80"/>
        <v>15.846650909980481</v>
      </c>
      <c r="O755" s="4">
        <f t="shared" si="81"/>
        <v>7.8774396335651406E-2</v>
      </c>
      <c r="P755" s="4">
        <f t="shared" si="82"/>
        <v>0.17420864359147822</v>
      </c>
      <c r="Q755" s="4">
        <f t="shared" si="83"/>
        <v>0.16181981123918843</v>
      </c>
    </row>
    <row r="756" spans="1:17" hidden="1" x14ac:dyDescent="0.3">
      <c r="A756" t="s">
        <v>1127</v>
      </c>
      <c r="B756" t="s">
        <v>1128</v>
      </c>
      <c r="C756">
        <v>27.93</v>
      </c>
      <c r="D756" s="4">
        <v>0.45775256259711838</v>
      </c>
      <c r="E756" s="4">
        <f t="shared" si="77"/>
        <v>6.4830876176157792E-2</v>
      </c>
      <c r="F756">
        <v>0.875</v>
      </c>
      <c r="G756">
        <v>0.4448065760723322</v>
      </c>
      <c r="H756" s="4">
        <f t="shared" si="78"/>
        <v>1.5925763554326251E-2</v>
      </c>
      <c r="I756">
        <v>-79.651162790697683</v>
      </c>
      <c r="J756" t="e">
        <v>#N/A</v>
      </c>
      <c r="K756" t="e">
        <v>#N/A</v>
      </c>
      <c r="L756">
        <v>11.465741158120892</v>
      </c>
      <c r="M756" s="4">
        <f t="shared" si="79"/>
        <v>8.7216341814216308E-2</v>
      </c>
      <c r="N756" t="e">
        <f t="shared" si="80"/>
        <v>#N/A</v>
      </c>
      <c r="O756" s="4" t="e">
        <f t="shared" si="81"/>
        <v>#N/A</v>
      </c>
      <c r="P756" s="4" t="e">
        <f t="shared" si="82"/>
        <v>#N/A</v>
      </c>
      <c r="Q756" s="4" t="e">
        <f t="shared" si="83"/>
        <v>#N/A</v>
      </c>
    </row>
    <row r="757" spans="1:17" hidden="1" x14ac:dyDescent="0.3">
      <c r="A757" t="s">
        <v>156</v>
      </c>
      <c r="B757" t="s">
        <v>494</v>
      </c>
      <c r="C757">
        <v>61.150001525878906</v>
      </c>
      <c r="D757" s="4">
        <v>0.45549235545414279</v>
      </c>
      <c r="E757" s="4">
        <f t="shared" si="77"/>
        <v>6.4555532847895947E-2</v>
      </c>
      <c r="F757">
        <v>3.0599999999999996</v>
      </c>
      <c r="G757">
        <v>3.4616034893315986</v>
      </c>
      <c r="H757" s="4">
        <f t="shared" si="78"/>
        <v>5.6608395796468383E-2</v>
      </c>
      <c r="I757">
        <v>8.1272084805653542</v>
      </c>
      <c r="J757">
        <v>8.5477183863202324</v>
      </c>
      <c r="K757">
        <v>8.5477183863202324</v>
      </c>
      <c r="L757">
        <v>19.923434560846754</v>
      </c>
      <c r="M757" s="4">
        <f t="shared" si="79"/>
        <v>5.0192149197266694E-2</v>
      </c>
      <c r="N757">
        <f t="shared" si="80"/>
        <v>4.6113164096506782</v>
      </c>
      <c r="O757" s="4">
        <f t="shared" si="81"/>
        <v>7.5409914874640716E-2</v>
      </c>
      <c r="P757" s="4">
        <f t="shared" si="82"/>
        <v>0.13995961662589307</v>
      </c>
      <c r="Q757" s="4">
        <f t="shared" si="83"/>
        <v>0.1142909224883264</v>
      </c>
    </row>
    <row r="758" spans="1:17" x14ac:dyDescent="0.3">
      <c r="A758" t="s">
        <v>390</v>
      </c>
      <c r="B758" t="s">
        <v>728</v>
      </c>
      <c r="C758">
        <v>39.549999237060547</v>
      </c>
      <c r="D758" s="4">
        <v>0.45457642511862262</v>
      </c>
      <c r="E758" s="4">
        <f t="shared" si="77"/>
        <v>6.444385076925796E-2</v>
      </c>
      <c r="F758">
        <v>3.7800000000000002</v>
      </c>
      <c r="G758">
        <v>4.1364720269030881</v>
      </c>
      <c r="H758" s="4">
        <f t="shared" si="78"/>
        <v>0.10458842241966428</v>
      </c>
      <c r="I758">
        <v>186.3636363636364</v>
      </c>
      <c r="J758">
        <v>29.480753896048412</v>
      </c>
      <c r="K758">
        <v>29.480753896048412</v>
      </c>
      <c r="L758">
        <v>10.382449338518663</v>
      </c>
      <c r="M758" s="4">
        <f t="shared" si="79"/>
        <v>9.6316386181632643E-2</v>
      </c>
      <c r="N758">
        <f t="shared" si="80"/>
        <v>13.756814995310146</v>
      </c>
      <c r="O758" s="4">
        <f t="shared" si="81"/>
        <v>0.34783350848763722</v>
      </c>
      <c r="P758" s="4">
        <f t="shared" si="82"/>
        <v>0.4195187219138915</v>
      </c>
      <c r="Q758" s="4">
        <f t="shared" si="83"/>
        <v>0.38877997060176672</v>
      </c>
    </row>
    <row r="759" spans="1:17" x14ac:dyDescent="0.3">
      <c r="A759" t="s">
        <v>1784</v>
      </c>
      <c r="B759" t="s">
        <v>1785</v>
      </c>
      <c r="C759">
        <v>155.47000122070313</v>
      </c>
      <c r="D759" s="4">
        <v>0.452636924435593</v>
      </c>
      <c r="E759" s="4">
        <f t="shared" si="77"/>
        <v>6.4207168179881258E-2</v>
      </c>
      <c r="F759">
        <v>2.0300000000000002</v>
      </c>
      <c r="G759">
        <v>7.4204575515963462</v>
      </c>
      <c r="H759" s="4">
        <f t="shared" si="78"/>
        <v>4.7729192084216714E-2</v>
      </c>
      <c r="I759">
        <v>-86.13387978142076</v>
      </c>
      <c r="J759">
        <v>66.599189816520138</v>
      </c>
      <c r="K759">
        <v>66.599189816520138</v>
      </c>
      <c r="L759">
        <v>24.280237261457739</v>
      </c>
      <c r="M759" s="4">
        <f t="shared" si="79"/>
        <v>4.1185758987099863E-2</v>
      </c>
      <c r="N759">
        <f t="shared" si="80"/>
        <v>26.053163398960621</v>
      </c>
      <c r="O759" s="4">
        <f t="shared" si="81"/>
        <v>0.16757678776869564</v>
      </c>
      <c r="P759" s="4">
        <f t="shared" si="82"/>
        <v>0.73460703895749435</v>
      </c>
      <c r="Q759" s="4">
        <f t="shared" si="83"/>
        <v>0.86000069267888035</v>
      </c>
    </row>
    <row r="760" spans="1:17" hidden="1" x14ac:dyDescent="0.3">
      <c r="A760" t="s">
        <v>1326</v>
      </c>
      <c r="B760" t="s">
        <v>1327</v>
      </c>
      <c r="C760">
        <v>147.11000061035156</v>
      </c>
      <c r="D760" s="4">
        <v>0.45011236715594927</v>
      </c>
      <c r="E760" s="4">
        <f t="shared" si="77"/>
        <v>6.3898694733655725E-2</v>
      </c>
      <c r="F760">
        <v>8.1900000000000013</v>
      </c>
      <c r="G760">
        <v>2.2084675436904164</v>
      </c>
      <c r="H760" s="4">
        <f t="shared" si="78"/>
        <v>1.5012354935270221E-2</v>
      </c>
      <c r="I760" t="e">
        <v>#N/A</v>
      </c>
      <c r="J760" t="e">
        <v>#N/A</v>
      </c>
      <c r="K760" t="e">
        <v>#N/A</v>
      </c>
      <c r="L760">
        <v>16.941185103359718</v>
      </c>
      <c r="M760" s="4">
        <f t="shared" si="79"/>
        <v>5.9027747698812603E-2</v>
      </c>
      <c r="N760" t="e">
        <f t="shared" si="80"/>
        <v>#N/A</v>
      </c>
      <c r="O760" s="4" t="e">
        <f t="shared" si="81"/>
        <v>#N/A</v>
      </c>
      <c r="P760" s="4" t="e">
        <f t="shared" si="82"/>
        <v>#N/A</v>
      </c>
      <c r="Q760" s="4" t="e">
        <f t="shared" si="83"/>
        <v>#N/A</v>
      </c>
    </row>
    <row r="761" spans="1:17" hidden="1" x14ac:dyDescent="0.3">
      <c r="A761" t="s">
        <v>1502</v>
      </c>
      <c r="B761" t="s">
        <v>1503</v>
      </c>
      <c r="C761">
        <v>69.779998779296875</v>
      </c>
      <c r="D761" s="4">
        <v>0.44543031373186914</v>
      </c>
      <c r="E761" s="4">
        <f t="shared" si="77"/>
        <v>6.3325412137476667E-2</v>
      </c>
      <c r="F761" t="e">
        <v>#N/A</v>
      </c>
      <c r="G761" t="e">
        <v>#N/A</v>
      </c>
      <c r="H761" s="4" t="e">
        <f t="shared" si="78"/>
        <v>#N/A</v>
      </c>
      <c r="I761" t="e">
        <v>#N/A</v>
      </c>
      <c r="J761" t="e">
        <v>#N/A</v>
      </c>
      <c r="K761" t="e">
        <v>#N/A</v>
      </c>
      <c r="L761" t="e">
        <v>#N/A</v>
      </c>
      <c r="M761" s="4" t="e">
        <f t="shared" si="79"/>
        <v>#N/A</v>
      </c>
      <c r="N761" t="e">
        <f t="shared" si="80"/>
        <v>#N/A</v>
      </c>
      <c r="O761" s="4" t="e">
        <f t="shared" si="81"/>
        <v>#N/A</v>
      </c>
      <c r="P761" s="4" t="e">
        <f t="shared" si="82"/>
        <v>#N/A</v>
      </c>
      <c r="Q761" s="4" t="e">
        <f t="shared" si="83"/>
        <v>#N/A</v>
      </c>
    </row>
    <row r="762" spans="1:17" hidden="1" x14ac:dyDescent="0.3">
      <c r="A762" t="s">
        <v>1740</v>
      </c>
      <c r="B762" t="s">
        <v>1741</v>
      </c>
      <c r="C762">
        <v>29.184999465942383</v>
      </c>
      <c r="D762" s="4">
        <v>0.44280361656600298</v>
      </c>
      <c r="E762" s="4">
        <f t="shared" si="77"/>
        <v>6.3003114685875827E-2</v>
      </c>
      <c r="F762">
        <v>1.0262640000000001</v>
      </c>
      <c r="G762">
        <v>-1.1876303625759661</v>
      </c>
      <c r="H762" s="4">
        <f t="shared" si="78"/>
        <v>-4.0693177464741048E-2</v>
      </c>
      <c r="I762">
        <v>3.8221193485371083</v>
      </c>
      <c r="J762" t="e">
        <v>#N/A</v>
      </c>
      <c r="K762" t="e">
        <v>#N/A</v>
      </c>
      <c r="L762">
        <v>17.925461443791924</v>
      </c>
      <c r="M762" s="4">
        <f t="shared" si="79"/>
        <v>5.5786569463534073E-2</v>
      </c>
      <c r="N762" t="e">
        <f t="shared" si="80"/>
        <v>#N/A</v>
      </c>
      <c r="O762" s="4" t="e">
        <f t="shared" si="81"/>
        <v>#N/A</v>
      </c>
      <c r="P762" s="4" t="e">
        <f t="shared" si="82"/>
        <v>#N/A</v>
      </c>
      <c r="Q762" s="4" t="e">
        <f t="shared" si="83"/>
        <v>#N/A</v>
      </c>
    </row>
    <row r="763" spans="1:17" hidden="1" x14ac:dyDescent="0.3">
      <c r="A763" t="s">
        <v>235</v>
      </c>
      <c r="B763" t="s">
        <v>573</v>
      </c>
      <c r="C763">
        <v>34.15</v>
      </c>
      <c r="D763" s="4">
        <v>0.44075188122791342</v>
      </c>
      <c r="E763" s="4">
        <f t="shared" si="77"/>
        <v>6.2751025115225456E-2</v>
      </c>
      <c r="F763">
        <v>5.7807060000000003</v>
      </c>
      <c r="G763" t="e">
        <v>#N/A</v>
      </c>
      <c r="H763" s="4" t="e">
        <f t="shared" si="78"/>
        <v>#N/A</v>
      </c>
      <c r="I763">
        <v>3.8384643268622507</v>
      </c>
      <c r="J763">
        <v>12.197011918465348</v>
      </c>
      <c r="K763">
        <v>12.197011918465348</v>
      </c>
      <c r="L763">
        <v>5.9079355078341989</v>
      </c>
      <c r="M763" s="4">
        <f t="shared" si="79"/>
        <v>0.16926386530014642</v>
      </c>
      <c r="N763">
        <f t="shared" si="80"/>
        <v>10.277496462276245</v>
      </c>
      <c r="O763" s="4">
        <f t="shared" si="81"/>
        <v>0.30095158015450207</v>
      </c>
      <c r="P763" s="4">
        <f t="shared" si="82"/>
        <v>0.31187911830911386</v>
      </c>
      <c r="Q763" s="4">
        <f t="shared" si="83"/>
        <v>0.18456815874814159</v>
      </c>
    </row>
    <row r="764" spans="1:17" hidden="1" x14ac:dyDescent="0.3">
      <c r="A764" t="s">
        <v>366</v>
      </c>
      <c r="B764" t="s">
        <v>704</v>
      </c>
      <c r="C764">
        <v>5.96</v>
      </c>
      <c r="D764" s="4">
        <v>0.43644729908887592</v>
      </c>
      <c r="E764" s="4">
        <f t="shared" si="77"/>
        <v>6.2221162368731875E-2</v>
      </c>
      <c r="F764">
        <v>1.2239739999999999</v>
      </c>
      <c r="G764" t="e">
        <v>#N/A</v>
      </c>
      <c r="H764" s="4" t="e">
        <f t="shared" si="78"/>
        <v>#N/A</v>
      </c>
      <c r="I764">
        <v>0.69343380952575162</v>
      </c>
      <c r="J764">
        <v>5.1551502339392332</v>
      </c>
      <c r="K764">
        <v>5.1551502339392332</v>
      </c>
      <c r="L764">
        <v>4.5295557315527271</v>
      </c>
      <c r="M764" s="4">
        <f t="shared" si="79"/>
        <v>0.22077220355939875</v>
      </c>
      <c r="N764">
        <f t="shared" si="80"/>
        <v>1.5737108296024251</v>
      </c>
      <c r="O764" s="4">
        <f t="shared" si="81"/>
        <v>0.26404544120846057</v>
      </c>
      <c r="P764" s="4">
        <f t="shared" si="82"/>
        <v>0.28370484466705626</v>
      </c>
      <c r="Q764" s="4">
        <f t="shared" si="83"/>
        <v>0.10541049674874503</v>
      </c>
    </row>
    <row r="765" spans="1:17" x14ac:dyDescent="0.3">
      <c r="A765" t="s">
        <v>846</v>
      </c>
      <c r="B765" t="s">
        <v>847</v>
      </c>
      <c r="C765">
        <v>30.88</v>
      </c>
      <c r="D765" s="4">
        <v>0.4341595416434878</v>
      </c>
      <c r="E765" s="4">
        <f t="shared" si="77"/>
        <v>6.1939017365005844E-2</v>
      </c>
      <c r="F765">
        <v>5.9361920000000001</v>
      </c>
      <c r="G765" t="e">
        <v>#N/A</v>
      </c>
      <c r="H765" s="4" t="e">
        <f t="shared" si="78"/>
        <v>#N/A</v>
      </c>
      <c r="I765">
        <v>76.82500583815046</v>
      </c>
      <c r="J765">
        <v>25.867957257735604</v>
      </c>
      <c r="K765">
        <v>25.867957257735604</v>
      </c>
      <c r="L765">
        <v>5.7175465356074655</v>
      </c>
      <c r="M765" s="4">
        <f t="shared" si="79"/>
        <v>0.17490019430051812</v>
      </c>
      <c r="N765">
        <f t="shared" si="80"/>
        <v>18.753565912829821</v>
      </c>
      <c r="O765" s="4">
        <f t="shared" si="81"/>
        <v>0.60730459562272743</v>
      </c>
      <c r="P765" s="4">
        <f t="shared" si="82"/>
        <v>0.47882287438322868</v>
      </c>
      <c r="Q765" s="4">
        <f t="shared" si="83"/>
        <v>0.36112626958793115</v>
      </c>
    </row>
    <row r="766" spans="1:17" hidden="1" x14ac:dyDescent="0.3">
      <c r="A766" t="s">
        <v>1029</v>
      </c>
      <c r="B766" t="s">
        <v>1030</v>
      </c>
      <c r="C766">
        <v>500</v>
      </c>
      <c r="D766" s="4">
        <v>0.43280643670882712</v>
      </c>
      <c r="E766" s="4">
        <f t="shared" si="77"/>
        <v>6.1771964806139001E-2</v>
      </c>
      <c r="F766">
        <v>33.281908999999999</v>
      </c>
      <c r="G766">
        <v>33.666879967457412</v>
      </c>
      <c r="H766" s="4">
        <f t="shared" si="78"/>
        <v>6.7333759934914819E-2</v>
      </c>
      <c r="I766">
        <v>7.9531616541874159</v>
      </c>
      <c r="J766">
        <v>2.6208009220083115</v>
      </c>
      <c r="K766">
        <v>2.6208009220083115</v>
      </c>
      <c r="L766">
        <v>12.985274309374939</v>
      </c>
      <c r="M766" s="4">
        <f t="shared" si="79"/>
        <v>7.7010310000000012E-2</v>
      </c>
      <c r="N766">
        <f t="shared" si="80"/>
        <v>37.87784199715923</v>
      </c>
      <c r="O766" s="4">
        <f t="shared" si="81"/>
        <v>7.5755683994318465E-2</v>
      </c>
      <c r="P766" s="4">
        <f t="shared" si="82"/>
        <v>0.10523660613460459</v>
      </c>
      <c r="Q766" s="4">
        <f t="shared" si="83"/>
        <v>4.695123123962941E-2</v>
      </c>
    </row>
    <row r="767" spans="1:17" x14ac:dyDescent="0.3">
      <c r="A767" t="s">
        <v>372</v>
      </c>
      <c r="B767" t="s">
        <v>710</v>
      </c>
      <c r="C767">
        <v>137.57499694824219</v>
      </c>
      <c r="D767" s="4">
        <v>0.4326895089577194</v>
      </c>
      <c r="E767" s="4">
        <f t="shared" si="77"/>
        <v>6.1757522889146266E-2</v>
      </c>
      <c r="F767">
        <v>6.9099999999999993</v>
      </c>
      <c r="G767">
        <v>6.5381479324403031</v>
      </c>
      <c r="H767" s="4">
        <f t="shared" si="78"/>
        <v>4.7524245520427333E-2</v>
      </c>
      <c r="I767">
        <v>-44.319097502014515</v>
      </c>
      <c r="J767">
        <v>15.509396486120128</v>
      </c>
      <c r="K767">
        <v>15.509396486120128</v>
      </c>
      <c r="L767">
        <v>17.904058055641013</v>
      </c>
      <c r="M767" s="4">
        <f t="shared" si="79"/>
        <v>5.5853259461752638E-2</v>
      </c>
      <c r="N767">
        <f t="shared" si="80"/>
        <v>14.209036215060188</v>
      </c>
      <c r="O767" s="4">
        <f t="shared" si="81"/>
        <v>0.10328211179540017</v>
      </c>
      <c r="P767" s="4">
        <f t="shared" si="82"/>
        <v>0.21960972778329857</v>
      </c>
      <c r="Q767" s="4">
        <f t="shared" si="83"/>
        <v>0.20188105821468549</v>
      </c>
    </row>
    <row r="768" spans="1:17" hidden="1" x14ac:dyDescent="0.3">
      <c r="A768" t="s">
        <v>1193</v>
      </c>
      <c r="B768" t="s">
        <v>1194</v>
      </c>
      <c r="C768">
        <v>2033</v>
      </c>
      <c r="D768" s="4">
        <v>0.43081133881697986</v>
      </c>
      <c r="E768" s="4">
        <f t="shared" si="77"/>
        <v>6.1525412651954214E-2</v>
      </c>
      <c r="F768">
        <v>84.88</v>
      </c>
      <c r="G768">
        <v>126.79766616996136</v>
      </c>
      <c r="H768" s="4">
        <f t="shared" si="78"/>
        <v>6.2369732498751281E-2</v>
      </c>
      <c r="I768">
        <v>-19.959766140692778</v>
      </c>
      <c r="J768">
        <v>4.1418321292162101</v>
      </c>
      <c r="K768">
        <v>4.1418321292162101</v>
      </c>
      <c r="L768">
        <v>14.58520519400034</v>
      </c>
      <c r="M768" s="4">
        <f t="shared" si="79"/>
        <v>6.8562628135759959E-2</v>
      </c>
      <c r="N768">
        <f t="shared" si="80"/>
        <v>103.97560111839798</v>
      </c>
      <c r="O768" s="4">
        <f t="shared" si="81"/>
        <v>5.1143925783766836E-2</v>
      </c>
      <c r="P768" s="4">
        <f t="shared" si="82"/>
        <v>0.112820698388684</v>
      </c>
      <c r="Q768" s="4">
        <f t="shared" si="83"/>
        <v>6.3923135121207508E-2</v>
      </c>
    </row>
    <row r="769" spans="1:17" hidden="1" x14ac:dyDescent="0.3">
      <c r="A769" t="s">
        <v>2244</v>
      </c>
      <c r="B769" t="s">
        <v>2245</v>
      </c>
      <c r="C769">
        <v>356.1</v>
      </c>
      <c r="D769" s="4">
        <v>0.43069505825632892</v>
      </c>
      <c r="E769" s="4">
        <f t="shared" si="77"/>
        <v>6.1511033985955033E-2</v>
      </c>
      <c r="F769">
        <v>2.5299999999999998</v>
      </c>
      <c r="G769">
        <v>0.78551551324670088</v>
      </c>
      <c r="H769" s="4">
        <f t="shared" si="78"/>
        <v>2.2058846201816929E-3</v>
      </c>
      <c r="I769">
        <v>-95.815415150512734</v>
      </c>
      <c r="J769" t="e">
        <v>#N/A</v>
      </c>
      <c r="K769" t="e">
        <v>#N/A</v>
      </c>
      <c r="L769">
        <v>140.7509881422925</v>
      </c>
      <c r="M769" s="4">
        <f t="shared" si="79"/>
        <v>7.104745857905082E-3</v>
      </c>
      <c r="N769" t="e">
        <f t="shared" si="80"/>
        <v>#N/A</v>
      </c>
      <c r="O769" s="4" t="e">
        <f t="shared" si="81"/>
        <v>#N/A</v>
      </c>
      <c r="P769" s="4" t="e">
        <f t="shared" si="82"/>
        <v>#N/A</v>
      </c>
      <c r="Q769" s="4" t="e">
        <f t="shared" si="83"/>
        <v>#N/A</v>
      </c>
    </row>
    <row r="770" spans="1:17" x14ac:dyDescent="0.3">
      <c r="A770" t="s">
        <v>201</v>
      </c>
      <c r="B770" t="s">
        <v>539</v>
      </c>
      <c r="C770">
        <v>147.58999633789063</v>
      </c>
      <c r="D770" s="4">
        <v>0.42590831218080449</v>
      </c>
      <c r="E770" s="4">
        <f t="shared" ref="E770:E833" si="84">(1+D770)^(1/6)-1</f>
        <v>6.0918282261412271E-2</v>
      </c>
      <c r="F770">
        <v>15.294872</v>
      </c>
      <c r="G770">
        <v>7.4546142962475841</v>
      </c>
      <c r="H770" s="4">
        <f t="shared" ref="H770:H833" si="85">G770/C770</f>
        <v>5.0508940180343166E-2</v>
      </c>
      <c r="I770">
        <v>56.079996038074803</v>
      </c>
      <c r="J770">
        <v>46.713451109526659</v>
      </c>
      <c r="K770">
        <v>46.713451109526659</v>
      </c>
      <c r="L770">
        <v>19.161499852240102</v>
      </c>
      <c r="M770" s="4">
        <f t="shared" ref="M770:M833" si="86">1/L770</f>
        <v>5.2187981510387539E-2</v>
      </c>
      <c r="N770">
        <f t="shared" ref="N770:N833" si="87">F770*((1+(K770/100))^5)</f>
        <v>103.96699988233723</v>
      </c>
      <c r="O770" s="4">
        <f t="shared" ref="O770:O833" si="88">N770/C770</f>
        <v>0.7044312112070017</v>
      </c>
      <c r="P770" s="4">
        <f t="shared" ref="P770:P833" si="89">(K770/100)*(1+1/L770)+1/L770</f>
        <v>0.54370129983355786</v>
      </c>
      <c r="Q770" s="4">
        <f t="shared" ref="Q770:Q833" si="90">(((1+K770/100)^6)*(1+1/L770))^(1/5)-1</f>
        <v>0.60023065955133426</v>
      </c>
    </row>
    <row r="771" spans="1:17" x14ac:dyDescent="0.3">
      <c r="A771" t="s">
        <v>2006</v>
      </c>
      <c r="B771" t="s">
        <v>2007</v>
      </c>
      <c r="C771">
        <v>123.38999938964844</v>
      </c>
      <c r="D771" s="4">
        <v>0.42303715831277744</v>
      </c>
      <c r="E771" s="4">
        <f t="shared" si="84"/>
        <v>6.0561945842035891E-2</v>
      </c>
      <c r="F771">
        <v>12.6194515</v>
      </c>
      <c r="G771">
        <v>2.0609655522425934</v>
      </c>
      <c r="H771" s="4">
        <f t="shared" si="85"/>
        <v>1.6702857301541522E-2</v>
      </c>
      <c r="I771">
        <v>-82.019087867047404</v>
      </c>
      <c r="J771">
        <v>25.292341982603538</v>
      </c>
      <c r="K771">
        <v>25.292341982603538</v>
      </c>
      <c r="L771">
        <v>9.0631096865816794</v>
      </c>
      <c r="M771" s="4">
        <f t="shared" si="86"/>
        <v>0.11033740455337782</v>
      </c>
      <c r="N771">
        <f t="shared" si="87"/>
        <v>38.963962339240972</v>
      </c>
      <c r="O771" s="4">
        <f t="shared" si="88"/>
        <v>0.31577893291172004</v>
      </c>
      <c r="P771" s="4">
        <f t="shared" si="89"/>
        <v>0.3911677380737823</v>
      </c>
      <c r="Q771" s="4">
        <f t="shared" si="90"/>
        <v>0.33844468277011086</v>
      </c>
    </row>
    <row r="772" spans="1:17" hidden="1" x14ac:dyDescent="0.3">
      <c r="A772" t="s">
        <v>1133</v>
      </c>
      <c r="B772" t="s">
        <v>1134</v>
      </c>
      <c r="C772">
        <v>161.69000244140625</v>
      </c>
      <c r="D772" s="4">
        <v>0.42232584835860609</v>
      </c>
      <c r="E772" s="4">
        <f t="shared" si="84"/>
        <v>6.0473573186546226E-2</v>
      </c>
      <c r="F772">
        <v>-22.01</v>
      </c>
      <c r="G772">
        <v>-0.92768959435626086</v>
      </c>
      <c r="H772" s="4">
        <f t="shared" si="85"/>
        <v>-5.7374579772947933E-3</v>
      </c>
      <c r="I772">
        <v>-213.08677098150781</v>
      </c>
      <c r="J772" t="e">
        <v>#N/A</v>
      </c>
      <c r="K772" t="e">
        <v>#N/A</v>
      </c>
      <c r="L772" t="e">
        <v>#N/A</v>
      </c>
      <c r="M772" s="4" t="e">
        <f t="shared" si="86"/>
        <v>#N/A</v>
      </c>
      <c r="N772" t="e">
        <f t="shared" si="87"/>
        <v>#N/A</v>
      </c>
      <c r="O772" s="4" t="e">
        <f t="shared" si="88"/>
        <v>#N/A</v>
      </c>
      <c r="P772" s="4" t="e">
        <f t="shared" si="89"/>
        <v>#N/A</v>
      </c>
      <c r="Q772" s="4" t="e">
        <f t="shared" si="90"/>
        <v>#N/A</v>
      </c>
    </row>
    <row r="773" spans="1:17" hidden="1" x14ac:dyDescent="0.3">
      <c r="A773" t="s">
        <v>1646</v>
      </c>
      <c r="B773" t="s">
        <v>1647</v>
      </c>
      <c r="C773">
        <v>35.259998321533203</v>
      </c>
      <c r="D773" s="4">
        <v>0.41606866591553504</v>
      </c>
      <c r="E773" s="4">
        <f t="shared" si="84"/>
        <v>5.9694594092365216E-2</v>
      </c>
      <c r="F773">
        <v>0.90999999999999992</v>
      </c>
      <c r="G773">
        <v>1.8319070583735217</v>
      </c>
      <c r="H773" s="4">
        <f t="shared" si="85"/>
        <v>5.1954258240981828E-2</v>
      </c>
      <c r="I773">
        <v>-69.047619047619065</v>
      </c>
      <c r="J773">
        <v>-1.9039289265552484</v>
      </c>
      <c r="K773">
        <v>-1.9039289265552484</v>
      </c>
      <c r="L773">
        <v>27.374776170072369</v>
      </c>
      <c r="M773" s="4">
        <f t="shared" si="86"/>
        <v>3.6529979050322091E-2</v>
      </c>
      <c r="N773">
        <f t="shared" si="87"/>
        <v>0.82660772481197509</v>
      </c>
      <c r="O773" s="4">
        <f t="shared" si="88"/>
        <v>2.3443215092474001E-2</v>
      </c>
      <c r="P773" s="4">
        <f t="shared" si="89"/>
        <v>1.6795184946765952E-2</v>
      </c>
      <c r="Q773" s="4">
        <f t="shared" si="90"/>
        <v>-1.5766122082997991E-2</v>
      </c>
    </row>
    <row r="774" spans="1:17" hidden="1" x14ac:dyDescent="0.3">
      <c r="A774" t="s">
        <v>1310</v>
      </c>
      <c r="B774" t="s">
        <v>1311</v>
      </c>
      <c r="C774">
        <v>130.08000183105469</v>
      </c>
      <c r="D774" s="4">
        <v>0.41130588695803527</v>
      </c>
      <c r="E774" s="4">
        <f t="shared" si="84"/>
        <v>5.9099733729207848E-2</v>
      </c>
      <c r="F774">
        <v>5.96</v>
      </c>
      <c r="G774">
        <v>6.6638566912539519</v>
      </c>
      <c r="H774" s="4">
        <f t="shared" si="85"/>
        <v>5.1228909882003508E-2</v>
      </c>
      <c r="I774">
        <v>10.370370370370361</v>
      </c>
      <c r="J774">
        <v>2.3332582462208915</v>
      </c>
      <c r="K774">
        <v>2.3332582462208915</v>
      </c>
      <c r="L774">
        <v>18.303601964070836</v>
      </c>
      <c r="M774" s="4">
        <f t="shared" si="86"/>
        <v>5.4634055196510281E-2</v>
      </c>
      <c r="N774">
        <f t="shared" si="87"/>
        <v>6.6885236989088606</v>
      </c>
      <c r="O774" s="4">
        <f t="shared" si="88"/>
        <v>5.14185393969765E-2</v>
      </c>
      <c r="P774" s="4">
        <f t="shared" si="89"/>
        <v>7.9241391256836644E-2</v>
      </c>
      <c r="Q774" s="4">
        <f t="shared" si="90"/>
        <v>3.9059747156217073E-2</v>
      </c>
    </row>
    <row r="775" spans="1:17" hidden="1" x14ac:dyDescent="0.3">
      <c r="A775" t="s">
        <v>426</v>
      </c>
      <c r="B775" t="s">
        <v>764</v>
      </c>
      <c r="C775">
        <v>108.94499969482422</v>
      </c>
      <c r="D775" s="4">
        <v>0.41090510583912976</v>
      </c>
      <c r="E775" s="4">
        <f t="shared" si="84"/>
        <v>5.9049600797497215E-2</v>
      </c>
      <c r="F775" t="e">
        <v>#N/A</v>
      </c>
      <c r="G775" t="e">
        <v>#N/A</v>
      </c>
      <c r="H775" s="4" t="e">
        <f t="shared" si="85"/>
        <v>#N/A</v>
      </c>
      <c r="I775" t="e">
        <v>#N/A</v>
      </c>
      <c r="J775" t="e">
        <v>#N/A</v>
      </c>
      <c r="K775" t="e">
        <v>#N/A</v>
      </c>
      <c r="L775" t="e">
        <v>#N/A</v>
      </c>
      <c r="M775" s="4" t="e">
        <f t="shared" si="86"/>
        <v>#N/A</v>
      </c>
      <c r="N775" t="e">
        <f t="shared" si="87"/>
        <v>#N/A</v>
      </c>
      <c r="O775" s="4" t="e">
        <f t="shared" si="88"/>
        <v>#N/A</v>
      </c>
      <c r="P775" s="4" t="e">
        <f t="shared" si="89"/>
        <v>#N/A</v>
      </c>
      <c r="Q775" s="4" t="e">
        <f t="shared" si="90"/>
        <v>#N/A</v>
      </c>
    </row>
    <row r="776" spans="1:17" hidden="1" x14ac:dyDescent="0.3">
      <c r="A776" t="s">
        <v>1700</v>
      </c>
      <c r="B776" t="s">
        <v>1701</v>
      </c>
      <c r="C776">
        <v>194.08000183105469</v>
      </c>
      <c r="D776" s="4">
        <v>0.40920842504755162</v>
      </c>
      <c r="E776" s="4">
        <f t="shared" si="84"/>
        <v>5.8837234741145439E-2</v>
      </c>
      <c r="F776">
        <v>6.72</v>
      </c>
      <c r="G776">
        <v>1.9648644580582184</v>
      </c>
      <c r="H776" s="4">
        <f t="shared" si="85"/>
        <v>1.0123992371808711E-2</v>
      </c>
      <c r="I776">
        <v>-7.9452054794520564</v>
      </c>
      <c r="J776">
        <v>0.57130530433605031</v>
      </c>
      <c r="K776">
        <v>0.57130530433605031</v>
      </c>
      <c r="L776">
        <v>40.667843137763512</v>
      </c>
      <c r="M776" s="4">
        <f t="shared" si="86"/>
        <v>2.458945257097778E-2</v>
      </c>
      <c r="N776">
        <f t="shared" si="87"/>
        <v>6.9141644878798685</v>
      </c>
      <c r="O776" s="4">
        <f t="shared" si="88"/>
        <v>3.5625331938622926E-2</v>
      </c>
      <c r="P776" s="4">
        <f t="shared" si="89"/>
        <v>3.0442986461183475E-2</v>
      </c>
      <c r="Q776" s="4">
        <f t="shared" si="90"/>
        <v>1.1763202834710551E-2</v>
      </c>
    </row>
    <row r="777" spans="1:17" x14ac:dyDescent="0.3">
      <c r="A777" t="s">
        <v>2206</v>
      </c>
      <c r="B777" t="s">
        <v>2207</v>
      </c>
      <c r="C777">
        <v>39.220001220703125</v>
      </c>
      <c r="D777" s="4">
        <v>0.40422802441602612</v>
      </c>
      <c r="E777" s="4">
        <f t="shared" si="84"/>
        <v>5.8212626877841567E-2</v>
      </c>
      <c r="F777">
        <v>4.7233990000000006</v>
      </c>
      <c r="G777">
        <v>-0.79828850855745725</v>
      </c>
      <c r="H777" s="4">
        <f t="shared" si="85"/>
        <v>-2.0354117381721635E-2</v>
      </c>
      <c r="I777">
        <v>23.512484088291814</v>
      </c>
      <c r="J777">
        <v>48.832386369002442</v>
      </c>
      <c r="K777">
        <v>48.832386369002442</v>
      </c>
      <c r="L777">
        <v>8.4477963509706306</v>
      </c>
      <c r="M777" s="4">
        <f t="shared" si="86"/>
        <v>0.1183740656680369</v>
      </c>
      <c r="N777">
        <f t="shared" si="87"/>
        <v>34.493865024168819</v>
      </c>
      <c r="O777" s="4">
        <f t="shared" si="88"/>
        <v>0.87949678609292059</v>
      </c>
      <c r="P777" s="4">
        <f t="shared" si="89"/>
        <v>0.66450281046577386</v>
      </c>
      <c r="Q777" s="4">
        <f t="shared" si="90"/>
        <v>0.64798916422425212</v>
      </c>
    </row>
    <row r="778" spans="1:17" hidden="1" x14ac:dyDescent="0.3">
      <c r="A778" t="s">
        <v>460</v>
      </c>
      <c r="B778" t="s">
        <v>798</v>
      </c>
      <c r="C778">
        <v>63.185001373291016</v>
      </c>
      <c r="D778" s="4">
        <v>0.4028889126247861</v>
      </c>
      <c r="E778" s="4">
        <f t="shared" si="84"/>
        <v>5.8044369731808265E-2</v>
      </c>
      <c r="F778">
        <v>0.67999999999999994</v>
      </c>
      <c r="G778">
        <v>1.9890722601298403</v>
      </c>
      <c r="H778" s="4">
        <f t="shared" si="85"/>
        <v>3.1480133210389429E-2</v>
      </c>
      <c r="I778" t="e">
        <v>#N/A</v>
      </c>
      <c r="J778" t="e">
        <v>#N/A</v>
      </c>
      <c r="K778" t="e">
        <v>#N/A</v>
      </c>
      <c r="L778">
        <v>142.58514582197125</v>
      </c>
      <c r="M778" s="4">
        <f t="shared" si="86"/>
        <v>7.0133532790896637E-3</v>
      </c>
      <c r="N778" t="e">
        <f t="shared" si="87"/>
        <v>#N/A</v>
      </c>
      <c r="O778" s="4" t="e">
        <f t="shared" si="88"/>
        <v>#N/A</v>
      </c>
      <c r="P778" s="4" t="e">
        <f t="shared" si="89"/>
        <v>#N/A</v>
      </c>
      <c r="Q778" s="4" t="e">
        <f t="shared" si="90"/>
        <v>#N/A</v>
      </c>
    </row>
    <row r="779" spans="1:17" hidden="1" x14ac:dyDescent="0.3">
      <c r="A779" t="s">
        <v>466</v>
      </c>
      <c r="B779" t="s">
        <v>804</v>
      </c>
      <c r="C779">
        <v>2782.5</v>
      </c>
      <c r="D779" s="4">
        <v>0.40115408289934407</v>
      </c>
      <c r="E779" s="4">
        <f t="shared" si="84"/>
        <v>5.7826192168959789E-2</v>
      </c>
      <c r="F779">
        <v>2.73</v>
      </c>
      <c r="G779">
        <v>4.5386005545099772</v>
      </c>
      <c r="H779" s="4">
        <f t="shared" si="85"/>
        <v>1.6311232900305399E-3</v>
      </c>
      <c r="I779">
        <v>-55.098684210526315</v>
      </c>
      <c r="J779" t="e">
        <v>#N/A</v>
      </c>
      <c r="K779" t="e">
        <v>#N/A</v>
      </c>
      <c r="L779">
        <v>8.8253458916122991</v>
      </c>
      <c r="M779" s="4">
        <f t="shared" si="86"/>
        <v>0.11331000646109637</v>
      </c>
      <c r="N779" t="e">
        <f t="shared" si="87"/>
        <v>#N/A</v>
      </c>
      <c r="O779" s="4" t="e">
        <f t="shared" si="88"/>
        <v>#N/A</v>
      </c>
      <c r="P779" s="4" t="e">
        <f t="shared" si="89"/>
        <v>#N/A</v>
      </c>
      <c r="Q779" s="4" t="e">
        <f t="shared" si="90"/>
        <v>#N/A</v>
      </c>
    </row>
    <row r="780" spans="1:17" x14ac:dyDescent="0.3">
      <c r="A780" t="s">
        <v>1051</v>
      </c>
      <c r="B780" t="s">
        <v>1052</v>
      </c>
      <c r="C780">
        <v>56.7</v>
      </c>
      <c r="D780" s="4">
        <v>0.39925608476211072</v>
      </c>
      <c r="E780" s="4">
        <f t="shared" si="84"/>
        <v>5.7587236021853894E-2</v>
      </c>
      <c r="F780">
        <v>5.3626120000000004</v>
      </c>
      <c r="G780">
        <v>-11.334970458531851</v>
      </c>
      <c r="H780" s="4">
        <f t="shared" si="85"/>
        <v>-0.19991129556493564</v>
      </c>
      <c r="I780">
        <v>937.29273284926614</v>
      </c>
      <c r="J780">
        <v>199.5276504664443</v>
      </c>
      <c r="K780">
        <v>199.5276504664443</v>
      </c>
      <c r="L780">
        <v>10.503763848712456</v>
      </c>
      <c r="M780" s="4">
        <f t="shared" si="86"/>
        <v>9.5203968253968249E-2</v>
      </c>
      <c r="N780">
        <f t="shared" si="87"/>
        <v>1292.8882095097858</v>
      </c>
      <c r="O780" s="4">
        <f t="shared" si="88"/>
        <v>22.802261190648778</v>
      </c>
      <c r="P780" s="4">
        <f t="shared" si="89"/>
        <v>2.2804387139263738</v>
      </c>
      <c r="Q780" s="4">
        <f t="shared" si="90"/>
        <v>2.7985977403698263</v>
      </c>
    </row>
    <row r="781" spans="1:17" hidden="1" x14ac:dyDescent="0.3">
      <c r="A781" t="s">
        <v>2138</v>
      </c>
      <c r="B781" t="s">
        <v>2139</v>
      </c>
      <c r="C781">
        <v>80</v>
      </c>
      <c r="D781" s="4">
        <v>0.39240086137063845</v>
      </c>
      <c r="E781" s="4">
        <f t="shared" si="84"/>
        <v>5.6721914210758451E-2</v>
      </c>
      <c r="F781">
        <v>2.1157750000000002</v>
      </c>
      <c r="G781">
        <v>1.9692927258998238</v>
      </c>
      <c r="H781" s="4">
        <f t="shared" si="85"/>
        <v>2.4616159073747798E-2</v>
      </c>
      <c r="I781">
        <v>205.4984008721203</v>
      </c>
      <c r="J781" t="e">
        <v>#N/A</v>
      </c>
      <c r="K781" t="e">
        <v>#N/A</v>
      </c>
      <c r="L781">
        <v>35.109527520643155</v>
      </c>
      <c r="M781" s="4">
        <f t="shared" si="86"/>
        <v>2.8482297274209558E-2</v>
      </c>
      <c r="N781" t="e">
        <f t="shared" si="87"/>
        <v>#N/A</v>
      </c>
      <c r="O781" s="4" t="e">
        <f t="shared" si="88"/>
        <v>#N/A</v>
      </c>
      <c r="P781" s="4" t="e">
        <f t="shared" si="89"/>
        <v>#N/A</v>
      </c>
      <c r="Q781" s="4" t="e">
        <f t="shared" si="90"/>
        <v>#N/A</v>
      </c>
    </row>
    <row r="782" spans="1:17" hidden="1" x14ac:dyDescent="0.3">
      <c r="A782" t="s">
        <v>2038</v>
      </c>
      <c r="B782" t="s">
        <v>2039</v>
      </c>
      <c r="C782">
        <v>17.780000686645508</v>
      </c>
      <c r="D782" s="4">
        <v>0.39177007417105925</v>
      </c>
      <c r="E782" s="4">
        <f t="shared" si="84"/>
        <v>5.6642112896507779E-2</v>
      </c>
      <c r="F782">
        <v>1.48</v>
      </c>
      <c r="G782">
        <v>1.9988603988603988</v>
      </c>
      <c r="H782" s="4">
        <f t="shared" si="85"/>
        <v>0.11242184036369218</v>
      </c>
      <c r="I782">
        <v>124.24242424242424</v>
      </c>
      <c r="J782" t="e">
        <v>#N/A</v>
      </c>
      <c r="K782" t="e">
        <v>#N/A</v>
      </c>
      <c r="L782">
        <v>11.131006954298215</v>
      </c>
      <c r="M782" s="4">
        <f t="shared" si="86"/>
        <v>8.98391317250819E-2</v>
      </c>
      <c r="N782" t="e">
        <f t="shared" si="87"/>
        <v>#N/A</v>
      </c>
      <c r="O782" s="4" t="e">
        <f t="shared" si="88"/>
        <v>#N/A</v>
      </c>
      <c r="P782" s="4" t="e">
        <f t="shared" si="89"/>
        <v>#N/A</v>
      </c>
      <c r="Q782" s="4" t="e">
        <f t="shared" si="90"/>
        <v>#N/A</v>
      </c>
    </row>
    <row r="783" spans="1:17" hidden="1" x14ac:dyDescent="0.3">
      <c r="A783" t="s">
        <v>215</v>
      </c>
      <c r="B783" t="s">
        <v>553</v>
      </c>
      <c r="C783">
        <v>72.360000610351563</v>
      </c>
      <c r="D783" s="4">
        <v>0.3860190902208176</v>
      </c>
      <c r="E783" s="4">
        <f t="shared" si="84"/>
        <v>5.5913158584418809E-2</v>
      </c>
      <c r="F783">
        <v>2.4000000000000004</v>
      </c>
      <c r="G783">
        <v>4.2516755573792917</v>
      </c>
      <c r="H783" s="4">
        <f t="shared" si="85"/>
        <v>5.8757262596969381E-2</v>
      </c>
      <c r="I783">
        <v>-34.959349593495929</v>
      </c>
      <c r="J783">
        <v>1.4230298702264284</v>
      </c>
      <c r="K783">
        <v>1.4230298702264284</v>
      </c>
      <c r="L783">
        <v>26.659966284630713</v>
      </c>
      <c r="M783" s="4">
        <f t="shared" si="86"/>
        <v>3.7509424780349146E-2</v>
      </c>
      <c r="N783">
        <f t="shared" si="87"/>
        <v>2.5756932712674372</v>
      </c>
      <c r="O783" s="4">
        <f t="shared" si="88"/>
        <v>3.5595539656462741E-2</v>
      </c>
      <c r="P783" s="4">
        <f t="shared" si="89"/>
        <v>5.2273493801387912E-2</v>
      </c>
      <c r="Q783" s="4">
        <f t="shared" si="90"/>
        <v>2.4618767789563512E-2</v>
      </c>
    </row>
    <row r="784" spans="1:17" hidden="1" x14ac:dyDescent="0.3">
      <c r="A784" t="s">
        <v>1934</v>
      </c>
      <c r="B784" t="s">
        <v>1935</v>
      </c>
      <c r="C784">
        <v>81.269996643066406</v>
      </c>
      <c r="D784" s="4">
        <v>0.3811473381400301</v>
      </c>
      <c r="E784" s="4">
        <f t="shared" si="84"/>
        <v>5.52936749066959E-2</v>
      </c>
      <c r="F784" t="e">
        <v>#N/A</v>
      </c>
      <c r="G784" t="e">
        <v>#N/A</v>
      </c>
      <c r="H784" s="4" t="e">
        <f t="shared" si="85"/>
        <v>#N/A</v>
      </c>
      <c r="I784" t="e">
        <v>#N/A</v>
      </c>
      <c r="J784" t="e">
        <v>#N/A</v>
      </c>
      <c r="K784" t="e">
        <v>#N/A</v>
      </c>
      <c r="L784" t="e">
        <v>#N/A</v>
      </c>
      <c r="M784" s="4" t="e">
        <f t="shared" si="86"/>
        <v>#N/A</v>
      </c>
      <c r="N784" t="e">
        <f t="shared" si="87"/>
        <v>#N/A</v>
      </c>
      <c r="O784" s="4" t="e">
        <f t="shared" si="88"/>
        <v>#N/A</v>
      </c>
      <c r="P784" s="4" t="e">
        <f t="shared" si="89"/>
        <v>#N/A</v>
      </c>
      <c r="Q784" s="4" t="e">
        <f t="shared" si="90"/>
        <v>#N/A</v>
      </c>
    </row>
    <row r="785" spans="1:17" hidden="1" x14ac:dyDescent="0.3">
      <c r="A785" t="s">
        <v>282</v>
      </c>
      <c r="B785" t="s">
        <v>620</v>
      </c>
      <c r="C785">
        <v>3.73</v>
      </c>
      <c r="D785" s="4">
        <v>0.3785556194394335</v>
      </c>
      <c r="E785" s="4">
        <f t="shared" si="84"/>
        <v>5.4963374006923971E-2</v>
      </c>
      <c r="F785">
        <v>0.74</v>
      </c>
      <c r="G785" t="e">
        <v>#N/A</v>
      </c>
      <c r="H785" s="4" t="e">
        <f t="shared" si="85"/>
        <v>#N/A</v>
      </c>
      <c r="I785">
        <v>2.7777777777777803</v>
      </c>
      <c r="J785">
        <v>4.7557699008101908</v>
      </c>
      <c r="K785">
        <v>4.7557699008101908</v>
      </c>
      <c r="L785">
        <v>4.7110403415108681</v>
      </c>
      <c r="M785" s="4">
        <f t="shared" si="86"/>
        <v>0.21226733959134217</v>
      </c>
      <c r="N785">
        <f t="shared" si="87"/>
        <v>0.93351539599591482</v>
      </c>
      <c r="O785" s="4">
        <f t="shared" si="88"/>
        <v>0.25027222412759109</v>
      </c>
      <c r="P785" s="4">
        <f t="shared" si="89"/>
        <v>0.2699199848449797</v>
      </c>
      <c r="Q785" s="4">
        <f t="shared" si="90"/>
        <v>9.8836873631338307E-2</v>
      </c>
    </row>
    <row r="786" spans="1:17" hidden="1" x14ac:dyDescent="0.3">
      <c r="A786" t="s">
        <v>1922</v>
      </c>
      <c r="B786" t="s">
        <v>1923</v>
      </c>
      <c r="C786">
        <v>39.424999237060547</v>
      </c>
      <c r="D786" s="4">
        <v>0.37719126683334525</v>
      </c>
      <c r="E786" s="4">
        <f t="shared" si="84"/>
        <v>5.4789286491633504E-2</v>
      </c>
      <c r="F786" t="e">
        <v>#N/A</v>
      </c>
      <c r="G786" t="e">
        <v>#N/A</v>
      </c>
      <c r="H786" s="4" t="e">
        <f t="shared" si="85"/>
        <v>#N/A</v>
      </c>
      <c r="I786" t="e">
        <v>#N/A</v>
      </c>
      <c r="J786" t="e">
        <v>#N/A</v>
      </c>
      <c r="K786" t="e">
        <v>#N/A</v>
      </c>
      <c r="L786" t="e">
        <v>#N/A</v>
      </c>
      <c r="M786" s="4" t="e">
        <f t="shared" si="86"/>
        <v>#N/A</v>
      </c>
      <c r="N786" t="e">
        <f t="shared" si="87"/>
        <v>#N/A</v>
      </c>
      <c r="O786" s="4" t="e">
        <f t="shared" si="88"/>
        <v>#N/A</v>
      </c>
      <c r="P786" s="4" t="e">
        <f t="shared" si="89"/>
        <v>#N/A</v>
      </c>
      <c r="Q786" s="4" t="e">
        <f t="shared" si="90"/>
        <v>#N/A</v>
      </c>
    </row>
    <row r="787" spans="1:17" x14ac:dyDescent="0.3">
      <c r="A787" t="s">
        <v>219</v>
      </c>
      <c r="B787" t="s">
        <v>557</v>
      </c>
      <c r="C787">
        <v>1598</v>
      </c>
      <c r="D787" s="4">
        <v>0.37357848835777685</v>
      </c>
      <c r="E787" s="4">
        <f t="shared" si="84"/>
        <v>5.4327611089976413E-2</v>
      </c>
      <c r="F787">
        <v>1.105</v>
      </c>
      <c r="G787">
        <v>1.4555190458804916</v>
      </c>
      <c r="H787" s="4">
        <f t="shared" si="85"/>
        <v>9.1083795111420005E-4</v>
      </c>
      <c r="I787">
        <v>0.18132366273798747</v>
      </c>
      <c r="J787">
        <v>27.41998781024531</v>
      </c>
      <c r="K787">
        <v>27.41998781024531</v>
      </c>
      <c r="L787">
        <v>10.993486462463919</v>
      </c>
      <c r="M787" s="4">
        <f t="shared" si="86"/>
        <v>9.0962953692115128E-2</v>
      </c>
      <c r="N787">
        <f t="shared" si="87"/>
        <v>3.7115052056264619</v>
      </c>
      <c r="O787" s="4">
        <f t="shared" si="88"/>
        <v>2.3225939960115531E-3</v>
      </c>
      <c r="P787" s="4">
        <f t="shared" si="89"/>
        <v>0.3901048626087853</v>
      </c>
      <c r="Q787" s="4">
        <f t="shared" si="90"/>
        <v>0.36096536077175778</v>
      </c>
    </row>
    <row r="788" spans="1:17" hidden="1" x14ac:dyDescent="0.3">
      <c r="A788" t="s">
        <v>1814</v>
      </c>
      <c r="B788" t="s">
        <v>1815</v>
      </c>
      <c r="C788">
        <v>47.330001831054688</v>
      </c>
      <c r="D788" s="4">
        <v>0.3703328691058545</v>
      </c>
      <c r="E788" s="4">
        <f t="shared" si="84"/>
        <v>5.3911991119569125E-2</v>
      </c>
      <c r="F788">
        <v>1.8199999999999998</v>
      </c>
      <c r="G788">
        <v>1.4399995126779128</v>
      </c>
      <c r="H788" s="4">
        <f t="shared" si="85"/>
        <v>3.0424666320910308E-2</v>
      </c>
      <c r="I788">
        <v>13.043478260869565</v>
      </c>
      <c r="J788">
        <v>2.6431270469865966</v>
      </c>
      <c r="K788">
        <v>2.6431270469865966</v>
      </c>
      <c r="L788">
        <v>25.05376890667786</v>
      </c>
      <c r="M788" s="4">
        <f t="shared" si="86"/>
        <v>3.9914154382315666E-2</v>
      </c>
      <c r="N788">
        <f t="shared" si="87"/>
        <v>2.0735798322742331</v>
      </c>
      <c r="O788" s="4">
        <f t="shared" si="88"/>
        <v>4.3811108220023202E-2</v>
      </c>
      <c r="P788" s="4">
        <f t="shared" si="89"/>
        <v>6.7400406662236595E-2</v>
      </c>
      <c r="Q788" s="4">
        <f t="shared" si="90"/>
        <v>3.9909024826519479E-2</v>
      </c>
    </row>
    <row r="789" spans="1:17" hidden="1" x14ac:dyDescent="0.3">
      <c r="A789" t="s">
        <v>1285</v>
      </c>
      <c r="B789" t="s">
        <v>1286</v>
      </c>
      <c r="C789">
        <v>12.069499969482422</v>
      </c>
      <c r="D789" s="4">
        <v>0.36953658196425465</v>
      </c>
      <c r="E789" s="4">
        <f t="shared" si="84"/>
        <v>5.3809896724606565E-2</v>
      </c>
      <c r="F789">
        <v>0.97833499999999995</v>
      </c>
      <c r="G789">
        <v>1.2261418492387672</v>
      </c>
      <c r="H789" s="4">
        <f t="shared" si="85"/>
        <v>0.10159011163172058</v>
      </c>
      <c r="I789">
        <v>35.531995655595068</v>
      </c>
      <c r="J789" t="e">
        <v>#N/A</v>
      </c>
      <c r="K789" t="e">
        <v>#N/A</v>
      </c>
      <c r="L789">
        <v>6.4253144699124798</v>
      </c>
      <c r="M789" s="4">
        <f t="shared" si="86"/>
        <v>0.15563440586179142</v>
      </c>
      <c r="N789" t="e">
        <f t="shared" si="87"/>
        <v>#N/A</v>
      </c>
      <c r="O789" s="4" t="e">
        <f t="shared" si="88"/>
        <v>#N/A</v>
      </c>
      <c r="P789" s="4" t="e">
        <f t="shared" si="89"/>
        <v>#N/A</v>
      </c>
      <c r="Q789" s="4" t="e">
        <f t="shared" si="90"/>
        <v>#N/A</v>
      </c>
    </row>
    <row r="790" spans="1:17" hidden="1" x14ac:dyDescent="0.3">
      <c r="A790" t="s">
        <v>312</v>
      </c>
      <c r="B790" t="s">
        <v>650</v>
      </c>
      <c r="C790">
        <v>50.75</v>
      </c>
      <c r="D790" s="4">
        <v>0.36227749431037992</v>
      </c>
      <c r="E790" s="4">
        <f t="shared" si="84"/>
        <v>5.2876898926830007E-2</v>
      </c>
      <c r="F790" t="e">
        <v>#N/A</v>
      </c>
      <c r="G790" t="e">
        <v>#N/A</v>
      </c>
      <c r="H790" s="4" t="e">
        <f t="shared" si="85"/>
        <v>#N/A</v>
      </c>
      <c r="I790" t="e">
        <v>#N/A</v>
      </c>
      <c r="J790" t="e">
        <v>#N/A</v>
      </c>
      <c r="K790" t="e">
        <v>#N/A</v>
      </c>
      <c r="L790" t="e">
        <v>#N/A</v>
      </c>
      <c r="M790" s="4" t="e">
        <f t="shared" si="86"/>
        <v>#N/A</v>
      </c>
      <c r="N790" t="e">
        <f t="shared" si="87"/>
        <v>#N/A</v>
      </c>
      <c r="O790" s="4" t="e">
        <f t="shared" si="88"/>
        <v>#N/A</v>
      </c>
      <c r="P790" s="4" t="e">
        <f t="shared" si="89"/>
        <v>#N/A</v>
      </c>
      <c r="Q790" s="4" t="e">
        <f t="shared" si="90"/>
        <v>#N/A</v>
      </c>
    </row>
    <row r="791" spans="1:17" hidden="1" x14ac:dyDescent="0.3">
      <c r="A791" t="s">
        <v>1093</v>
      </c>
      <c r="B791" t="s">
        <v>1094</v>
      </c>
      <c r="C791">
        <v>51.869998931884766</v>
      </c>
      <c r="D791" s="4">
        <v>0.36210761428027816</v>
      </c>
      <c r="E791" s="4">
        <f t="shared" si="84"/>
        <v>5.2855014979497961E-2</v>
      </c>
      <c r="F791">
        <v>2.6208</v>
      </c>
      <c r="G791">
        <v>-0.46905222437137328</v>
      </c>
      <c r="H791" s="4">
        <f t="shared" si="85"/>
        <v>-9.0428423757503568E-3</v>
      </c>
      <c r="I791">
        <v>62.782608695652172</v>
      </c>
      <c r="J791">
        <v>1.707166646381586</v>
      </c>
      <c r="K791">
        <v>1.707166646381586</v>
      </c>
      <c r="L791">
        <v>11.457384895885076</v>
      </c>
      <c r="M791" s="4">
        <f t="shared" si="86"/>
        <v>8.7279951671969266E-2</v>
      </c>
      <c r="N791">
        <f t="shared" si="87"/>
        <v>2.8522767359675818</v>
      </c>
      <c r="O791" s="4">
        <f t="shared" si="88"/>
        <v>5.4988949194179994E-2</v>
      </c>
      <c r="P791" s="4">
        <f t="shared" si="89"/>
        <v>0.10584163235970695</v>
      </c>
      <c r="Q791" s="4">
        <f t="shared" si="90"/>
        <v>3.77437899065447E-2</v>
      </c>
    </row>
    <row r="792" spans="1:17" hidden="1" x14ac:dyDescent="0.3">
      <c r="A792" t="s">
        <v>435</v>
      </c>
      <c r="B792" t="s">
        <v>773</v>
      </c>
      <c r="C792">
        <v>75.540000915527344</v>
      </c>
      <c r="D792" s="4">
        <v>0.3611714530650898</v>
      </c>
      <c r="E792" s="4">
        <f t="shared" si="84"/>
        <v>5.2734377863271842E-2</v>
      </c>
      <c r="F792" t="e">
        <v>#N/A</v>
      </c>
      <c r="G792" t="e">
        <v>#N/A</v>
      </c>
      <c r="H792" s="4" t="e">
        <f t="shared" si="85"/>
        <v>#N/A</v>
      </c>
      <c r="I792" t="e">
        <v>#N/A</v>
      </c>
      <c r="J792" t="e">
        <v>#N/A</v>
      </c>
      <c r="K792" t="e">
        <v>#N/A</v>
      </c>
      <c r="L792" t="e">
        <v>#N/A</v>
      </c>
      <c r="M792" s="4" t="e">
        <f t="shared" si="86"/>
        <v>#N/A</v>
      </c>
      <c r="N792" t="e">
        <f t="shared" si="87"/>
        <v>#N/A</v>
      </c>
      <c r="O792" s="4" t="e">
        <f t="shared" si="88"/>
        <v>#N/A</v>
      </c>
      <c r="P792" s="4" t="e">
        <f t="shared" si="89"/>
        <v>#N/A</v>
      </c>
      <c r="Q792" s="4" t="e">
        <f t="shared" si="90"/>
        <v>#N/A</v>
      </c>
    </row>
    <row r="793" spans="1:17" hidden="1" x14ac:dyDescent="0.3">
      <c r="A793" t="s">
        <v>139</v>
      </c>
      <c r="B793" t="s">
        <v>477</v>
      </c>
      <c r="C793">
        <v>94.279998779296875</v>
      </c>
      <c r="D793" s="4">
        <v>0.3604660956257848</v>
      </c>
      <c r="E793" s="4">
        <f t="shared" si="84"/>
        <v>5.2643437273877103E-2</v>
      </c>
      <c r="F793">
        <v>3.43</v>
      </c>
      <c r="G793">
        <v>4.0239030885648406</v>
      </c>
      <c r="H793" s="4">
        <f t="shared" si="85"/>
        <v>4.2680347270522632E-2</v>
      </c>
      <c r="I793">
        <v>-1.9999999999999953</v>
      </c>
      <c r="J793">
        <v>9.8354378504827729</v>
      </c>
      <c r="K793">
        <v>9.8354378504827729</v>
      </c>
      <c r="L793">
        <v>26.109417521722431</v>
      </c>
      <c r="M793" s="4">
        <f t="shared" si="86"/>
        <v>3.8300356534879537E-2</v>
      </c>
      <c r="N793">
        <f t="shared" si="87"/>
        <v>5.4828523190258061</v>
      </c>
      <c r="O793" s="4">
        <f t="shared" si="88"/>
        <v>5.8154989287396937E-2</v>
      </c>
      <c r="P793" s="4">
        <f t="shared" si="89"/>
        <v>0.14042174280320868</v>
      </c>
      <c r="Q793" s="4">
        <f t="shared" si="90"/>
        <v>0.12760134028276249</v>
      </c>
    </row>
    <row r="794" spans="1:17" hidden="1" x14ac:dyDescent="0.3">
      <c r="A794" t="s">
        <v>1296</v>
      </c>
      <c r="B794" t="s">
        <v>1297</v>
      </c>
      <c r="C794">
        <v>12.59</v>
      </c>
      <c r="D794" s="4">
        <v>0.35741076551781559</v>
      </c>
      <c r="E794" s="4">
        <f t="shared" si="84"/>
        <v>5.2249064239561438E-2</v>
      </c>
      <c r="F794">
        <v>7.3671E-2</v>
      </c>
      <c r="G794">
        <v>0.64002366805552136</v>
      </c>
      <c r="H794" s="4">
        <f t="shared" si="85"/>
        <v>5.0835875143409162E-2</v>
      </c>
      <c r="I794">
        <v>39.689793132217154</v>
      </c>
      <c r="J794" t="e">
        <v>#N/A</v>
      </c>
      <c r="K794" t="e">
        <v>#N/A</v>
      </c>
      <c r="L794">
        <v>194.99426942973082</v>
      </c>
      <c r="M794" s="4">
        <f t="shared" si="86"/>
        <v>5.1283558379666399E-3</v>
      </c>
      <c r="N794" t="e">
        <f t="shared" si="87"/>
        <v>#N/A</v>
      </c>
      <c r="O794" s="4" t="e">
        <f t="shared" si="88"/>
        <v>#N/A</v>
      </c>
      <c r="P794" s="4" t="e">
        <f t="shared" si="89"/>
        <v>#N/A</v>
      </c>
      <c r="Q794" s="4" t="e">
        <f t="shared" si="90"/>
        <v>#N/A</v>
      </c>
    </row>
    <row r="795" spans="1:17" hidden="1" x14ac:dyDescent="0.3">
      <c r="A795" t="s">
        <v>1940</v>
      </c>
      <c r="B795" t="s">
        <v>1941</v>
      </c>
      <c r="C795">
        <v>36.299999237060547</v>
      </c>
      <c r="D795" s="4">
        <v>0.35644624000921099</v>
      </c>
      <c r="E795" s="4">
        <f t="shared" si="84"/>
        <v>5.2124412499934047E-2</v>
      </c>
      <c r="F795" t="e">
        <v>#N/A</v>
      </c>
      <c r="G795" t="e">
        <v>#N/A</v>
      </c>
      <c r="H795" s="4" t="e">
        <f t="shared" si="85"/>
        <v>#N/A</v>
      </c>
      <c r="I795" t="e">
        <v>#N/A</v>
      </c>
      <c r="J795" t="e">
        <v>#N/A</v>
      </c>
      <c r="K795" t="e">
        <v>#N/A</v>
      </c>
      <c r="L795" t="e">
        <v>#N/A</v>
      </c>
      <c r="M795" s="4" t="e">
        <f t="shared" si="86"/>
        <v>#N/A</v>
      </c>
      <c r="N795" t="e">
        <f t="shared" si="87"/>
        <v>#N/A</v>
      </c>
      <c r="O795" s="4" t="e">
        <f t="shared" si="88"/>
        <v>#N/A</v>
      </c>
      <c r="P795" s="4" t="e">
        <f t="shared" si="89"/>
        <v>#N/A</v>
      </c>
      <c r="Q795" s="4" t="e">
        <f t="shared" si="90"/>
        <v>#N/A</v>
      </c>
    </row>
    <row r="796" spans="1:17" hidden="1" x14ac:dyDescent="0.3">
      <c r="A796" t="s">
        <v>1031</v>
      </c>
      <c r="B796" t="s">
        <v>1032</v>
      </c>
      <c r="C796">
        <v>53.049999237060547</v>
      </c>
      <c r="D796" s="4">
        <v>0.35518459266007896</v>
      </c>
      <c r="E796" s="4">
        <f t="shared" si="84"/>
        <v>5.1961250277097415E-2</v>
      </c>
      <c r="F796">
        <v>1.0799999999999998</v>
      </c>
      <c r="G796">
        <v>-5.3934751345529914</v>
      </c>
      <c r="H796" s="4">
        <f t="shared" si="85"/>
        <v>-0.10166777025672658</v>
      </c>
      <c r="I796">
        <v>-24.47552447552448</v>
      </c>
      <c r="J796">
        <v>-0.76843737304897641</v>
      </c>
      <c r="K796">
        <v>-0.76843737304897641</v>
      </c>
      <c r="L796">
        <v>38.789049889124406</v>
      </c>
      <c r="M796" s="4">
        <f t="shared" si="86"/>
        <v>2.578047162429668E-2</v>
      </c>
      <c r="N796">
        <f t="shared" si="87"/>
        <v>1.0391372357321618</v>
      </c>
      <c r="O796" s="4">
        <f t="shared" si="88"/>
        <v>1.958788408438325E-2</v>
      </c>
      <c r="P796" s="4">
        <f t="shared" si="89"/>
        <v>1.7897991114897534E-2</v>
      </c>
      <c r="Q796" s="4">
        <f t="shared" si="90"/>
        <v>-4.1574428838395683E-3</v>
      </c>
    </row>
    <row r="797" spans="1:17" hidden="1" x14ac:dyDescent="0.3">
      <c r="A797" t="s">
        <v>1332</v>
      </c>
      <c r="B797" t="s">
        <v>1333</v>
      </c>
      <c r="C797">
        <v>408</v>
      </c>
      <c r="D797" s="4">
        <v>0.35328337489000572</v>
      </c>
      <c r="E797" s="4">
        <f t="shared" si="84"/>
        <v>5.1715136507516357E-2</v>
      </c>
      <c r="F797">
        <v>1.4655899999999966</v>
      </c>
      <c r="G797">
        <v>1.1084678827343182</v>
      </c>
      <c r="H797" s="4">
        <f t="shared" si="85"/>
        <v>2.7168330459174466E-3</v>
      </c>
      <c r="I797">
        <v>-17.958975134189028</v>
      </c>
      <c r="J797">
        <v>0.53028284633273282</v>
      </c>
      <c r="K797">
        <v>0.53028284633273282</v>
      </c>
      <c r="L797">
        <v>32.613894128702384</v>
      </c>
      <c r="M797" s="4">
        <f t="shared" si="86"/>
        <v>3.0661778567556391E-2</v>
      </c>
      <c r="N797">
        <f t="shared" si="87"/>
        <v>1.5048631768172422</v>
      </c>
      <c r="O797" s="4">
        <f t="shared" si="88"/>
        <v>3.6883901392579465E-3</v>
      </c>
      <c r="P797" s="4">
        <f t="shared" si="89"/>
        <v>3.6127201183007995E-2</v>
      </c>
      <c r="Q797" s="4">
        <f t="shared" si="90"/>
        <v>1.2463835615238894E-2</v>
      </c>
    </row>
    <row r="798" spans="1:17" hidden="1" x14ac:dyDescent="0.3">
      <c r="A798" t="s">
        <v>1215</v>
      </c>
      <c r="B798" t="s">
        <v>1216</v>
      </c>
      <c r="C798">
        <v>14.418000221252441</v>
      </c>
      <c r="D798" s="4">
        <v>0.3492216478150052</v>
      </c>
      <c r="E798" s="4">
        <f t="shared" si="84"/>
        <v>5.1188376685516124E-2</v>
      </c>
      <c r="F798">
        <v>1.0699999999999998</v>
      </c>
      <c r="G798">
        <v>1.678698448732501</v>
      </c>
      <c r="H798" s="4">
        <f t="shared" si="85"/>
        <v>0.11643074094686609</v>
      </c>
      <c r="I798">
        <v>-70.572429501716982</v>
      </c>
      <c r="J798" t="e">
        <v>#N/A</v>
      </c>
      <c r="K798" t="e">
        <v>#N/A</v>
      </c>
      <c r="L798">
        <v>7.1684410710462414</v>
      </c>
      <c r="M798" s="4">
        <f t="shared" si="86"/>
        <v>0.13950034464802386</v>
      </c>
      <c r="N798" t="e">
        <f t="shared" si="87"/>
        <v>#N/A</v>
      </c>
      <c r="O798" s="4" t="e">
        <f t="shared" si="88"/>
        <v>#N/A</v>
      </c>
      <c r="P798" s="4" t="e">
        <f t="shared" si="89"/>
        <v>#N/A</v>
      </c>
      <c r="Q798" s="4" t="e">
        <f t="shared" si="90"/>
        <v>#N/A</v>
      </c>
    </row>
    <row r="799" spans="1:17" x14ac:dyDescent="0.3">
      <c r="A799" t="s">
        <v>1872</v>
      </c>
      <c r="B799" t="s">
        <v>1873</v>
      </c>
      <c r="C799">
        <v>374000</v>
      </c>
      <c r="D799" s="4">
        <v>0.34836123454100432</v>
      </c>
      <c r="E799" s="4">
        <f t="shared" si="84"/>
        <v>5.1076621282732715E-2</v>
      </c>
      <c r="F799">
        <v>19932.004021000001</v>
      </c>
      <c r="G799">
        <v>-6675.0395723917436</v>
      </c>
      <c r="H799" s="4">
        <f t="shared" si="85"/>
        <v>-1.7847699391421775E-2</v>
      </c>
      <c r="I799">
        <v>-29.971333993398702</v>
      </c>
      <c r="J799">
        <v>38.695741495472028</v>
      </c>
      <c r="K799">
        <v>38.695741495472028</v>
      </c>
      <c r="L799">
        <v>18.451879075748028</v>
      </c>
      <c r="M799" s="4">
        <f t="shared" si="86"/>
        <v>5.4195022409090909E-2</v>
      </c>
      <c r="N799">
        <f t="shared" si="87"/>
        <v>102297.87203490945</v>
      </c>
      <c r="O799" s="4">
        <f t="shared" si="88"/>
        <v>0.27352372201847447</v>
      </c>
      <c r="P799" s="4">
        <f t="shared" si="89"/>
        <v>0.4621236031386462</v>
      </c>
      <c r="Q799" s="4">
        <f t="shared" si="90"/>
        <v>0.49644219115241395</v>
      </c>
    </row>
    <row r="800" spans="1:17" x14ac:dyDescent="0.3">
      <c r="A800" t="s">
        <v>1304</v>
      </c>
      <c r="B800" t="s">
        <v>1305</v>
      </c>
      <c r="C800">
        <v>6482</v>
      </c>
      <c r="D800" s="4">
        <v>0.3442844032486152</v>
      </c>
      <c r="E800" s="4">
        <f t="shared" si="84"/>
        <v>5.0546289806652878E-2</v>
      </c>
      <c r="F800">
        <v>253.49</v>
      </c>
      <c r="G800">
        <v>278.77082869028357</v>
      </c>
      <c r="H800" s="4">
        <f t="shared" si="85"/>
        <v>4.3006915873231036E-2</v>
      </c>
      <c r="I800">
        <v>-20.127171382027736</v>
      </c>
      <c r="J800">
        <v>20.873856959125195</v>
      </c>
      <c r="K800">
        <v>20.873856959125195</v>
      </c>
      <c r="L800">
        <v>13.238961230253491</v>
      </c>
      <c r="M800" s="4">
        <f t="shared" si="86"/>
        <v>7.5534627121258871E-2</v>
      </c>
      <c r="N800">
        <f t="shared" si="87"/>
        <v>654.06774471627068</v>
      </c>
      <c r="O800" s="4">
        <f t="shared" si="88"/>
        <v>0.10090523676585478</v>
      </c>
      <c r="P800" s="4">
        <f t="shared" si="89"/>
        <v>0.30004018673241101</v>
      </c>
      <c r="Q800" s="4">
        <f t="shared" si="90"/>
        <v>0.27386596896946136</v>
      </c>
    </row>
    <row r="801" spans="1:17" hidden="1" x14ac:dyDescent="0.3">
      <c r="A801" t="s">
        <v>1822</v>
      </c>
      <c r="B801" t="s">
        <v>1823</v>
      </c>
      <c r="C801">
        <v>36.900001525878906</v>
      </c>
      <c r="D801" s="4">
        <v>0.34161335338875265</v>
      </c>
      <c r="E801" s="4">
        <f t="shared" si="84"/>
        <v>5.0198101148838381E-2</v>
      </c>
      <c r="F801">
        <v>2.7033689999999999</v>
      </c>
      <c r="G801">
        <v>2.6074934000000001</v>
      </c>
      <c r="H801" s="4">
        <f t="shared" si="85"/>
        <v>7.0663774855708308E-2</v>
      </c>
      <c r="I801">
        <v>10.326227220927432</v>
      </c>
      <c r="J801">
        <v>4.9187172132601154</v>
      </c>
      <c r="K801">
        <v>4.9187172132601154</v>
      </c>
      <c r="L801">
        <v>14.850595181194922</v>
      </c>
      <c r="M801" s="4">
        <f t="shared" si="86"/>
        <v>6.7337368489195942E-2</v>
      </c>
      <c r="N801">
        <f t="shared" si="87"/>
        <v>3.4369260644378645</v>
      </c>
      <c r="O801" s="4">
        <f t="shared" si="88"/>
        <v>9.3141623910976301E-2</v>
      </c>
      <c r="P801" s="4">
        <f t="shared" si="89"/>
        <v>0.11983667535663158</v>
      </c>
      <c r="Q801" s="4">
        <f t="shared" si="90"/>
        <v>7.3208019897343712E-2</v>
      </c>
    </row>
    <row r="802" spans="1:17" hidden="1" x14ac:dyDescent="0.3">
      <c r="A802" t="s">
        <v>1890</v>
      </c>
      <c r="B802" t="s">
        <v>1891</v>
      </c>
      <c r="C802">
        <v>204.05499267578125</v>
      </c>
      <c r="D802" s="4">
        <v>0.33988708201088325</v>
      </c>
      <c r="E802" s="4">
        <f t="shared" si="84"/>
        <v>4.997276304518028E-2</v>
      </c>
      <c r="F802" t="e">
        <v>#N/A</v>
      </c>
      <c r="G802" t="e">
        <v>#N/A</v>
      </c>
      <c r="H802" s="4" t="e">
        <f t="shared" si="85"/>
        <v>#N/A</v>
      </c>
      <c r="I802" t="e">
        <v>#N/A</v>
      </c>
      <c r="J802" t="e">
        <v>#N/A</v>
      </c>
      <c r="K802" t="e">
        <v>#N/A</v>
      </c>
      <c r="L802" t="e">
        <v>#N/A</v>
      </c>
      <c r="M802" s="4" t="e">
        <f t="shared" si="86"/>
        <v>#N/A</v>
      </c>
      <c r="N802" t="e">
        <f t="shared" si="87"/>
        <v>#N/A</v>
      </c>
      <c r="O802" s="4" t="e">
        <f t="shared" si="88"/>
        <v>#N/A</v>
      </c>
      <c r="P802" s="4" t="e">
        <f t="shared" si="89"/>
        <v>#N/A</v>
      </c>
      <c r="Q802" s="4" t="e">
        <f t="shared" si="90"/>
        <v>#N/A</v>
      </c>
    </row>
    <row r="803" spans="1:17" hidden="1" x14ac:dyDescent="0.3">
      <c r="A803" t="s">
        <v>469</v>
      </c>
      <c r="B803" t="s">
        <v>807</v>
      </c>
      <c r="C803">
        <v>3</v>
      </c>
      <c r="D803" s="4">
        <v>0.32860428613201953</v>
      </c>
      <c r="E803" s="4">
        <f t="shared" si="84"/>
        <v>4.8493980602592135E-2</v>
      </c>
      <c r="F803">
        <v>6.0343000000000001E-2</v>
      </c>
      <c r="G803" t="e">
        <v>#N/A</v>
      </c>
      <c r="H803" s="4" t="e">
        <f t="shared" si="85"/>
        <v>#N/A</v>
      </c>
      <c r="I803" t="e">
        <v>#N/A</v>
      </c>
      <c r="J803" t="e">
        <v>#N/A</v>
      </c>
      <c r="K803" t="e">
        <v>#N/A</v>
      </c>
      <c r="L803">
        <v>13.535472386572071</v>
      </c>
      <c r="M803" s="4">
        <f t="shared" si="86"/>
        <v>7.3879948289950689E-2</v>
      </c>
      <c r="N803" t="e">
        <f t="shared" si="87"/>
        <v>#N/A</v>
      </c>
      <c r="O803" s="4" t="e">
        <f t="shared" si="88"/>
        <v>#N/A</v>
      </c>
      <c r="P803" s="4" t="e">
        <f t="shared" si="89"/>
        <v>#N/A</v>
      </c>
      <c r="Q803" s="4" t="e">
        <f t="shared" si="90"/>
        <v>#N/A</v>
      </c>
    </row>
    <row r="804" spans="1:17" hidden="1" x14ac:dyDescent="0.3">
      <c r="A804" t="s">
        <v>1736</v>
      </c>
      <c r="B804" t="s">
        <v>1737</v>
      </c>
      <c r="C804">
        <v>4.82</v>
      </c>
      <c r="D804" s="4">
        <v>0.32761639501393303</v>
      </c>
      <c r="E804" s="4">
        <f t="shared" si="84"/>
        <v>4.8364004738314481E-2</v>
      </c>
      <c r="F804">
        <v>1.2753570000000001</v>
      </c>
      <c r="G804" t="e">
        <v>#N/A</v>
      </c>
      <c r="H804" s="4" t="e">
        <f t="shared" si="85"/>
        <v>#N/A</v>
      </c>
      <c r="I804">
        <v>2.3647257593938575</v>
      </c>
      <c r="J804">
        <v>6.6913810445475601</v>
      </c>
      <c r="K804">
        <v>6.6913810445475601</v>
      </c>
      <c r="L804">
        <v>3.7162419563653524</v>
      </c>
      <c r="M804" s="4">
        <f t="shared" si="86"/>
        <v>0.26908904526174715</v>
      </c>
      <c r="N804">
        <f t="shared" si="87"/>
        <v>1.7631061251536637</v>
      </c>
      <c r="O804" s="4">
        <f t="shared" si="88"/>
        <v>0.36578965252150697</v>
      </c>
      <c r="P804" s="4">
        <f t="shared" si="89"/>
        <v>0.35400862907482133</v>
      </c>
      <c r="Q804" s="4">
        <f t="shared" si="90"/>
        <v>0.13358378022376027</v>
      </c>
    </row>
    <row r="805" spans="1:17" hidden="1" x14ac:dyDescent="0.3">
      <c r="A805" t="s">
        <v>928</v>
      </c>
      <c r="B805" t="s">
        <v>929</v>
      </c>
      <c r="C805">
        <v>41.810001373291016</v>
      </c>
      <c r="D805" s="4">
        <v>0.32684278094495811</v>
      </c>
      <c r="E805" s="4">
        <f t="shared" si="84"/>
        <v>4.8262164812911346E-2</v>
      </c>
      <c r="F805">
        <v>-2.67</v>
      </c>
      <c r="G805">
        <v>7.3059360730593603E-2</v>
      </c>
      <c r="H805" s="4">
        <f t="shared" si="85"/>
        <v>1.7474134975098384E-3</v>
      </c>
      <c r="I805">
        <v>-288.4057971014492</v>
      </c>
      <c r="J805" t="e">
        <v>#N/A</v>
      </c>
      <c r="K805" t="e">
        <v>#N/A</v>
      </c>
      <c r="L805">
        <v>24.762856074630221</v>
      </c>
      <c r="M805" s="4">
        <f t="shared" si="86"/>
        <v>4.0383063931971455E-2</v>
      </c>
      <c r="N805" t="e">
        <f t="shared" si="87"/>
        <v>#N/A</v>
      </c>
      <c r="O805" s="4" t="e">
        <f t="shared" si="88"/>
        <v>#N/A</v>
      </c>
      <c r="P805" s="4" t="e">
        <f t="shared" si="89"/>
        <v>#N/A</v>
      </c>
      <c r="Q805" s="4" t="e">
        <f t="shared" si="90"/>
        <v>#N/A</v>
      </c>
    </row>
    <row r="806" spans="1:17" hidden="1" x14ac:dyDescent="0.3">
      <c r="A806" t="s">
        <v>1474</v>
      </c>
      <c r="B806" t="s">
        <v>1475</v>
      </c>
      <c r="C806">
        <v>1891.5</v>
      </c>
      <c r="D806" s="4">
        <v>0.32201843443706668</v>
      </c>
      <c r="E806" s="4">
        <f t="shared" si="84"/>
        <v>4.7625960509395826E-2</v>
      </c>
      <c r="F806">
        <v>138.4</v>
      </c>
      <c r="G806">
        <v>72.553271232040885</v>
      </c>
      <c r="H806" s="4">
        <f t="shared" si="85"/>
        <v>3.8357531711361824E-2</v>
      </c>
      <c r="I806">
        <v>21.614200039542197</v>
      </c>
      <c r="J806">
        <v>9.3451265074719636</v>
      </c>
      <c r="K806">
        <v>9.3451265074719636</v>
      </c>
      <c r="L806">
        <v>13.694583634701056</v>
      </c>
      <c r="M806" s="4">
        <f t="shared" si="86"/>
        <v>7.3021570182394913E-2</v>
      </c>
      <c r="N806">
        <f t="shared" si="87"/>
        <v>216.33821747920459</v>
      </c>
      <c r="O806" s="4">
        <f t="shared" si="88"/>
        <v>0.11437389240243435</v>
      </c>
      <c r="P806" s="4">
        <f t="shared" si="89"/>
        <v>0.17329679336840176</v>
      </c>
      <c r="Q806" s="4">
        <f t="shared" si="90"/>
        <v>0.12896637755901086</v>
      </c>
    </row>
    <row r="807" spans="1:17" x14ac:dyDescent="0.3">
      <c r="A807" t="s">
        <v>1672</v>
      </c>
      <c r="B807" t="s">
        <v>1673</v>
      </c>
      <c r="C807">
        <v>1718.05</v>
      </c>
      <c r="D807" s="4">
        <v>0.3214764255396565</v>
      </c>
      <c r="E807" s="4">
        <f t="shared" si="84"/>
        <v>4.7554362968222463E-2</v>
      </c>
      <c r="F807">
        <v>91.45</v>
      </c>
      <c r="G807" t="e">
        <v>#N/A</v>
      </c>
      <c r="H807" s="4" t="e">
        <f t="shared" si="85"/>
        <v>#N/A</v>
      </c>
      <c r="I807">
        <v>21.667731054205596</v>
      </c>
      <c r="J807">
        <v>19.394706925724073</v>
      </c>
      <c r="K807">
        <v>19.394706925724073</v>
      </c>
      <c r="L807">
        <v>18.791925049483506</v>
      </c>
      <c r="M807" s="4">
        <f t="shared" si="86"/>
        <v>5.3214345915427376E-2</v>
      </c>
      <c r="N807">
        <f t="shared" si="87"/>
        <v>221.87536199367639</v>
      </c>
      <c r="O807" s="4">
        <f t="shared" si="88"/>
        <v>0.12914371641900782</v>
      </c>
      <c r="P807" s="4">
        <f t="shared" si="89"/>
        <v>0.25748218160540626</v>
      </c>
      <c r="Q807" s="4">
        <f t="shared" si="90"/>
        <v>0.24992928038435536</v>
      </c>
    </row>
    <row r="808" spans="1:17" hidden="1" x14ac:dyDescent="0.3">
      <c r="A808" t="s">
        <v>1770</v>
      </c>
      <c r="B808" t="s">
        <v>1771</v>
      </c>
      <c r="C808">
        <v>53.810001373291016</v>
      </c>
      <c r="D808" s="4">
        <v>0.32007229362123057</v>
      </c>
      <c r="E808" s="4">
        <f t="shared" si="84"/>
        <v>4.7368768012576723E-2</v>
      </c>
      <c r="F808">
        <v>6.0600000000000005</v>
      </c>
      <c r="G808">
        <v>6.1814852853401927</v>
      </c>
      <c r="H808" s="4">
        <f t="shared" si="85"/>
        <v>0.11487614063523176</v>
      </c>
      <c r="I808">
        <v>1.6778523489932975</v>
      </c>
      <c r="J808" t="e">
        <v>#N/A</v>
      </c>
      <c r="K808" t="e">
        <v>#N/A</v>
      </c>
      <c r="L808">
        <v>11.861907510474458</v>
      </c>
      <c r="M808" s="4">
        <f t="shared" si="86"/>
        <v>8.4303473038966695E-2</v>
      </c>
      <c r="N808" t="e">
        <f t="shared" si="87"/>
        <v>#N/A</v>
      </c>
      <c r="O808" s="4" t="e">
        <f t="shared" si="88"/>
        <v>#N/A</v>
      </c>
      <c r="P808" s="4" t="e">
        <f t="shared" si="89"/>
        <v>#N/A</v>
      </c>
      <c r="Q808" s="4" t="e">
        <f t="shared" si="90"/>
        <v>#N/A</v>
      </c>
    </row>
    <row r="809" spans="1:17" hidden="1" x14ac:dyDescent="0.3">
      <c r="A809" t="s">
        <v>1484</v>
      </c>
      <c r="B809" t="s">
        <v>1485</v>
      </c>
      <c r="C809">
        <v>59.610000610351563</v>
      </c>
      <c r="D809" s="4">
        <v>0.31632559418085693</v>
      </c>
      <c r="E809" s="4">
        <f t="shared" si="84"/>
        <v>4.6872731442756832E-2</v>
      </c>
      <c r="F809" t="e">
        <v>#N/A</v>
      </c>
      <c r="G809" t="e">
        <v>#N/A</v>
      </c>
      <c r="H809" s="4" t="e">
        <f t="shared" si="85"/>
        <v>#N/A</v>
      </c>
      <c r="I809" t="e">
        <v>#N/A</v>
      </c>
      <c r="J809" t="e">
        <v>#N/A</v>
      </c>
      <c r="K809" t="e">
        <v>#N/A</v>
      </c>
      <c r="L809" t="e">
        <v>#N/A</v>
      </c>
      <c r="M809" s="4" t="e">
        <f t="shared" si="86"/>
        <v>#N/A</v>
      </c>
      <c r="N809" t="e">
        <f t="shared" si="87"/>
        <v>#N/A</v>
      </c>
      <c r="O809" s="4" t="e">
        <f t="shared" si="88"/>
        <v>#N/A</v>
      </c>
      <c r="P809" s="4" t="e">
        <f t="shared" si="89"/>
        <v>#N/A</v>
      </c>
      <c r="Q809" s="4" t="e">
        <f t="shared" si="90"/>
        <v>#N/A</v>
      </c>
    </row>
    <row r="810" spans="1:17" hidden="1" x14ac:dyDescent="0.3">
      <c r="A810" t="s">
        <v>433</v>
      </c>
      <c r="B810" t="s">
        <v>771</v>
      </c>
      <c r="C810">
        <v>28.899999618530273</v>
      </c>
      <c r="D810" s="4">
        <v>0.31446782652986482</v>
      </c>
      <c r="E810" s="4">
        <f t="shared" si="84"/>
        <v>4.6626339647696469E-2</v>
      </c>
      <c r="F810">
        <v>1.8130250000000001</v>
      </c>
      <c r="G810">
        <v>1.4901274319749682</v>
      </c>
      <c r="H810" s="4">
        <f t="shared" si="85"/>
        <v>5.1561503517097609E-2</v>
      </c>
      <c r="I810">
        <v>-23.411804780561294</v>
      </c>
      <c r="J810">
        <v>14.699967589438748</v>
      </c>
      <c r="K810">
        <v>14.699967589438748</v>
      </c>
      <c r="L810">
        <v>15.78996808051369</v>
      </c>
      <c r="M810" s="4">
        <f t="shared" si="86"/>
        <v>6.3331350316920165E-2</v>
      </c>
      <c r="N810">
        <f t="shared" si="87"/>
        <v>3.5993184168077152</v>
      </c>
      <c r="O810" s="4">
        <f t="shared" si="88"/>
        <v>0.12454389149887334</v>
      </c>
      <c r="P810" s="4">
        <f t="shared" si="89"/>
        <v>0.21964071418184883</v>
      </c>
      <c r="Q810" s="4">
        <f t="shared" si="90"/>
        <v>0.19346497432331433</v>
      </c>
    </row>
    <row r="811" spans="1:17" hidden="1" x14ac:dyDescent="0.3">
      <c r="A811" t="s">
        <v>359</v>
      </c>
      <c r="B811" t="s">
        <v>697</v>
      </c>
      <c r="C811">
        <v>5.44</v>
      </c>
      <c r="D811" s="4">
        <v>0.31203751627680054</v>
      </c>
      <c r="E811" s="4">
        <f t="shared" si="84"/>
        <v>4.6303574237889444E-2</v>
      </c>
      <c r="F811">
        <v>1.0083039999999999</v>
      </c>
      <c r="G811" t="e">
        <v>#N/A</v>
      </c>
      <c r="H811" s="4" t="e">
        <f t="shared" si="85"/>
        <v>#N/A</v>
      </c>
      <c r="I811">
        <v>0.57814999980049164</v>
      </c>
      <c r="J811">
        <v>4.0712562008253999</v>
      </c>
      <c r="K811">
        <v>4.0712562008253999</v>
      </c>
      <c r="L811">
        <v>5.3047397459575745</v>
      </c>
      <c r="M811" s="4">
        <f t="shared" si="86"/>
        <v>0.18851066176470585</v>
      </c>
      <c r="N811">
        <f t="shared" si="87"/>
        <v>1.2309643456748733</v>
      </c>
      <c r="O811" s="4">
        <f t="shared" si="88"/>
        <v>0.22628021060199877</v>
      </c>
      <c r="P811" s="4">
        <f t="shared" si="89"/>
        <v>0.23689797577927243</v>
      </c>
      <c r="Q811" s="4">
        <f t="shared" si="90"/>
        <v>8.5919351618097828E-2</v>
      </c>
    </row>
    <row r="812" spans="1:17" hidden="1" x14ac:dyDescent="0.3">
      <c r="A812" t="s">
        <v>369</v>
      </c>
      <c r="B812" t="s">
        <v>707</v>
      </c>
      <c r="C812">
        <v>232.10000610351563</v>
      </c>
      <c r="D812" s="4">
        <v>0.31199923062152068</v>
      </c>
      <c r="E812" s="4">
        <f t="shared" si="84"/>
        <v>4.6298485599731487E-2</v>
      </c>
      <c r="F812">
        <v>14.4</v>
      </c>
      <c r="G812">
        <v>15.309701492537313</v>
      </c>
      <c r="H812" s="4">
        <f t="shared" si="85"/>
        <v>6.5961659155274868E-2</v>
      </c>
      <c r="I812">
        <v>-7.2164948453608195</v>
      </c>
      <c r="J812">
        <v>3.9688722891637767</v>
      </c>
      <c r="K812">
        <v>3.9688722891637767</v>
      </c>
      <c r="L812">
        <v>12.043171218737017</v>
      </c>
      <c r="M812" s="4">
        <f t="shared" si="86"/>
        <v>8.3034607898306648E-2</v>
      </c>
      <c r="N812">
        <f t="shared" si="87"/>
        <v>17.493598671040623</v>
      </c>
      <c r="O812" s="4">
        <f t="shared" si="88"/>
        <v>7.5370953084932496E-2</v>
      </c>
      <c r="P812" s="4">
        <f t="shared" si="89"/>
        <v>0.12601886833323611</v>
      </c>
      <c r="Q812" s="4">
        <f t="shared" si="90"/>
        <v>6.4663749082392474E-2</v>
      </c>
    </row>
    <row r="813" spans="1:17" hidden="1" x14ac:dyDescent="0.3">
      <c r="A813" t="s">
        <v>1472</v>
      </c>
      <c r="B813" t="s">
        <v>1473</v>
      </c>
      <c r="C813">
        <v>22.334999084472656</v>
      </c>
      <c r="D813" s="4">
        <v>0.30889940645592118</v>
      </c>
      <c r="E813" s="4">
        <f t="shared" si="84"/>
        <v>4.588606934609607E-2</v>
      </c>
      <c r="F813">
        <v>0.52</v>
      </c>
      <c r="G813">
        <v>1.1411001024940213</v>
      </c>
      <c r="H813" s="4">
        <f t="shared" si="85"/>
        <v>5.1090223831140279E-2</v>
      </c>
      <c r="I813">
        <v>-49.514563106796118</v>
      </c>
      <c r="J813">
        <v>-12.571978444033258</v>
      </c>
      <c r="K813">
        <v>-12.571978444033258</v>
      </c>
      <c r="L813">
        <v>24.04389486834544</v>
      </c>
      <c r="M813" s="4">
        <f t="shared" si="86"/>
        <v>4.1590599421416206E-2</v>
      </c>
      <c r="N813">
        <f t="shared" si="87"/>
        <v>0.26561744631142065</v>
      </c>
      <c r="O813" s="4">
        <f t="shared" si="88"/>
        <v>1.1892431484184771E-2</v>
      </c>
      <c r="P813" s="4">
        <f t="shared" si="89"/>
        <v>-8.9357946212921036E-2</v>
      </c>
      <c r="Q813" s="4">
        <f t="shared" si="90"/>
        <v>-0.14193499320800118</v>
      </c>
    </row>
    <row r="814" spans="1:17" hidden="1" x14ac:dyDescent="0.3">
      <c r="A814" t="s">
        <v>251</v>
      </c>
      <c r="B814" t="s">
        <v>589</v>
      </c>
      <c r="C814">
        <v>46.340000152587891</v>
      </c>
      <c r="D814" s="4">
        <v>0.30701505011823871</v>
      </c>
      <c r="E814" s="4">
        <f t="shared" si="84"/>
        <v>4.5634967124887904E-2</v>
      </c>
      <c r="F814">
        <v>4.78</v>
      </c>
      <c r="G814">
        <v>5.087005649717514</v>
      </c>
      <c r="H814" s="4">
        <f t="shared" si="85"/>
        <v>0.10977569341750264</v>
      </c>
      <c r="I814">
        <v>53.697749196141487</v>
      </c>
      <c r="J814" t="e">
        <v>#N/A</v>
      </c>
      <c r="K814" t="e">
        <v>#N/A</v>
      </c>
      <c r="L814">
        <v>9.1632059420815573</v>
      </c>
      <c r="M814" s="4">
        <f t="shared" si="86"/>
        <v>0.10913211012835047</v>
      </c>
      <c r="N814" t="e">
        <f t="shared" si="87"/>
        <v>#N/A</v>
      </c>
      <c r="O814" s="4" t="e">
        <f t="shared" si="88"/>
        <v>#N/A</v>
      </c>
      <c r="P814" s="4" t="e">
        <f t="shared" si="89"/>
        <v>#N/A</v>
      </c>
      <c r="Q814" s="4" t="e">
        <f t="shared" si="90"/>
        <v>#N/A</v>
      </c>
    </row>
    <row r="815" spans="1:17" x14ac:dyDescent="0.3">
      <c r="A815" t="s">
        <v>1294</v>
      </c>
      <c r="B815" t="s">
        <v>1295</v>
      </c>
      <c r="C815">
        <v>172700</v>
      </c>
      <c r="D815" s="4">
        <v>0.30610445143938092</v>
      </c>
      <c r="E815" s="4">
        <f t="shared" si="84"/>
        <v>4.5513516044428215E-2</v>
      </c>
      <c r="F815">
        <v>9679.7493410000006</v>
      </c>
      <c r="G815">
        <v>10552.721770739163</v>
      </c>
      <c r="H815" s="4">
        <f t="shared" si="85"/>
        <v>6.1104353044233714E-2</v>
      </c>
      <c r="I815">
        <v>129.42691313137718</v>
      </c>
      <c r="J815">
        <v>477.05610623778978</v>
      </c>
      <c r="K815">
        <v>477.05610623778978</v>
      </c>
      <c r="L815">
        <v>15.881618387845254</v>
      </c>
      <c r="M815" s="4">
        <f t="shared" si="86"/>
        <v>6.2965875112912559E-2</v>
      </c>
      <c r="N815">
        <f t="shared" si="87"/>
        <v>61937591.88777259</v>
      </c>
      <c r="O815" s="4">
        <f t="shared" si="88"/>
        <v>358.64268609017131</v>
      </c>
      <c r="P815" s="4">
        <f t="shared" si="89"/>
        <v>5.1339094895630204</v>
      </c>
      <c r="Q815" s="4">
        <f t="shared" si="90"/>
        <v>7.2940283143192417</v>
      </c>
    </row>
    <row r="816" spans="1:17" hidden="1" x14ac:dyDescent="0.3">
      <c r="A816" t="s">
        <v>1894</v>
      </c>
      <c r="B816" t="s">
        <v>1895</v>
      </c>
      <c r="C816">
        <v>82.919998168945313</v>
      </c>
      <c r="D816" s="4">
        <v>0.30189708789166048</v>
      </c>
      <c r="E816" s="4">
        <f t="shared" si="84"/>
        <v>4.495144112842997E-2</v>
      </c>
      <c r="F816" t="e">
        <v>#N/A</v>
      </c>
      <c r="G816" t="e">
        <v>#N/A</v>
      </c>
      <c r="H816" s="4" t="e">
        <f t="shared" si="85"/>
        <v>#N/A</v>
      </c>
      <c r="I816" t="e">
        <v>#N/A</v>
      </c>
      <c r="J816" t="e">
        <v>#N/A</v>
      </c>
      <c r="K816" t="e">
        <v>#N/A</v>
      </c>
      <c r="L816" t="e">
        <v>#N/A</v>
      </c>
      <c r="M816" s="4" t="e">
        <f t="shared" si="86"/>
        <v>#N/A</v>
      </c>
      <c r="N816" t="e">
        <f t="shared" si="87"/>
        <v>#N/A</v>
      </c>
      <c r="O816" s="4" t="e">
        <f t="shared" si="88"/>
        <v>#N/A</v>
      </c>
      <c r="P816" s="4" t="e">
        <f t="shared" si="89"/>
        <v>#N/A</v>
      </c>
      <c r="Q816" s="4" t="e">
        <f t="shared" si="90"/>
        <v>#N/A</v>
      </c>
    </row>
    <row r="817" spans="1:17" hidden="1" x14ac:dyDescent="0.3">
      <c r="A817" t="s">
        <v>2210</v>
      </c>
      <c r="B817" t="s">
        <v>2211</v>
      </c>
      <c r="C817">
        <v>11.729299545288086</v>
      </c>
      <c r="D817" s="4">
        <v>0.30111111534966506</v>
      </c>
      <c r="E817" s="4">
        <f t="shared" si="84"/>
        <v>4.4846272829434985E-2</v>
      </c>
      <c r="F817">
        <v>0.2175</v>
      </c>
      <c r="G817">
        <v>-1.3214142271283702</v>
      </c>
      <c r="H817" s="4">
        <f t="shared" si="85"/>
        <v>-0.11265926170836101</v>
      </c>
      <c r="I817" t="e">
        <v>#N/A</v>
      </c>
      <c r="J817" t="e">
        <v>#N/A</v>
      </c>
      <c r="K817" t="e">
        <v>#N/A</v>
      </c>
      <c r="L817">
        <v>55.209806874808919</v>
      </c>
      <c r="M817" s="4">
        <f t="shared" si="86"/>
        <v>1.8112724108373564E-2</v>
      </c>
      <c r="N817" t="e">
        <f t="shared" si="87"/>
        <v>#N/A</v>
      </c>
      <c r="O817" s="4" t="e">
        <f t="shared" si="88"/>
        <v>#N/A</v>
      </c>
      <c r="P817" s="4" t="e">
        <f t="shared" si="89"/>
        <v>#N/A</v>
      </c>
      <c r="Q817" s="4" t="e">
        <f t="shared" si="90"/>
        <v>#N/A</v>
      </c>
    </row>
    <row r="818" spans="1:17" hidden="1" x14ac:dyDescent="0.3">
      <c r="A818" t="s">
        <v>302</v>
      </c>
      <c r="B818" t="s">
        <v>640</v>
      </c>
      <c r="C818">
        <v>153.83000183105469</v>
      </c>
      <c r="D818" s="4">
        <v>0.30006233218966583</v>
      </c>
      <c r="E818" s="4">
        <f t="shared" si="84"/>
        <v>4.4705856254340759E-2</v>
      </c>
      <c r="F818">
        <v>11.91</v>
      </c>
      <c r="G818" t="e">
        <v>#N/A</v>
      </c>
      <c r="H818" s="4" t="e">
        <f t="shared" si="85"/>
        <v>#N/A</v>
      </c>
      <c r="I818">
        <v>-18.647540983606561</v>
      </c>
      <c r="J818">
        <v>8.5723192954552054</v>
      </c>
      <c r="K818">
        <v>8.5723192954552054</v>
      </c>
      <c r="L818">
        <v>11.413753326338123</v>
      </c>
      <c r="M818" s="4">
        <f t="shared" si="86"/>
        <v>8.7613598385066049E-2</v>
      </c>
      <c r="N818">
        <f t="shared" si="87"/>
        <v>17.968314381176729</v>
      </c>
      <c r="O818" s="4">
        <f t="shared" si="88"/>
        <v>0.11680630674964566</v>
      </c>
      <c r="P818" s="4">
        <f t="shared" si="89"/>
        <v>0.18084730873942376</v>
      </c>
      <c r="Q818" s="4">
        <f t="shared" si="90"/>
        <v>0.12242637698431413</v>
      </c>
    </row>
    <row r="819" spans="1:17" hidden="1" x14ac:dyDescent="0.3">
      <c r="A819" t="s">
        <v>423</v>
      </c>
      <c r="B819" t="s">
        <v>761</v>
      </c>
      <c r="C819">
        <v>61.349998474121094</v>
      </c>
      <c r="D819" s="4">
        <v>0.29971300385106958</v>
      </c>
      <c r="E819" s="4">
        <f t="shared" si="84"/>
        <v>4.4659065391879693E-2</v>
      </c>
      <c r="F819" t="e">
        <v>#N/A</v>
      </c>
      <c r="G819" t="e">
        <v>#N/A</v>
      </c>
      <c r="H819" s="4" t="e">
        <f t="shared" si="85"/>
        <v>#N/A</v>
      </c>
      <c r="I819" t="e">
        <v>#N/A</v>
      </c>
      <c r="J819" t="e">
        <v>#N/A</v>
      </c>
      <c r="K819" t="e">
        <v>#N/A</v>
      </c>
      <c r="L819" t="e">
        <v>#N/A</v>
      </c>
      <c r="M819" s="4" t="e">
        <f t="shared" si="86"/>
        <v>#N/A</v>
      </c>
      <c r="N819" t="e">
        <f t="shared" si="87"/>
        <v>#N/A</v>
      </c>
      <c r="O819" s="4" t="e">
        <f t="shared" si="88"/>
        <v>#N/A</v>
      </c>
      <c r="P819" s="4" t="e">
        <f t="shared" si="89"/>
        <v>#N/A</v>
      </c>
      <c r="Q819" s="4" t="e">
        <f t="shared" si="90"/>
        <v>#N/A</v>
      </c>
    </row>
    <row r="820" spans="1:17" hidden="1" x14ac:dyDescent="0.3">
      <c r="A820" t="s">
        <v>2214</v>
      </c>
      <c r="B820" t="s">
        <v>2215</v>
      </c>
      <c r="C820">
        <v>170.52580261230469</v>
      </c>
      <c r="D820" s="4">
        <v>0.2996571568080364</v>
      </c>
      <c r="E820" s="4">
        <f t="shared" si="84"/>
        <v>4.4651583975578113E-2</v>
      </c>
      <c r="F820" t="e">
        <v>#N/A</v>
      </c>
      <c r="G820" t="e">
        <v>#N/A</v>
      </c>
      <c r="H820" s="4" t="e">
        <f t="shared" si="85"/>
        <v>#N/A</v>
      </c>
      <c r="I820" t="e">
        <v>#N/A</v>
      </c>
      <c r="J820" t="e">
        <v>#N/A</v>
      </c>
      <c r="K820" t="e">
        <v>#N/A</v>
      </c>
      <c r="L820" t="e">
        <v>#N/A</v>
      </c>
      <c r="M820" s="4" t="e">
        <f t="shared" si="86"/>
        <v>#N/A</v>
      </c>
      <c r="N820" t="e">
        <f t="shared" si="87"/>
        <v>#N/A</v>
      </c>
      <c r="O820" s="4" t="e">
        <f t="shared" si="88"/>
        <v>#N/A</v>
      </c>
      <c r="P820" s="4" t="e">
        <f t="shared" si="89"/>
        <v>#N/A</v>
      </c>
      <c r="Q820" s="4" t="e">
        <f t="shared" si="90"/>
        <v>#N/A</v>
      </c>
    </row>
    <row r="821" spans="1:17" hidden="1" x14ac:dyDescent="0.3">
      <c r="A821" t="s">
        <v>249</v>
      </c>
      <c r="B821" t="s">
        <v>587</v>
      </c>
      <c r="C821">
        <v>4.8509998321533203</v>
      </c>
      <c r="D821" s="4">
        <v>0.2985816846799294</v>
      </c>
      <c r="E821" s="4">
        <f t="shared" si="84"/>
        <v>4.4507458628671115E-2</v>
      </c>
      <c r="F821">
        <v>0.68122700000000003</v>
      </c>
      <c r="G821" t="e">
        <v>#N/A</v>
      </c>
      <c r="H821" s="4" t="e">
        <f t="shared" si="85"/>
        <v>#N/A</v>
      </c>
      <c r="I821">
        <v>24.311496350364958</v>
      </c>
      <c r="J821" t="e">
        <v>#N/A</v>
      </c>
      <c r="K821" t="e">
        <v>#N/A</v>
      </c>
      <c r="L821">
        <v>6.897267300259796</v>
      </c>
      <c r="M821" s="4">
        <f t="shared" si="86"/>
        <v>0.14498495657292179</v>
      </c>
      <c r="N821" t="e">
        <f t="shared" si="87"/>
        <v>#N/A</v>
      </c>
      <c r="O821" s="4" t="e">
        <f t="shared" si="88"/>
        <v>#N/A</v>
      </c>
      <c r="P821" s="4" t="e">
        <f t="shared" si="89"/>
        <v>#N/A</v>
      </c>
      <c r="Q821" s="4" t="e">
        <f t="shared" si="90"/>
        <v>#N/A</v>
      </c>
    </row>
    <row r="822" spans="1:17" hidden="1" x14ac:dyDescent="0.3">
      <c r="A822" t="s">
        <v>944</v>
      </c>
      <c r="B822" t="s">
        <v>945</v>
      </c>
      <c r="C822">
        <v>197.36000061035156</v>
      </c>
      <c r="D822" s="4">
        <v>0.29783226740882052</v>
      </c>
      <c r="E822" s="4">
        <f t="shared" si="84"/>
        <v>4.4406969478286262E-2</v>
      </c>
      <c r="F822">
        <v>5.13</v>
      </c>
      <c r="G822">
        <v>11.791508418932713</v>
      </c>
      <c r="H822" s="4">
        <f t="shared" si="85"/>
        <v>5.9746191642007153E-2</v>
      </c>
      <c r="I822">
        <v>47.838616714697395</v>
      </c>
      <c r="J822" t="e">
        <v>#N/A</v>
      </c>
      <c r="K822" t="e">
        <v>#N/A</v>
      </c>
      <c r="L822">
        <v>29.651201839761448</v>
      </c>
      <c r="M822" s="4">
        <f t="shared" si="86"/>
        <v>3.3725445781392492E-2</v>
      </c>
      <c r="N822" t="e">
        <f t="shared" si="87"/>
        <v>#N/A</v>
      </c>
      <c r="O822" s="4" t="e">
        <f t="shared" si="88"/>
        <v>#N/A</v>
      </c>
      <c r="P822" s="4" t="e">
        <f t="shared" si="89"/>
        <v>#N/A</v>
      </c>
      <c r="Q822" s="4" t="e">
        <f t="shared" si="90"/>
        <v>#N/A</v>
      </c>
    </row>
    <row r="823" spans="1:17" x14ac:dyDescent="0.3">
      <c r="A823" t="s">
        <v>291</v>
      </c>
      <c r="B823" t="s">
        <v>629</v>
      </c>
      <c r="C823">
        <v>693.29998779296875</v>
      </c>
      <c r="D823" s="4">
        <v>0.29659436995625188</v>
      </c>
      <c r="E823" s="4">
        <f t="shared" si="84"/>
        <v>4.4240874203224534E-2</v>
      </c>
      <c r="F823">
        <v>1.16188</v>
      </c>
      <c r="G823" t="e">
        <v>#N/A</v>
      </c>
      <c r="H823" s="4" t="e">
        <f t="shared" si="85"/>
        <v>#N/A</v>
      </c>
      <c r="I823">
        <v>2.0094961158638531</v>
      </c>
      <c r="J823">
        <v>37.060424855590071</v>
      </c>
      <c r="K823">
        <v>37.060424855590071</v>
      </c>
      <c r="L823">
        <v>8.7048213258651437</v>
      </c>
      <c r="M823" s="4">
        <f t="shared" si="86"/>
        <v>0.11487886569580029</v>
      </c>
      <c r="N823">
        <f t="shared" si="87"/>
        <v>5.6198101522004977</v>
      </c>
      <c r="O823" s="4">
        <f t="shared" si="88"/>
        <v>8.1058852605643914E-3</v>
      </c>
      <c r="P823" s="4">
        <f t="shared" si="89"/>
        <v>0.52805770994784718</v>
      </c>
      <c r="Q823" s="4">
        <f t="shared" si="90"/>
        <v>0.49190106850000337</v>
      </c>
    </row>
    <row r="824" spans="1:17" hidden="1" x14ac:dyDescent="0.3">
      <c r="A824" t="s">
        <v>1117</v>
      </c>
      <c r="B824" t="s">
        <v>1118</v>
      </c>
      <c r="C824">
        <v>15.960000038146973</v>
      </c>
      <c r="D824" s="4">
        <v>0.29630836354867252</v>
      </c>
      <c r="E824" s="4">
        <f t="shared" si="84"/>
        <v>4.4202480412877554E-2</v>
      </c>
      <c r="F824">
        <v>1.2034279999999999</v>
      </c>
      <c r="G824">
        <v>1.248615862884014</v>
      </c>
      <c r="H824" s="4">
        <f t="shared" si="85"/>
        <v>7.8234076434813338E-2</v>
      </c>
      <c r="I824">
        <v>13.476327609712474</v>
      </c>
      <c r="J824">
        <v>3.9575176179937026</v>
      </c>
      <c r="K824">
        <v>3.9575176179937026</v>
      </c>
      <c r="L824">
        <v>11.709593310379036</v>
      </c>
      <c r="M824" s="4">
        <f t="shared" si="86"/>
        <v>8.5400062452521699E-2</v>
      </c>
      <c r="N824">
        <f t="shared" si="87"/>
        <v>1.4611661901161905</v>
      </c>
      <c r="O824" s="4">
        <f t="shared" si="88"/>
        <v>9.1551766079183444E-2</v>
      </c>
      <c r="P824" s="4">
        <f t="shared" si="89"/>
        <v>0.12835496114979489</v>
      </c>
      <c r="Q824" s="4">
        <f t="shared" si="90"/>
        <v>6.498882095164249E-2</v>
      </c>
    </row>
    <row r="825" spans="1:17" x14ac:dyDescent="0.3">
      <c r="A825" t="s">
        <v>1091</v>
      </c>
      <c r="B825" t="s">
        <v>1092</v>
      </c>
      <c r="C825">
        <v>4202</v>
      </c>
      <c r="D825" s="4">
        <v>0.29524174498003553</v>
      </c>
      <c r="E825" s="4">
        <f t="shared" si="84"/>
        <v>4.4059234173500217E-2</v>
      </c>
      <c r="F825">
        <v>92.09</v>
      </c>
      <c r="G825">
        <v>342.28265636004335</v>
      </c>
      <c r="H825" s="4">
        <f t="shared" si="85"/>
        <v>8.1457081475498183E-2</v>
      </c>
      <c r="I825">
        <v>-54.921924714866115</v>
      </c>
      <c r="J825">
        <v>122.51114035369476</v>
      </c>
      <c r="K825">
        <v>122.51114035369476</v>
      </c>
      <c r="L825">
        <v>25.412528432156094</v>
      </c>
      <c r="M825" s="4">
        <f t="shared" si="86"/>
        <v>3.9350669205140416E-2</v>
      </c>
      <c r="N825">
        <f t="shared" si="87"/>
        <v>5023.0935935973521</v>
      </c>
      <c r="O825" s="4">
        <f t="shared" si="88"/>
        <v>1.1954054244639105</v>
      </c>
      <c r="P825" s="4">
        <f t="shared" si="89"/>
        <v>1.3126710263221155</v>
      </c>
      <c r="Q825" s="4">
        <f t="shared" si="90"/>
        <v>1.631325238830974</v>
      </c>
    </row>
    <row r="826" spans="1:17" x14ac:dyDescent="0.3">
      <c r="A826" t="s">
        <v>1227</v>
      </c>
      <c r="B826" t="s">
        <v>1228</v>
      </c>
      <c r="C826">
        <v>219.19999694824219</v>
      </c>
      <c r="D826" s="4">
        <v>0.29495938208486328</v>
      </c>
      <c r="E826" s="4">
        <f t="shared" si="84"/>
        <v>4.4021296549009881E-2</v>
      </c>
      <c r="F826">
        <v>0.26499999999999996</v>
      </c>
      <c r="G826" t="e">
        <v>#N/A</v>
      </c>
      <c r="H826" s="4" t="e">
        <f t="shared" si="85"/>
        <v>#N/A</v>
      </c>
      <c r="I826">
        <v>-21.23737568880145</v>
      </c>
      <c r="J826">
        <v>18.726735968315992</v>
      </c>
      <c r="K826">
        <v>18.726735968315992</v>
      </c>
      <c r="L826">
        <v>8.1848459721088744</v>
      </c>
      <c r="M826" s="4">
        <f t="shared" si="86"/>
        <v>0.12217700900024928</v>
      </c>
      <c r="N826">
        <f t="shared" si="87"/>
        <v>0.62515616122138196</v>
      </c>
      <c r="O826" s="4">
        <f t="shared" si="88"/>
        <v>2.8519898263000189E-3</v>
      </c>
      <c r="P826" s="4">
        <f t="shared" si="89"/>
        <v>0.33232413457287152</v>
      </c>
      <c r="Q826" s="4">
        <f t="shared" si="90"/>
        <v>0.25739146289902748</v>
      </c>
    </row>
    <row r="827" spans="1:17" hidden="1" x14ac:dyDescent="0.3">
      <c r="A827" t="s">
        <v>1209</v>
      </c>
      <c r="B827" t="s">
        <v>1210</v>
      </c>
      <c r="C827">
        <v>11.899999618530273</v>
      </c>
      <c r="D827" s="4">
        <v>0.29364546512592371</v>
      </c>
      <c r="E827" s="4">
        <f t="shared" si="84"/>
        <v>4.3844670985968559E-2</v>
      </c>
      <c r="F827">
        <v>1.4463189999999999</v>
      </c>
      <c r="G827" t="e">
        <v>#N/A</v>
      </c>
      <c r="H827" s="4" t="e">
        <f t="shared" si="85"/>
        <v>#N/A</v>
      </c>
      <c r="I827">
        <v>35.204116926701111</v>
      </c>
      <c r="J827">
        <v>9.1004194498577213</v>
      </c>
      <c r="K827">
        <v>9.1004194498577213</v>
      </c>
      <c r="L827">
        <v>8.38035224137829</v>
      </c>
      <c r="M827" s="4">
        <f t="shared" si="86"/>
        <v>0.11932672651424651</v>
      </c>
      <c r="N827">
        <f t="shared" si="87"/>
        <v>2.2356107688417941</v>
      </c>
      <c r="O827" s="4">
        <f t="shared" si="88"/>
        <v>0.18786645718547565</v>
      </c>
      <c r="P827" s="4">
        <f t="shared" si="89"/>
        <v>0.22119015364140476</v>
      </c>
      <c r="Q827" s="4">
        <f t="shared" si="90"/>
        <v>0.13548938620739048</v>
      </c>
    </row>
    <row r="828" spans="1:17" hidden="1" x14ac:dyDescent="0.3">
      <c r="A828" t="s">
        <v>1530</v>
      </c>
      <c r="B828" t="s">
        <v>1531</v>
      </c>
      <c r="C828">
        <v>59.235000610351563</v>
      </c>
      <c r="D828" s="4">
        <v>0.29361628022200859</v>
      </c>
      <c r="E828" s="4">
        <f t="shared" si="84"/>
        <v>4.3840746057846269E-2</v>
      </c>
      <c r="F828">
        <v>-1.18</v>
      </c>
      <c r="G828">
        <v>-7.5412098113668806</v>
      </c>
      <c r="H828" s="4">
        <f t="shared" si="85"/>
        <v>-0.12731003179983125</v>
      </c>
      <c r="I828" t="e">
        <v>#N/A</v>
      </c>
      <c r="J828" t="e">
        <v>#N/A</v>
      </c>
      <c r="K828" t="e">
        <v>#N/A</v>
      </c>
      <c r="L828">
        <v>15.793262663898673</v>
      </c>
      <c r="M828" s="4">
        <f t="shared" si="86"/>
        <v>6.3318138960980416E-2</v>
      </c>
      <c r="N828" t="e">
        <f t="shared" si="87"/>
        <v>#N/A</v>
      </c>
      <c r="O828" s="4" t="e">
        <f t="shared" si="88"/>
        <v>#N/A</v>
      </c>
      <c r="P828" s="4" t="e">
        <f t="shared" si="89"/>
        <v>#N/A</v>
      </c>
      <c r="Q828" s="4" t="e">
        <f t="shared" si="90"/>
        <v>#N/A</v>
      </c>
    </row>
    <row r="829" spans="1:17" hidden="1" x14ac:dyDescent="0.3">
      <c r="A829" t="s">
        <v>1630</v>
      </c>
      <c r="B829" t="s">
        <v>1631</v>
      </c>
      <c r="C829">
        <v>72.959999084472656</v>
      </c>
      <c r="D829" s="4">
        <v>0.29277568986832181</v>
      </c>
      <c r="E829" s="4">
        <f t="shared" si="84"/>
        <v>4.372766768769365E-2</v>
      </c>
      <c r="F829">
        <v>4.12</v>
      </c>
      <c r="G829">
        <v>3.886440427270534</v>
      </c>
      <c r="H829" s="4">
        <f t="shared" si="85"/>
        <v>5.3268098629919609E-2</v>
      </c>
      <c r="I829">
        <v>35.081967213114744</v>
      </c>
      <c r="J829" t="e">
        <v>#N/A</v>
      </c>
      <c r="K829" t="e">
        <v>#N/A</v>
      </c>
      <c r="L829">
        <v>17.29283643957168</v>
      </c>
      <c r="M829" s="4">
        <f t="shared" si="86"/>
        <v>5.7827413304602365E-2</v>
      </c>
      <c r="N829" t="e">
        <f t="shared" si="87"/>
        <v>#N/A</v>
      </c>
      <c r="O829" s="4" t="e">
        <f t="shared" si="88"/>
        <v>#N/A</v>
      </c>
      <c r="P829" s="4" t="e">
        <f t="shared" si="89"/>
        <v>#N/A</v>
      </c>
      <c r="Q829" s="4" t="e">
        <f t="shared" si="90"/>
        <v>#N/A</v>
      </c>
    </row>
    <row r="830" spans="1:17" hidden="1" x14ac:dyDescent="0.3">
      <c r="A830" t="s">
        <v>1994</v>
      </c>
      <c r="B830" t="s">
        <v>1995</v>
      </c>
      <c r="C830">
        <v>69.069999694824219</v>
      </c>
      <c r="D830" s="4">
        <v>0.29259068379886344</v>
      </c>
      <c r="E830" s="4">
        <f t="shared" si="84"/>
        <v>4.3702771970431264E-2</v>
      </c>
      <c r="F830" t="e">
        <v>#N/A</v>
      </c>
      <c r="G830" t="e">
        <v>#N/A</v>
      </c>
      <c r="H830" s="4" t="e">
        <f t="shared" si="85"/>
        <v>#N/A</v>
      </c>
      <c r="I830" t="e">
        <v>#N/A</v>
      </c>
      <c r="J830" t="e">
        <v>#N/A</v>
      </c>
      <c r="K830" t="e">
        <v>#N/A</v>
      </c>
      <c r="L830" t="e">
        <v>#N/A</v>
      </c>
      <c r="M830" s="4" t="e">
        <f t="shared" si="86"/>
        <v>#N/A</v>
      </c>
      <c r="N830" t="e">
        <f t="shared" si="87"/>
        <v>#N/A</v>
      </c>
      <c r="O830" s="4" t="e">
        <f t="shared" si="88"/>
        <v>#N/A</v>
      </c>
      <c r="P830" s="4" t="e">
        <f t="shared" si="89"/>
        <v>#N/A</v>
      </c>
      <c r="Q830" s="4" t="e">
        <f t="shared" si="90"/>
        <v>#N/A</v>
      </c>
    </row>
    <row r="831" spans="1:17" hidden="1" x14ac:dyDescent="0.3">
      <c r="A831" t="s">
        <v>152</v>
      </c>
      <c r="B831" t="s">
        <v>490</v>
      </c>
      <c r="C831">
        <v>75.099998474121094</v>
      </c>
      <c r="D831" s="4">
        <v>0.29019779391528533</v>
      </c>
      <c r="E831" s="4">
        <f t="shared" si="84"/>
        <v>4.3380500009975176E-2</v>
      </c>
      <c r="F831">
        <v>5.9600000000000009</v>
      </c>
      <c r="G831" t="e">
        <v>#N/A</v>
      </c>
      <c r="H831" s="4" t="e">
        <f t="shared" si="85"/>
        <v>#N/A</v>
      </c>
      <c r="I831">
        <v>-24.461343472750311</v>
      </c>
      <c r="J831">
        <v>1.092478324750525</v>
      </c>
      <c r="K831">
        <v>1.092478324750525</v>
      </c>
      <c r="L831">
        <v>9.7522763935589136</v>
      </c>
      <c r="M831" s="4">
        <f t="shared" si="86"/>
        <v>0.10254016187035778</v>
      </c>
      <c r="N831">
        <f t="shared" si="87"/>
        <v>6.2927499905804893</v>
      </c>
      <c r="O831" s="4">
        <f t="shared" si="88"/>
        <v>8.3791612762135065E-2</v>
      </c>
      <c r="P831" s="4">
        <f t="shared" si="89"/>
        <v>0.1145851741604608</v>
      </c>
      <c r="Q831" s="4">
        <f t="shared" si="90"/>
        <v>3.3097940973976891E-2</v>
      </c>
    </row>
    <row r="832" spans="1:17" hidden="1" x14ac:dyDescent="0.3">
      <c r="A832" t="s">
        <v>1153</v>
      </c>
      <c r="B832" t="s">
        <v>1154</v>
      </c>
      <c r="C832">
        <v>192.97999572753906</v>
      </c>
      <c r="D832" s="4">
        <v>0.28912232009997196</v>
      </c>
      <c r="E832" s="4">
        <f t="shared" si="84"/>
        <v>4.3235494033500244E-2</v>
      </c>
      <c r="F832">
        <v>5.7456909999999999</v>
      </c>
      <c r="G832">
        <v>10.018060428582119</v>
      </c>
      <c r="H832" s="4">
        <f t="shared" si="85"/>
        <v>5.1912429528323902E-2</v>
      </c>
      <c r="I832">
        <v>-1.2739066671357901</v>
      </c>
      <c r="J832" t="e">
        <v>#N/A</v>
      </c>
      <c r="K832" t="e">
        <v>#N/A</v>
      </c>
      <c r="L832">
        <v>23.726515780818414</v>
      </c>
      <c r="M832" s="4">
        <f t="shared" si="86"/>
        <v>4.2146938439585183E-2</v>
      </c>
      <c r="N832" t="e">
        <f t="shared" si="87"/>
        <v>#N/A</v>
      </c>
      <c r="O832" s="4" t="e">
        <f t="shared" si="88"/>
        <v>#N/A</v>
      </c>
      <c r="P832" s="4" t="e">
        <f t="shared" si="89"/>
        <v>#N/A</v>
      </c>
      <c r="Q832" s="4" t="e">
        <f t="shared" si="90"/>
        <v>#N/A</v>
      </c>
    </row>
    <row r="833" spans="1:17" hidden="1" x14ac:dyDescent="0.3">
      <c r="A833" t="s">
        <v>1796</v>
      </c>
      <c r="B833" t="s">
        <v>1797</v>
      </c>
      <c r="C833">
        <v>362.4949951171875</v>
      </c>
      <c r="D833" s="4">
        <v>0.28607727218361534</v>
      </c>
      <c r="E833" s="4">
        <f t="shared" si="84"/>
        <v>4.2824383170496194E-2</v>
      </c>
      <c r="F833">
        <v>16.150000000000002</v>
      </c>
      <c r="G833">
        <v>-26.30569720040339</v>
      </c>
      <c r="H833" s="4">
        <f t="shared" si="85"/>
        <v>-7.2568442474355482E-2</v>
      </c>
      <c r="I833">
        <v>-34.721099434114791</v>
      </c>
      <c r="J833">
        <v>10.041557459856</v>
      </c>
      <c r="K833">
        <v>10.041557459856</v>
      </c>
      <c r="L833">
        <v>16.045099485292106</v>
      </c>
      <c r="M833" s="4">
        <f t="shared" si="86"/>
        <v>6.2324325312950513E-2</v>
      </c>
      <c r="N833">
        <f t="shared" si="87"/>
        <v>26.058905391155719</v>
      </c>
      <c r="O833" s="4">
        <f t="shared" si="88"/>
        <v>7.1887628083613639E-2</v>
      </c>
      <c r="P833" s="4">
        <f t="shared" si="89"/>
        <v>0.16899823284927801</v>
      </c>
      <c r="Q833" s="4">
        <f t="shared" si="90"/>
        <v>0.13532316548935208</v>
      </c>
    </row>
    <row r="834" spans="1:17" hidden="1" x14ac:dyDescent="0.3">
      <c r="A834" t="s">
        <v>2234</v>
      </c>
      <c r="B834" t="s">
        <v>2235</v>
      </c>
      <c r="C834">
        <v>76.669998168945313</v>
      </c>
      <c r="D834" s="4">
        <v>0.27899255230858766</v>
      </c>
      <c r="E834" s="4">
        <f t="shared" ref="E834:E897" si="91">(1+D834)^(1/6)-1</f>
        <v>4.1864729313561444E-2</v>
      </c>
      <c r="F834">
        <v>3.46</v>
      </c>
      <c r="G834">
        <v>3.6290234588106927</v>
      </c>
      <c r="H834" s="4">
        <f t="shared" ref="H834:H897" si="92">G834/C834</f>
        <v>4.7333031765750128E-2</v>
      </c>
      <c r="I834">
        <v>-7.3180621234509404</v>
      </c>
      <c r="J834" t="e">
        <v>#N/A</v>
      </c>
      <c r="K834" t="e">
        <v>#N/A</v>
      </c>
      <c r="L834">
        <v>18.804878892275124</v>
      </c>
      <c r="M834" s="4">
        <f t="shared" ref="M834:M897" si="93">1/L834</f>
        <v>5.3177688924696619E-2</v>
      </c>
      <c r="N834" t="e">
        <f t="shared" ref="N834:N897" si="94">F834*((1+(K834/100))^5)</f>
        <v>#N/A</v>
      </c>
      <c r="O834" s="4" t="e">
        <f t="shared" ref="O834:O897" si="95">N834/C834</f>
        <v>#N/A</v>
      </c>
      <c r="P834" s="4" t="e">
        <f t="shared" ref="P834:P897" si="96">(K834/100)*(1+1/L834)+1/L834</f>
        <v>#N/A</v>
      </c>
      <c r="Q834" s="4" t="e">
        <f t="shared" ref="Q834:Q897" si="97">(((1+K834/100)^6)*(1+1/L834))^(1/5)-1</f>
        <v>#N/A</v>
      </c>
    </row>
    <row r="835" spans="1:17" hidden="1" x14ac:dyDescent="0.3">
      <c r="A835" t="s">
        <v>184</v>
      </c>
      <c r="B835" t="s">
        <v>522</v>
      </c>
      <c r="C835">
        <v>46.404998779296875</v>
      </c>
      <c r="D835" s="4">
        <v>0.27700114889011784</v>
      </c>
      <c r="E835" s="4">
        <f t="shared" si="91"/>
        <v>4.1594188217362715E-2</v>
      </c>
      <c r="F835">
        <v>2.99</v>
      </c>
      <c r="G835">
        <v>3.0255624348678967</v>
      </c>
      <c r="H835" s="4">
        <f t="shared" si="92"/>
        <v>6.5199062912543834E-2</v>
      </c>
      <c r="I835">
        <v>6.7857142857142829</v>
      </c>
      <c r="J835">
        <v>1.0397164805585946</v>
      </c>
      <c r="K835">
        <v>1.0397164805585946</v>
      </c>
      <c r="L835">
        <v>14.463250261874876</v>
      </c>
      <c r="M835" s="4">
        <f t="shared" si="93"/>
        <v>6.9140752036628977E-2</v>
      </c>
      <c r="N835">
        <f t="shared" si="94"/>
        <v>3.1487036158204234</v>
      </c>
      <c r="O835" s="4">
        <f t="shared" si="95"/>
        <v>6.7852681793953332E-2</v>
      </c>
      <c r="P835" s="4">
        <f t="shared" si="96"/>
        <v>8.025678463592191E-2</v>
      </c>
      <c r="Q835" s="4">
        <f t="shared" si="97"/>
        <v>2.6118504277186538E-2</v>
      </c>
    </row>
    <row r="836" spans="1:17" hidden="1" x14ac:dyDescent="0.3">
      <c r="A836" t="s">
        <v>1574</v>
      </c>
      <c r="B836" t="s">
        <v>1575</v>
      </c>
      <c r="C836">
        <v>150.44500732421875</v>
      </c>
      <c r="D836" s="4">
        <v>0.27698149367589431</v>
      </c>
      <c r="E836" s="4">
        <f t="shared" si="91"/>
        <v>4.159151621660806E-2</v>
      </c>
      <c r="F836">
        <v>7.85</v>
      </c>
      <c r="G836">
        <v>9.4473784685220359</v>
      </c>
      <c r="H836" s="4">
        <f t="shared" si="92"/>
        <v>6.2796224590971783E-2</v>
      </c>
      <c r="I836">
        <v>18.939393939393923</v>
      </c>
      <c r="J836">
        <v>9.4881845288107254</v>
      </c>
      <c r="K836">
        <v>9.4881845288107254</v>
      </c>
      <c r="L836">
        <v>24.524776115224586</v>
      </c>
      <c r="M836" s="4">
        <f t="shared" si="93"/>
        <v>4.0775091903049669E-2</v>
      </c>
      <c r="N836">
        <f t="shared" si="94"/>
        <v>12.351108298219648</v>
      </c>
      <c r="O836" s="4">
        <f t="shared" si="95"/>
        <v>8.209716306239534E-2</v>
      </c>
      <c r="P836" s="4">
        <f t="shared" si="96"/>
        <v>0.13952575315271043</v>
      </c>
      <c r="Q836" s="4">
        <f t="shared" si="97"/>
        <v>0.12385966173541973</v>
      </c>
    </row>
    <row r="837" spans="1:17" x14ac:dyDescent="0.3">
      <c r="A837" t="s">
        <v>379</v>
      </c>
      <c r="B837" t="s">
        <v>717</v>
      </c>
      <c r="C837">
        <v>119.00050354003906</v>
      </c>
      <c r="D837" s="4">
        <v>0.2744252056110128</v>
      </c>
      <c r="E837" s="4">
        <f t="shared" si="91"/>
        <v>4.1243712749962524E-2</v>
      </c>
      <c r="F837">
        <v>12.729999999999999</v>
      </c>
      <c r="G837">
        <v>7.900215053763441</v>
      </c>
      <c r="H837" s="4">
        <f t="shared" si="92"/>
        <v>6.6388080879887401E-2</v>
      </c>
      <c r="I837">
        <v>-20.931677018633557</v>
      </c>
      <c r="J837">
        <v>1340.6006786908395</v>
      </c>
      <c r="K837">
        <v>1340.6006786908395</v>
      </c>
      <c r="L837">
        <v>9.9654162612159922</v>
      </c>
      <c r="M837" s="4">
        <f t="shared" si="93"/>
        <v>0.10034703757351916</v>
      </c>
      <c r="N837">
        <f t="shared" si="94"/>
        <v>7898533.7621886749</v>
      </c>
      <c r="O837" s="4">
        <f t="shared" si="95"/>
        <v>66373.952439042609</v>
      </c>
      <c r="P837" s="4">
        <f t="shared" si="96"/>
        <v>14.851606891238662</v>
      </c>
      <c r="Q837" s="4">
        <f t="shared" si="97"/>
        <v>24.035615544839388</v>
      </c>
    </row>
    <row r="838" spans="1:17" x14ac:dyDescent="0.3">
      <c r="A838" t="s">
        <v>363</v>
      </c>
      <c r="B838" t="s">
        <v>701</v>
      </c>
      <c r="C838">
        <v>58.659999847412109</v>
      </c>
      <c r="D838" s="4">
        <v>0.27358088219491705</v>
      </c>
      <c r="E838" s="4">
        <f t="shared" si="91"/>
        <v>4.1128708062774466E-2</v>
      </c>
      <c r="F838">
        <v>4.8336420000000002</v>
      </c>
      <c r="G838" t="e">
        <v>#N/A</v>
      </c>
      <c r="H838" s="4" t="e">
        <f t="shared" si="92"/>
        <v>#N/A</v>
      </c>
      <c r="I838">
        <v>36.93036827195467</v>
      </c>
      <c r="J838">
        <v>34.799702672082674</v>
      </c>
      <c r="K838">
        <v>34.799702672082674</v>
      </c>
      <c r="L838">
        <v>11.449618039767634</v>
      </c>
      <c r="M838" s="4">
        <f t="shared" si="93"/>
        <v>8.7339158086036442E-2</v>
      </c>
      <c r="N838">
        <f t="shared" si="94"/>
        <v>21.513900363159138</v>
      </c>
      <c r="O838" s="4">
        <f t="shared" si="95"/>
        <v>0.36675588849508428</v>
      </c>
      <c r="P838" s="4">
        <f t="shared" si="96"/>
        <v>0.46572995213710411</v>
      </c>
      <c r="Q838" s="4">
        <f t="shared" si="97"/>
        <v>0.45512307203231628</v>
      </c>
    </row>
    <row r="839" spans="1:17" hidden="1" x14ac:dyDescent="0.3">
      <c r="A839" t="s">
        <v>401</v>
      </c>
      <c r="B839" t="s">
        <v>739</v>
      </c>
      <c r="C839">
        <v>4307</v>
      </c>
      <c r="D839" s="4">
        <v>0.27083236659287002</v>
      </c>
      <c r="E839" s="4">
        <f t="shared" si="91"/>
        <v>4.0753894145765024E-2</v>
      </c>
      <c r="F839">
        <v>2.58</v>
      </c>
      <c r="G839">
        <v>2.973858790080556</v>
      </c>
      <c r="H839" s="4">
        <f t="shared" si="92"/>
        <v>6.9047104482947662E-4</v>
      </c>
      <c r="I839">
        <v>-13.999999999999998</v>
      </c>
      <c r="J839">
        <v>-3.0361223725099209</v>
      </c>
      <c r="K839">
        <v>-3.0361223725099209</v>
      </c>
      <c r="L839">
        <v>18.575494310920259</v>
      </c>
      <c r="M839" s="4">
        <f t="shared" si="93"/>
        <v>5.38343681875596E-2</v>
      </c>
      <c r="N839">
        <f t="shared" si="94"/>
        <v>2.2114115825410159</v>
      </c>
      <c r="O839" s="4">
        <f t="shared" si="95"/>
        <v>5.1344592118435478E-4</v>
      </c>
      <c r="P839" s="4">
        <f t="shared" si="96"/>
        <v>2.1838667165818525E-2</v>
      </c>
      <c r="Q839" s="4">
        <f t="shared" si="97"/>
        <v>-2.6162618333207099E-2</v>
      </c>
    </row>
    <row r="840" spans="1:17" hidden="1" x14ac:dyDescent="0.3">
      <c r="A840" t="s">
        <v>285</v>
      </c>
      <c r="B840" t="s">
        <v>623</v>
      </c>
      <c r="C840">
        <v>3.34</v>
      </c>
      <c r="D840" s="4">
        <v>0.26206202375714027</v>
      </c>
      <c r="E840" s="4">
        <f t="shared" si="91"/>
        <v>3.9553352010198939E-2</v>
      </c>
      <c r="F840">
        <v>0.75517499999999993</v>
      </c>
      <c r="G840" t="e">
        <v>#N/A</v>
      </c>
      <c r="H840" s="4" t="e">
        <f t="shared" si="92"/>
        <v>#N/A</v>
      </c>
      <c r="I840">
        <v>12.188248367333577</v>
      </c>
      <c r="J840">
        <v>5.1816701708250266</v>
      </c>
      <c r="K840">
        <v>5.1816701708250266</v>
      </c>
      <c r="L840">
        <v>4.0477704749496359</v>
      </c>
      <c r="M840" s="4">
        <f t="shared" si="93"/>
        <v>0.24704958104435071</v>
      </c>
      <c r="N840">
        <f t="shared" si="94"/>
        <v>0.97218276492360811</v>
      </c>
      <c r="O840" s="4">
        <f t="shared" si="95"/>
        <v>0.29107268410886472</v>
      </c>
      <c r="P840" s="4">
        <f t="shared" si="96"/>
        <v>0.3116675772007243</v>
      </c>
      <c r="Q840" s="4">
        <f t="shared" si="97"/>
        <v>0.11046485804891804</v>
      </c>
    </row>
    <row r="841" spans="1:17" hidden="1" x14ac:dyDescent="0.3">
      <c r="A841" t="s">
        <v>924</v>
      </c>
      <c r="B841" t="s">
        <v>925</v>
      </c>
      <c r="C841">
        <v>58.880001068115234</v>
      </c>
      <c r="D841" s="4">
        <v>0.25898789787989318</v>
      </c>
      <c r="E841" s="4">
        <f t="shared" si="91"/>
        <v>3.9130899703512689E-2</v>
      </c>
      <c r="F841">
        <v>4.0171799999999998</v>
      </c>
      <c r="G841" t="e">
        <v>#N/A</v>
      </c>
      <c r="H841" s="4" t="e">
        <f t="shared" si="92"/>
        <v>#N/A</v>
      </c>
      <c r="I841">
        <v>26.724921135646685</v>
      </c>
      <c r="J841">
        <v>2.6587661914289504</v>
      </c>
      <c r="K841">
        <v>2.6587661914289504</v>
      </c>
      <c r="L841">
        <v>11.525154365862274</v>
      </c>
      <c r="M841" s="4">
        <f t="shared" si="93"/>
        <v>8.6766733724801023E-2</v>
      </c>
      <c r="N841">
        <f t="shared" si="94"/>
        <v>4.5803798314115589</v>
      </c>
      <c r="O841" s="4">
        <f t="shared" si="95"/>
        <v>7.7791775616864442E-2</v>
      </c>
      <c r="P841" s="4">
        <f t="shared" si="96"/>
        <v>0.11566132022077272</v>
      </c>
      <c r="Q841" s="4">
        <f t="shared" si="97"/>
        <v>4.9306868502060563E-2</v>
      </c>
    </row>
    <row r="842" spans="1:17" x14ac:dyDescent="0.3">
      <c r="A842" t="s">
        <v>1081</v>
      </c>
      <c r="B842" t="s">
        <v>1082</v>
      </c>
      <c r="C842">
        <v>65.375</v>
      </c>
      <c r="D842" s="4">
        <v>0.25618204448800652</v>
      </c>
      <c r="E842" s="4">
        <f t="shared" si="91"/>
        <v>3.8744562901914747E-2</v>
      </c>
      <c r="F842">
        <v>2.42</v>
      </c>
      <c r="G842">
        <v>2.0693554389514324</v>
      </c>
      <c r="H842" s="4">
        <f t="shared" si="92"/>
        <v>3.1653620481092659E-2</v>
      </c>
      <c r="I842">
        <v>-0.41152263374484727</v>
      </c>
      <c r="J842">
        <v>27.563730896914343</v>
      </c>
      <c r="K842">
        <v>27.563730896914343</v>
      </c>
      <c r="L842">
        <v>45.536769679024111</v>
      </c>
      <c r="M842" s="4">
        <f t="shared" si="93"/>
        <v>2.196027533460803E-2</v>
      </c>
      <c r="N842">
        <f t="shared" si="94"/>
        <v>8.1743161316430388</v>
      </c>
      <c r="O842" s="4">
        <f t="shared" si="95"/>
        <v>0.12503734044578263</v>
      </c>
      <c r="P842" s="4">
        <f t="shared" si="96"/>
        <v>0.30365065550120429</v>
      </c>
      <c r="Q842" s="4">
        <f t="shared" si="97"/>
        <v>0.34511513144352746</v>
      </c>
    </row>
    <row r="843" spans="1:17" hidden="1" x14ac:dyDescent="0.3">
      <c r="A843" t="s">
        <v>1580</v>
      </c>
      <c r="B843" t="s">
        <v>1581</v>
      </c>
      <c r="C843">
        <v>231.69999694824219</v>
      </c>
      <c r="D843" s="4">
        <v>0.24919062126179892</v>
      </c>
      <c r="E843" s="4">
        <f t="shared" si="91"/>
        <v>3.777877909127092E-2</v>
      </c>
      <c r="F843">
        <v>0.74689099999999997</v>
      </c>
      <c r="G843">
        <v>14.420959550051082</v>
      </c>
      <c r="H843" s="4">
        <f t="shared" si="92"/>
        <v>6.2239791713387366E-2</v>
      </c>
      <c r="I843" t="e">
        <v>#N/A</v>
      </c>
      <c r="J843">
        <v>8.4823790153444669</v>
      </c>
      <c r="K843">
        <v>8.4823790153444669</v>
      </c>
      <c r="L843">
        <v>178.54045961332858</v>
      </c>
      <c r="M843" s="4">
        <f t="shared" si="93"/>
        <v>5.6009713549843862E-3</v>
      </c>
      <c r="N843">
        <f t="shared" si="94"/>
        <v>1.1221559839611555</v>
      </c>
      <c r="O843" s="4">
        <f t="shared" si="95"/>
        <v>4.8431419885250401E-3</v>
      </c>
      <c r="P843" s="4">
        <f t="shared" si="96"/>
        <v>9.0899857127299713E-2</v>
      </c>
      <c r="Q843" s="4">
        <f t="shared" si="97"/>
        <v>0.10386554440029649</v>
      </c>
    </row>
    <row r="844" spans="1:17" hidden="1" x14ac:dyDescent="0.3">
      <c r="A844" t="s">
        <v>2228</v>
      </c>
      <c r="B844" t="s">
        <v>2229</v>
      </c>
      <c r="C844">
        <v>26.190000534057617</v>
      </c>
      <c r="D844" s="4">
        <v>0.24714288257417305</v>
      </c>
      <c r="E844" s="4">
        <f t="shared" si="91"/>
        <v>3.7495055019033829E-2</v>
      </c>
      <c r="F844">
        <v>-0.21193300000000004</v>
      </c>
      <c r="G844">
        <v>0.20967741935483872</v>
      </c>
      <c r="H844" s="4">
        <f t="shared" si="92"/>
        <v>8.0060105032137389E-3</v>
      </c>
      <c r="I844">
        <v>-135.48111111111118</v>
      </c>
      <c r="J844" t="e">
        <v>#N/A</v>
      </c>
      <c r="K844" t="e">
        <v>#N/A</v>
      </c>
      <c r="L844" t="e">
        <v>#N/A</v>
      </c>
      <c r="M844" s="4" t="e">
        <f t="shared" si="93"/>
        <v>#N/A</v>
      </c>
      <c r="N844" t="e">
        <f t="shared" si="94"/>
        <v>#N/A</v>
      </c>
      <c r="O844" s="4" t="e">
        <f t="shared" si="95"/>
        <v>#N/A</v>
      </c>
      <c r="P844" s="4" t="e">
        <f t="shared" si="96"/>
        <v>#N/A</v>
      </c>
      <c r="Q844" s="4" t="e">
        <f t="shared" si="97"/>
        <v>#N/A</v>
      </c>
    </row>
    <row r="845" spans="1:17" x14ac:dyDescent="0.3">
      <c r="A845" t="s">
        <v>1245</v>
      </c>
      <c r="B845" t="s">
        <v>1246</v>
      </c>
      <c r="C845">
        <v>103.08000183105469</v>
      </c>
      <c r="D845" s="4">
        <v>0.24578895753364982</v>
      </c>
      <c r="E845" s="4">
        <f t="shared" si="91"/>
        <v>3.7307248904111301E-2</v>
      </c>
      <c r="F845">
        <v>3.2199999999999998</v>
      </c>
      <c r="G845">
        <v>3.9516407599309153</v>
      </c>
      <c r="H845" s="4">
        <f t="shared" si="92"/>
        <v>3.8335668313312088E-2</v>
      </c>
      <c r="I845">
        <v>-16.580310880829011</v>
      </c>
      <c r="J845">
        <v>18.900281339332668</v>
      </c>
      <c r="K845">
        <v>18.900281339332668</v>
      </c>
      <c r="L845">
        <v>29.330857770968716</v>
      </c>
      <c r="M845" s="4">
        <f t="shared" si="93"/>
        <v>3.4093786407766988E-2</v>
      </c>
      <c r="N845">
        <f t="shared" si="94"/>
        <v>7.6519175687372396</v>
      </c>
      <c r="O845" s="4">
        <f t="shared" si="95"/>
        <v>7.4232803965977062E-2</v>
      </c>
      <c r="P845" s="4">
        <f t="shared" si="96"/>
        <v>0.2295404213513928</v>
      </c>
      <c r="Q845" s="4">
        <f t="shared" si="97"/>
        <v>0.23917157982764548</v>
      </c>
    </row>
    <row r="846" spans="1:17" hidden="1" x14ac:dyDescent="0.3">
      <c r="A846" t="s">
        <v>1870</v>
      </c>
      <c r="B846" t="s">
        <v>1871</v>
      </c>
      <c r="C846">
        <v>234.80000305175781</v>
      </c>
      <c r="D846" s="4">
        <v>0.24386643111841222</v>
      </c>
      <c r="E846" s="4">
        <f t="shared" si="91"/>
        <v>3.7040278308884345E-2</v>
      </c>
      <c r="F846">
        <v>8.2352270000000001</v>
      </c>
      <c r="G846" t="e">
        <v>#N/A</v>
      </c>
      <c r="H846" s="4" t="e">
        <f t="shared" si="92"/>
        <v>#N/A</v>
      </c>
      <c r="I846">
        <v>30.758673141702147</v>
      </c>
      <c r="J846">
        <v>-0.13486648997228307</v>
      </c>
      <c r="K846">
        <v>-0.13486648997228307</v>
      </c>
      <c r="L846">
        <v>27.858825410209672</v>
      </c>
      <c r="M846" s="4">
        <f t="shared" si="93"/>
        <v>3.5895267846917947E-2</v>
      </c>
      <c r="N846">
        <f t="shared" si="94"/>
        <v>8.179843780436336</v>
      </c>
      <c r="O846" s="4">
        <f t="shared" si="95"/>
        <v>3.4837494353154773E-2</v>
      </c>
      <c r="P846" s="4">
        <f t="shared" si="96"/>
        <v>3.4498192259383831E-2</v>
      </c>
      <c r="Q846" s="4">
        <f t="shared" si="97"/>
        <v>5.4485084089954672E-3</v>
      </c>
    </row>
    <row r="847" spans="1:17" hidden="1" x14ac:dyDescent="0.3">
      <c r="A847" t="s">
        <v>844</v>
      </c>
      <c r="B847" t="s">
        <v>845</v>
      </c>
      <c r="C847">
        <v>60.529998779296875</v>
      </c>
      <c r="D847" s="4">
        <v>0.24125721374919817</v>
      </c>
      <c r="E847" s="4">
        <f t="shared" si="91"/>
        <v>3.6677400179411679E-2</v>
      </c>
      <c r="F847">
        <v>2.6900000000000004</v>
      </c>
      <c r="G847">
        <v>3.2046444121915818</v>
      </c>
      <c r="H847" s="4">
        <f t="shared" si="92"/>
        <v>5.2943077429693737E-2</v>
      </c>
      <c r="I847">
        <v>13.061224489795912</v>
      </c>
      <c r="J847">
        <v>-0.44650896574699567</v>
      </c>
      <c r="K847">
        <v>-0.44650896574699567</v>
      </c>
      <c r="L847">
        <v>14.415288631878074</v>
      </c>
      <c r="M847" s="4">
        <f t="shared" si="93"/>
        <v>6.9370792742130233E-2</v>
      </c>
      <c r="N847">
        <f t="shared" si="94"/>
        <v>2.6304784607840643</v>
      </c>
      <c r="O847" s="4">
        <f t="shared" si="95"/>
        <v>4.3457434558610453E-2</v>
      </c>
      <c r="P847" s="4">
        <f t="shared" si="96"/>
        <v>6.4595956275456903E-2</v>
      </c>
      <c r="Q847" s="4">
        <f t="shared" si="97"/>
        <v>8.0764204723320354E-3</v>
      </c>
    </row>
    <row r="848" spans="1:17" hidden="1" x14ac:dyDescent="0.3">
      <c r="A848" t="s">
        <v>2044</v>
      </c>
      <c r="B848" t="s">
        <v>2045</v>
      </c>
      <c r="C848">
        <v>182.10000610351563</v>
      </c>
      <c r="D848" s="4">
        <v>0.24046198288210463</v>
      </c>
      <c r="E848" s="4">
        <f t="shared" si="91"/>
        <v>3.6566676684314681E-2</v>
      </c>
      <c r="F848">
        <v>11.72174</v>
      </c>
      <c r="G848">
        <v>12.458766666666667</v>
      </c>
      <c r="H848" s="4">
        <f t="shared" si="92"/>
        <v>6.8417167759919906E-2</v>
      </c>
      <c r="I848">
        <v>55.40812242220904</v>
      </c>
      <c r="J848" t="e">
        <v>#N/A</v>
      </c>
      <c r="K848" t="e">
        <v>#N/A</v>
      </c>
      <c r="L848">
        <v>16.367289340006888</v>
      </c>
      <c r="M848" s="4">
        <f t="shared" si="93"/>
        <v>6.1097471867603656E-2</v>
      </c>
      <c r="N848" t="e">
        <f t="shared" si="94"/>
        <v>#N/A</v>
      </c>
      <c r="O848" s="4" t="e">
        <f t="shared" si="95"/>
        <v>#N/A</v>
      </c>
      <c r="P848" s="4" t="e">
        <f t="shared" si="96"/>
        <v>#N/A</v>
      </c>
      <c r="Q848" s="4" t="e">
        <f t="shared" si="97"/>
        <v>#N/A</v>
      </c>
    </row>
    <row r="849" spans="1:17" hidden="1" x14ac:dyDescent="0.3">
      <c r="A849" t="s">
        <v>2084</v>
      </c>
      <c r="B849" t="s">
        <v>2085</v>
      </c>
      <c r="C849">
        <v>15.25</v>
      </c>
      <c r="D849" s="4">
        <v>0.23782467532467377</v>
      </c>
      <c r="E849" s="4">
        <f t="shared" si="91"/>
        <v>3.6199048864985706E-2</v>
      </c>
      <c r="F849">
        <v>-0.81</v>
      </c>
      <c r="G849">
        <v>-1.8893693046557344E-2</v>
      </c>
      <c r="H849" s="4">
        <f t="shared" si="92"/>
        <v>-1.2389306915775308E-3</v>
      </c>
      <c r="I849">
        <v>6.8965517241379128</v>
      </c>
      <c r="J849">
        <v>-12.142763945870689</v>
      </c>
      <c r="K849">
        <v>-12.142763945870689</v>
      </c>
      <c r="L849" t="e">
        <v>#N/A</v>
      </c>
      <c r="M849" s="4" t="e">
        <f t="shared" si="93"/>
        <v>#N/A</v>
      </c>
      <c r="N849">
        <f t="shared" si="94"/>
        <v>-0.42400668235236399</v>
      </c>
      <c r="O849" s="4">
        <f t="shared" si="95"/>
        <v>-2.7803716875564852E-2</v>
      </c>
      <c r="P849" s="4" t="e">
        <f t="shared" si="96"/>
        <v>#N/A</v>
      </c>
      <c r="Q849" s="4" t="e">
        <f t="shared" si="97"/>
        <v>#N/A</v>
      </c>
    </row>
    <row r="850" spans="1:17" hidden="1" x14ac:dyDescent="0.3">
      <c r="A850" t="s">
        <v>2196</v>
      </c>
      <c r="B850" t="s">
        <v>2197</v>
      </c>
      <c r="C850">
        <v>31.655000686645508</v>
      </c>
      <c r="D850" s="4">
        <v>0.23309488145061152</v>
      </c>
      <c r="E850" s="4">
        <f t="shared" si="91"/>
        <v>3.5538100508969661E-2</v>
      </c>
      <c r="F850" t="e">
        <v>#N/A</v>
      </c>
      <c r="G850" t="e">
        <v>#N/A</v>
      </c>
      <c r="H850" s="4" t="e">
        <f t="shared" si="92"/>
        <v>#N/A</v>
      </c>
      <c r="I850" t="e">
        <v>#N/A</v>
      </c>
      <c r="J850" t="e">
        <v>#N/A</v>
      </c>
      <c r="K850" t="e">
        <v>#N/A</v>
      </c>
      <c r="L850" t="e">
        <v>#N/A</v>
      </c>
      <c r="M850" s="4" t="e">
        <f t="shared" si="93"/>
        <v>#N/A</v>
      </c>
      <c r="N850" t="e">
        <f t="shared" si="94"/>
        <v>#N/A</v>
      </c>
      <c r="O850" s="4" t="e">
        <f t="shared" si="95"/>
        <v>#N/A</v>
      </c>
      <c r="P850" s="4" t="e">
        <f t="shared" si="96"/>
        <v>#N/A</v>
      </c>
      <c r="Q850" s="4" t="e">
        <f t="shared" si="97"/>
        <v>#N/A</v>
      </c>
    </row>
    <row r="851" spans="1:17" hidden="1" x14ac:dyDescent="0.3">
      <c r="A851" t="s">
        <v>1648</v>
      </c>
      <c r="B851" t="s">
        <v>1649</v>
      </c>
      <c r="C851">
        <v>46.549999237060547</v>
      </c>
      <c r="D851" s="4">
        <v>0.22491038938738916</v>
      </c>
      <c r="E851" s="4">
        <f t="shared" si="91"/>
        <v>3.4389380033052808E-2</v>
      </c>
      <c r="F851">
        <v>1.9299999999999997</v>
      </c>
      <c r="G851">
        <v>3.6542993368772949</v>
      </c>
      <c r="H851" s="4">
        <f t="shared" si="92"/>
        <v>7.8502672325887882E-2</v>
      </c>
      <c r="I851">
        <v>-31.316725978647696</v>
      </c>
      <c r="J851">
        <v>-7.9196331143568743</v>
      </c>
      <c r="K851">
        <v>-7.9196331143568743</v>
      </c>
      <c r="L851">
        <v>14.475420467299712</v>
      </c>
      <c r="M851" s="4">
        <f t="shared" si="93"/>
        <v>6.9082621970050662E-2</v>
      </c>
      <c r="N851">
        <f t="shared" si="94"/>
        <v>1.2775929721968253</v>
      </c>
      <c r="O851" s="4">
        <f t="shared" si="95"/>
        <v>2.7445606726877798E-2</v>
      </c>
      <c r="P851" s="4">
        <f t="shared" si="96"/>
        <v>-1.5584799379324193E-2</v>
      </c>
      <c r="Q851" s="4">
        <f t="shared" si="97"/>
        <v>-8.2084500409704053E-2</v>
      </c>
    </row>
    <row r="852" spans="1:17" hidden="1" x14ac:dyDescent="0.3">
      <c r="A852" t="s">
        <v>1067</v>
      </c>
      <c r="B852" t="s">
        <v>1068</v>
      </c>
      <c r="C852">
        <v>29.05</v>
      </c>
      <c r="D852" s="4">
        <v>0.22254402376056293</v>
      </c>
      <c r="E852" s="4">
        <f t="shared" si="91"/>
        <v>3.4056060942472266E-2</v>
      </c>
      <c r="F852">
        <v>4.4000000000000004</v>
      </c>
      <c r="G852">
        <v>2.3259711874218363</v>
      </c>
      <c r="H852" s="4">
        <f t="shared" si="92"/>
        <v>8.0067854988703488E-2</v>
      </c>
      <c r="I852">
        <v>11.675126903553311</v>
      </c>
      <c r="J852">
        <v>5.2564723634261004</v>
      </c>
      <c r="K852">
        <v>5.2564723634261004</v>
      </c>
      <c r="L852">
        <v>6.6808394687232893</v>
      </c>
      <c r="M852" s="4">
        <f t="shared" si="93"/>
        <v>0.14968178844613075</v>
      </c>
      <c r="N852">
        <f t="shared" si="94"/>
        <v>5.6845583656342082</v>
      </c>
      <c r="O852" s="4">
        <f t="shared" si="95"/>
        <v>0.19568187145040303</v>
      </c>
      <c r="P852" s="4">
        <f t="shared" si="96"/>
        <v>0.21011449392314455</v>
      </c>
      <c r="Q852" s="4">
        <f t="shared" si="97"/>
        <v>9.3488205933715873E-2</v>
      </c>
    </row>
    <row r="853" spans="1:17" hidden="1" x14ac:dyDescent="0.3">
      <c r="A853" t="s">
        <v>2204</v>
      </c>
      <c r="B853" t="s">
        <v>2205</v>
      </c>
      <c r="C853">
        <v>28.75</v>
      </c>
      <c r="D853" s="4">
        <v>0.22107096151207561</v>
      </c>
      <c r="E853" s="4">
        <f t="shared" si="91"/>
        <v>3.3848298247851405E-2</v>
      </c>
      <c r="F853">
        <v>0.69</v>
      </c>
      <c r="G853">
        <v>0.95982627578718782</v>
      </c>
      <c r="H853" s="4">
        <f t="shared" si="92"/>
        <v>3.3385261766510882E-2</v>
      </c>
      <c r="I853">
        <v>60.465116279069761</v>
      </c>
      <c r="J853" t="e">
        <v>#N/A</v>
      </c>
      <c r="K853" t="e">
        <v>#N/A</v>
      </c>
      <c r="L853">
        <v>42.079965106561104</v>
      </c>
      <c r="M853" s="4">
        <f t="shared" si="93"/>
        <v>2.3764278260869569E-2</v>
      </c>
      <c r="N853" t="e">
        <f t="shared" si="94"/>
        <v>#N/A</v>
      </c>
      <c r="O853" s="4" t="e">
        <f t="shared" si="95"/>
        <v>#N/A</v>
      </c>
      <c r="P853" s="4" t="e">
        <f t="shared" si="96"/>
        <v>#N/A</v>
      </c>
      <c r="Q853" s="4" t="e">
        <f t="shared" si="97"/>
        <v>#N/A</v>
      </c>
    </row>
    <row r="854" spans="1:17" hidden="1" x14ac:dyDescent="0.3">
      <c r="A854" t="s">
        <v>2246</v>
      </c>
      <c r="B854" t="s">
        <v>2247</v>
      </c>
      <c r="C854">
        <v>97.654998779296875</v>
      </c>
      <c r="D854" s="4">
        <v>0.21413005969976484</v>
      </c>
      <c r="E854" s="4">
        <f t="shared" si="91"/>
        <v>3.2866524238346573E-2</v>
      </c>
      <c r="F854" t="e">
        <v>#N/A</v>
      </c>
      <c r="G854" t="e">
        <v>#N/A</v>
      </c>
      <c r="H854" s="4" t="e">
        <f t="shared" si="92"/>
        <v>#N/A</v>
      </c>
      <c r="I854" t="e">
        <v>#N/A</v>
      </c>
      <c r="J854" t="e">
        <v>#N/A</v>
      </c>
      <c r="K854" t="e">
        <v>#N/A</v>
      </c>
      <c r="L854" t="e">
        <v>#N/A</v>
      </c>
      <c r="M854" s="4" t="e">
        <f t="shared" si="93"/>
        <v>#N/A</v>
      </c>
      <c r="N854" t="e">
        <f t="shared" si="94"/>
        <v>#N/A</v>
      </c>
      <c r="O854" s="4" t="e">
        <f t="shared" si="95"/>
        <v>#N/A</v>
      </c>
      <c r="P854" s="4" t="e">
        <f t="shared" si="96"/>
        <v>#N/A</v>
      </c>
      <c r="Q854" s="4" t="e">
        <f t="shared" si="97"/>
        <v>#N/A</v>
      </c>
    </row>
    <row r="855" spans="1:17" hidden="1" x14ac:dyDescent="0.3">
      <c r="A855" t="s">
        <v>987</v>
      </c>
      <c r="B855" t="s">
        <v>988</v>
      </c>
      <c r="C855">
        <v>36.400001525878906</v>
      </c>
      <c r="D855" s="4">
        <v>0.21333338419596304</v>
      </c>
      <c r="E855" s="4">
        <f t="shared" si="91"/>
        <v>3.2753537369630825E-2</v>
      </c>
      <c r="F855">
        <v>5.4759960000000003</v>
      </c>
      <c r="G855" t="e">
        <v>#N/A</v>
      </c>
      <c r="H855" s="4" t="e">
        <f t="shared" si="92"/>
        <v>#N/A</v>
      </c>
      <c r="I855">
        <v>-1.3073541033804401</v>
      </c>
      <c r="J855">
        <v>11.465674342825279</v>
      </c>
      <c r="K855">
        <v>11.465674342825279</v>
      </c>
      <c r="L855">
        <v>6.5881234827640771</v>
      </c>
      <c r="M855" s="4">
        <f t="shared" si="93"/>
        <v>0.1517882903403695</v>
      </c>
      <c r="N855">
        <f t="shared" si="94"/>
        <v>9.4225589025509748</v>
      </c>
      <c r="O855" s="4">
        <f t="shared" si="95"/>
        <v>0.25886149746043069</v>
      </c>
      <c r="P855" s="4">
        <f t="shared" si="96"/>
        <v>0.28384858482959119</v>
      </c>
      <c r="Q855" s="4">
        <f t="shared" si="97"/>
        <v>0.17177413948510134</v>
      </c>
    </row>
    <row r="856" spans="1:17" hidden="1" x14ac:dyDescent="0.3">
      <c r="A856" t="s">
        <v>1970</v>
      </c>
      <c r="B856" t="s">
        <v>1971</v>
      </c>
      <c r="C856">
        <v>35.200000762939453</v>
      </c>
      <c r="D856" s="4">
        <v>0.20786966106058946</v>
      </c>
      <c r="E856" s="4">
        <f t="shared" si="91"/>
        <v>3.1976985772906197E-2</v>
      </c>
      <c r="F856">
        <v>3.2437299999999998</v>
      </c>
      <c r="G856" t="e">
        <v>#N/A</v>
      </c>
      <c r="H856" s="4" t="e">
        <f t="shared" si="92"/>
        <v>#N/A</v>
      </c>
      <c r="I856">
        <v>4.4350584376576894</v>
      </c>
      <c r="J856">
        <v>9.2518905835785912</v>
      </c>
      <c r="K856">
        <v>9.2518905835785912</v>
      </c>
      <c r="L856">
        <v>10.930499341511785</v>
      </c>
      <c r="M856" s="4">
        <f t="shared" si="93"/>
        <v>9.1487128698888073E-2</v>
      </c>
      <c r="N856">
        <f t="shared" si="94"/>
        <v>5.0488155284943668</v>
      </c>
      <c r="O856" s="4">
        <f t="shared" si="95"/>
        <v>0.1434322562234159</v>
      </c>
      <c r="P856" s="4">
        <f t="shared" si="96"/>
        <v>0.19247032357995283</v>
      </c>
      <c r="Q856" s="4">
        <f t="shared" si="97"/>
        <v>0.13166654458807248</v>
      </c>
    </row>
    <row r="857" spans="1:17" hidden="1" x14ac:dyDescent="0.3">
      <c r="A857" t="s">
        <v>896</v>
      </c>
      <c r="B857" t="s">
        <v>897</v>
      </c>
      <c r="C857">
        <v>267.60000000000002</v>
      </c>
      <c r="D857" s="4">
        <v>0.20394385149663208</v>
      </c>
      <c r="E857" s="4">
        <f t="shared" si="91"/>
        <v>3.1417206477681425E-2</v>
      </c>
      <c r="F857">
        <v>9.0335129999999992</v>
      </c>
      <c r="G857" t="e">
        <v>#N/A</v>
      </c>
      <c r="H857" s="4" t="e">
        <f t="shared" si="92"/>
        <v>#N/A</v>
      </c>
      <c r="I857">
        <v>5.5972851361061577</v>
      </c>
      <c r="J857">
        <v>5.425269863217677</v>
      </c>
      <c r="K857">
        <v>5.425269863217677</v>
      </c>
      <c r="L857">
        <v>29.296342577154157</v>
      </c>
      <c r="M857" s="4">
        <f t="shared" si="93"/>
        <v>3.4133953662182359E-2</v>
      </c>
      <c r="N857">
        <f t="shared" si="94"/>
        <v>11.764684386581461</v>
      </c>
      <c r="O857" s="4">
        <f t="shared" si="95"/>
        <v>4.3963693522352243E-2</v>
      </c>
      <c r="P857" s="4">
        <f t="shared" si="96"/>
        <v>9.0238511395518195E-2</v>
      </c>
      <c r="Q857" s="4">
        <f t="shared" si="97"/>
        <v>7.2627741934019774E-2</v>
      </c>
    </row>
    <row r="858" spans="1:17" hidden="1" x14ac:dyDescent="0.3">
      <c r="A858" t="s">
        <v>1708</v>
      </c>
      <c r="B858" t="s">
        <v>1709</v>
      </c>
      <c r="C858">
        <v>248.35000610351563</v>
      </c>
      <c r="D858" s="4">
        <v>0.20085276020205822</v>
      </c>
      <c r="E858" s="4">
        <f t="shared" si="91"/>
        <v>3.0975377901547807E-2</v>
      </c>
      <c r="F858">
        <v>9.42</v>
      </c>
      <c r="G858">
        <v>8.213243168314678</v>
      </c>
      <c r="H858" s="4">
        <f t="shared" si="92"/>
        <v>3.3071242063474275E-2</v>
      </c>
      <c r="I858" t="e">
        <v>#N/A</v>
      </c>
      <c r="J858" t="e">
        <v>#N/A</v>
      </c>
      <c r="K858" t="e">
        <v>#N/A</v>
      </c>
      <c r="L858">
        <v>18.068775432775034</v>
      </c>
      <c r="M858" s="4">
        <f t="shared" si="93"/>
        <v>5.5344093667028228E-2</v>
      </c>
      <c r="N858" t="e">
        <f t="shared" si="94"/>
        <v>#N/A</v>
      </c>
      <c r="O858" s="4" t="e">
        <f t="shared" si="95"/>
        <v>#N/A</v>
      </c>
      <c r="P858" s="4" t="e">
        <f t="shared" si="96"/>
        <v>#N/A</v>
      </c>
      <c r="Q858" s="4" t="e">
        <f t="shared" si="97"/>
        <v>#N/A</v>
      </c>
    </row>
    <row r="859" spans="1:17" x14ac:dyDescent="0.3">
      <c r="A859" t="s">
        <v>1418</v>
      </c>
      <c r="B859" t="s">
        <v>1419</v>
      </c>
      <c r="C859">
        <v>1937.5</v>
      </c>
      <c r="D859" s="4">
        <v>0.19995871105638829</v>
      </c>
      <c r="E859" s="4">
        <f t="shared" si="91"/>
        <v>3.0847409295493122E-2</v>
      </c>
      <c r="F859">
        <v>2.3158950000000003</v>
      </c>
      <c r="G859">
        <v>2.5603112840466924</v>
      </c>
      <c r="H859" s="4">
        <f t="shared" si="92"/>
        <v>1.3214509853144219E-3</v>
      </c>
      <c r="I859">
        <v>30.298761149179178</v>
      </c>
      <c r="J859">
        <v>33.37483940121669</v>
      </c>
      <c r="K859">
        <v>33.37483940121669</v>
      </c>
      <c r="L859">
        <v>8.2674180096153798</v>
      </c>
      <c r="M859" s="4">
        <f t="shared" si="93"/>
        <v>0.12095674838709679</v>
      </c>
      <c r="N859">
        <f t="shared" si="94"/>
        <v>9.7743618464335853</v>
      </c>
      <c r="O859" s="4">
        <f t="shared" si="95"/>
        <v>5.0448319207399154E-3</v>
      </c>
      <c r="P859" s="4">
        <f t="shared" si="96"/>
        <v>0.49507426291839102</v>
      </c>
      <c r="Q859" s="4">
        <f t="shared" si="97"/>
        <v>0.44546127991677009</v>
      </c>
    </row>
    <row r="860" spans="1:17" x14ac:dyDescent="0.3">
      <c r="A860" t="s">
        <v>959</v>
      </c>
      <c r="B860" t="s">
        <v>960</v>
      </c>
      <c r="C860">
        <v>70.870002746582031</v>
      </c>
      <c r="D860" s="4">
        <v>0.19864698091470512</v>
      </c>
      <c r="E860" s="4">
        <f t="shared" si="91"/>
        <v>3.0659512563249169E-2</v>
      </c>
      <c r="F860">
        <v>5.05</v>
      </c>
      <c r="G860">
        <v>4.8042405774686099</v>
      </c>
      <c r="H860" s="4">
        <f t="shared" si="92"/>
        <v>6.7789479205294823E-2</v>
      </c>
      <c r="I860">
        <v>89.138576779026224</v>
      </c>
      <c r="J860">
        <v>27.973801483619788</v>
      </c>
      <c r="K860">
        <v>27.973801483619788</v>
      </c>
      <c r="L860">
        <v>11.36775988997992</v>
      </c>
      <c r="M860" s="4">
        <f t="shared" si="93"/>
        <v>8.7968078995180679E-2</v>
      </c>
      <c r="N860">
        <f t="shared" si="94"/>
        <v>17.333917801357707</v>
      </c>
      <c r="O860" s="4">
        <f t="shared" si="95"/>
        <v>0.24458751417494054</v>
      </c>
      <c r="P860" s="4">
        <f t="shared" si="96"/>
        <v>0.39231410961844421</v>
      </c>
      <c r="Q860" s="4">
        <f t="shared" si="97"/>
        <v>0.36731480345986456</v>
      </c>
    </row>
    <row r="861" spans="1:17" x14ac:dyDescent="0.3">
      <c r="A861" t="s">
        <v>2064</v>
      </c>
      <c r="B861" t="s">
        <v>2065</v>
      </c>
      <c r="C861">
        <v>72.595001220703125</v>
      </c>
      <c r="D861" s="4">
        <v>0.19773890566920538</v>
      </c>
      <c r="E861" s="4">
        <f t="shared" si="91"/>
        <v>3.0529336348894098E-2</v>
      </c>
      <c r="F861">
        <v>2.5499999999999998</v>
      </c>
      <c r="G861">
        <v>3.7311018915688066</v>
      </c>
      <c r="H861" s="4">
        <f t="shared" si="92"/>
        <v>5.1396126852116454E-2</v>
      </c>
      <c r="I861">
        <v>19.158878504672906</v>
      </c>
      <c r="J861">
        <v>17.824219316019697</v>
      </c>
      <c r="K861">
        <v>17.824219316019697</v>
      </c>
      <c r="L861">
        <v>28.907983939713993</v>
      </c>
      <c r="M861" s="4">
        <f t="shared" si="93"/>
        <v>3.4592519564333672E-2</v>
      </c>
      <c r="N861">
        <f t="shared" si="94"/>
        <v>5.7904595857237879</v>
      </c>
      <c r="O861" s="4">
        <f t="shared" si="95"/>
        <v>7.9763888537168676E-2</v>
      </c>
      <c r="P861" s="4">
        <f t="shared" si="96"/>
        <v>0.2190005592786145</v>
      </c>
      <c r="Q861" s="4">
        <f t="shared" si="97"/>
        <v>0.22584441251670273</v>
      </c>
    </row>
    <row r="862" spans="1:17" hidden="1" x14ac:dyDescent="0.3">
      <c r="A862" t="s">
        <v>1113</v>
      </c>
      <c r="B862" t="s">
        <v>1114</v>
      </c>
      <c r="C862">
        <v>49.959999084472656</v>
      </c>
      <c r="D862" s="4">
        <v>0.19141447704974945</v>
      </c>
      <c r="E862" s="4">
        <f t="shared" si="91"/>
        <v>2.9620416077722034E-2</v>
      </c>
      <c r="F862">
        <v>-0.19</v>
      </c>
      <c r="G862">
        <v>1.0744076392277817</v>
      </c>
      <c r="H862" s="4">
        <f t="shared" si="92"/>
        <v>2.1505357464301933E-2</v>
      </c>
      <c r="I862">
        <v>1.8503717077085938E-14</v>
      </c>
      <c r="J862" t="e">
        <v>#N/A</v>
      </c>
      <c r="K862" t="e">
        <v>#N/A</v>
      </c>
      <c r="L862" t="e">
        <v>#N/A</v>
      </c>
      <c r="M862" s="4" t="e">
        <f t="shared" si="93"/>
        <v>#N/A</v>
      </c>
      <c r="N862" t="e">
        <f t="shared" si="94"/>
        <v>#N/A</v>
      </c>
      <c r="O862" s="4" t="e">
        <f t="shared" si="95"/>
        <v>#N/A</v>
      </c>
      <c r="P862" s="4" t="e">
        <f t="shared" si="96"/>
        <v>#N/A</v>
      </c>
      <c r="Q862" s="4" t="e">
        <f t="shared" si="97"/>
        <v>#N/A</v>
      </c>
    </row>
    <row r="863" spans="1:17" hidden="1" x14ac:dyDescent="0.3">
      <c r="A863" t="s">
        <v>1442</v>
      </c>
      <c r="B863" t="s">
        <v>1443</v>
      </c>
      <c r="C863">
        <v>94.639999389648438</v>
      </c>
      <c r="D863" s="4">
        <v>0.18839669409906756</v>
      </c>
      <c r="E863" s="4">
        <f t="shared" si="91"/>
        <v>2.9185295279936074E-2</v>
      </c>
      <c r="F863">
        <v>6.4800000000000013</v>
      </c>
      <c r="G863">
        <v>8.2457757296466969</v>
      </c>
      <c r="H863" s="4">
        <f t="shared" si="92"/>
        <v>8.7127808356142131E-2</v>
      </c>
      <c r="I863">
        <v>-30.013370316603961</v>
      </c>
      <c r="J863">
        <v>6.7246620524278908</v>
      </c>
      <c r="K863">
        <v>6.7246620524278908</v>
      </c>
      <c r="L863">
        <v>12.281431574445854</v>
      </c>
      <c r="M863" s="4">
        <f t="shared" si="93"/>
        <v>8.1423732562310891E-2</v>
      </c>
      <c r="N863">
        <f t="shared" si="94"/>
        <v>8.9722000269302757</v>
      </c>
      <c r="O863" s="4">
        <f t="shared" si="95"/>
        <v>9.4803466660964911E-2</v>
      </c>
      <c r="P863" s="4">
        <f t="shared" si="96"/>
        <v>0.15414582393187787</v>
      </c>
      <c r="Q863" s="4">
        <f t="shared" si="97"/>
        <v>9.8289736556349983E-2</v>
      </c>
    </row>
    <row r="864" spans="1:17" hidden="1" x14ac:dyDescent="0.3">
      <c r="A864" t="s">
        <v>1776</v>
      </c>
      <c r="B864" t="s">
        <v>1777</v>
      </c>
      <c r="C864">
        <v>65.400001525878906</v>
      </c>
      <c r="D864" s="4">
        <v>0.18827951045587366</v>
      </c>
      <c r="E864" s="4">
        <f t="shared" si="91"/>
        <v>2.9168380524331905E-2</v>
      </c>
      <c r="F864">
        <v>-7.6300000000000026</v>
      </c>
      <c r="G864">
        <v>3.9951995199519952</v>
      </c>
      <c r="H864" s="4">
        <f t="shared" si="92"/>
        <v>6.1088676249817626E-2</v>
      </c>
      <c r="I864" t="e">
        <v>#N/A</v>
      </c>
      <c r="J864" t="e">
        <v>#N/A</v>
      </c>
      <c r="K864" t="e">
        <v>#N/A</v>
      </c>
      <c r="L864">
        <v>19.710627954033523</v>
      </c>
      <c r="M864" s="4">
        <f t="shared" si="93"/>
        <v>5.0734050804067003E-2</v>
      </c>
      <c r="N864" t="e">
        <f t="shared" si="94"/>
        <v>#N/A</v>
      </c>
      <c r="O864" s="4" t="e">
        <f t="shared" si="95"/>
        <v>#N/A</v>
      </c>
      <c r="P864" s="4" t="e">
        <f t="shared" si="96"/>
        <v>#N/A</v>
      </c>
      <c r="Q864" s="4" t="e">
        <f t="shared" si="97"/>
        <v>#N/A</v>
      </c>
    </row>
    <row r="865" spans="1:17" hidden="1" x14ac:dyDescent="0.3">
      <c r="A865" t="s">
        <v>2174</v>
      </c>
      <c r="B865" t="s">
        <v>2175</v>
      </c>
      <c r="C865">
        <v>25.290000915527344</v>
      </c>
      <c r="D865" s="4">
        <v>0.18675825140003832</v>
      </c>
      <c r="E865" s="4">
        <f t="shared" si="91"/>
        <v>2.8948669658598769E-2</v>
      </c>
      <c r="F865">
        <v>-2.1960750000000004</v>
      </c>
      <c r="G865">
        <v>0.69168787738368087</v>
      </c>
      <c r="H865" s="4">
        <f t="shared" si="92"/>
        <v>2.7350251180062398E-2</v>
      </c>
      <c r="I865">
        <v>-101.47606452518507</v>
      </c>
      <c r="J865" t="e">
        <v>#N/A</v>
      </c>
      <c r="K865" t="e">
        <v>#N/A</v>
      </c>
      <c r="L865" t="e">
        <v>#N/A</v>
      </c>
      <c r="M865" s="4" t="e">
        <f t="shared" si="93"/>
        <v>#N/A</v>
      </c>
      <c r="N865" t="e">
        <f t="shared" si="94"/>
        <v>#N/A</v>
      </c>
      <c r="O865" s="4" t="e">
        <f t="shared" si="95"/>
        <v>#N/A</v>
      </c>
      <c r="P865" s="4" t="e">
        <f t="shared" si="96"/>
        <v>#N/A</v>
      </c>
      <c r="Q865" s="4" t="e">
        <f t="shared" si="97"/>
        <v>#N/A</v>
      </c>
    </row>
    <row r="866" spans="1:17" x14ac:dyDescent="0.3">
      <c r="A866" t="s">
        <v>1235</v>
      </c>
      <c r="B866" t="s">
        <v>1236</v>
      </c>
      <c r="C866">
        <v>15.279999732971191</v>
      </c>
      <c r="D866" s="4">
        <v>0.18517653368584441</v>
      </c>
      <c r="E866" s="4">
        <f t="shared" si="91"/>
        <v>2.8719977914394512E-2</v>
      </c>
      <c r="F866">
        <v>0.94569999999999999</v>
      </c>
      <c r="G866">
        <v>1.6088629453340799</v>
      </c>
      <c r="H866" s="4">
        <f t="shared" si="92"/>
        <v>0.10529207941427346</v>
      </c>
      <c r="I866">
        <v>-26.374187601403847</v>
      </c>
      <c r="J866">
        <v>71.779840166704162</v>
      </c>
      <c r="K866">
        <v>71.779840166704162</v>
      </c>
      <c r="L866">
        <v>13.354658602280423</v>
      </c>
      <c r="M866" s="4">
        <f t="shared" si="93"/>
        <v>7.488023691067934E-2</v>
      </c>
      <c r="N866">
        <f t="shared" si="94"/>
        <v>14.145371590724485</v>
      </c>
      <c r="O866" s="4">
        <f t="shared" si="95"/>
        <v>0.92574423023068486</v>
      </c>
      <c r="P866" s="4">
        <f t="shared" si="96"/>
        <v>0.84642755294865601</v>
      </c>
      <c r="Q866" s="4">
        <f t="shared" si="97"/>
        <v>0.94195270506102635</v>
      </c>
    </row>
    <row r="867" spans="1:17" x14ac:dyDescent="0.3">
      <c r="A867" t="s">
        <v>1195</v>
      </c>
      <c r="B867" t="s">
        <v>1196</v>
      </c>
      <c r="C867">
        <v>5.59</v>
      </c>
      <c r="D867" s="4">
        <v>0.18326930460322877</v>
      </c>
      <c r="E867" s="4">
        <f t="shared" si="91"/>
        <v>2.8443883811821058E-2</v>
      </c>
      <c r="F867">
        <v>2.3026339999999998</v>
      </c>
      <c r="G867">
        <v>-2.2786370055096703</v>
      </c>
      <c r="H867" s="4">
        <f t="shared" si="92"/>
        <v>-0.40762737128974424</v>
      </c>
      <c r="I867">
        <v>82.970327555436157</v>
      </c>
      <c r="J867">
        <v>24.322646405311666</v>
      </c>
      <c r="K867">
        <v>24.322646405311666</v>
      </c>
      <c r="L867">
        <v>2.4211009122656266</v>
      </c>
      <c r="M867" s="4">
        <f t="shared" si="93"/>
        <v>0.41303524150268334</v>
      </c>
      <c r="N867">
        <f t="shared" si="94"/>
        <v>6.8387408081296135</v>
      </c>
      <c r="O867" s="4">
        <f t="shared" si="95"/>
        <v>1.2233883377691617</v>
      </c>
      <c r="P867" s="4">
        <f t="shared" si="96"/>
        <v>0.75672280687582272</v>
      </c>
      <c r="Q867" s="4">
        <f t="shared" si="97"/>
        <v>0.3915246183775809</v>
      </c>
    </row>
    <row r="868" spans="1:17" hidden="1" x14ac:dyDescent="0.3">
      <c r="A868" t="s">
        <v>1848</v>
      </c>
      <c r="B868" t="s">
        <v>1849</v>
      </c>
      <c r="C868">
        <v>18.43</v>
      </c>
      <c r="D868" s="4">
        <v>0.1801456647222488</v>
      </c>
      <c r="E868" s="4">
        <f t="shared" si="91"/>
        <v>2.7990897672712123E-2</v>
      </c>
      <c r="F868">
        <v>1.249665</v>
      </c>
      <c r="G868">
        <v>2.4355495274951031</v>
      </c>
      <c r="H868" s="4">
        <f t="shared" si="92"/>
        <v>0.1321513579758602</v>
      </c>
      <c r="I868">
        <v>-11.496499633497264</v>
      </c>
      <c r="J868">
        <v>10.204560468386031</v>
      </c>
      <c r="K868">
        <v>10.204560468386031</v>
      </c>
      <c r="L868">
        <v>14.715017301922135</v>
      </c>
      <c r="M868" s="4">
        <f t="shared" si="93"/>
        <v>6.7957786218122623E-2</v>
      </c>
      <c r="N868">
        <f t="shared" si="94"/>
        <v>2.0313812544250451</v>
      </c>
      <c r="O868" s="4">
        <f t="shared" si="95"/>
        <v>0.11022144625203718</v>
      </c>
      <c r="P868" s="4">
        <f t="shared" si="96"/>
        <v>0.17693818428958777</v>
      </c>
      <c r="Q868" s="4">
        <f t="shared" si="97"/>
        <v>0.13854525439501142</v>
      </c>
    </row>
    <row r="869" spans="1:17" hidden="1" x14ac:dyDescent="0.3">
      <c r="A869" t="s">
        <v>1662</v>
      </c>
      <c r="B869" t="s">
        <v>1663</v>
      </c>
      <c r="C869">
        <v>13.592000007629395</v>
      </c>
      <c r="D869" s="4">
        <v>0.17811878134396864</v>
      </c>
      <c r="E869" s="4">
        <f t="shared" si="91"/>
        <v>2.7696426918058847E-2</v>
      </c>
      <c r="F869">
        <v>1.1200000000000001</v>
      </c>
      <c r="G869" t="e">
        <v>#N/A</v>
      </c>
      <c r="H869" s="4" t="e">
        <f t="shared" si="92"/>
        <v>#N/A</v>
      </c>
      <c r="I869">
        <v>-28.662420382165589</v>
      </c>
      <c r="J869">
        <v>8.8258846419355965</v>
      </c>
      <c r="K869">
        <v>8.8258846419355965</v>
      </c>
      <c r="L869">
        <v>10.751319313804716</v>
      </c>
      <c r="M869" s="4">
        <f t="shared" si="93"/>
        <v>9.301184076227724E-2</v>
      </c>
      <c r="N869">
        <f t="shared" si="94"/>
        <v>1.7095391607466639</v>
      </c>
      <c r="O869" s="4">
        <f t="shared" si="95"/>
        <v>0.12577539433395188</v>
      </c>
      <c r="P869" s="4">
        <f t="shared" si="96"/>
        <v>0.18947980495065264</v>
      </c>
      <c r="Q869" s="4">
        <f t="shared" si="97"/>
        <v>0.1266878754574905</v>
      </c>
    </row>
    <row r="870" spans="1:17" hidden="1" x14ac:dyDescent="0.3">
      <c r="A870" t="s">
        <v>1978</v>
      </c>
      <c r="B870" t="s">
        <v>1979</v>
      </c>
      <c r="C870">
        <v>29.96</v>
      </c>
      <c r="D870" s="4">
        <v>0.17557147251051908</v>
      </c>
      <c r="E870" s="4">
        <f t="shared" si="91"/>
        <v>2.7325748142609685E-2</v>
      </c>
      <c r="F870">
        <v>0.52772400000000008</v>
      </c>
      <c r="G870">
        <v>0.79579757014868591</v>
      </c>
      <c r="H870" s="4">
        <f t="shared" si="92"/>
        <v>2.6562001673854668E-2</v>
      </c>
      <c r="I870">
        <v>-23.989854252096766</v>
      </c>
      <c r="J870" t="e">
        <v>#N/A</v>
      </c>
      <c r="K870" t="e">
        <v>#N/A</v>
      </c>
      <c r="L870">
        <v>107.15154289638203</v>
      </c>
      <c r="M870" s="4">
        <f t="shared" si="93"/>
        <v>9.3325767690253664E-3</v>
      </c>
      <c r="N870" t="e">
        <f t="shared" si="94"/>
        <v>#N/A</v>
      </c>
      <c r="O870" s="4" t="e">
        <f t="shared" si="95"/>
        <v>#N/A</v>
      </c>
      <c r="P870" s="4" t="e">
        <f t="shared" si="96"/>
        <v>#N/A</v>
      </c>
      <c r="Q870" s="4" t="e">
        <f t="shared" si="97"/>
        <v>#N/A</v>
      </c>
    </row>
    <row r="871" spans="1:17" hidden="1" x14ac:dyDescent="0.3">
      <c r="A871" t="s">
        <v>2088</v>
      </c>
      <c r="B871" t="s">
        <v>2089</v>
      </c>
      <c r="C871">
        <v>32.069999694824219</v>
      </c>
      <c r="D871" s="4">
        <v>0.17518773555421907</v>
      </c>
      <c r="E871" s="4">
        <f t="shared" si="91"/>
        <v>2.7269849586857742E-2</v>
      </c>
      <c r="F871">
        <v>1.8199999999999998</v>
      </c>
      <c r="G871">
        <v>2.1136925358378647</v>
      </c>
      <c r="H871" s="4">
        <f t="shared" si="92"/>
        <v>6.5908717054930122E-2</v>
      </c>
      <c r="I871" t="e">
        <v>#N/A</v>
      </c>
      <c r="J871" t="e">
        <v>#N/A</v>
      </c>
      <c r="K871" t="e">
        <v>#N/A</v>
      </c>
      <c r="L871">
        <v>16.544623897321298</v>
      </c>
      <c r="M871" s="4">
        <f t="shared" si="93"/>
        <v>6.0442594900081574E-2</v>
      </c>
      <c r="N871" t="e">
        <f t="shared" si="94"/>
        <v>#N/A</v>
      </c>
      <c r="O871" s="4" t="e">
        <f t="shared" si="95"/>
        <v>#N/A</v>
      </c>
      <c r="P871" s="4" t="e">
        <f t="shared" si="96"/>
        <v>#N/A</v>
      </c>
      <c r="Q871" s="4" t="e">
        <f t="shared" si="97"/>
        <v>#N/A</v>
      </c>
    </row>
    <row r="872" spans="1:17" x14ac:dyDescent="0.3">
      <c r="A872" t="s">
        <v>848</v>
      </c>
      <c r="B872" t="s">
        <v>849</v>
      </c>
      <c r="C872">
        <v>10.98</v>
      </c>
      <c r="D872" s="4">
        <v>0.17263239320352142</v>
      </c>
      <c r="E872" s="4">
        <f t="shared" si="91"/>
        <v>2.6897227192896445E-2</v>
      </c>
      <c r="F872">
        <v>2.4584799999999998</v>
      </c>
      <c r="G872" t="e">
        <v>#N/A</v>
      </c>
      <c r="H872" s="4" t="e">
        <f t="shared" si="92"/>
        <v>#N/A</v>
      </c>
      <c r="I872">
        <v>7.3482048666661806</v>
      </c>
      <c r="J872">
        <v>12.848460043318696</v>
      </c>
      <c r="K872">
        <v>12.848460043318696</v>
      </c>
      <c r="L872">
        <v>4.4366468647291422</v>
      </c>
      <c r="M872" s="4">
        <f t="shared" si="93"/>
        <v>0.22539544626593808</v>
      </c>
      <c r="N872">
        <f t="shared" si="94"/>
        <v>4.4992990971652169</v>
      </c>
      <c r="O872" s="4">
        <f t="shared" si="95"/>
        <v>0.40977223107151334</v>
      </c>
      <c r="P872" s="4">
        <f t="shared" si="96"/>
        <v>0.38283989055206391</v>
      </c>
      <c r="Q872" s="4">
        <f t="shared" si="97"/>
        <v>0.20406523389627673</v>
      </c>
    </row>
    <row r="873" spans="1:17" hidden="1" x14ac:dyDescent="0.3">
      <c r="A873" t="s">
        <v>1966</v>
      </c>
      <c r="B873" t="s">
        <v>1967</v>
      </c>
      <c r="C873">
        <v>419</v>
      </c>
      <c r="D873" s="4">
        <v>0.17168836959558464</v>
      </c>
      <c r="E873" s="4">
        <f t="shared" si="91"/>
        <v>2.6759397615629066E-2</v>
      </c>
      <c r="F873">
        <v>-51.064047000000002</v>
      </c>
      <c r="G873">
        <v>-35.92421310990003</v>
      </c>
      <c r="H873" s="4">
        <f t="shared" si="92"/>
        <v>-8.5737978782577634E-2</v>
      </c>
      <c r="I873" t="e">
        <v>#N/A</v>
      </c>
      <c r="J873" t="e">
        <v>#N/A</v>
      </c>
      <c r="K873" t="e">
        <v>#N/A</v>
      </c>
      <c r="L873">
        <v>37.634657297822628</v>
      </c>
      <c r="M873" s="4">
        <f t="shared" si="93"/>
        <v>2.6571252983293554E-2</v>
      </c>
      <c r="N873" t="e">
        <f t="shared" si="94"/>
        <v>#N/A</v>
      </c>
      <c r="O873" s="4" t="e">
        <f t="shared" si="95"/>
        <v>#N/A</v>
      </c>
      <c r="P873" s="4" t="e">
        <f t="shared" si="96"/>
        <v>#N/A</v>
      </c>
      <c r="Q873" s="4" t="e">
        <f t="shared" si="97"/>
        <v>#N/A</v>
      </c>
    </row>
    <row r="874" spans="1:17" hidden="1" x14ac:dyDescent="0.3">
      <c r="A874" t="s">
        <v>292</v>
      </c>
      <c r="B874" t="s">
        <v>630</v>
      </c>
      <c r="C874">
        <v>40.985000610351563</v>
      </c>
      <c r="D874" s="4">
        <v>0.16780234423205576</v>
      </c>
      <c r="E874" s="4">
        <f t="shared" si="91"/>
        <v>2.6191052789793723E-2</v>
      </c>
      <c r="F874">
        <v>2.6799999999999997</v>
      </c>
      <c r="G874">
        <v>4.5273395801209819</v>
      </c>
      <c r="H874" s="4">
        <f t="shared" si="92"/>
        <v>0.11046332835670408</v>
      </c>
      <c r="I874">
        <v>-47.859922178988342</v>
      </c>
      <c r="J874">
        <v>-3.6003426468938642</v>
      </c>
      <c r="K874">
        <v>-3.6003426468938642</v>
      </c>
      <c r="L874">
        <v>9.1035509177598399</v>
      </c>
      <c r="M874" s="4">
        <f t="shared" si="93"/>
        <v>0.10984724631452662</v>
      </c>
      <c r="N874">
        <f t="shared" si="94"/>
        <v>2.2310651127766925</v>
      </c>
      <c r="O874" s="4">
        <f t="shared" si="95"/>
        <v>5.4436137112395054E-2</v>
      </c>
      <c r="P874" s="4">
        <f t="shared" si="96"/>
        <v>6.988894259008753E-2</v>
      </c>
      <c r="Q874" s="4">
        <f t="shared" si="97"/>
        <v>-2.2890512851709177E-2</v>
      </c>
    </row>
    <row r="875" spans="1:17" hidden="1" x14ac:dyDescent="0.3">
      <c r="A875" t="s">
        <v>1914</v>
      </c>
      <c r="B875" t="s">
        <v>1915</v>
      </c>
      <c r="C875">
        <v>79.654998779296875</v>
      </c>
      <c r="D875" s="4">
        <v>0.1656906058663441</v>
      </c>
      <c r="E875" s="4">
        <f t="shared" si="91"/>
        <v>2.5881542421194226E-2</v>
      </c>
      <c r="F875" t="e">
        <v>#N/A</v>
      </c>
      <c r="G875" t="e">
        <v>#N/A</v>
      </c>
      <c r="H875" s="4" t="e">
        <f t="shared" si="92"/>
        <v>#N/A</v>
      </c>
      <c r="I875" t="e">
        <v>#N/A</v>
      </c>
      <c r="J875" t="e">
        <v>#N/A</v>
      </c>
      <c r="K875" t="e">
        <v>#N/A</v>
      </c>
      <c r="L875" t="e">
        <v>#N/A</v>
      </c>
      <c r="M875" s="4" t="e">
        <f t="shared" si="93"/>
        <v>#N/A</v>
      </c>
      <c r="N875" t="e">
        <f t="shared" si="94"/>
        <v>#N/A</v>
      </c>
      <c r="O875" s="4" t="e">
        <f t="shared" si="95"/>
        <v>#N/A</v>
      </c>
      <c r="P875" s="4" t="e">
        <f t="shared" si="96"/>
        <v>#N/A</v>
      </c>
      <c r="Q875" s="4" t="e">
        <f t="shared" si="97"/>
        <v>#N/A</v>
      </c>
    </row>
    <row r="876" spans="1:17" hidden="1" x14ac:dyDescent="0.3">
      <c r="A876" t="s">
        <v>2090</v>
      </c>
      <c r="B876" t="s">
        <v>2091</v>
      </c>
      <c r="C876">
        <v>50.275001525878906</v>
      </c>
      <c r="D876" s="4">
        <v>0.165568783151822</v>
      </c>
      <c r="E876" s="4">
        <f t="shared" si="91"/>
        <v>2.586367302600423E-2</v>
      </c>
      <c r="F876" t="e">
        <v>#N/A</v>
      </c>
      <c r="G876" t="e">
        <v>#N/A</v>
      </c>
      <c r="H876" s="4" t="e">
        <f t="shared" si="92"/>
        <v>#N/A</v>
      </c>
      <c r="I876" t="e">
        <v>#N/A</v>
      </c>
      <c r="J876" t="e">
        <v>#N/A</v>
      </c>
      <c r="K876" t="e">
        <v>#N/A</v>
      </c>
      <c r="L876" t="e">
        <v>#N/A</v>
      </c>
      <c r="M876" s="4" t="e">
        <f t="shared" si="93"/>
        <v>#N/A</v>
      </c>
      <c r="N876" t="e">
        <f t="shared" si="94"/>
        <v>#N/A</v>
      </c>
      <c r="O876" s="4" t="e">
        <f t="shared" si="95"/>
        <v>#N/A</v>
      </c>
      <c r="P876" s="4" t="e">
        <f t="shared" si="96"/>
        <v>#N/A</v>
      </c>
      <c r="Q876" s="4" t="e">
        <f t="shared" si="97"/>
        <v>#N/A</v>
      </c>
    </row>
    <row r="877" spans="1:17" hidden="1" x14ac:dyDescent="0.3">
      <c r="A877" t="s">
        <v>410</v>
      </c>
      <c r="B877" t="s">
        <v>748</v>
      </c>
      <c r="C877">
        <v>130.30000305175781</v>
      </c>
      <c r="D877" s="4">
        <v>0.16328634291508481</v>
      </c>
      <c r="E877" s="4">
        <f t="shared" si="91"/>
        <v>2.5528588371186212E-2</v>
      </c>
      <c r="F877">
        <v>30.033796000000002</v>
      </c>
      <c r="G877">
        <v>-21.899269373307444</v>
      </c>
      <c r="H877" s="4">
        <f t="shared" si="92"/>
        <v>-0.16806806493019505</v>
      </c>
      <c r="I877">
        <v>20.364507273838431</v>
      </c>
      <c r="J877">
        <v>9.8413491726800881</v>
      </c>
      <c r="K877">
        <v>9.8413491726800881</v>
      </c>
      <c r="L877">
        <v>3.9251760834821292</v>
      </c>
      <c r="M877" s="4">
        <f t="shared" si="93"/>
        <v>0.25476564075894226</v>
      </c>
      <c r="N877">
        <f t="shared" si="94"/>
        <v>48.02191999722352</v>
      </c>
      <c r="O877" s="4">
        <f t="shared" si="95"/>
        <v>0.36854887853032692</v>
      </c>
      <c r="P877" s="4">
        <f t="shared" si="96"/>
        <v>0.37825150876484642</v>
      </c>
      <c r="Q877" s="4">
        <f t="shared" si="97"/>
        <v>0.17120132214543715</v>
      </c>
    </row>
    <row r="878" spans="1:17" hidden="1" x14ac:dyDescent="0.3">
      <c r="A878" t="s">
        <v>1802</v>
      </c>
      <c r="B878" t="s">
        <v>1803</v>
      </c>
      <c r="C878">
        <v>212.80000305175781</v>
      </c>
      <c r="D878" s="4">
        <v>0.1630219721991637</v>
      </c>
      <c r="E878" s="4">
        <f t="shared" si="91"/>
        <v>2.5489740755646917E-2</v>
      </c>
      <c r="F878">
        <v>25.298525999999999</v>
      </c>
      <c r="G878" t="e">
        <v>#N/A</v>
      </c>
      <c r="H878" s="4" t="e">
        <f t="shared" si="92"/>
        <v>#N/A</v>
      </c>
      <c r="I878" t="e">
        <v>#N/A</v>
      </c>
      <c r="J878" t="e">
        <v>#N/A</v>
      </c>
      <c r="K878" t="e">
        <v>#N/A</v>
      </c>
      <c r="L878">
        <v>8.1759276355017008</v>
      </c>
      <c r="M878" s="4">
        <f t="shared" si="93"/>
        <v>0.12231028020083948</v>
      </c>
      <c r="N878" t="e">
        <f t="shared" si="94"/>
        <v>#N/A</v>
      </c>
      <c r="O878" s="4" t="e">
        <f t="shared" si="95"/>
        <v>#N/A</v>
      </c>
      <c r="P878" s="4" t="e">
        <f t="shared" si="96"/>
        <v>#N/A</v>
      </c>
      <c r="Q878" s="4" t="e">
        <f t="shared" si="97"/>
        <v>#N/A</v>
      </c>
    </row>
    <row r="879" spans="1:17" hidden="1" x14ac:dyDescent="0.3">
      <c r="A879" t="s">
        <v>1686</v>
      </c>
      <c r="B879" t="s">
        <v>1687</v>
      </c>
      <c r="C879">
        <v>116.12999725341797</v>
      </c>
      <c r="D879" s="4">
        <v>0.16244789692238037</v>
      </c>
      <c r="E879" s="4">
        <f t="shared" si="91"/>
        <v>2.5405358655013366E-2</v>
      </c>
      <c r="F879">
        <v>8.4600000000000009</v>
      </c>
      <c r="G879">
        <v>4.431084391004231</v>
      </c>
      <c r="H879" s="4">
        <f t="shared" si="92"/>
        <v>3.8156242967394144E-2</v>
      </c>
      <c r="I879">
        <v>38.009787928221876</v>
      </c>
      <c r="J879">
        <v>8.8022164674144534</v>
      </c>
      <c r="K879">
        <v>8.8022164674144534</v>
      </c>
      <c r="L879">
        <v>13.722529947908976</v>
      </c>
      <c r="M879" s="4">
        <f t="shared" si="93"/>
        <v>7.2872859727471678E-2</v>
      </c>
      <c r="N879">
        <f t="shared" si="94"/>
        <v>12.899090106048313</v>
      </c>
      <c r="O879" s="4">
        <f t="shared" si="95"/>
        <v>0.11107457514099496</v>
      </c>
      <c r="P879" s="4">
        <f t="shared" si="96"/>
        <v>0.16730945126082356</v>
      </c>
      <c r="Q879" s="4">
        <f t="shared" si="97"/>
        <v>0.12221208963847063</v>
      </c>
    </row>
    <row r="880" spans="1:17" hidden="1" x14ac:dyDescent="0.3">
      <c r="A880" t="s">
        <v>892</v>
      </c>
      <c r="B880" t="s">
        <v>893</v>
      </c>
      <c r="C880">
        <v>6.95</v>
      </c>
      <c r="D880" s="4">
        <v>0.1617947960828694</v>
      </c>
      <c r="E880" s="4">
        <f t="shared" si="91"/>
        <v>2.5309318518616619E-2</v>
      </c>
      <c r="F880">
        <v>0.54446000000000006</v>
      </c>
      <c r="G880">
        <v>0.28160363580055181</v>
      </c>
      <c r="H880" s="4">
        <f t="shared" si="92"/>
        <v>4.0518508748280835E-2</v>
      </c>
      <c r="I880">
        <v>18.32382906220661</v>
      </c>
      <c r="J880">
        <v>0.47854599937063258</v>
      </c>
      <c r="K880">
        <v>0.47854599937063258</v>
      </c>
      <c r="L880">
        <v>14.104286485455336</v>
      </c>
      <c r="M880" s="4">
        <f t="shared" si="93"/>
        <v>7.0900431654676258E-2</v>
      </c>
      <c r="N880">
        <f t="shared" si="94"/>
        <v>0.55761274059949995</v>
      </c>
      <c r="O880" s="4">
        <f t="shared" si="95"/>
        <v>8.0232049007122289E-2</v>
      </c>
      <c r="P880" s="4">
        <f t="shared" si="96"/>
        <v>7.6025182827602553E-2</v>
      </c>
      <c r="Q880" s="4">
        <f t="shared" si="97"/>
        <v>1.9618786992053217E-2</v>
      </c>
    </row>
    <row r="881" spans="1:17" hidden="1" x14ac:dyDescent="0.3">
      <c r="A881" t="s">
        <v>187</v>
      </c>
      <c r="B881" t="s">
        <v>525</v>
      </c>
      <c r="C881">
        <v>237.97500610351563</v>
      </c>
      <c r="D881" s="4">
        <v>0.16008398417724989</v>
      </c>
      <c r="E881" s="4">
        <f t="shared" si="91"/>
        <v>2.5057525828490856E-2</v>
      </c>
      <c r="F881">
        <v>4.5600000000000005</v>
      </c>
      <c r="G881">
        <v>10.457790735787651</v>
      </c>
      <c r="H881" s="4">
        <f t="shared" si="92"/>
        <v>4.3944912144423545E-2</v>
      </c>
      <c r="I881">
        <v>-13.670370061469614</v>
      </c>
      <c r="J881">
        <v>9.3545622965546276</v>
      </c>
      <c r="K881">
        <v>9.3545622965546276</v>
      </c>
      <c r="L881">
        <v>20.093752401525698</v>
      </c>
      <c r="M881" s="4">
        <f t="shared" si="93"/>
        <v>4.9766712559077365E-2</v>
      </c>
      <c r="N881">
        <f t="shared" si="94"/>
        <v>7.1309825833547595</v>
      </c>
      <c r="O881" s="4">
        <f t="shared" si="95"/>
        <v>2.9965258537499047E-2</v>
      </c>
      <c r="P881" s="4">
        <f t="shared" si="96"/>
        <v>0.1479677936539098</v>
      </c>
      <c r="Q881" s="4">
        <f t="shared" si="97"/>
        <v>0.12414633116332396</v>
      </c>
    </row>
    <row r="882" spans="1:17" hidden="1" x14ac:dyDescent="0.3">
      <c r="A882" t="s">
        <v>1584</v>
      </c>
      <c r="B882" t="s">
        <v>1585</v>
      </c>
      <c r="C882">
        <v>41.48</v>
      </c>
      <c r="D882" s="4">
        <v>0.15944090856892079</v>
      </c>
      <c r="E882" s="4">
        <f t="shared" si="91"/>
        <v>2.4962799669636215E-2</v>
      </c>
      <c r="F882">
        <v>5.2820479999999996</v>
      </c>
      <c r="G882">
        <v>5.5485348041887104</v>
      </c>
      <c r="H882" s="4">
        <f t="shared" si="92"/>
        <v>0.1337640984616372</v>
      </c>
      <c r="I882">
        <v>19.238337366651269</v>
      </c>
      <c r="J882">
        <v>5.0670555525712517</v>
      </c>
      <c r="K882">
        <v>5.0670555525712517</v>
      </c>
      <c r="L882">
        <v>7.9620569978092819</v>
      </c>
      <c r="M882" s="4">
        <f t="shared" si="93"/>
        <v>0.12559568466730955</v>
      </c>
      <c r="N882">
        <f t="shared" si="94"/>
        <v>6.7629340335953483</v>
      </c>
      <c r="O882" s="4">
        <f t="shared" si="95"/>
        <v>0.16304083976845102</v>
      </c>
      <c r="P882" s="4">
        <f t="shared" si="96"/>
        <v>0.18263024330674688</v>
      </c>
      <c r="Q882" s="4">
        <f t="shared" si="97"/>
        <v>8.6516579531485505E-2</v>
      </c>
    </row>
    <row r="883" spans="1:17" x14ac:dyDescent="0.3">
      <c r="A883" t="s">
        <v>999</v>
      </c>
      <c r="B883" t="s">
        <v>1000</v>
      </c>
      <c r="C883">
        <v>776.4000244140625</v>
      </c>
      <c r="D883" s="4">
        <v>0.15686052519164173</v>
      </c>
      <c r="E883" s="4">
        <f t="shared" si="91"/>
        <v>2.4582263839054042E-2</v>
      </c>
      <c r="F883">
        <v>1.1287309999999999</v>
      </c>
      <c r="G883" t="e">
        <v>#N/A</v>
      </c>
      <c r="H883" s="4" t="e">
        <f t="shared" si="92"/>
        <v>#N/A</v>
      </c>
      <c r="I883">
        <v>71.376883659138343</v>
      </c>
      <c r="J883">
        <v>64.899998978641719</v>
      </c>
      <c r="K883">
        <v>64.899998978641719</v>
      </c>
      <c r="L883">
        <v>7.0721580624334184</v>
      </c>
      <c r="M883" s="4">
        <f t="shared" si="93"/>
        <v>0.14139955458743178</v>
      </c>
      <c r="N883">
        <f t="shared" si="94"/>
        <v>13.762385464785035</v>
      </c>
      <c r="O883" s="4">
        <f t="shared" si="95"/>
        <v>1.7725895198382177E-2</v>
      </c>
      <c r="P883" s="4">
        <f t="shared" si="96"/>
        <v>0.88216785385689611</v>
      </c>
      <c r="Q883" s="4">
        <f t="shared" si="97"/>
        <v>0.87133837352602916</v>
      </c>
    </row>
    <row r="884" spans="1:17" hidden="1" x14ac:dyDescent="0.3">
      <c r="A884" t="s">
        <v>1942</v>
      </c>
      <c r="B884" t="s">
        <v>1943</v>
      </c>
      <c r="C884">
        <v>51.064998626708984</v>
      </c>
      <c r="D884" s="4">
        <v>0.15600222198960956</v>
      </c>
      <c r="E884" s="4">
        <f t="shared" si="91"/>
        <v>2.4455530869929021E-2</v>
      </c>
      <c r="F884" t="e">
        <v>#N/A</v>
      </c>
      <c r="G884" t="e">
        <v>#N/A</v>
      </c>
      <c r="H884" s="4" t="e">
        <f t="shared" si="92"/>
        <v>#N/A</v>
      </c>
      <c r="I884" t="e">
        <v>#N/A</v>
      </c>
      <c r="J884" t="e">
        <v>#N/A</v>
      </c>
      <c r="K884" t="e">
        <v>#N/A</v>
      </c>
      <c r="L884" t="e">
        <v>#N/A</v>
      </c>
      <c r="M884" s="4" t="e">
        <f t="shared" si="93"/>
        <v>#N/A</v>
      </c>
      <c r="N884" t="e">
        <f t="shared" si="94"/>
        <v>#N/A</v>
      </c>
      <c r="O884" s="4" t="e">
        <f t="shared" si="95"/>
        <v>#N/A</v>
      </c>
      <c r="P884" s="4" t="e">
        <f t="shared" si="96"/>
        <v>#N/A</v>
      </c>
      <c r="Q884" s="4" t="e">
        <f t="shared" si="97"/>
        <v>#N/A</v>
      </c>
    </row>
    <row r="885" spans="1:17" hidden="1" x14ac:dyDescent="0.3">
      <c r="A885" t="s">
        <v>188</v>
      </c>
      <c r="B885" t="s">
        <v>526</v>
      </c>
      <c r="C885">
        <v>481.20001220703125</v>
      </c>
      <c r="D885" s="4">
        <v>0.15578648321951327</v>
      </c>
      <c r="E885" s="4">
        <f t="shared" si="91"/>
        <v>2.4423663577607169E-2</v>
      </c>
      <c r="F885">
        <v>0.5423</v>
      </c>
      <c r="G885">
        <v>0.83233162214981327</v>
      </c>
      <c r="H885" s="4">
        <f t="shared" si="92"/>
        <v>1.7296999190260023E-3</v>
      </c>
      <c r="I885">
        <v>-61.715495940698915</v>
      </c>
      <c r="J885" t="e">
        <v>#N/A</v>
      </c>
      <c r="K885" t="e">
        <v>#N/A</v>
      </c>
      <c r="L885">
        <v>7.7381819812074424</v>
      </c>
      <c r="M885" s="4">
        <f t="shared" si="93"/>
        <v>0.12922932058570727</v>
      </c>
      <c r="N885" t="e">
        <f t="shared" si="94"/>
        <v>#N/A</v>
      </c>
      <c r="O885" s="4" t="e">
        <f t="shared" si="95"/>
        <v>#N/A</v>
      </c>
      <c r="P885" s="4" t="e">
        <f t="shared" si="96"/>
        <v>#N/A</v>
      </c>
      <c r="Q885" s="4" t="e">
        <f t="shared" si="97"/>
        <v>#N/A</v>
      </c>
    </row>
    <row r="886" spans="1:17" hidden="1" x14ac:dyDescent="0.3">
      <c r="A886" t="s">
        <v>828</v>
      </c>
      <c r="B886" t="s">
        <v>829</v>
      </c>
      <c r="C886">
        <v>64</v>
      </c>
      <c r="D886" s="4">
        <v>0.15314489336688974</v>
      </c>
      <c r="E886" s="4">
        <f t="shared" si="91"/>
        <v>2.4033065509939666E-2</v>
      </c>
      <c r="F886">
        <v>5.9926360000000001</v>
      </c>
      <c r="G886" t="e">
        <v>#N/A</v>
      </c>
      <c r="H886" s="4" t="e">
        <f t="shared" si="92"/>
        <v>#N/A</v>
      </c>
      <c r="I886">
        <v>-11.743210603829173</v>
      </c>
      <c r="J886">
        <v>-1.0243627561670743</v>
      </c>
      <c r="K886">
        <v>-1.0243627561670743</v>
      </c>
      <c r="L886">
        <v>10.608993703382637</v>
      </c>
      <c r="M886" s="4">
        <f t="shared" si="93"/>
        <v>9.4259646858038365E-2</v>
      </c>
      <c r="N886">
        <f t="shared" si="94"/>
        <v>5.6919284460611044</v>
      </c>
      <c r="O886" s="4">
        <f t="shared" si="95"/>
        <v>8.8936381969704756E-2</v>
      </c>
      <c r="P886" s="4">
        <f t="shared" si="96"/>
        <v>8.3050458579859265E-2</v>
      </c>
      <c r="Q886" s="4">
        <f t="shared" si="97"/>
        <v>5.675904351593708E-3</v>
      </c>
    </row>
    <row r="887" spans="1:17" hidden="1" x14ac:dyDescent="0.3">
      <c r="A887" t="s">
        <v>1528</v>
      </c>
      <c r="B887" t="s">
        <v>1529</v>
      </c>
      <c r="C887">
        <v>77.010002136230469</v>
      </c>
      <c r="D887" s="4">
        <v>0.15126334995556601</v>
      </c>
      <c r="E887" s="4">
        <f t="shared" si="91"/>
        <v>2.3754396582627679E-2</v>
      </c>
      <c r="F887" t="e">
        <v>#N/A</v>
      </c>
      <c r="G887" t="e">
        <v>#N/A</v>
      </c>
      <c r="H887" s="4" t="e">
        <f t="shared" si="92"/>
        <v>#N/A</v>
      </c>
      <c r="I887" t="e">
        <v>#N/A</v>
      </c>
      <c r="J887" t="e">
        <v>#N/A</v>
      </c>
      <c r="K887" t="e">
        <v>#N/A</v>
      </c>
      <c r="L887" t="e">
        <v>#N/A</v>
      </c>
      <c r="M887" s="4" t="e">
        <f t="shared" si="93"/>
        <v>#N/A</v>
      </c>
      <c r="N887" t="e">
        <f t="shared" si="94"/>
        <v>#N/A</v>
      </c>
      <c r="O887" s="4" t="e">
        <f t="shared" si="95"/>
        <v>#N/A</v>
      </c>
      <c r="P887" s="4" t="e">
        <f t="shared" si="96"/>
        <v>#N/A</v>
      </c>
      <c r="Q887" s="4" t="e">
        <f t="shared" si="97"/>
        <v>#N/A</v>
      </c>
    </row>
    <row r="888" spans="1:17" x14ac:dyDescent="0.3">
      <c r="A888" t="s">
        <v>224</v>
      </c>
      <c r="B888" t="s">
        <v>562</v>
      </c>
      <c r="C888">
        <v>63.479999542236328</v>
      </c>
      <c r="D888" s="4">
        <v>0.14579194889255653</v>
      </c>
      <c r="E888" s="4">
        <f t="shared" si="91"/>
        <v>2.2941884087382292E-2</v>
      </c>
      <c r="F888">
        <v>0.39999999999999991</v>
      </c>
      <c r="G888">
        <v>6.2973296133917893</v>
      </c>
      <c r="H888" s="4">
        <f t="shared" si="92"/>
        <v>9.9201790466332151E-2</v>
      </c>
      <c r="I888">
        <v>-91.031390134529161</v>
      </c>
      <c r="J888">
        <v>232.27138988488591</v>
      </c>
      <c r="K888">
        <v>232.27138988488591</v>
      </c>
      <c r="L888">
        <v>11.256658290771176</v>
      </c>
      <c r="M888" s="4">
        <f t="shared" si="93"/>
        <v>8.8836311289635109E-2</v>
      </c>
      <c r="N888">
        <f t="shared" si="94"/>
        <v>162.00362478873879</v>
      </c>
      <c r="O888" s="4">
        <f t="shared" si="95"/>
        <v>2.5520419968016839</v>
      </c>
      <c r="P888" s="4">
        <f t="shared" si="96"/>
        <v>2.6178915450933933</v>
      </c>
      <c r="Q888" s="4">
        <f t="shared" si="97"/>
        <v>3.2971850570177743</v>
      </c>
    </row>
    <row r="889" spans="1:17" x14ac:dyDescent="0.3">
      <c r="A889" t="s">
        <v>1858</v>
      </c>
      <c r="B889" t="s">
        <v>1859</v>
      </c>
      <c r="C889">
        <v>45.325000762939453</v>
      </c>
      <c r="D889" s="4">
        <v>0.14564633092843526</v>
      </c>
      <c r="E889" s="4">
        <f t="shared" si="91"/>
        <v>2.2920215435221714E-2</v>
      </c>
      <c r="F889">
        <v>8.2012579999999993</v>
      </c>
      <c r="G889">
        <v>7.392550143266476</v>
      </c>
      <c r="H889" s="4">
        <f t="shared" si="92"/>
        <v>0.16310093808781767</v>
      </c>
      <c r="I889">
        <v>26.132061543004429</v>
      </c>
      <c r="J889">
        <v>14.304456223258637</v>
      </c>
      <c r="K889">
        <v>14.304456223258637</v>
      </c>
      <c r="L889">
        <v>5.632056976564928</v>
      </c>
      <c r="M889" s="4">
        <f t="shared" si="93"/>
        <v>0.17755502193266418</v>
      </c>
      <c r="N889">
        <f t="shared" si="94"/>
        <v>16.002811295941882</v>
      </c>
      <c r="O889" s="4">
        <f t="shared" si="95"/>
        <v>0.35306808663149053</v>
      </c>
      <c r="P889" s="4">
        <f t="shared" si="96"/>
        <v>0.34599786454980574</v>
      </c>
      <c r="Q889" s="4">
        <f t="shared" si="97"/>
        <v>0.21303138085178963</v>
      </c>
    </row>
    <row r="890" spans="1:17" hidden="1" x14ac:dyDescent="0.3">
      <c r="A890" t="s">
        <v>1446</v>
      </c>
      <c r="B890" t="s">
        <v>1447</v>
      </c>
      <c r="C890">
        <v>27.799999237060547</v>
      </c>
      <c r="D890" s="4">
        <v>0.14438112101449097</v>
      </c>
      <c r="E890" s="4">
        <f t="shared" si="91"/>
        <v>2.2731849459753262E-2</v>
      </c>
      <c r="F890" t="e">
        <v>#N/A</v>
      </c>
      <c r="G890" t="e">
        <v>#N/A</v>
      </c>
      <c r="H890" s="4" t="e">
        <f t="shared" si="92"/>
        <v>#N/A</v>
      </c>
      <c r="I890" t="e">
        <v>#N/A</v>
      </c>
      <c r="J890" t="e">
        <v>#N/A</v>
      </c>
      <c r="K890" t="e">
        <v>#N/A</v>
      </c>
      <c r="L890" t="e">
        <v>#N/A</v>
      </c>
      <c r="M890" s="4" t="e">
        <f t="shared" si="93"/>
        <v>#N/A</v>
      </c>
      <c r="N890" t="e">
        <f t="shared" si="94"/>
        <v>#N/A</v>
      </c>
      <c r="O890" s="4" t="e">
        <f t="shared" si="95"/>
        <v>#N/A</v>
      </c>
      <c r="P890" s="4" t="e">
        <f t="shared" si="96"/>
        <v>#N/A</v>
      </c>
      <c r="Q890" s="4" t="e">
        <f t="shared" si="97"/>
        <v>#N/A</v>
      </c>
    </row>
    <row r="891" spans="1:17" hidden="1" x14ac:dyDescent="0.3">
      <c r="A891" t="s">
        <v>2170</v>
      </c>
      <c r="B891" t="s">
        <v>2171</v>
      </c>
      <c r="C891">
        <v>137.14999389648438</v>
      </c>
      <c r="D891" s="4">
        <v>0.143083318074543</v>
      </c>
      <c r="E891" s="4">
        <f t="shared" si="91"/>
        <v>2.2538450600012805E-2</v>
      </c>
      <c r="F891">
        <v>-2.8</v>
      </c>
      <c r="G891">
        <v>2.4975342615045091</v>
      </c>
      <c r="H891" s="4">
        <f t="shared" si="92"/>
        <v>1.8210239683929944E-2</v>
      </c>
      <c r="I891">
        <v>-4.8689138576778985</v>
      </c>
      <c r="J891" t="e">
        <v>#N/A</v>
      </c>
      <c r="K891" t="e">
        <v>#N/A</v>
      </c>
      <c r="L891" t="e">
        <v>#N/A</v>
      </c>
      <c r="M891" s="4" t="e">
        <f t="shared" si="93"/>
        <v>#N/A</v>
      </c>
      <c r="N891" t="e">
        <f t="shared" si="94"/>
        <v>#N/A</v>
      </c>
      <c r="O891" s="4" t="e">
        <f t="shared" si="95"/>
        <v>#N/A</v>
      </c>
      <c r="P891" s="4" t="e">
        <f t="shared" si="96"/>
        <v>#N/A</v>
      </c>
      <c r="Q891" s="4" t="e">
        <f t="shared" si="97"/>
        <v>#N/A</v>
      </c>
    </row>
    <row r="892" spans="1:17" hidden="1" x14ac:dyDescent="0.3">
      <c r="A892" t="s">
        <v>305</v>
      </c>
      <c r="B892" t="s">
        <v>643</v>
      </c>
      <c r="C892">
        <v>43.334999084472656</v>
      </c>
      <c r="D892" s="4">
        <v>0.14180982067038306</v>
      </c>
      <c r="E892" s="4">
        <f t="shared" si="91"/>
        <v>2.2348495802561485E-2</v>
      </c>
      <c r="F892" t="e">
        <v>#N/A</v>
      </c>
      <c r="G892" t="e">
        <v>#N/A</v>
      </c>
      <c r="H892" s="4" t="e">
        <f t="shared" si="92"/>
        <v>#N/A</v>
      </c>
      <c r="I892" t="e">
        <v>#N/A</v>
      </c>
      <c r="J892" t="e">
        <v>#N/A</v>
      </c>
      <c r="K892" t="e">
        <v>#N/A</v>
      </c>
      <c r="L892" t="e">
        <v>#N/A</v>
      </c>
      <c r="M892" s="4" t="e">
        <f t="shared" si="93"/>
        <v>#N/A</v>
      </c>
      <c r="N892" t="e">
        <f t="shared" si="94"/>
        <v>#N/A</v>
      </c>
      <c r="O892" s="4" t="e">
        <f t="shared" si="95"/>
        <v>#N/A</v>
      </c>
      <c r="P892" s="4" t="e">
        <f t="shared" si="96"/>
        <v>#N/A</v>
      </c>
      <c r="Q892" s="4" t="e">
        <f t="shared" si="97"/>
        <v>#N/A</v>
      </c>
    </row>
    <row r="893" spans="1:17" hidden="1" x14ac:dyDescent="0.3">
      <c r="A893" t="s">
        <v>900</v>
      </c>
      <c r="B893" t="s">
        <v>901</v>
      </c>
      <c r="C893">
        <v>91.239997863769531</v>
      </c>
      <c r="D893" s="4">
        <v>0.14028940569244219</v>
      </c>
      <c r="E893" s="4">
        <f t="shared" si="91"/>
        <v>2.2121479438013125E-2</v>
      </c>
      <c r="F893">
        <v>4.09</v>
      </c>
      <c r="G893">
        <v>3.5391349779625014</v>
      </c>
      <c r="H893" s="4">
        <f t="shared" si="92"/>
        <v>3.8789292643855437E-2</v>
      </c>
      <c r="I893">
        <v>-12.231759656652367</v>
      </c>
      <c r="J893" t="e">
        <v>#N/A</v>
      </c>
      <c r="K893" t="e">
        <v>#N/A</v>
      </c>
      <c r="L893">
        <v>20.227638053803553</v>
      </c>
      <c r="M893" s="4">
        <f t="shared" si="93"/>
        <v>4.9437309355649786E-2</v>
      </c>
      <c r="N893" t="e">
        <f t="shared" si="94"/>
        <v>#N/A</v>
      </c>
      <c r="O893" s="4" t="e">
        <f t="shared" si="95"/>
        <v>#N/A</v>
      </c>
      <c r="P893" s="4" t="e">
        <f t="shared" si="96"/>
        <v>#N/A</v>
      </c>
      <c r="Q893" s="4" t="e">
        <f t="shared" si="97"/>
        <v>#N/A</v>
      </c>
    </row>
    <row r="894" spans="1:17" hidden="1" x14ac:dyDescent="0.3">
      <c r="A894" t="s">
        <v>1918</v>
      </c>
      <c r="B894" t="s">
        <v>1919</v>
      </c>
      <c r="C894">
        <v>107.09500122070313</v>
      </c>
      <c r="D894" s="4">
        <v>0.13807239222367551</v>
      </c>
      <c r="E894" s="4">
        <f t="shared" si="91"/>
        <v>2.1789999989820119E-2</v>
      </c>
      <c r="F894" t="e">
        <v>#N/A</v>
      </c>
      <c r="G894" t="e">
        <v>#N/A</v>
      </c>
      <c r="H894" s="4" t="e">
        <f t="shared" si="92"/>
        <v>#N/A</v>
      </c>
      <c r="I894" t="e">
        <v>#N/A</v>
      </c>
      <c r="J894" t="e">
        <v>#N/A</v>
      </c>
      <c r="K894" t="e">
        <v>#N/A</v>
      </c>
      <c r="L894" t="e">
        <v>#N/A</v>
      </c>
      <c r="M894" s="4" t="e">
        <f t="shared" si="93"/>
        <v>#N/A</v>
      </c>
      <c r="N894" t="e">
        <f t="shared" si="94"/>
        <v>#N/A</v>
      </c>
      <c r="O894" s="4" t="e">
        <f t="shared" si="95"/>
        <v>#N/A</v>
      </c>
      <c r="P894" s="4" t="e">
        <f t="shared" si="96"/>
        <v>#N/A</v>
      </c>
      <c r="Q894" s="4" t="e">
        <f t="shared" si="97"/>
        <v>#N/A</v>
      </c>
    </row>
    <row r="895" spans="1:17" hidden="1" x14ac:dyDescent="0.3">
      <c r="A895" t="s">
        <v>432</v>
      </c>
      <c r="B895" t="s">
        <v>770</v>
      </c>
      <c r="C895">
        <v>1067.6500000000001</v>
      </c>
      <c r="D895" s="4">
        <v>0.13719540260339746</v>
      </c>
      <c r="E895" s="4">
        <f t="shared" si="91"/>
        <v>2.165872728031415E-2</v>
      </c>
      <c r="F895">
        <v>64.69</v>
      </c>
      <c r="G895">
        <v>503.60079165242422</v>
      </c>
      <c r="H895" s="4">
        <f t="shared" si="92"/>
        <v>0.47169090212375231</v>
      </c>
      <c r="I895">
        <v>9.6538046827581887</v>
      </c>
      <c r="J895" t="e">
        <v>#N/A</v>
      </c>
      <c r="K895" t="e">
        <v>#N/A</v>
      </c>
      <c r="L895">
        <v>16.504096460040195</v>
      </c>
      <c r="M895" s="4">
        <f t="shared" si="93"/>
        <v>6.0591017655598732E-2</v>
      </c>
      <c r="N895" t="e">
        <f t="shared" si="94"/>
        <v>#N/A</v>
      </c>
      <c r="O895" s="4" t="e">
        <f t="shared" si="95"/>
        <v>#N/A</v>
      </c>
      <c r="P895" s="4" t="e">
        <f t="shared" si="96"/>
        <v>#N/A</v>
      </c>
      <c r="Q895" s="4" t="e">
        <f t="shared" si="97"/>
        <v>#N/A</v>
      </c>
    </row>
    <row r="896" spans="1:17" hidden="1" x14ac:dyDescent="0.3">
      <c r="A896" t="s">
        <v>142</v>
      </c>
      <c r="B896" t="s">
        <v>480</v>
      </c>
      <c r="C896">
        <v>61.379901885986328</v>
      </c>
      <c r="D896" s="4">
        <v>0.1287301774034153</v>
      </c>
      <c r="E896" s="4">
        <f t="shared" si="91"/>
        <v>2.0387248537874436E-2</v>
      </c>
      <c r="F896">
        <v>3.41</v>
      </c>
      <c r="G896">
        <v>-31.038954355992384</v>
      </c>
      <c r="H896" s="4">
        <f t="shared" si="92"/>
        <v>-0.5056859558630038</v>
      </c>
      <c r="I896">
        <v>-53.375259555890956</v>
      </c>
      <c r="J896">
        <v>-9.0622637820951368</v>
      </c>
      <c r="K896">
        <v>-9.0622637820951368</v>
      </c>
      <c r="L896">
        <v>21.528211247419016</v>
      </c>
      <c r="M896" s="4">
        <f t="shared" si="93"/>
        <v>4.6450677601925172E-2</v>
      </c>
      <c r="N896">
        <f t="shared" si="94"/>
        <v>2.1206796694349879</v>
      </c>
      <c r="O896" s="4">
        <f t="shared" si="95"/>
        <v>3.4550066133604576E-2</v>
      </c>
      <c r="P896" s="4">
        <f t="shared" si="96"/>
        <v>-4.8381443151883238E-2</v>
      </c>
      <c r="Q896" s="4">
        <f t="shared" si="97"/>
        <v>-9.9597443853839951E-2</v>
      </c>
    </row>
    <row r="897" spans="1:17" hidden="1" x14ac:dyDescent="0.3">
      <c r="A897" t="s">
        <v>1906</v>
      </c>
      <c r="B897" t="s">
        <v>1907</v>
      </c>
      <c r="C897">
        <v>91.44000244140625</v>
      </c>
      <c r="D897" s="4">
        <v>0.12533394104347928</v>
      </c>
      <c r="E897" s="4">
        <f t="shared" si="91"/>
        <v>1.9874898605950042E-2</v>
      </c>
      <c r="F897" t="e">
        <v>#N/A</v>
      </c>
      <c r="G897" t="e">
        <v>#N/A</v>
      </c>
      <c r="H897" s="4" t="e">
        <f t="shared" si="92"/>
        <v>#N/A</v>
      </c>
      <c r="I897" t="e">
        <v>#N/A</v>
      </c>
      <c r="J897" t="e">
        <v>#N/A</v>
      </c>
      <c r="K897" t="e">
        <v>#N/A</v>
      </c>
      <c r="L897" t="e">
        <v>#N/A</v>
      </c>
      <c r="M897" s="4" t="e">
        <f t="shared" si="93"/>
        <v>#N/A</v>
      </c>
      <c r="N897" t="e">
        <f t="shared" si="94"/>
        <v>#N/A</v>
      </c>
      <c r="O897" s="4" t="e">
        <f t="shared" si="95"/>
        <v>#N/A</v>
      </c>
      <c r="P897" s="4" t="e">
        <f t="shared" si="96"/>
        <v>#N/A</v>
      </c>
      <c r="Q897" s="4" t="e">
        <f t="shared" si="97"/>
        <v>#N/A</v>
      </c>
    </row>
    <row r="898" spans="1:17" hidden="1" x14ac:dyDescent="0.3">
      <c r="A898" t="s">
        <v>1810</v>
      </c>
      <c r="B898" t="s">
        <v>1811</v>
      </c>
      <c r="C898">
        <v>3.21</v>
      </c>
      <c r="D898" s="4">
        <v>0.12378058972626071</v>
      </c>
      <c r="E898" s="4">
        <f t="shared" ref="E898:E961" si="98">(1+D898)^(1/6)-1</f>
        <v>1.9640133338126642E-2</v>
      </c>
      <c r="F898">
        <v>0.63551299999999999</v>
      </c>
      <c r="G898" t="e">
        <v>#N/A</v>
      </c>
      <c r="H898" s="4" t="e">
        <f t="shared" ref="H898:H961" si="99">G898/C898</f>
        <v>#N/A</v>
      </c>
      <c r="I898">
        <v>-13.151385449635676</v>
      </c>
      <c r="J898">
        <v>0.52021958745634345</v>
      </c>
      <c r="K898">
        <v>0.52021958745634345</v>
      </c>
      <c r="L898">
        <v>5.0084644609659623</v>
      </c>
      <c r="M898" s="4">
        <f t="shared" ref="M898:M961" si="100">1/L898</f>
        <v>0.19966199376947041</v>
      </c>
      <c r="N898">
        <f t="shared" ref="N898:N961" si="101">F898*((1+(K898/100))^5)</f>
        <v>0.65221620045700501</v>
      </c>
      <c r="O898" s="4">
        <f t="shared" ref="O898:O961" si="102">N898/C898</f>
        <v>0.20318261696479908</v>
      </c>
      <c r="P898" s="4">
        <f t="shared" ref="P898:P961" si="103">(K898/100)*(1+1/L898)+1/L898</f>
        <v>0.20590287044432851</v>
      </c>
      <c r="Q898" s="4">
        <f t="shared" ref="Q898:Q961" si="104">(((1+K898/100)^6)*(1+1/L898))^(1/5)-1</f>
        <v>4.3556324387170831E-2</v>
      </c>
    </row>
    <row r="899" spans="1:17" hidden="1" x14ac:dyDescent="0.3">
      <c r="A899" t="s">
        <v>2054</v>
      </c>
      <c r="B899" t="s">
        <v>2055</v>
      </c>
      <c r="C899">
        <v>49.700000762939453</v>
      </c>
      <c r="D899" s="4">
        <v>0.11960962280236553</v>
      </c>
      <c r="E899" s="4">
        <f t="shared" si="98"/>
        <v>1.9008414942879304E-2</v>
      </c>
      <c r="F899" t="e">
        <v>#N/A</v>
      </c>
      <c r="G899" t="e">
        <v>#N/A</v>
      </c>
      <c r="H899" s="4" t="e">
        <f t="shared" si="99"/>
        <v>#N/A</v>
      </c>
      <c r="I899" t="e">
        <v>#N/A</v>
      </c>
      <c r="J899" t="e">
        <v>#N/A</v>
      </c>
      <c r="K899" t="e">
        <v>#N/A</v>
      </c>
      <c r="L899" t="e">
        <v>#N/A</v>
      </c>
      <c r="M899" s="4" t="e">
        <f t="shared" si="100"/>
        <v>#N/A</v>
      </c>
      <c r="N899" t="e">
        <f t="shared" si="101"/>
        <v>#N/A</v>
      </c>
      <c r="O899" s="4" t="e">
        <f t="shared" si="102"/>
        <v>#N/A</v>
      </c>
      <c r="P899" s="4" t="e">
        <f t="shared" si="103"/>
        <v>#N/A</v>
      </c>
      <c r="Q899" s="4" t="e">
        <f t="shared" si="104"/>
        <v>#N/A</v>
      </c>
    </row>
    <row r="900" spans="1:17" hidden="1" x14ac:dyDescent="0.3">
      <c r="A900" t="s">
        <v>1492</v>
      </c>
      <c r="B900" t="s">
        <v>1493</v>
      </c>
      <c r="C900">
        <v>105.77500152587891</v>
      </c>
      <c r="D900" s="4">
        <v>0.11902496742346669</v>
      </c>
      <c r="E900" s="4">
        <f t="shared" si="98"/>
        <v>1.8919708664000279E-2</v>
      </c>
      <c r="F900" t="e">
        <v>#N/A</v>
      </c>
      <c r="G900" t="e">
        <v>#N/A</v>
      </c>
      <c r="H900" s="4" t="e">
        <f t="shared" si="99"/>
        <v>#N/A</v>
      </c>
      <c r="I900" t="e">
        <v>#N/A</v>
      </c>
      <c r="J900" t="e">
        <v>#N/A</v>
      </c>
      <c r="K900" t="e">
        <v>#N/A</v>
      </c>
      <c r="L900" t="e">
        <v>#N/A</v>
      </c>
      <c r="M900" s="4" t="e">
        <f t="shared" si="100"/>
        <v>#N/A</v>
      </c>
      <c r="N900" t="e">
        <f t="shared" si="101"/>
        <v>#N/A</v>
      </c>
      <c r="O900" s="4" t="e">
        <f t="shared" si="102"/>
        <v>#N/A</v>
      </c>
      <c r="P900" s="4" t="e">
        <f t="shared" si="103"/>
        <v>#N/A</v>
      </c>
      <c r="Q900" s="4" t="e">
        <f t="shared" si="104"/>
        <v>#N/A</v>
      </c>
    </row>
    <row r="901" spans="1:17" hidden="1" x14ac:dyDescent="0.3">
      <c r="A901" t="s">
        <v>1279</v>
      </c>
      <c r="B901" t="s">
        <v>1280</v>
      </c>
      <c r="C901">
        <v>4434</v>
      </c>
      <c r="D901" s="4">
        <v>0.11677613953756283</v>
      </c>
      <c r="E901" s="4">
        <f t="shared" si="98"/>
        <v>1.8578147013509572E-2</v>
      </c>
      <c r="F901">
        <v>140.22999999999999</v>
      </c>
      <c r="G901">
        <v>124.1378789902039</v>
      </c>
      <c r="H901" s="4">
        <f t="shared" si="99"/>
        <v>2.7996815288724379E-2</v>
      </c>
      <c r="I901">
        <v>-21.461775413049576</v>
      </c>
      <c r="J901">
        <v>6.0685243810941998</v>
      </c>
      <c r="K901">
        <v>6.0685243810941998</v>
      </c>
      <c r="L901">
        <v>31.375537752764398</v>
      </c>
      <c r="M901" s="4">
        <f t="shared" si="100"/>
        <v>3.1871963689670726E-2</v>
      </c>
      <c r="N901">
        <f t="shared" si="101"/>
        <v>188.26672553010749</v>
      </c>
      <c r="O901" s="4">
        <f t="shared" si="102"/>
        <v>4.2459793759609267E-2</v>
      </c>
      <c r="P901" s="4">
        <f t="shared" si="103"/>
        <v>9.4491365387853882E-2</v>
      </c>
      <c r="Q901" s="4">
        <f t="shared" si="104"/>
        <v>8.0013029546007086E-2</v>
      </c>
    </row>
    <row r="902" spans="1:17" hidden="1" x14ac:dyDescent="0.3">
      <c r="A902" t="s">
        <v>334</v>
      </c>
      <c r="B902" t="s">
        <v>672</v>
      </c>
      <c r="C902">
        <v>59.880001068115234</v>
      </c>
      <c r="D902" s="4">
        <v>0.11516780936881754</v>
      </c>
      <c r="E902" s="4">
        <f t="shared" si="98"/>
        <v>1.8333515196008898E-2</v>
      </c>
      <c r="F902">
        <v>5.71</v>
      </c>
      <c r="G902">
        <v>6.3375510998637337</v>
      </c>
      <c r="H902" s="4">
        <f t="shared" si="99"/>
        <v>0.10583752482994424</v>
      </c>
      <c r="I902">
        <v>85.993485342019554</v>
      </c>
      <c r="J902" t="e">
        <v>#N/A</v>
      </c>
      <c r="K902" t="e">
        <v>#N/A</v>
      </c>
      <c r="L902">
        <v>9.0474184333368637</v>
      </c>
      <c r="M902" s="4">
        <f t="shared" si="100"/>
        <v>0.11052876656122343</v>
      </c>
      <c r="N902" t="e">
        <f t="shared" si="101"/>
        <v>#N/A</v>
      </c>
      <c r="O902" s="4" t="e">
        <f t="shared" si="102"/>
        <v>#N/A</v>
      </c>
      <c r="P902" s="4" t="e">
        <f t="shared" si="103"/>
        <v>#N/A</v>
      </c>
      <c r="Q902" s="4" t="e">
        <f t="shared" si="104"/>
        <v>#N/A</v>
      </c>
    </row>
    <row r="903" spans="1:17" hidden="1" x14ac:dyDescent="0.3">
      <c r="A903" t="s">
        <v>1021</v>
      </c>
      <c r="B903" t="s">
        <v>1022</v>
      </c>
      <c r="C903">
        <v>117.73999786376953</v>
      </c>
      <c r="D903" s="4">
        <v>0.11194137809597526</v>
      </c>
      <c r="E903" s="4">
        <f t="shared" si="98"/>
        <v>1.7841877540835771E-2</v>
      </c>
      <c r="F903">
        <v>1.0699999999999998</v>
      </c>
      <c r="G903">
        <v>-10.831032171483896</v>
      </c>
      <c r="H903" s="4">
        <f t="shared" si="99"/>
        <v>-9.1991102157279528E-2</v>
      </c>
      <c r="I903">
        <v>-76.379690949227381</v>
      </c>
      <c r="J903">
        <v>13.761979924770733</v>
      </c>
      <c r="K903">
        <v>13.761979924770733</v>
      </c>
      <c r="L903">
        <v>39.609742053499573</v>
      </c>
      <c r="M903" s="4">
        <f t="shared" si="100"/>
        <v>2.5246314370069186E-2</v>
      </c>
      <c r="N903">
        <f t="shared" si="101"/>
        <v>2.0387758823149404</v>
      </c>
      <c r="O903" s="4">
        <f t="shared" si="102"/>
        <v>1.7315915740663556E-2</v>
      </c>
      <c r="P903" s="4">
        <f t="shared" si="103"/>
        <v>0.16634050633312997</v>
      </c>
      <c r="Q903" s="4">
        <f t="shared" si="104"/>
        <v>0.17317341693185684</v>
      </c>
    </row>
    <row r="904" spans="1:17" hidden="1" x14ac:dyDescent="0.3">
      <c r="A904" t="s">
        <v>1542</v>
      </c>
      <c r="B904" t="s">
        <v>1543</v>
      </c>
      <c r="C904">
        <v>59.240001678466797</v>
      </c>
      <c r="D904" s="4">
        <v>0.10884195322041545</v>
      </c>
      <c r="E904" s="4">
        <f t="shared" si="98"/>
        <v>1.736847209289083E-2</v>
      </c>
      <c r="F904">
        <v>1.37</v>
      </c>
      <c r="G904">
        <v>4.0437020630612643</v>
      </c>
      <c r="H904" s="4">
        <f t="shared" si="99"/>
        <v>6.825965476856348E-2</v>
      </c>
      <c r="I904">
        <v>-7.4324324324324245</v>
      </c>
      <c r="J904">
        <v>-15.152940618056894</v>
      </c>
      <c r="K904">
        <v>-15.152940618056894</v>
      </c>
      <c r="L904">
        <v>19.286862006955769</v>
      </c>
      <c r="M904" s="4">
        <f t="shared" si="100"/>
        <v>5.1848766255461982E-2</v>
      </c>
      <c r="N904">
        <f t="shared" si="101"/>
        <v>0.60242715949548986</v>
      </c>
      <c r="O904" s="4">
        <f t="shared" si="102"/>
        <v>1.0169263038938546E-2</v>
      </c>
      <c r="P904" s="4">
        <f t="shared" si="103"/>
        <v>-0.10753725268699224</v>
      </c>
      <c r="Q904" s="4">
        <f t="shared" si="104"/>
        <v>-0.17061760099574286</v>
      </c>
    </row>
    <row r="905" spans="1:17" hidden="1" x14ac:dyDescent="0.3">
      <c r="A905" t="s">
        <v>1173</v>
      </c>
      <c r="B905" t="s">
        <v>1174</v>
      </c>
      <c r="C905">
        <v>53.470001220703125</v>
      </c>
      <c r="D905" s="4">
        <v>0.10819866764807351</v>
      </c>
      <c r="E905" s="4">
        <f t="shared" si="98"/>
        <v>1.7270078642329656E-2</v>
      </c>
      <c r="F905">
        <v>1.96685</v>
      </c>
      <c r="G905">
        <v>-5.3490247617909734</v>
      </c>
      <c r="H905" s="4">
        <f t="shared" si="99"/>
        <v>-0.10003786496492312</v>
      </c>
      <c r="I905">
        <v>81.201646989252879</v>
      </c>
      <c r="J905">
        <v>29.843058092648704</v>
      </c>
      <c r="K905">
        <v>29.843058092648704</v>
      </c>
      <c r="L905" t="e">
        <v>#N/A</v>
      </c>
      <c r="M905" s="4" t="e">
        <f t="shared" si="100"/>
        <v>#N/A</v>
      </c>
      <c r="N905">
        <f t="shared" si="101"/>
        <v>7.2588014583778309</v>
      </c>
      <c r="O905" s="4">
        <f t="shared" si="102"/>
        <v>0.13575465293925007</v>
      </c>
      <c r="P905" s="4" t="e">
        <f t="shared" si="103"/>
        <v>#N/A</v>
      </c>
      <c r="Q905" s="4" t="e">
        <f t="shared" si="104"/>
        <v>#N/A</v>
      </c>
    </row>
    <row r="906" spans="1:17" hidden="1" x14ac:dyDescent="0.3">
      <c r="A906" t="s">
        <v>2216</v>
      </c>
      <c r="B906" t="s">
        <v>2217</v>
      </c>
      <c r="C906">
        <v>332000</v>
      </c>
      <c r="D906" s="4">
        <v>0.10666666666666136</v>
      </c>
      <c r="E906" s="4">
        <f t="shared" si="98"/>
        <v>1.7035560342251399E-2</v>
      </c>
      <c r="F906">
        <v>3146</v>
      </c>
      <c r="G906">
        <v>-30092.350427350426</v>
      </c>
      <c r="H906" s="4">
        <f t="shared" si="99"/>
        <v>-9.0639609720935016E-2</v>
      </c>
      <c r="I906">
        <v>-29.284763271747181</v>
      </c>
      <c r="J906" t="e">
        <v>#N/A</v>
      </c>
      <c r="K906" t="e">
        <v>#N/A</v>
      </c>
      <c r="L906">
        <v>89.642754114056046</v>
      </c>
      <c r="M906" s="4">
        <f t="shared" si="100"/>
        <v>1.1155391307228917E-2</v>
      </c>
      <c r="N906" t="e">
        <f t="shared" si="101"/>
        <v>#N/A</v>
      </c>
      <c r="O906" s="4" t="e">
        <f t="shared" si="102"/>
        <v>#N/A</v>
      </c>
      <c r="P906" s="4" t="e">
        <f t="shared" si="103"/>
        <v>#N/A</v>
      </c>
      <c r="Q906" s="4" t="e">
        <f t="shared" si="104"/>
        <v>#N/A</v>
      </c>
    </row>
    <row r="907" spans="1:17" x14ac:dyDescent="0.3">
      <c r="A907" t="s">
        <v>1366</v>
      </c>
      <c r="B907" t="s">
        <v>1367</v>
      </c>
      <c r="C907">
        <v>55.400001525878906</v>
      </c>
      <c r="D907" s="4">
        <v>0.10498137863009682</v>
      </c>
      <c r="E907" s="4">
        <f t="shared" si="98"/>
        <v>1.6777264191102592E-2</v>
      </c>
      <c r="F907">
        <v>7.4883000000000005E-2</v>
      </c>
      <c r="G907" t="e">
        <v>#N/A</v>
      </c>
      <c r="H907" s="4" t="e">
        <f t="shared" si="99"/>
        <v>#N/A</v>
      </c>
      <c r="I907">
        <v>-9.9812468444209408</v>
      </c>
      <c r="J907">
        <v>26.347985531233757</v>
      </c>
      <c r="K907">
        <v>26.347985531233757</v>
      </c>
      <c r="L907">
        <v>7.1613238787330538</v>
      </c>
      <c r="M907" s="4">
        <f t="shared" si="100"/>
        <v>0.13963898532360683</v>
      </c>
      <c r="N907">
        <f t="shared" si="101"/>
        <v>0.24111534194122108</v>
      </c>
      <c r="O907" s="4">
        <f t="shared" si="102"/>
        <v>4.3522623700396343E-3</v>
      </c>
      <c r="P907" s="4">
        <f t="shared" si="103"/>
        <v>0.43991090028496993</v>
      </c>
      <c r="Q907" s="4">
        <f t="shared" si="104"/>
        <v>0.35905003436054939</v>
      </c>
    </row>
    <row r="908" spans="1:17" hidden="1" x14ac:dyDescent="0.3">
      <c r="A908" t="s">
        <v>1358</v>
      </c>
      <c r="B908" t="s">
        <v>1359</v>
      </c>
      <c r="C908">
        <v>51.270000457763672</v>
      </c>
      <c r="D908" s="4">
        <v>0.10471882046463832</v>
      </c>
      <c r="E908" s="4">
        <f t="shared" si="98"/>
        <v>1.6736993586699667E-2</v>
      </c>
      <c r="F908">
        <v>16.63</v>
      </c>
      <c r="G908" t="e">
        <v>#N/A</v>
      </c>
      <c r="H908" s="4" t="e">
        <f t="shared" si="99"/>
        <v>#N/A</v>
      </c>
      <c r="I908">
        <v>87.697516930022573</v>
      </c>
      <c r="J908" t="e">
        <v>#N/A</v>
      </c>
      <c r="K908" t="e">
        <v>#N/A</v>
      </c>
      <c r="L908">
        <v>19.006263557252012</v>
      </c>
      <c r="M908" s="4">
        <f t="shared" si="100"/>
        <v>5.261423409118416E-2</v>
      </c>
      <c r="N908" t="e">
        <f t="shared" si="101"/>
        <v>#N/A</v>
      </c>
      <c r="O908" s="4" t="e">
        <f t="shared" si="102"/>
        <v>#N/A</v>
      </c>
      <c r="P908" s="4" t="e">
        <f t="shared" si="103"/>
        <v>#N/A</v>
      </c>
      <c r="Q908" s="4" t="e">
        <f t="shared" si="104"/>
        <v>#N/A</v>
      </c>
    </row>
    <row r="909" spans="1:17" hidden="1" x14ac:dyDescent="0.3">
      <c r="A909" t="s">
        <v>1904</v>
      </c>
      <c r="B909" t="s">
        <v>1905</v>
      </c>
      <c r="C909">
        <v>76.320999145507813</v>
      </c>
      <c r="D909" s="4">
        <v>0.10355642347886396</v>
      </c>
      <c r="E909" s="4">
        <f t="shared" si="98"/>
        <v>1.6558611770274956E-2</v>
      </c>
      <c r="F909" t="e">
        <v>#N/A</v>
      </c>
      <c r="G909" t="e">
        <v>#N/A</v>
      </c>
      <c r="H909" s="4" t="e">
        <f t="shared" si="99"/>
        <v>#N/A</v>
      </c>
      <c r="I909" t="e">
        <v>#N/A</v>
      </c>
      <c r="J909" t="e">
        <v>#N/A</v>
      </c>
      <c r="K909" t="e">
        <v>#N/A</v>
      </c>
      <c r="L909" t="e">
        <v>#N/A</v>
      </c>
      <c r="M909" s="4" t="e">
        <f t="shared" si="100"/>
        <v>#N/A</v>
      </c>
      <c r="N909" t="e">
        <f t="shared" si="101"/>
        <v>#N/A</v>
      </c>
      <c r="O909" s="4" t="e">
        <f t="shared" si="102"/>
        <v>#N/A</v>
      </c>
      <c r="P909" s="4" t="e">
        <f t="shared" si="103"/>
        <v>#N/A</v>
      </c>
      <c r="Q909" s="4" t="e">
        <f t="shared" si="104"/>
        <v>#N/A</v>
      </c>
    </row>
    <row r="910" spans="1:17" hidden="1" x14ac:dyDescent="0.3">
      <c r="A910" t="s">
        <v>436</v>
      </c>
      <c r="B910" t="s">
        <v>774</v>
      </c>
      <c r="C910">
        <v>52.939998626708984</v>
      </c>
      <c r="D910" s="4">
        <v>0.10039700063238488</v>
      </c>
      <c r="E910" s="4">
        <f t="shared" si="98"/>
        <v>1.6072973335645724E-2</v>
      </c>
      <c r="F910" t="e">
        <v>#N/A</v>
      </c>
      <c r="G910" t="e">
        <v>#N/A</v>
      </c>
      <c r="H910" s="4" t="e">
        <f t="shared" si="99"/>
        <v>#N/A</v>
      </c>
      <c r="I910" t="e">
        <v>#N/A</v>
      </c>
      <c r="J910" t="e">
        <v>#N/A</v>
      </c>
      <c r="K910" t="e">
        <v>#N/A</v>
      </c>
      <c r="L910" t="e">
        <v>#N/A</v>
      </c>
      <c r="M910" s="4" t="e">
        <f t="shared" si="100"/>
        <v>#N/A</v>
      </c>
      <c r="N910" t="e">
        <f t="shared" si="101"/>
        <v>#N/A</v>
      </c>
      <c r="O910" s="4" t="e">
        <f t="shared" si="102"/>
        <v>#N/A</v>
      </c>
      <c r="P910" s="4" t="e">
        <f t="shared" si="103"/>
        <v>#N/A</v>
      </c>
      <c r="Q910" s="4" t="e">
        <f t="shared" si="104"/>
        <v>#N/A</v>
      </c>
    </row>
    <row r="911" spans="1:17" hidden="1" x14ac:dyDescent="0.3">
      <c r="A911" t="s">
        <v>888</v>
      </c>
      <c r="B911" t="s">
        <v>889</v>
      </c>
      <c r="C911">
        <v>18.125</v>
      </c>
      <c r="D911" s="4">
        <v>9.8072286612940207E-2</v>
      </c>
      <c r="E911" s="4">
        <f t="shared" si="98"/>
        <v>1.5714896355739194E-2</v>
      </c>
      <c r="F911">
        <v>1.6828000000000001</v>
      </c>
      <c r="G911">
        <v>0.66899563318777289</v>
      </c>
      <c r="H911" s="4">
        <f t="shared" si="99"/>
        <v>3.6910103900015055E-2</v>
      </c>
      <c r="I911">
        <v>45.608721986674759</v>
      </c>
      <c r="J911" t="e">
        <v>#N/A</v>
      </c>
      <c r="K911" t="e">
        <v>#N/A</v>
      </c>
      <c r="L911">
        <v>10.825419578331244</v>
      </c>
      <c r="M911" s="4">
        <f t="shared" si="100"/>
        <v>9.2375172413793089E-2</v>
      </c>
      <c r="N911" t="e">
        <f t="shared" si="101"/>
        <v>#N/A</v>
      </c>
      <c r="O911" s="4" t="e">
        <f t="shared" si="102"/>
        <v>#N/A</v>
      </c>
      <c r="P911" s="4" t="e">
        <f t="shared" si="103"/>
        <v>#N/A</v>
      </c>
      <c r="Q911" s="4" t="e">
        <f t="shared" si="104"/>
        <v>#N/A</v>
      </c>
    </row>
    <row r="912" spans="1:17" hidden="1" x14ac:dyDescent="0.3">
      <c r="A912" t="s">
        <v>450</v>
      </c>
      <c r="B912" t="s">
        <v>788</v>
      </c>
      <c r="C912">
        <v>4.46</v>
      </c>
      <c r="D912" s="4">
        <v>9.7898091427503386E-2</v>
      </c>
      <c r="E912" s="4">
        <f t="shared" si="98"/>
        <v>1.5688039541444487E-2</v>
      </c>
      <c r="F912">
        <v>0.75810900000000003</v>
      </c>
      <c r="G912" t="e">
        <v>#N/A</v>
      </c>
      <c r="H912" s="4" t="e">
        <f t="shared" si="99"/>
        <v>#N/A</v>
      </c>
      <c r="I912">
        <v>-15.694006572253079</v>
      </c>
      <c r="J912">
        <v>5.0993334365904701</v>
      </c>
      <c r="K912">
        <v>5.0993334365904701</v>
      </c>
      <c r="L912">
        <v>3.8614090706274364</v>
      </c>
      <c r="M912" s="4">
        <f t="shared" si="100"/>
        <v>0.25897282098565927</v>
      </c>
      <c r="N912">
        <f t="shared" si="101"/>
        <v>0.97214592640287034</v>
      </c>
      <c r="O912" s="4">
        <f t="shared" si="102"/>
        <v>0.21796993865535211</v>
      </c>
      <c r="P912" s="4">
        <f t="shared" si="103"/>
        <v>0.32317204300376728</v>
      </c>
      <c r="Q912" s="4">
        <f t="shared" si="104"/>
        <v>0.11153521134178979</v>
      </c>
    </row>
    <row r="913" spans="1:17" hidden="1" x14ac:dyDescent="0.3">
      <c r="A913" t="s">
        <v>159</v>
      </c>
      <c r="B913" t="s">
        <v>497</v>
      </c>
      <c r="C913">
        <v>18.121500015258789</v>
      </c>
      <c r="D913" s="4">
        <v>9.7256549176936824E-2</v>
      </c>
      <c r="E913" s="4">
        <f t="shared" si="98"/>
        <v>1.5589098133673485E-2</v>
      </c>
      <c r="F913">
        <v>1.8599999999999999</v>
      </c>
      <c r="G913">
        <v>3.0480364534418589</v>
      </c>
      <c r="H913" s="4">
        <f t="shared" si="99"/>
        <v>0.1682000083257639</v>
      </c>
      <c r="I913" t="e">
        <v>#N/A</v>
      </c>
      <c r="J913" t="e">
        <v>#N/A</v>
      </c>
      <c r="K913" t="e">
        <v>#N/A</v>
      </c>
      <c r="L913">
        <v>7.8076572332936589</v>
      </c>
      <c r="M913" s="4">
        <f t="shared" si="100"/>
        <v>0.12807939310344829</v>
      </c>
      <c r="N913" t="e">
        <f t="shared" si="101"/>
        <v>#N/A</v>
      </c>
      <c r="O913" s="4" t="e">
        <f t="shared" si="102"/>
        <v>#N/A</v>
      </c>
      <c r="P913" s="4" t="e">
        <f t="shared" si="103"/>
        <v>#N/A</v>
      </c>
      <c r="Q913" s="4" t="e">
        <f t="shared" si="104"/>
        <v>#N/A</v>
      </c>
    </row>
    <row r="914" spans="1:17" x14ac:dyDescent="0.3">
      <c r="A914" t="s">
        <v>413</v>
      </c>
      <c r="B914" t="s">
        <v>751</v>
      </c>
      <c r="C914">
        <v>2639</v>
      </c>
      <c r="D914" s="4">
        <v>9.4103668829691234E-2</v>
      </c>
      <c r="E914" s="4">
        <f t="shared" si="98"/>
        <v>1.510214557363021E-2</v>
      </c>
      <c r="F914">
        <v>1.7736887407307695</v>
      </c>
      <c r="G914">
        <v>1.2582323561531636</v>
      </c>
      <c r="H914" s="4">
        <f t="shared" si="99"/>
        <v>4.7678376512056222E-4</v>
      </c>
      <c r="I914">
        <v>-7.3361988099983382</v>
      </c>
      <c r="J914">
        <v>24.539640661231218</v>
      </c>
      <c r="K914">
        <v>24.539640661231218</v>
      </c>
      <c r="L914">
        <v>17.503256454231078</v>
      </c>
      <c r="M914" s="4">
        <f t="shared" si="100"/>
        <v>5.7132225801231923E-2</v>
      </c>
      <c r="N914">
        <f t="shared" si="101"/>
        <v>5.3139253685382029</v>
      </c>
      <c r="O914" s="4">
        <f t="shared" si="102"/>
        <v>2.0136132506776063E-3</v>
      </c>
      <c r="P914" s="4">
        <f t="shared" si="103"/>
        <v>0.31654867532692965</v>
      </c>
      <c r="Q914" s="4">
        <f t="shared" si="104"/>
        <v>0.31581548306345542</v>
      </c>
    </row>
    <row r="915" spans="1:17" hidden="1" x14ac:dyDescent="0.3">
      <c r="A915" t="s">
        <v>2162</v>
      </c>
      <c r="B915" t="s">
        <v>2163</v>
      </c>
      <c r="C915">
        <v>100.33989715576172</v>
      </c>
      <c r="D915" s="4">
        <v>9.2905981184246533E-2</v>
      </c>
      <c r="E915" s="4">
        <f t="shared" si="98"/>
        <v>1.4916859931871196E-2</v>
      </c>
      <c r="F915" t="e">
        <v>#N/A</v>
      </c>
      <c r="G915" t="e">
        <v>#N/A</v>
      </c>
      <c r="H915" s="4" t="e">
        <f t="shared" si="99"/>
        <v>#N/A</v>
      </c>
      <c r="I915" t="e">
        <v>#N/A</v>
      </c>
      <c r="J915" t="e">
        <v>#N/A</v>
      </c>
      <c r="K915" t="e">
        <v>#N/A</v>
      </c>
      <c r="L915" t="e">
        <v>#N/A</v>
      </c>
      <c r="M915" s="4" t="e">
        <f t="shared" si="100"/>
        <v>#N/A</v>
      </c>
      <c r="N915" t="e">
        <f t="shared" si="101"/>
        <v>#N/A</v>
      </c>
      <c r="O915" s="4" t="e">
        <f t="shared" si="102"/>
        <v>#N/A</v>
      </c>
      <c r="P915" s="4" t="e">
        <f t="shared" si="103"/>
        <v>#N/A</v>
      </c>
      <c r="Q915" s="4" t="e">
        <f t="shared" si="104"/>
        <v>#N/A</v>
      </c>
    </row>
    <row r="916" spans="1:17" hidden="1" x14ac:dyDescent="0.3">
      <c r="A916" t="s">
        <v>836</v>
      </c>
      <c r="B916" t="s">
        <v>837</v>
      </c>
      <c r="C916">
        <v>54.650001525878906</v>
      </c>
      <c r="D916" s="4">
        <v>8.9688002777425835E-2</v>
      </c>
      <c r="E916" s="4">
        <f t="shared" si="98"/>
        <v>1.4418190228139727E-2</v>
      </c>
      <c r="F916">
        <v>1.1200000000000001</v>
      </c>
      <c r="G916">
        <v>3.4850955104027257</v>
      </c>
      <c r="H916" s="4">
        <f t="shared" si="99"/>
        <v>6.377118779680907E-2</v>
      </c>
      <c r="I916">
        <v>-68.539325842696627</v>
      </c>
      <c r="J916">
        <v>-15.035536360055199</v>
      </c>
      <c r="K916">
        <v>-15.035536360055199</v>
      </c>
      <c r="L916">
        <v>22.673028193745445</v>
      </c>
      <c r="M916" s="4">
        <f t="shared" si="100"/>
        <v>4.4105268667899371E-2</v>
      </c>
      <c r="N916">
        <f t="shared" si="101"/>
        <v>0.4959120069237915</v>
      </c>
      <c r="O916" s="4">
        <f t="shared" si="102"/>
        <v>9.0743274122134805E-3</v>
      </c>
      <c r="P916" s="4">
        <f t="shared" si="103"/>
        <v>-0.11288155863991464</v>
      </c>
      <c r="Q916" s="4">
        <f t="shared" si="104"/>
        <v>-0.170467049489476</v>
      </c>
    </row>
    <row r="917" spans="1:17" x14ac:dyDescent="0.3">
      <c r="A917" t="s">
        <v>936</v>
      </c>
      <c r="B917" t="s">
        <v>937</v>
      </c>
      <c r="C917">
        <v>2561</v>
      </c>
      <c r="D917" s="4">
        <v>8.7451073009261693E-2</v>
      </c>
      <c r="E917" s="4">
        <f t="shared" si="98"/>
        <v>1.4070823886769501E-2</v>
      </c>
      <c r="F917">
        <v>1.5459230000000002</v>
      </c>
      <c r="G917">
        <v>2.1596659752745744</v>
      </c>
      <c r="H917" s="4">
        <f t="shared" si="99"/>
        <v>8.4329011139186818E-4</v>
      </c>
      <c r="I917">
        <v>62.044058053655412</v>
      </c>
      <c r="J917">
        <v>17.809485063722171</v>
      </c>
      <c r="K917">
        <v>17.809485063722171</v>
      </c>
      <c r="L917">
        <v>16.116973608691712</v>
      </c>
      <c r="M917" s="4">
        <f t="shared" si="100"/>
        <v>6.2046388129636858E-2</v>
      </c>
      <c r="N917">
        <f t="shared" si="101"/>
        <v>3.5082387985389176</v>
      </c>
      <c r="O917" s="4">
        <f t="shared" si="102"/>
        <v>1.3698706749468636E-3</v>
      </c>
      <c r="P917" s="4">
        <f t="shared" si="103"/>
        <v>0.25119138099338534</v>
      </c>
      <c r="Q917" s="4">
        <f t="shared" si="104"/>
        <v>0.23209730188362898</v>
      </c>
    </row>
    <row r="918" spans="1:17" hidden="1" x14ac:dyDescent="0.3">
      <c r="A918" t="s">
        <v>185</v>
      </c>
      <c r="B918" t="s">
        <v>523</v>
      </c>
      <c r="C918">
        <v>81.569999694824219</v>
      </c>
      <c r="D918" s="4">
        <v>8.6505893858678906E-2</v>
      </c>
      <c r="E918" s="4">
        <f t="shared" si="98"/>
        <v>1.3923870777031278E-2</v>
      </c>
      <c r="F918">
        <v>2.77</v>
      </c>
      <c r="G918">
        <v>3.9091865884829349</v>
      </c>
      <c r="H918" s="4">
        <f t="shared" si="99"/>
        <v>4.7924317801989406E-2</v>
      </c>
      <c r="I918">
        <v>-2.1201413427561855</v>
      </c>
      <c r="J918">
        <v>-1.575800752622964</v>
      </c>
      <c r="K918">
        <v>-1.575800752622964</v>
      </c>
      <c r="L918">
        <v>18.797919035865341</v>
      </c>
      <c r="M918" s="4">
        <f t="shared" si="100"/>
        <v>5.3197377757189926E-2</v>
      </c>
      <c r="N918">
        <f t="shared" si="101"/>
        <v>2.5585223784395286</v>
      </c>
      <c r="O918" s="4">
        <f t="shared" si="102"/>
        <v>3.1365972637141887E-2</v>
      </c>
      <c r="P918" s="4">
        <f t="shared" si="103"/>
        <v>3.6601085551886806E-2</v>
      </c>
      <c r="Q918" s="4">
        <f t="shared" si="104"/>
        <v>-8.6563660896771255E-3</v>
      </c>
    </row>
    <row r="919" spans="1:17" hidden="1" x14ac:dyDescent="0.3">
      <c r="A919" t="s">
        <v>2218</v>
      </c>
      <c r="B919" t="s">
        <v>2219</v>
      </c>
      <c r="C919">
        <v>326.39999389648438</v>
      </c>
      <c r="D919" s="4">
        <v>8.6160504146967964E-2</v>
      </c>
      <c r="E919" s="4">
        <f t="shared" si="98"/>
        <v>1.3870144228811387E-2</v>
      </c>
      <c r="F919">
        <v>0.117479</v>
      </c>
      <c r="G919" t="e">
        <v>#N/A</v>
      </c>
      <c r="H919" s="4" t="e">
        <f t="shared" si="99"/>
        <v>#N/A</v>
      </c>
      <c r="I919">
        <v>-5.065173297130432</v>
      </c>
      <c r="J919" t="e">
        <v>#N/A</v>
      </c>
      <c r="K919" t="e">
        <v>#N/A</v>
      </c>
      <c r="L919">
        <v>20.676417474644428</v>
      </c>
      <c r="M919" s="4">
        <f t="shared" si="100"/>
        <v>4.8364277865171952E-2</v>
      </c>
      <c r="N919" t="e">
        <f t="shared" si="101"/>
        <v>#N/A</v>
      </c>
      <c r="O919" s="4" t="e">
        <f t="shared" si="102"/>
        <v>#N/A</v>
      </c>
      <c r="P919" s="4" t="e">
        <f t="shared" si="103"/>
        <v>#N/A</v>
      </c>
      <c r="Q919" s="4" t="e">
        <f t="shared" si="104"/>
        <v>#N/A</v>
      </c>
    </row>
    <row r="920" spans="1:17" x14ac:dyDescent="0.3">
      <c r="A920" t="s">
        <v>1107</v>
      </c>
      <c r="B920" t="s">
        <v>1108</v>
      </c>
      <c r="C920">
        <v>70.47</v>
      </c>
      <c r="D920" s="4">
        <v>8.4527068643828418E-2</v>
      </c>
      <c r="E920" s="4">
        <f t="shared" si="98"/>
        <v>1.3615864718609316E-2</v>
      </c>
      <c r="F920">
        <v>3.2478189999999998</v>
      </c>
      <c r="G920">
        <v>5.3275861220538534</v>
      </c>
      <c r="H920" s="4">
        <f t="shared" si="99"/>
        <v>7.5600768015522263E-2</v>
      </c>
      <c r="I920">
        <v>37.742834047108282</v>
      </c>
      <c r="J920">
        <v>47.053988628055471</v>
      </c>
      <c r="K920">
        <v>47.053988628055471</v>
      </c>
      <c r="L920">
        <v>21.716092064890034</v>
      </c>
      <c r="M920" s="4">
        <f t="shared" si="100"/>
        <v>4.6048800908187887E-2</v>
      </c>
      <c r="N920">
        <f t="shared" si="101"/>
        <v>22.334480807809065</v>
      </c>
      <c r="O920" s="4">
        <f t="shared" si="102"/>
        <v>0.31693601259839743</v>
      </c>
      <c r="P920" s="4">
        <f t="shared" si="103"/>
        <v>0.53825648473143717</v>
      </c>
      <c r="Q920" s="4">
        <f t="shared" si="104"/>
        <v>0.60281190503254067</v>
      </c>
    </row>
    <row r="921" spans="1:17" hidden="1" x14ac:dyDescent="0.3">
      <c r="A921" t="s">
        <v>1518</v>
      </c>
      <c r="B921" t="s">
        <v>1519</v>
      </c>
      <c r="C921">
        <v>81.290000915527344</v>
      </c>
      <c r="D921" s="4">
        <v>8.3305775946561411E-2</v>
      </c>
      <c r="E921" s="4">
        <f t="shared" si="98"/>
        <v>1.3425535536480071E-2</v>
      </c>
      <c r="F921" t="e">
        <v>#N/A</v>
      </c>
      <c r="G921" t="e">
        <v>#N/A</v>
      </c>
      <c r="H921" s="4" t="e">
        <f t="shared" si="99"/>
        <v>#N/A</v>
      </c>
      <c r="I921" t="e">
        <v>#N/A</v>
      </c>
      <c r="J921" t="e">
        <v>#N/A</v>
      </c>
      <c r="K921" t="e">
        <v>#N/A</v>
      </c>
      <c r="L921" t="e">
        <v>#N/A</v>
      </c>
      <c r="M921" s="4" t="e">
        <f t="shared" si="100"/>
        <v>#N/A</v>
      </c>
      <c r="N921" t="e">
        <f t="shared" si="101"/>
        <v>#N/A</v>
      </c>
      <c r="O921" s="4" t="e">
        <f t="shared" si="102"/>
        <v>#N/A</v>
      </c>
      <c r="P921" s="4" t="e">
        <f t="shared" si="103"/>
        <v>#N/A</v>
      </c>
      <c r="Q921" s="4" t="e">
        <f t="shared" si="104"/>
        <v>#N/A</v>
      </c>
    </row>
    <row r="922" spans="1:17" x14ac:dyDescent="0.3">
      <c r="A922" t="s">
        <v>1239</v>
      </c>
      <c r="B922" t="s">
        <v>1240</v>
      </c>
      <c r="C922">
        <v>138.30000305175781</v>
      </c>
      <c r="D922" s="4">
        <v>8.3294310587938014E-2</v>
      </c>
      <c r="E922" s="4">
        <f t="shared" si="98"/>
        <v>1.342374790047729E-2</v>
      </c>
      <c r="F922">
        <v>8.0398130000000005</v>
      </c>
      <c r="G922">
        <v>3.0287768601259568</v>
      </c>
      <c r="H922" s="4">
        <f t="shared" si="99"/>
        <v>2.1900049119973324E-2</v>
      </c>
      <c r="I922">
        <v>-13.830836780983869</v>
      </c>
      <c r="J922">
        <v>98.84267917273138</v>
      </c>
      <c r="K922">
        <v>98.84267917273138</v>
      </c>
      <c r="L922">
        <v>16.968188763275226</v>
      </c>
      <c r="M922" s="4">
        <f t="shared" si="100"/>
        <v>5.8933809256314432E-2</v>
      </c>
      <c r="N922">
        <f t="shared" si="101"/>
        <v>249.91595216983453</v>
      </c>
      <c r="O922" s="4">
        <f t="shared" si="102"/>
        <v>1.8070567364796457</v>
      </c>
      <c r="P922" s="4">
        <f t="shared" si="103"/>
        <v>1.1056123569911167</v>
      </c>
      <c r="Q922" s="4">
        <f t="shared" si="104"/>
        <v>1.3077315644399188</v>
      </c>
    </row>
    <row r="923" spans="1:17" hidden="1" x14ac:dyDescent="0.3">
      <c r="A923" t="s">
        <v>2030</v>
      </c>
      <c r="B923" t="s">
        <v>2031</v>
      </c>
      <c r="C923">
        <v>45.044998168945313</v>
      </c>
      <c r="D923" s="4">
        <v>8.311318949975055E-2</v>
      </c>
      <c r="E923" s="4">
        <f t="shared" si="98"/>
        <v>1.3395506083117015E-2</v>
      </c>
      <c r="F923" t="e">
        <v>#N/A</v>
      </c>
      <c r="G923" t="e">
        <v>#N/A</v>
      </c>
      <c r="H923" s="4" t="e">
        <f t="shared" si="99"/>
        <v>#N/A</v>
      </c>
      <c r="I923" t="e">
        <v>#N/A</v>
      </c>
      <c r="J923" t="e">
        <v>#N/A</v>
      </c>
      <c r="K923" t="e">
        <v>#N/A</v>
      </c>
      <c r="L923" t="e">
        <v>#N/A</v>
      </c>
      <c r="M923" s="4" t="e">
        <f t="shared" si="100"/>
        <v>#N/A</v>
      </c>
      <c r="N923" t="e">
        <f t="shared" si="101"/>
        <v>#N/A</v>
      </c>
      <c r="O923" s="4" t="e">
        <f t="shared" si="102"/>
        <v>#N/A</v>
      </c>
      <c r="P923" s="4" t="e">
        <f t="shared" si="103"/>
        <v>#N/A</v>
      </c>
      <c r="Q923" s="4" t="e">
        <f t="shared" si="104"/>
        <v>#N/A</v>
      </c>
    </row>
    <row r="924" spans="1:17" hidden="1" x14ac:dyDescent="0.3">
      <c r="A924" t="s">
        <v>1752</v>
      </c>
      <c r="B924" t="s">
        <v>1753</v>
      </c>
      <c r="C924">
        <v>114.05000305175781</v>
      </c>
      <c r="D924" s="4">
        <v>8.2703741058390179E-2</v>
      </c>
      <c r="E924" s="4">
        <f t="shared" si="98"/>
        <v>1.3331647170584882E-2</v>
      </c>
      <c r="F924">
        <v>4.6399999999999997</v>
      </c>
      <c r="G924">
        <v>4.2721936024919129</v>
      </c>
      <c r="H924" s="4">
        <f t="shared" si="99"/>
        <v>3.7458952110269735E-2</v>
      </c>
      <c r="I924">
        <v>116.82242990654207</v>
      </c>
      <c r="J924" t="e">
        <v>#N/A</v>
      </c>
      <c r="K924" t="e">
        <v>#N/A</v>
      </c>
      <c r="L924">
        <v>21.824794468377839</v>
      </c>
      <c r="M924" s="4">
        <f t="shared" si="100"/>
        <v>4.5819446384657132E-2</v>
      </c>
      <c r="N924" t="e">
        <f t="shared" si="101"/>
        <v>#N/A</v>
      </c>
      <c r="O924" s="4" t="e">
        <f t="shared" si="102"/>
        <v>#N/A</v>
      </c>
      <c r="P924" s="4" t="e">
        <f t="shared" si="103"/>
        <v>#N/A</v>
      </c>
      <c r="Q924" s="4" t="e">
        <f t="shared" si="104"/>
        <v>#N/A</v>
      </c>
    </row>
    <row r="925" spans="1:17" hidden="1" x14ac:dyDescent="0.3">
      <c r="A925" t="s">
        <v>171</v>
      </c>
      <c r="B925" t="s">
        <v>509</v>
      </c>
      <c r="C925">
        <v>247.25</v>
      </c>
      <c r="D925" s="4">
        <v>8.140316740436182E-2</v>
      </c>
      <c r="E925" s="4">
        <f t="shared" si="98"/>
        <v>1.3128671892416399E-2</v>
      </c>
      <c r="F925">
        <v>17.47</v>
      </c>
      <c r="G925">
        <v>13.186943620178042</v>
      </c>
      <c r="H925" s="4">
        <f t="shared" si="99"/>
        <v>5.3334453468869732E-2</v>
      </c>
      <c r="I925">
        <v>49.957081545064369</v>
      </c>
      <c r="J925" t="e">
        <v>#N/A</v>
      </c>
      <c r="K925" t="e">
        <v>#N/A</v>
      </c>
      <c r="L925">
        <v>14.272461491917571</v>
      </c>
      <c r="M925" s="4">
        <f t="shared" si="100"/>
        <v>7.0064998988877664E-2</v>
      </c>
      <c r="N925" t="e">
        <f t="shared" si="101"/>
        <v>#N/A</v>
      </c>
      <c r="O925" s="4" t="e">
        <f t="shared" si="102"/>
        <v>#N/A</v>
      </c>
      <c r="P925" s="4" t="e">
        <f t="shared" si="103"/>
        <v>#N/A</v>
      </c>
      <c r="Q925" s="4" t="e">
        <f t="shared" si="104"/>
        <v>#N/A</v>
      </c>
    </row>
    <row r="926" spans="1:17" x14ac:dyDescent="0.3">
      <c r="A926" t="s">
        <v>1844</v>
      </c>
      <c r="B926" t="s">
        <v>1845</v>
      </c>
      <c r="C926">
        <v>28.58</v>
      </c>
      <c r="D926" s="4">
        <v>7.8825627241205121E-2</v>
      </c>
      <c r="E926" s="4">
        <f t="shared" si="98"/>
        <v>1.2725803787434486E-2</v>
      </c>
      <c r="F926">
        <v>1.9991590000000001</v>
      </c>
      <c r="G926">
        <v>1.7320095100589263</v>
      </c>
      <c r="H926" s="4">
        <f t="shared" si="99"/>
        <v>6.0602152206400507E-2</v>
      </c>
      <c r="I926">
        <v>33.832134697120935</v>
      </c>
      <c r="J926">
        <v>15.361766632830731</v>
      </c>
      <c r="K926">
        <v>15.361766632830731</v>
      </c>
      <c r="L926">
        <v>17.072603966363744</v>
      </c>
      <c r="M926" s="4">
        <f t="shared" si="100"/>
        <v>5.857337298810357E-2</v>
      </c>
      <c r="N926">
        <f t="shared" si="101"/>
        <v>4.0846686030869783</v>
      </c>
      <c r="O926" s="4">
        <f t="shared" si="102"/>
        <v>0.14292052495055907</v>
      </c>
      <c r="P926" s="4">
        <f t="shared" si="103"/>
        <v>0.22118894418382085</v>
      </c>
      <c r="Q926" s="4">
        <f t="shared" si="104"/>
        <v>0.20065565558338805</v>
      </c>
    </row>
    <row r="927" spans="1:17" x14ac:dyDescent="0.3">
      <c r="A927" t="s">
        <v>2124</v>
      </c>
      <c r="B927" t="s">
        <v>2125</v>
      </c>
      <c r="C927">
        <v>13.835000038146973</v>
      </c>
      <c r="D927" s="4">
        <v>7.3155898580785417E-2</v>
      </c>
      <c r="E927" s="4">
        <f t="shared" si="98"/>
        <v>1.1836797826240142E-2</v>
      </c>
      <c r="F927">
        <v>3.34</v>
      </c>
      <c r="G927" t="e">
        <v>#N/A</v>
      </c>
      <c r="H927" s="4" t="e">
        <f t="shared" si="99"/>
        <v>#N/A</v>
      </c>
      <c r="I927">
        <v>25.089884947267493</v>
      </c>
      <c r="J927">
        <v>23.461624009648837</v>
      </c>
      <c r="K927">
        <v>23.461624009648837</v>
      </c>
      <c r="L927">
        <v>30.190721967049967</v>
      </c>
      <c r="M927" s="4">
        <f t="shared" si="100"/>
        <v>3.3122758743278677E-2</v>
      </c>
      <c r="N927">
        <f t="shared" si="101"/>
        <v>9.5809019050152813</v>
      </c>
      <c r="O927" s="4">
        <f t="shared" si="102"/>
        <v>0.69251188135873143</v>
      </c>
      <c r="P927" s="4">
        <f t="shared" si="103"/>
        <v>0.27551013595773821</v>
      </c>
      <c r="Q927" s="4">
        <f t="shared" si="104"/>
        <v>0.2961903032422728</v>
      </c>
    </row>
    <row r="928" spans="1:17" hidden="1" x14ac:dyDescent="0.3">
      <c r="A928" t="s">
        <v>380</v>
      </c>
      <c r="B928" t="s">
        <v>718</v>
      </c>
      <c r="C928">
        <v>29.094999313354492</v>
      </c>
      <c r="D928" s="4">
        <v>6.9109180203243303E-2</v>
      </c>
      <c r="E928" s="4">
        <f t="shared" si="98"/>
        <v>1.1199880912583948E-2</v>
      </c>
      <c r="F928">
        <v>-5.9999999999999942E-2</v>
      </c>
      <c r="G928">
        <v>0.89961679073250234</v>
      </c>
      <c r="H928" s="4">
        <f t="shared" si="99"/>
        <v>3.0919979789089794E-2</v>
      </c>
      <c r="I928" t="e">
        <v>#N/A</v>
      </c>
      <c r="J928" t="e">
        <v>#N/A</v>
      </c>
      <c r="K928" t="e">
        <v>#N/A</v>
      </c>
      <c r="L928">
        <v>36.06218915220294</v>
      </c>
      <c r="M928" s="4">
        <f t="shared" si="100"/>
        <v>2.7729875071627833E-2</v>
      </c>
      <c r="N928" t="e">
        <f t="shared" si="101"/>
        <v>#N/A</v>
      </c>
      <c r="O928" s="4" t="e">
        <f t="shared" si="102"/>
        <v>#N/A</v>
      </c>
      <c r="P928" s="4" t="e">
        <f t="shared" si="103"/>
        <v>#N/A</v>
      </c>
      <c r="Q928" s="4" t="e">
        <f t="shared" si="104"/>
        <v>#N/A</v>
      </c>
    </row>
    <row r="929" spans="1:17" x14ac:dyDescent="0.3">
      <c r="A929" t="s">
        <v>922</v>
      </c>
      <c r="B929" t="s">
        <v>923</v>
      </c>
      <c r="C929">
        <v>1401</v>
      </c>
      <c r="D929" s="4">
        <v>6.8545602199980404E-2</v>
      </c>
      <c r="E929" s="4">
        <f t="shared" si="98"/>
        <v>1.111101951376714E-2</v>
      </c>
      <c r="F929">
        <v>190.21</v>
      </c>
      <c r="G929">
        <v>136.80192570169871</v>
      </c>
      <c r="H929" s="4">
        <f t="shared" si="99"/>
        <v>9.7645914133974804E-2</v>
      </c>
      <c r="I929">
        <v>67.21758241758242</v>
      </c>
      <c r="J929">
        <v>15.673725135782362</v>
      </c>
      <c r="K929">
        <v>15.673725135782362</v>
      </c>
      <c r="L929">
        <v>7.3678674730475935</v>
      </c>
      <c r="M929" s="4">
        <f t="shared" si="100"/>
        <v>0.13572448251249108</v>
      </c>
      <c r="N929">
        <f t="shared" si="101"/>
        <v>393.91902318036352</v>
      </c>
      <c r="O929" s="4">
        <f t="shared" si="102"/>
        <v>0.28116989520368557</v>
      </c>
      <c r="P929" s="4">
        <f t="shared" si="103"/>
        <v>0.31373481620128552</v>
      </c>
      <c r="Q929" s="4">
        <f t="shared" si="104"/>
        <v>0.22162036405033403</v>
      </c>
    </row>
    <row r="930" spans="1:17" hidden="1" x14ac:dyDescent="0.3">
      <c r="A930" t="s">
        <v>317</v>
      </c>
      <c r="B930" t="s">
        <v>655</v>
      </c>
      <c r="C930">
        <v>71.750099182128906</v>
      </c>
      <c r="D930" s="4">
        <v>6.724295719051776E-2</v>
      </c>
      <c r="E930" s="4">
        <f t="shared" si="98"/>
        <v>1.0905477162332922E-2</v>
      </c>
      <c r="F930" t="e">
        <v>#N/A</v>
      </c>
      <c r="G930" t="e">
        <v>#N/A</v>
      </c>
      <c r="H930" s="4" t="e">
        <f t="shared" si="99"/>
        <v>#N/A</v>
      </c>
      <c r="I930" t="e">
        <v>#N/A</v>
      </c>
      <c r="J930" t="e">
        <v>#N/A</v>
      </c>
      <c r="K930" t="e">
        <v>#N/A</v>
      </c>
      <c r="L930" t="e">
        <v>#N/A</v>
      </c>
      <c r="M930" s="4" t="e">
        <f t="shared" si="100"/>
        <v>#N/A</v>
      </c>
      <c r="N930" t="e">
        <f t="shared" si="101"/>
        <v>#N/A</v>
      </c>
      <c r="O930" s="4" t="e">
        <f t="shared" si="102"/>
        <v>#N/A</v>
      </c>
      <c r="P930" s="4" t="e">
        <f t="shared" si="103"/>
        <v>#N/A</v>
      </c>
      <c r="Q930" s="4" t="e">
        <f t="shared" si="104"/>
        <v>#N/A</v>
      </c>
    </row>
    <row r="931" spans="1:17" hidden="1" x14ac:dyDescent="0.3">
      <c r="A931" t="s">
        <v>316</v>
      </c>
      <c r="B931" t="s">
        <v>654</v>
      </c>
      <c r="C931">
        <v>96.675003051757813</v>
      </c>
      <c r="D931" s="4">
        <v>6.3750061844411787E-2</v>
      </c>
      <c r="E931" s="4">
        <f t="shared" si="98"/>
        <v>1.0353304890455162E-2</v>
      </c>
      <c r="F931" t="e">
        <v>#N/A</v>
      </c>
      <c r="G931" t="e">
        <v>#N/A</v>
      </c>
      <c r="H931" s="4" t="e">
        <f t="shared" si="99"/>
        <v>#N/A</v>
      </c>
      <c r="I931" t="e">
        <v>#N/A</v>
      </c>
      <c r="J931" t="e">
        <v>#N/A</v>
      </c>
      <c r="K931" t="e">
        <v>#N/A</v>
      </c>
      <c r="L931" t="e">
        <v>#N/A</v>
      </c>
      <c r="M931" s="4" t="e">
        <f t="shared" si="100"/>
        <v>#N/A</v>
      </c>
      <c r="N931" t="e">
        <f t="shared" si="101"/>
        <v>#N/A</v>
      </c>
      <c r="O931" s="4" t="e">
        <f t="shared" si="102"/>
        <v>#N/A</v>
      </c>
      <c r="P931" s="4" t="e">
        <f t="shared" si="103"/>
        <v>#N/A</v>
      </c>
      <c r="Q931" s="4" t="e">
        <f t="shared" si="104"/>
        <v>#N/A</v>
      </c>
    </row>
    <row r="932" spans="1:17" hidden="1" x14ac:dyDescent="0.3">
      <c r="A932" t="s">
        <v>2158</v>
      </c>
      <c r="B932" t="s">
        <v>2159</v>
      </c>
      <c r="C932">
        <v>108.55000305175781</v>
      </c>
      <c r="D932" s="4">
        <v>6.3529444675821001E-2</v>
      </c>
      <c r="E932" s="4">
        <f t="shared" si="98"/>
        <v>1.0318378053499888E-2</v>
      </c>
      <c r="F932">
        <v>-1.08</v>
      </c>
      <c r="G932">
        <v>3.8316784011817702</v>
      </c>
      <c r="H932" s="4">
        <f t="shared" si="99"/>
        <v>3.5298740612239178E-2</v>
      </c>
      <c r="I932">
        <v>69.577464788732385</v>
      </c>
      <c r="J932" t="e">
        <v>#N/A</v>
      </c>
      <c r="K932" t="e">
        <v>#N/A</v>
      </c>
      <c r="L932" t="e">
        <v>#N/A</v>
      </c>
      <c r="M932" s="4" t="e">
        <f t="shared" si="100"/>
        <v>#N/A</v>
      </c>
      <c r="N932" t="e">
        <f t="shared" si="101"/>
        <v>#N/A</v>
      </c>
      <c r="O932" s="4" t="e">
        <f t="shared" si="102"/>
        <v>#N/A</v>
      </c>
      <c r="P932" s="4" t="e">
        <f t="shared" si="103"/>
        <v>#N/A</v>
      </c>
      <c r="Q932" s="4" t="e">
        <f t="shared" si="104"/>
        <v>#N/A</v>
      </c>
    </row>
    <row r="933" spans="1:17" x14ac:dyDescent="0.3">
      <c r="A933" t="s">
        <v>2058</v>
      </c>
      <c r="B933" t="s">
        <v>2059</v>
      </c>
      <c r="C933">
        <v>284.84500122070313</v>
      </c>
      <c r="D933" s="4">
        <v>6.293380558512407E-2</v>
      </c>
      <c r="E933" s="4">
        <f t="shared" si="98"/>
        <v>1.0224049745305219E-2</v>
      </c>
      <c r="F933">
        <v>31.46</v>
      </c>
      <c r="G933">
        <v>19.190739348804406</v>
      </c>
      <c r="H933" s="4">
        <f t="shared" si="99"/>
        <v>6.7372568472546482E-2</v>
      </c>
      <c r="I933">
        <v>1.4838709677419382</v>
      </c>
      <c r="J933">
        <v>45.854295467328384</v>
      </c>
      <c r="K933">
        <v>45.854295467328384</v>
      </c>
      <c r="L933">
        <v>9.699687211375716</v>
      </c>
      <c r="M933" s="4">
        <f t="shared" si="100"/>
        <v>0.10309610796801859</v>
      </c>
      <c r="N933">
        <f t="shared" si="101"/>
        <v>207.6609503687279</v>
      </c>
      <c r="O933" s="4">
        <f t="shared" si="102"/>
        <v>0.72903140121398302</v>
      </c>
      <c r="P933" s="4">
        <f t="shared" si="103"/>
        <v>0.60891305660427353</v>
      </c>
      <c r="Q933" s="4">
        <f t="shared" si="104"/>
        <v>0.60407894743932644</v>
      </c>
    </row>
    <row r="934" spans="1:17" hidden="1" x14ac:dyDescent="0.3">
      <c r="A934" t="s">
        <v>2010</v>
      </c>
      <c r="B934" t="s">
        <v>2011</v>
      </c>
      <c r="C934">
        <v>48.529998779296875</v>
      </c>
      <c r="D934" s="4">
        <v>6.2666602616487266E-2</v>
      </c>
      <c r="E934" s="4">
        <f t="shared" si="98"/>
        <v>1.0181719868362027E-2</v>
      </c>
      <c r="F934" t="e">
        <v>#N/A</v>
      </c>
      <c r="G934" t="e">
        <v>#N/A</v>
      </c>
      <c r="H934" s="4" t="e">
        <f t="shared" si="99"/>
        <v>#N/A</v>
      </c>
      <c r="I934" t="e">
        <v>#N/A</v>
      </c>
      <c r="J934" t="e">
        <v>#N/A</v>
      </c>
      <c r="K934" t="e">
        <v>#N/A</v>
      </c>
      <c r="L934" t="e">
        <v>#N/A</v>
      </c>
      <c r="M934" s="4" t="e">
        <f t="shared" si="100"/>
        <v>#N/A</v>
      </c>
      <c r="N934" t="e">
        <f t="shared" si="101"/>
        <v>#N/A</v>
      </c>
      <c r="O934" s="4" t="e">
        <f t="shared" si="102"/>
        <v>#N/A</v>
      </c>
      <c r="P934" s="4" t="e">
        <f t="shared" si="103"/>
        <v>#N/A</v>
      </c>
      <c r="Q934" s="4" t="e">
        <f t="shared" si="104"/>
        <v>#N/A</v>
      </c>
    </row>
    <row r="935" spans="1:17" hidden="1" x14ac:dyDescent="0.3">
      <c r="A935" t="s">
        <v>1520</v>
      </c>
      <c r="B935" t="s">
        <v>1521</v>
      </c>
      <c r="C935">
        <v>57.859901428222656</v>
      </c>
      <c r="D935" s="4">
        <v>6.1222214528822594E-2</v>
      </c>
      <c r="E935" s="4">
        <f t="shared" si="98"/>
        <v>9.952748482215279E-3</v>
      </c>
      <c r="F935" t="e">
        <v>#N/A</v>
      </c>
      <c r="G935" t="e">
        <v>#N/A</v>
      </c>
      <c r="H935" s="4" t="e">
        <f t="shared" si="99"/>
        <v>#N/A</v>
      </c>
      <c r="I935" t="e">
        <v>#N/A</v>
      </c>
      <c r="J935" t="e">
        <v>#N/A</v>
      </c>
      <c r="K935" t="e">
        <v>#N/A</v>
      </c>
      <c r="L935" t="e">
        <v>#N/A</v>
      </c>
      <c r="M935" s="4" t="e">
        <f t="shared" si="100"/>
        <v>#N/A</v>
      </c>
      <c r="N935" t="e">
        <f t="shared" si="101"/>
        <v>#N/A</v>
      </c>
      <c r="O935" s="4" t="e">
        <f t="shared" si="102"/>
        <v>#N/A</v>
      </c>
      <c r="P935" s="4" t="e">
        <f t="shared" si="103"/>
        <v>#N/A</v>
      </c>
      <c r="Q935" s="4" t="e">
        <f t="shared" si="104"/>
        <v>#N/A</v>
      </c>
    </row>
    <row r="936" spans="1:17" hidden="1" x14ac:dyDescent="0.3">
      <c r="A936" t="s">
        <v>200</v>
      </c>
      <c r="B936" t="s">
        <v>538</v>
      </c>
      <c r="C936">
        <v>102.94999694824219</v>
      </c>
      <c r="D936" s="4">
        <v>5.9214896445971332E-2</v>
      </c>
      <c r="E936" s="4">
        <f t="shared" si="98"/>
        <v>9.6341070747893998E-3</v>
      </c>
      <c r="F936">
        <v>0.92</v>
      </c>
      <c r="G936">
        <v>4.5603601145819121</v>
      </c>
      <c r="H936" s="4">
        <f t="shared" si="99"/>
        <v>4.4296845553814052E-2</v>
      </c>
      <c r="I936">
        <v>-59.292035398230091</v>
      </c>
      <c r="J936" t="e">
        <v>#N/A</v>
      </c>
      <c r="K936" t="e">
        <v>#N/A</v>
      </c>
      <c r="L936">
        <v>29.301304448430628</v>
      </c>
      <c r="M936" s="4">
        <f t="shared" si="100"/>
        <v>3.4128173432004312E-2</v>
      </c>
      <c r="N936" t="e">
        <f t="shared" si="101"/>
        <v>#N/A</v>
      </c>
      <c r="O936" s="4" t="e">
        <f t="shared" si="102"/>
        <v>#N/A</v>
      </c>
      <c r="P936" s="4" t="e">
        <f t="shared" si="103"/>
        <v>#N/A</v>
      </c>
      <c r="Q936" s="4" t="e">
        <f t="shared" si="104"/>
        <v>#N/A</v>
      </c>
    </row>
    <row r="937" spans="1:17" x14ac:dyDescent="0.3">
      <c r="A937" t="s">
        <v>361</v>
      </c>
      <c r="B937" t="s">
        <v>699</v>
      </c>
      <c r="C937">
        <v>5.01</v>
      </c>
      <c r="D937" s="4">
        <v>5.8514747775721521E-2</v>
      </c>
      <c r="E937" s="4">
        <f t="shared" si="98"/>
        <v>9.5228471924202474E-3</v>
      </c>
      <c r="F937">
        <v>0.469804</v>
      </c>
      <c r="G937">
        <v>5.0349944356779121E-2</v>
      </c>
      <c r="H937" s="4">
        <f t="shared" si="99"/>
        <v>1.0049889093169485E-2</v>
      </c>
      <c r="I937">
        <v>-11.899305776940995</v>
      </c>
      <c r="J937">
        <v>26.775125005099188</v>
      </c>
      <c r="K937">
        <v>26.775125005099188</v>
      </c>
      <c r="L937">
        <v>9.7746625013565449</v>
      </c>
      <c r="M937" s="4">
        <f t="shared" si="100"/>
        <v>0.10230532254808984</v>
      </c>
      <c r="N937">
        <f t="shared" si="101"/>
        <v>1.5384626154358929</v>
      </c>
      <c r="O937" s="4">
        <f t="shared" si="102"/>
        <v>0.30707836635446967</v>
      </c>
      <c r="P937" s="4">
        <f t="shared" si="103"/>
        <v>0.39744895059820268</v>
      </c>
      <c r="Q937" s="4">
        <f t="shared" si="104"/>
        <v>0.35550535563602259</v>
      </c>
    </row>
    <row r="938" spans="1:17" x14ac:dyDescent="0.3">
      <c r="A938" t="s">
        <v>2152</v>
      </c>
      <c r="B938" t="s">
        <v>2153</v>
      </c>
      <c r="C938">
        <v>5.0199999999999996</v>
      </c>
      <c r="D938" s="4">
        <v>5.7587934628216653E-2</v>
      </c>
      <c r="E938" s="4">
        <f t="shared" si="98"/>
        <v>9.3754739387985619E-3</v>
      </c>
      <c r="F938">
        <v>0.250081</v>
      </c>
      <c r="G938">
        <v>0.368775210358745</v>
      </c>
      <c r="H938" s="4">
        <f t="shared" si="99"/>
        <v>7.3461197282618532E-2</v>
      </c>
      <c r="I938">
        <v>759.88721933775741</v>
      </c>
      <c r="J938">
        <v>130.15266022534428</v>
      </c>
      <c r="K938">
        <v>130.15266022534428</v>
      </c>
      <c r="L938">
        <v>20.064349807150421</v>
      </c>
      <c r="M938" s="4">
        <f t="shared" si="100"/>
        <v>4.9839641434262949E-2</v>
      </c>
      <c r="N938">
        <f t="shared" si="101"/>
        <v>16.14955993579289</v>
      </c>
      <c r="O938" s="4">
        <f t="shared" si="102"/>
        <v>3.2170438119109348</v>
      </c>
      <c r="P938" s="4">
        <f t="shared" si="103"/>
        <v>1.4162338628611721</v>
      </c>
      <c r="Q938" s="4">
        <f t="shared" si="104"/>
        <v>1.7456412588303016</v>
      </c>
    </row>
    <row r="939" spans="1:17" x14ac:dyDescent="0.3">
      <c r="A939" t="s">
        <v>2110</v>
      </c>
      <c r="B939" t="s">
        <v>2111</v>
      </c>
      <c r="C939">
        <v>17.899999999999999</v>
      </c>
      <c r="D939" s="4">
        <v>5.2941176470589379E-2</v>
      </c>
      <c r="E939" s="4">
        <f t="shared" si="98"/>
        <v>8.6349628554891478E-3</v>
      </c>
      <c r="F939">
        <v>0.709013</v>
      </c>
      <c r="G939">
        <v>1.0769009042371858</v>
      </c>
      <c r="H939" s="4">
        <f t="shared" si="99"/>
        <v>6.0162061689228261E-2</v>
      </c>
      <c r="I939">
        <v>119.10166872682323</v>
      </c>
      <c r="J939">
        <v>26.80564037431758</v>
      </c>
      <c r="K939">
        <v>26.80564037431758</v>
      </c>
      <c r="L939">
        <v>24.987886318633873</v>
      </c>
      <c r="M939" s="4">
        <f t="shared" si="100"/>
        <v>4.0019391286180289E-2</v>
      </c>
      <c r="N939">
        <f t="shared" si="101"/>
        <v>2.3245936984911846</v>
      </c>
      <c r="O939" s="4">
        <f t="shared" si="102"/>
        <v>0.12986556974811089</v>
      </c>
      <c r="P939" s="4">
        <f t="shared" si="103"/>
        <v>0.31880324913752056</v>
      </c>
      <c r="Q939" s="4">
        <f t="shared" si="104"/>
        <v>0.34021530530551725</v>
      </c>
    </row>
    <row r="940" spans="1:17" hidden="1" x14ac:dyDescent="0.3">
      <c r="A940" t="s">
        <v>1962</v>
      </c>
      <c r="B940" t="s">
        <v>1963</v>
      </c>
      <c r="C940">
        <v>2.2799999713897705</v>
      </c>
      <c r="D940" s="4">
        <v>4.9000706644463099E-2</v>
      </c>
      <c r="E940" s="4">
        <f t="shared" si="98"/>
        <v>8.0048695178283058E-3</v>
      </c>
      <c r="F940">
        <v>0.15</v>
      </c>
      <c r="G940">
        <v>0.16135927999999999</v>
      </c>
      <c r="H940" s="4">
        <f t="shared" si="99"/>
        <v>7.0771614923154452E-2</v>
      </c>
      <c r="I940">
        <v>-2.885592753970371</v>
      </c>
      <c r="J940" t="e">
        <v>#N/A</v>
      </c>
      <c r="K940" t="e">
        <v>#N/A</v>
      </c>
      <c r="L940">
        <v>14.971337579960538</v>
      </c>
      <c r="M940" s="4">
        <f t="shared" si="100"/>
        <v>6.6794299083772032E-2</v>
      </c>
      <c r="N940" t="e">
        <f t="shared" si="101"/>
        <v>#N/A</v>
      </c>
      <c r="O940" s="4" t="e">
        <f t="shared" si="102"/>
        <v>#N/A</v>
      </c>
      <c r="P940" s="4" t="e">
        <f t="shared" si="103"/>
        <v>#N/A</v>
      </c>
      <c r="Q940" s="4" t="e">
        <f t="shared" si="104"/>
        <v>#N/A</v>
      </c>
    </row>
    <row r="941" spans="1:17" hidden="1" x14ac:dyDescent="0.3">
      <c r="A941" t="s">
        <v>1368</v>
      </c>
      <c r="B941" t="s">
        <v>1369</v>
      </c>
      <c r="C941">
        <v>28.89</v>
      </c>
      <c r="D941" s="4">
        <v>4.8535412862070748E-2</v>
      </c>
      <c r="E941" s="4">
        <f t="shared" si="98"/>
        <v>7.9303374574308805E-3</v>
      </c>
      <c r="F941">
        <v>2.8447870000000002</v>
      </c>
      <c r="G941">
        <v>5.720171187000763</v>
      </c>
      <c r="H941" s="4">
        <f t="shared" si="99"/>
        <v>0.1979983103842424</v>
      </c>
      <c r="I941">
        <v>-11.179817044823357</v>
      </c>
      <c r="J941">
        <v>8.7092761850005598</v>
      </c>
      <c r="K941">
        <v>8.7092761850005598</v>
      </c>
      <c r="L941">
        <v>10.246857399851955</v>
      </c>
      <c r="M941" s="4">
        <f t="shared" si="100"/>
        <v>9.7590896503980618E-2</v>
      </c>
      <c r="N941">
        <f t="shared" si="101"/>
        <v>4.3189957351618027</v>
      </c>
      <c r="O941" s="4">
        <f t="shared" si="102"/>
        <v>0.14949794860373147</v>
      </c>
      <c r="P941" s="4">
        <f t="shared" si="103"/>
        <v>0.19318311906193594</v>
      </c>
      <c r="Q941" s="4">
        <f t="shared" si="104"/>
        <v>0.12618055445109944</v>
      </c>
    </row>
    <row r="942" spans="1:17" hidden="1" x14ac:dyDescent="0.3">
      <c r="A942" t="s">
        <v>2062</v>
      </c>
      <c r="B942" t="s">
        <v>2063</v>
      </c>
      <c r="C942">
        <v>64.180000305175781</v>
      </c>
      <c r="D942" s="4">
        <v>4.8039205713209743E-2</v>
      </c>
      <c r="E942" s="4">
        <f t="shared" si="98"/>
        <v>7.8508232320391169E-3</v>
      </c>
      <c r="F942">
        <v>0.80943999999999994</v>
      </c>
      <c r="G942">
        <v>0.23291220132127927</v>
      </c>
      <c r="H942" s="4">
        <f t="shared" si="99"/>
        <v>3.6290464352412306E-3</v>
      </c>
      <c r="I942" t="e">
        <v>#N/A</v>
      </c>
      <c r="J942" t="e">
        <v>#N/A</v>
      </c>
      <c r="K942" t="e">
        <v>#N/A</v>
      </c>
      <c r="L942">
        <v>45.710489816087922</v>
      </c>
      <c r="M942" s="4">
        <f t="shared" si="100"/>
        <v>2.1876816547436066E-2</v>
      </c>
      <c r="N942" t="e">
        <f t="shared" si="101"/>
        <v>#N/A</v>
      </c>
      <c r="O942" s="4" t="e">
        <f t="shared" si="102"/>
        <v>#N/A</v>
      </c>
      <c r="P942" s="4" t="e">
        <f t="shared" si="103"/>
        <v>#N/A</v>
      </c>
      <c r="Q942" s="4" t="e">
        <f t="shared" si="104"/>
        <v>#N/A</v>
      </c>
    </row>
    <row r="943" spans="1:17" hidden="1" x14ac:dyDescent="0.3">
      <c r="A943" t="s">
        <v>1636</v>
      </c>
      <c r="B943" t="s">
        <v>1637</v>
      </c>
      <c r="C943">
        <v>10.914999961853027</v>
      </c>
      <c r="D943" s="4">
        <v>4.5600331853046905E-2</v>
      </c>
      <c r="E943" s="4">
        <f t="shared" si="98"/>
        <v>7.459551647581053E-3</v>
      </c>
      <c r="F943">
        <v>0.85</v>
      </c>
      <c r="G943">
        <v>1.5887864389795401</v>
      </c>
      <c r="H943" s="4">
        <f t="shared" si="99"/>
        <v>0.14555991246286853</v>
      </c>
      <c r="I943">
        <v>16.438356164383563</v>
      </c>
      <c r="J943" t="e">
        <v>#N/A</v>
      </c>
      <c r="K943" t="e">
        <v>#N/A</v>
      </c>
      <c r="L943">
        <v>12.099116273287088</v>
      </c>
      <c r="M943" s="4">
        <f t="shared" si="100"/>
        <v>8.2650664512402439E-2</v>
      </c>
      <c r="N943" t="e">
        <f t="shared" si="101"/>
        <v>#N/A</v>
      </c>
      <c r="O943" s="4" t="e">
        <f t="shared" si="102"/>
        <v>#N/A</v>
      </c>
      <c r="P943" s="4" t="e">
        <f t="shared" si="103"/>
        <v>#N/A</v>
      </c>
      <c r="Q943" s="4" t="e">
        <f t="shared" si="104"/>
        <v>#N/A</v>
      </c>
    </row>
    <row r="944" spans="1:17" hidden="1" x14ac:dyDescent="0.3">
      <c r="A944" t="s">
        <v>1954</v>
      </c>
      <c r="B944" t="s">
        <v>1955</v>
      </c>
      <c r="C944">
        <v>3.5870000000000002</v>
      </c>
      <c r="D944" s="4">
        <v>3.8583842380339517E-2</v>
      </c>
      <c r="E944" s="4">
        <f t="shared" si="98"/>
        <v>6.329630511905826E-3</v>
      </c>
      <c r="F944" t="e">
        <v>#N/A</v>
      </c>
      <c r="G944" t="e">
        <v>#N/A</v>
      </c>
      <c r="H944" s="4" t="e">
        <f t="shared" si="99"/>
        <v>#N/A</v>
      </c>
      <c r="I944" t="e">
        <v>#N/A</v>
      </c>
      <c r="J944" t="e">
        <v>#N/A</v>
      </c>
      <c r="K944" t="e">
        <v>#N/A</v>
      </c>
      <c r="L944" t="e">
        <v>#N/A</v>
      </c>
      <c r="M944" s="4" t="e">
        <f t="shared" si="100"/>
        <v>#N/A</v>
      </c>
      <c r="N944" t="e">
        <f t="shared" si="101"/>
        <v>#N/A</v>
      </c>
      <c r="O944" s="4" t="e">
        <f t="shared" si="102"/>
        <v>#N/A</v>
      </c>
      <c r="P944" s="4" t="e">
        <f t="shared" si="103"/>
        <v>#N/A</v>
      </c>
      <c r="Q944" s="4" t="e">
        <f t="shared" si="104"/>
        <v>#N/A</v>
      </c>
    </row>
    <row r="945" spans="1:17" hidden="1" x14ac:dyDescent="0.3">
      <c r="A945" t="s">
        <v>1948</v>
      </c>
      <c r="B945" t="s">
        <v>1949</v>
      </c>
      <c r="C945">
        <v>22.458499908447266</v>
      </c>
      <c r="D945" s="4">
        <v>3.5455428402050737E-2</v>
      </c>
      <c r="E945" s="4">
        <f t="shared" si="98"/>
        <v>5.8237855806007044E-3</v>
      </c>
      <c r="F945" t="e">
        <v>#N/A</v>
      </c>
      <c r="G945" t="e">
        <v>#N/A</v>
      </c>
      <c r="H945" s="4" t="e">
        <f t="shared" si="99"/>
        <v>#N/A</v>
      </c>
      <c r="I945" t="e">
        <v>#N/A</v>
      </c>
      <c r="J945" t="e">
        <v>#N/A</v>
      </c>
      <c r="K945" t="e">
        <v>#N/A</v>
      </c>
      <c r="L945" t="e">
        <v>#N/A</v>
      </c>
      <c r="M945" s="4" t="e">
        <f t="shared" si="100"/>
        <v>#N/A</v>
      </c>
      <c r="N945" t="e">
        <f t="shared" si="101"/>
        <v>#N/A</v>
      </c>
      <c r="O945" s="4" t="e">
        <f t="shared" si="102"/>
        <v>#N/A</v>
      </c>
      <c r="P945" s="4" t="e">
        <f t="shared" si="103"/>
        <v>#N/A</v>
      </c>
      <c r="Q945" s="4" t="e">
        <f t="shared" si="104"/>
        <v>#N/A</v>
      </c>
    </row>
    <row r="946" spans="1:17" hidden="1" x14ac:dyDescent="0.3">
      <c r="A946" t="s">
        <v>1255</v>
      </c>
      <c r="B946" t="s">
        <v>1256</v>
      </c>
      <c r="C946">
        <v>13.550000190734863</v>
      </c>
      <c r="D946" s="4">
        <v>3.3434937292240452E-2</v>
      </c>
      <c r="E946" s="4">
        <f t="shared" si="98"/>
        <v>5.496407525466207E-3</v>
      </c>
      <c r="F946">
        <v>1.5811949999999999</v>
      </c>
      <c r="G946" t="e">
        <v>#N/A</v>
      </c>
      <c r="H946" s="4" t="e">
        <f t="shared" si="99"/>
        <v>#N/A</v>
      </c>
      <c r="I946">
        <v>4.4993966085833321</v>
      </c>
      <c r="J946">
        <v>3.147762180770763</v>
      </c>
      <c r="K946">
        <v>3.147762180770763</v>
      </c>
      <c r="L946">
        <v>6.8941131350584035</v>
      </c>
      <c r="M946" s="4">
        <f t="shared" si="100"/>
        <v>0.14505128947111898</v>
      </c>
      <c r="N946">
        <f t="shared" si="101"/>
        <v>1.8462243887322485</v>
      </c>
      <c r="O946" s="4">
        <f t="shared" si="102"/>
        <v>0.13625272049771989</v>
      </c>
      <c r="P946" s="4">
        <f t="shared" si="103"/>
        <v>0.18109478091151882</v>
      </c>
      <c r="Q946" s="4">
        <f t="shared" si="104"/>
        <v>6.6391710226074485E-2</v>
      </c>
    </row>
    <row r="947" spans="1:17" hidden="1" x14ac:dyDescent="0.3">
      <c r="A947" t="s">
        <v>2208</v>
      </c>
      <c r="B947" t="s">
        <v>2209</v>
      </c>
      <c r="C947">
        <v>48.560001373291016</v>
      </c>
      <c r="D947" s="4">
        <v>3.2978707171503308E-2</v>
      </c>
      <c r="E947" s="4">
        <f t="shared" si="98"/>
        <v>5.4224112281917591E-3</v>
      </c>
      <c r="F947">
        <v>1.6199999999999999</v>
      </c>
      <c r="G947">
        <v>1.7458464301751235</v>
      </c>
      <c r="H947" s="4">
        <f t="shared" si="99"/>
        <v>3.5952355453090543E-2</v>
      </c>
      <c r="I947">
        <v>-41.935483870967744</v>
      </c>
      <c r="J947" t="e">
        <v>#N/A</v>
      </c>
      <c r="K947" t="e">
        <v>#N/A</v>
      </c>
      <c r="L947">
        <v>27.988661125657586</v>
      </c>
      <c r="M947" s="4">
        <f t="shared" si="100"/>
        <v>3.5728754423457805E-2</v>
      </c>
      <c r="N947" t="e">
        <f t="shared" si="101"/>
        <v>#N/A</v>
      </c>
      <c r="O947" s="4" t="e">
        <f t="shared" si="102"/>
        <v>#N/A</v>
      </c>
      <c r="P947" s="4" t="e">
        <f t="shared" si="103"/>
        <v>#N/A</v>
      </c>
      <c r="Q947" s="4" t="e">
        <f t="shared" si="104"/>
        <v>#N/A</v>
      </c>
    </row>
    <row r="948" spans="1:17" hidden="1" x14ac:dyDescent="0.3">
      <c r="A948" t="s">
        <v>1496</v>
      </c>
      <c r="B948" t="s">
        <v>1497</v>
      </c>
      <c r="C948">
        <v>93.05999755859375</v>
      </c>
      <c r="D948" s="4">
        <v>2.9042320745814143E-2</v>
      </c>
      <c r="E948" s="4">
        <f t="shared" si="98"/>
        <v>4.7828320749612185E-3</v>
      </c>
      <c r="F948" t="e">
        <v>#N/A</v>
      </c>
      <c r="G948" t="e">
        <v>#N/A</v>
      </c>
      <c r="H948" s="4" t="e">
        <f t="shared" si="99"/>
        <v>#N/A</v>
      </c>
      <c r="I948" t="e">
        <v>#N/A</v>
      </c>
      <c r="J948" t="e">
        <v>#N/A</v>
      </c>
      <c r="K948" t="e">
        <v>#N/A</v>
      </c>
      <c r="L948" t="e">
        <v>#N/A</v>
      </c>
      <c r="M948" s="4" t="e">
        <f t="shared" si="100"/>
        <v>#N/A</v>
      </c>
      <c r="N948" t="e">
        <f t="shared" si="101"/>
        <v>#N/A</v>
      </c>
      <c r="O948" s="4" t="e">
        <f t="shared" si="102"/>
        <v>#N/A</v>
      </c>
      <c r="P948" s="4" t="e">
        <f t="shared" si="103"/>
        <v>#N/A</v>
      </c>
      <c r="Q948" s="4" t="e">
        <f t="shared" si="104"/>
        <v>#N/A</v>
      </c>
    </row>
    <row r="949" spans="1:17" hidden="1" x14ac:dyDescent="0.3">
      <c r="A949" t="s">
        <v>1231</v>
      </c>
      <c r="B949" t="s">
        <v>1232</v>
      </c>
      <c r="C949">
        <v>147.94999694824219</v>
      </c>
      <c r="D949" s="4">
        <v>2.1637271830311056E-2</v>
      </c>
      <c r="E949" s="4">
        <f t="shared" si="98"/>
        <v>3.5741234761670349E-3</v>
      </c>
      <c r="F949">
        <v>14.699932</v>
      </c>
      <c r="G949" t="e">
        <v>#N/A</v>
      </c>
      <c r="H949" s="4" t="e">
        <f t="shared" si="99"/>
        <v>#N/A</v>
      </c>
      <c r="I949">
        <v>13.274150526630924</v>
      </c>
      <c r="J949">
        <v>1.6959756275889935</v>
      </c>
      <c r="K949">
        <v>1.6959756275889935</v>
      </c>
      <c r="L949">
        <v>10.099644014160765</v>
      </c>
      <c r="M949" s="4">
        <f t="shared" si="100"/>
        <v>9.9013390828220749E-2</v>
      </c>
      <c r="N949">
        <f t="shared" si="101"/>
        <v>15.989473416573061</v>
      </c>
      <c r="O949" s="4">
        <f t="shared" si="102"/>
        <v>0.10807349608913279</v>
      </c>
      <c r="P949" s="4">
        <f t="shared" si="103"/>
        <v>0.11765239008060674</v>
      </c>
      <c r="Q949" s="4">
        <f t="shared" si="104"/>
        <v>3.9836642504453623E-2</v>
      </c>
    </row>
    <row r="950" spans="1:17" hidden="1" x14ac:dyDescent="0.3">
      <c r="A950" t="s">
        <v>183</v>
      </c>
      <c r="B950" t="s">
        <v>521</v>
      </c>
      <c r="C950">
        <v>5.62</v>
      </c>
      <c r="D950" s="4">
        <v>2.1284065698056853E-2</v>
      </c>
      <c r="E950" s="4">
        <f t="shared" si="98"/>
        <v>3.5162882709911525E-3</v>
      </c>
      <c r="F950">
        <v>1.3027329999999999</v>
      </c>
      <c r="G950" t="e">
        <v>#N/A</v>
      </c>
      <c r="H950" s="4" t="e">
        <f t="shared" si="99"/>
        <v>#N/A</v>
      </c>
      <c r="I950">
        <v>1.1521910964722115</v>
      </c>
      <c r="J950">
        <v>5.1375210863652745</v>
      </c>
      <c r="K950">
        <v>5.1375210863652745</v>
      </c>
      <c r="L950">
        <v>3.9927095825305581</v>
      </c>
      <c r="M950" s="4">
        <f t="shared" si="100"/>
        <v>0.25045648307989515</v>
      </c>
      <c r="N950">
        <f t="shared" si="101"/>
        <v>1.6735707621562763</v>
      </c>
      <c r="O950" s="4">
        <f t="shared" si="102"/>
        <v>0.2977883918427538</v>
      </c>
      <c r="P950" s="4">
        <f t="shared" si="103"/>
        <v>0.31469894857394642</v>
      </c>
      <c r="Q950" s="4">
        <f t="shared" si="104"/>
        <v>0.11051133615603059</v>
      </c>
    </row>
    <row r="951" spans="1:17" hidden="1" x14ac:dyDescent="0.3">
      <c r="A951" t="s">
        <v>1506</v>
      </c>
      <c r="B951" t="s">
        <v>1507</v>
      </c>
      <c r="C951">
        <v>91.194999694824219</v>
      </c>
      <c r="D951" s="4">
        <v>1.9014966137107958E-2</v>
      </c>
      <c r="E951" s="4">
        <f t="shared" si="98"/>
        <v>3.1443399679413897E-3</v>
      </c>
      <c r="F951" t="e">
        <v>#N/A</v>
      </c>
      <c r="G951" t="e">
        <v>#N/A</v>
      </c>
      <c r="H951" s="4" t="e">
        <f t="shared" si="99"/>
        <v>#N/A</v>
      </c>
      <c r="I951" t="e">
        <v>#N/A</v>
      </c>
      <c r="J951" t="e">
        <v>#N/A</v>
      </c>
      <c r="K951" t="e">
        <v>#N/A</v>
      </c>
      <c r="L951" t="e">
        <v>#N/A</v>
      </c>
      <c r="M951" s="4" t="e">
        <f t="shared" si="100"/>
        <v>#N/A</v>
      </c>
      <c r="N951" t="e">
        <f t="shared" si="101"/>
        <v>#N/A</v>
      </c>
      <c r="O951" s="4" t="e">
        <f t="shared" si="102"/>
        <v>#N/A</v>
      </c>
      <c r="P951" s="4" t="e">
        <f t="shared" si="103"/>
        <v>#N/A</v>
      </c>
      <c r="Q951" s="4" t="e">
        <f t="shared" si="104"/>
        <v>#N/A</v>
      </c>
    </row>
    <row r="952" spans="1:17" hidden="1" x14ac:dyDescent="0.3">
      <c r="A952" t="s">
        <v>2192</v>
      </c>
      <c r="B952" t="s">
        <v>2193</v>
      </c>
      <c r="C952">
        <v>81.294998168945313</v>
      </c>
      <c r="D952" s="4">
        <v>1.5874958038328613E-2</v>
      </c>
      <c r="E952" s="4">
        <f t="shared" si="98"/>
        <v>2.6284932444253784E-3</v>
      </c>
      <c r="F952">
        <v>1.75</v>
      </c>
      <c r="G952">
        <v>3.2615238128183095</v>
      </c>
      <c r="H952" s="4">
        <f t="shared" si="99"/>
        <v>4.0119612353521295E-2</v>
      </c>
      <c r="I952" t="e">
        <v>#N/A</v>
      </c>
      <c r="J952" t="e">
        <v>#N/A</v>
      </c>
      <c r="K952" t="e">
        <v>#N/A</v>
      </c>
      <c r="L952">
        <v>47.875271359821774</v>
      </c>
      <c r="M952" s="4">
        <f t="shared" si="100"/>
        <v>2.08876100666706E-2</v>
      </c>
      <c r="N952" t="e">
        <f t="shared" si="101"/>
        <v>#N/A</v>
      </c>
      <c r="O952" s="4" t="e">
        <f t="shared" si="102"/>
        <v>#N/A</v>
      </c>
      <c r="P952" s="4" t="e">
        <f t="shared" si="103"/>
        <v>#N/A</v>
      </c>
      <c r="Q952" s="4" t="e">
        <f t="shared" si="104"/>
        <v>#N/A</v>
      </c>
    </row>
    <row r="953" spans="1:17" x14ac:dyDescent="0.3">
      <c r="A953" t="s">
        <v>1061</v>
      </c>
      <c r="B953" t="s">
        <v>1062</v>
      </c>
      <c r="C953">
        <v>29.690000534057617</v>
      </c>
      <c r="D953" s="4">
        <v>1.4207779564025635E-2</v>
      </c>
      <c r="E953" s="4">
        <f t="shared" si="98"/>
        <v>2.3540656367722068E-3</v>
      </c>
      <c r="F953">
        <v>1.0999999999999999</v>
      </c>
      <c r="G953">
        <v>1.0157422967464462</v>
      </c>
      <c r="H953" s="4">
        <f t="shared" si="99"/>
        <v>3.4211595772161769E-2</v>
      </c>
      <c r="I953">
        <v>-35.672514619883046</v>
      </c>
      <c r="J953">
        <v>75.381601944937245</v>
      </c>
      <c r="K953">
        <v>75.381601944937245</v>
      </c>
      <c r="L953">
        <v>30.125218218087763</v>
      </c>
      <c r="M953" s="4">
        <f t="shared" si="100"/>
        <v>3.3194780292067086E-2</v>
      </c>
      <c r="N953">
        <f t="shared" si="101"/>
        <v>18.252100368587946</v>
      </c>
      <c r="O953" s="4">
        <f t="shared" si="102"/>
        <v>0.61475581139349689</v>
      </c>
      <c r="P953" s="4">
        <f t="shared" si="103"/>
        <v>0.81203355688770218</v>
      </c>
      <c r="Q953" s="4">
        <f t="shared" si="104"/>
        <v>0.97522821148949546</v>
      </c>
    </row>
    <row r="954" spans="1:17" x14ac:dyDescent="0.3">
      <c r="A954" t="s">
        <v>1394</v>
      </c>
      <c r="B954" t="s">
        <v>1395</v>
      </c>
      <c r="C954">
        <v>133.46000671386719</v>
      </c>
      <c r="D954" s="4">
        <v>1.2016777661449485E-2</v>
      </c>
      <c r="E954" s="4">
        <f t="shared" si="98"/>
        <v>1.992841314838234E-3</v>
      </c>
      <c r="F954">
        <v>4.71</v>
      </c>
      <c r="G954">
        <v>7.7794117647058822</v>
      </c>
      <c r="H954" s="4">
        <f t="shared" si="99"/>
        <v>5.8290209601027695E-2</v>
      </c>
      <c r="I954">
        <v>62.413793103448278</v>
      </c>
      <c r="J954">
        <v>39.837729137390667</v>
      </c>
      <c r="K954">
        <v>39.837729137390667</v>
      </c>
      <c r="L954">
        <v>24.267854003030745</v>
      </c>
      <c r="M954" s="4">
        <f t="shared" si="100"/>
        <v>4.1206775015010091E-2</v>
      </c>
      <c r="N954">
        <f t="shared" si="101"/>
        <v>25.185044394564031</v>
      </c>
      <c r="O954" s="4">
        <f t="shared" si="102"/>
        <v>0.18870855033418169</v>
      </c>
      <c r="P954" s="4">
        <f t="shared" si="103"/>
        <v>0.45599990980565042</v>
      </c>
      <c r="Q954" s="4">
        <f t="shared" si="104"/>
        <v>0.50749761020370254</v>
      </c>
    </row>
    <row r="955" spans="1:17" x14ac:dyDescent="0.3">
      <c r="A955" t="s">
        <v>258</v>
      </c>
      <c r="B955" t="s">
        <v>596</v>
      </c>
      <c r="C955">
        <v>375</v>
      </c>
      <c r="D955" s="4">
        <v>8.8018057363121738E-3</v>
      </c>
      <c r="E955" s="4">
        <f t="shared" si="98"/>
        <v>1.4616163967939855E-3</v>
      </c>
      <c r="F955">
        <v>13.940999999999999</v>
      </c>
      <c r="G955" t="e">
        <v>#N/A</v>
      </c>
      <c r="H955" s="4" t="e">
        <f t="shared" si="99"/>
        <v>#N/A</v>
      </c>
      <c r="I955">
        <v>-30.42024356158915</v>
      </c>
      <c r="J955">
        <v>15.782439567925152</v>
      </c>
      <c r="K955">
        <v>15.782439567925152</v>
      </c>
      <c r="L955">
        <v>23.981770228870712</v>
      </c>
      <c r="M955" s="4">
        <f t="shared" si="100"/>
        <v>4.1698339632832412E-2</v>
      </c>
      <c r="N955">
        <f t="shared" si="101"/>
        <v>29.007306733351921</v>
      </c>
      <c r="O955" s="4">
        <f t="shared" si="102"/>
        <v>7.7352817955605127E-2</v>
      </c>
      <c r="P955" s="4">
        <f t="shared" si="103"/>
        <v>0.20610375056546387</v>
      </c>
      <c r="Q955" s="4">
        <f t="shared" si="104"/>
        <v>0.2020419645967042</v>
      </c>
    </row>
    <row r="956" spans="1:17" hidden="1" x14ac:dyDescent="0.3">
      <c r="A956" t="s">
        <v>1882</v>
      </c>
      <c r="B956" t="s">
        <v>1883</v>
      </c>
      <c r="C956">
        <v>65.760002136230469</v>
      </c>
      <c r="D956" s="4">
        <v>4.996688927011661E-3</v>
      </c>
      <c r="E956" s="4">
        <f t="shared" si="98"/>
        <v>8.3105295090479814E-4</v>
      </c>
      <c r="F956">
        <v>2.5308999999999999</v>
      </c>
      <c r="G956">
        <v>3.8795764295601498</v>
      </c>
      <c r="H956" s="4">
        <f t="shared" si="99"/>
        <v>5.8995990017200704E-2</v>
      </c>
      <c r="I956">
        <v>35.016689703810449</v>
      </c>
      <c r="J956" t="e">
        <v>#N/A</v>
      </c>
      <c r="K956" t="e">
        <v>#N/A</v>
      </c>
      <c r="L956">
        <v>26.391970570798772</v>
      </c>
      <c r="M956" s="4">
        <f t="shared" si="100"/>
        <v>3.7890312029464128E-2</v>
      </c>
      <c r="N956" t="e">
        <f t="shared" si="101"/>
        <v>#N/A</v>
      </c>
      <c r="O956" s="4" t="e">
        <f t="shared" si="102"/>
        <v>#N/A</v>
      </c>
      <c r="P956" s="4" t="e">
        <f t="shared" si="103"/>
        <v>#N/A</v>
      </c>
      <c r="Q956" s="4" t="e">
        <f t="shared" si="104"/>
        <v>#N/A</v>
      </c>
    </row>
    <row r="957" spans="1:17" hidden="1" x14ac:dyDescent="0.3">
      <c r="A957" t="s">
        <v>459</v>
      </c>
      <c r="B957" t="s">
        <v>797</v>
      </c>
      <c r="C957">
        <v>33.884998321533203</v>
      </c>
      <c r="D957" s="4">
        <v>3.6297152112858555E-3</v>
      </c>
      <c r="E957" s="4">
        <f t="shared" si="98"/>
        <v>6.0403964052224701E-4</v>
      </c>
      <c r="F957">
        <v>3.9379377166452558</v>
      </c>
      <c r="G957">
        <v>0.22631582364090042</v>
      </c>
      <c r="H957" s="4">
        <f t="shared" si="99"/>
        <v>6.6789386115176956E-3</v>
      </c>
      <c r="I957">
        <v>197.46185778661169</v>
      </c>
      <c r="J957" t="e">
        <v>#N/A</v>
      </c>
      <c r="K957" t="e">
        <v>#N/A</v>
      </c>
      <c r="L957">
        <v>26.509013384730917</v>
      </c>
      <c r="M957" s="4">
        <f t="shared" si="100"/>
        <v>3.7723018412144899E-2</v>
      </c>
      <c r="N957" t="e">
        <f t="shared" si="101"/>
        <v>#N/A</v>
      </c>
      <c r="O957" s="4" t="e">
        <f t="shared" si="102"/>
        <v>#N/A</v>
      </c>
      <c r="P957" s="4" t="e">
        <f t="shared" si="103"/>
        <v>#N/A</v>
      </c>
      <c r="Q957" s="4" t="e">
        <f t="shared" si="104"/>
        <v>#N/A</v>
      </c>
    </row>
    <row r="958" spans="1:17" hidden="1" x14ac:dyDescent="0.3">
      <c r="A958" t="s">
        <v>906</v>
      </c>
      <c r="B958" t="s">
        <v>907</v>
      </c>
      <c r="C958">
        <v>2.48</v>
      </c>
      <c r="D958" s="4">
        <v>1.9835530332701357E-3</v>
      </c>
      <c r="E958" s="4">
        <f t="shared" si="98"/>
        <v>3.3031927498528013E-4</v>
      </c>
      <c r="F958">
        <v>4.82E-2</v>
      </c>
      <c r="G958">
        <v>0.1357499953189657</v>
      </c>
      <c r="H958" s="4">
        <f t="shared" si="99"/>
        <v>5.4737901338292622E-2</v>
      </c>
      <c r="I958">
        <v>-64.2433234421365</v>
      </c>
      <c r="J958">
        <v>17.035762646837174</v>
      </c>
      <c r="K958">
        <v>17.035762646837174</v>
      </c>
      <c r="L958" t="e">
        <v>#N/A</v>
      </c>
      <c r="M958" s="4" t="e">
        <f t="shared" si="100"/>
        <v>#N/A</v>
      </c>
      <c r="N958">
        <f t="shared" si="101"/>
        <v>0.10583760063556162</v>
      </c>
      <c r="O958" s="4">
        <f t="shared" si="102"/>
        <v>4.2676451869178074E-2</v>
      </c>
      <c r="P958" s="4" t="e">
        <f t="shared" si="103"/>
        <v>#N/A</v>
      </c>
      <c r="Q958" s="4" t="e">
        <f t="shared" si="104"/>
        <v>#N/A</v>
      </c>
    </row>
    <row r="959" spans="1:17" hidden="1" x14ac:dyDescent="0.3">
      <c r="A959" t="s">
        <v>166</v>
      </c>
      <c r="B959" t="s">
        <v>504</v>
      </c>
      <c r="C959">
        <v>2435</v>
      </c>
      <c r="D959" s="4">
        <v>-8.676504968665455E-4</v>
      </c>
      <c r="E959" s="4">
        <f t="shared" si="98"/>
        <v>-1.4466072286645204E-4</v>
      </c>
      <c r="F959">
        <v>-6.4660000000000002</v>
      </c>
      <c r="G959">
        <v>3.9107222969941677</v>
      </c>
      <c r="H959" s="4">
        <f t="shared" si="99"/>
        <v>1.6060461178620813E-3</v>
      </c>
      <c r="I959" t="e">
        <v>#N/A</v>
      </c>
      <c r="J959" t="e">
        <v>#N/A</v>
      </c>
      <c r="K959" t="e">
        <v>#N/A</v>
      </c>
      <c r="L959" t="e">
        <v>#N/A</v>
      </c>
      <c r="M959" s="4" t="e">
        <f t="shared" si="100"/>
        <v>#N/A</v>
      </c>
      <c r="N959" t="e">
        <f t="shared" si="101"/>
        <v>#N/A</v>
      </c>
      <c r="O959" s="4" t="e">
        <f t="shared" si="102"/>
        <v>#N/A</v>
      </c>
      <c r="P959" s="4" t="e">
        <f t="shared" si="103"/>
        <v>#N/A</v>
      </c>
      <c r="Q959" s="4" t="e">
        <f t="shared" si="104"/>
        <v>#N/A</v>
      </c>
    </row>
    <row r="960" spans="1:17" hidden="1" x14ac:dyDescent="0.3">
      <c r="A960" t="s">
        <v>389</v>
      </c>
      <c r="B960" t="s">
        <v>727</v>
      </c>
      <c r="C960">
        <v>41.830001831054688</v>
      </c>
      <c r="D960" s="4">
        <v>-8.4442770739974193E-3</v>
      </c>
      <c r="E960" s="4">
        <f t="shared" si="98"/>
        <v>-1.412357012090748E-3</v>
      </c>
      <c r="F960">
        <v>-3.09</v>
      </c>
      <c r="G960">
        <v>6.0856239357820483</v>
      </c>
      <c r="H960" s="4">
        <f t="shared" si="99"/>
        <v>0.14548466816618849</v>
      </c>
      <c r="I960" t="e">
        <v>#N/A</v>
      </c>
      <c r="J960" t="e">
        <v>#N/A</v>
      </c>
      <c r="K960" t="e">
        <v>#N/A</v>
      </c>
      <c r="L960">
        <v>9.7685047811555208</v>
      </c>
      <c r="M960" s="4">
        <f t="shared" si="100"/>
        <v>0.1023698122080163</v>
      </c>
      <c r="N960" t="e">
        <f t="shared" si="101"/>
        <v>#N/A</v>
      </c>
      <c r="O960" s="4" t="e">
        <f t="shared" si="102"/>
        <v>#N/A</v>
      </c>
      <c r="P960" s="4" t="e">
        <f t="shared" si="103"/>
        <v>#N/A</v>
      </c>
      <c r="Q960" s="4" t="e">
        <f t="shared" si="104"/>
        <v>#N/A</v>
      </c>
    </row>
    <row r="961" spans="1:17" hidden="1" x14ac:dyDescent="0.3">
      <c r="A961" t="s">
        <v>1376</v>
      </c>
      <c r="B961" t="s">
        <v>1377</v>
      </c>
      <c r="C961">
        <v>42.5</v>
      </c>
      <c r="D961" s="4">
        <v>-1.5789248015028901E-2</v>
      </c>
      <c r="E961" s="4">
        <f t="shared" si="98"/>
        <v>-2.6490227998148264E-3</v>
      </c>
      <c r="F961">
        <v>0.69216799999999989</v>
      </c>
      <c r="G961">
        <v>1.1151574579999501</v>
      </c>
      <c r="H961" s="4">
        <f t="shared" si="99"/>
        <v>2.6238999011763534E-2</v>
      </c>
      <c r="I961">
        <v>13.664511615762677</v>
      </c>
      <c r="J961">
        <v>2.5424848754902087</v>
      </c>
      <c r="K961">
        <v>2.5424848754902087</v>
      </c>
      <c r="L961">
        <v>59.814252117776377</v>
      </c>
      <c r="M961" s="4">
        <f t="shared" si="100"/>
        <v>1.6718423529411764E-2</v>
      </c>
      <c r="N961">
        <f t="shared" si="101"/>
        <v>0.78474887900152368</v>
      </c>
      <c r="O961" s="4">
        <f t="shared" si="102"/>
        <v>1.8464679505918204E-2</v>
      </c>
      <c r="P961" s="4">
        <f t="shared" si="103"/>
        <v>4.2568335673969546E-2</v>
      </c>
      <c r="Q961" s="4">
        <f t="shared" si="104"/>
        <v>3.401001091424849E-2</v>
      </c>
    </row>
    <row r="962" spans="1:17" hidden="1" x14ac:dyDescent="0.3">
      <c r="A962" t="s">
        <v>1958</v>
      </c>
      <c r="B962" t="s">
        <v>1959</v>
      </c>
      <c r="C962">
        <v>35.6</v>
      </c>
      <c r="D962" s="4">
        <v>-1.6403055722857052E-2</v>
      </c>
      <c r="E962" s="4">
        <f t="shared" ref="E962:E1025" si="105">(1+D962)^(1/6)-1</f>
        <v>-2.7527168605664398E-3</v>
      </c>
      <c r="F962">
        <v>1.0533519999999998</v>
      </c>
      <c r="G962">
        <v>0.71958166055777728</v>
      </c>
      <c r="H962" s="4">
        <f t="shared" ref="H962:H1025" si="106">G962/C962</f>
        <v>2.0212967993195989E-2</v>
      </c>
      <c r="I962">
        <v>-4.4814051866282369</v>
      </c>
      <c r="J962">
        <v>5.3817088059558342</v>
      </c>
      <c r="K962">
        <v>5.3817088059558342</v>
      </c>
      <c r="L962">
        <v>34.914454682312787</v>
      </c>
      <c r="M962" s="4">
        <f t="shared" ref="M962:M1025" si="107">1/L962</f>
        <v>2.8641432584269665E-2</v>
      </c>
      <c r="N962">
        <f t="shared" ref="N962:N1025" si="108">F962*((1+(K962/100))^5)</f>
        <v>1.3689882069101531</v>
      </c>
      <c r="O962" s="4">
        <f t="shared" ref="O962:O1025" si="109">N962/C962</f>
        <v>3.8454724913206548E-2</v>
      </c>
      <c r="P962" s="4">
        <f t="shared" ref="P962:P1025" si="110">(K962/100)*(1+1/L962)+1/L962</f>
        <v>8.3999919143367546E-2</v>
      </c>
      <c r="Q962" s="4">
        <f t="shared" ref="Q962:Q1025" si="111">(((1+K962/100)^6)*(1+1/L962))^(1/5)-1</f>
        <v>7.0954663964265308E-2</v>
      </c>
    </row>
    <row r="963" spans="1:17" hidden="1" x14ac:dyDescent="0.3">
      <c r="A963" t="s">
        <v>1676</v>
      </c>
      <c r="B963" t="s">
        <v>1677</v>
      </c>
      <c r="C963">
        <v>8.2799999999999994</v>
      </c>
      <c r="D963" s="4">
        <v>-1.8909980189310782E-2</v>
      </c>
      <c r="E963" s="4">
        <f t="shared" si="105"/>
        <v>-3.1767866864850225E-3</v>
      </c>
      <c r="F963">
        <v>1.1264460000000001</v>
      </c>
      <c r="G963" t="e">
        <v>#N/A</v>
      </c>
      <c r="H963" s="4" t="e">
        <f t="shared" si="106"/>
        <v>#N/A</v>
      </c>
      <c r="I963">
        <v>-21.385166941523526</v>
      </c>
      <c r="J963">
        <v>-9.6766924227482161</v>
      </c>
      <c r="K963">
        <v>-9.6766924227482161</v>
      </c>
      <c r="L963">
        <v>7.5190837615033796</v>
      </c>
      <c r="M963" s="4">
        <f t="shared" si="107"/>
        <v>0.1329949275362319</v>
      </c>
      <c r="N963">
        <f t="shared" si="108"/>
        <v>0.6771884481169107</v>
      </c>
      <c r="O963" s="4">
        <f t="shared" si="109"/>
        <v>8.1786044458564106E-2</v>
      </c>
      <c r="P963" s="4">
        <f t="shared" si="110"/>
        <v>2.3358493233211708E-2</v>
      </c>
      <c r="Q963" s="4">
        <f t="shared" si="111"/>
        <v>-9.258617351720122E-2</v>
      </c>
    </row>
    <row r="964" spans="1:17" hidden="1" x14ac:dyDescent="0.3">
      <c r="A964" t="s">
        <v>253</v>
      </c>
      <c r="B964" t="s">
        <v>591</v>
      </c>
      <c r="C964">
        <v>39.560699462890625</v>
      </c>
      <c r="D964" s="4">
        <v>-2.1001733030356573E-2</v>
      </c>
      <c r="E964" s="4">
        <f t="shared" si="105"/>
        <v>-3.5313179553158047E-3</v>
      </c>
      <c r="F964">
        <v>3.0200000000000005</v>
      </c>
      <c r="G964" t="e">
        <v>#N/A</v>
      </c>
      <c r="H964" s="4" t="e">
        <f t="shared" si="106"/>
        <v>#N/A</v>
      </c>
      <c r="I964">
        <v>-19.68085106382977</v>
      </c>
      <c r="J964">
        <v>-5.1795652896409266</v>
      </c>
      <c r="K964">
        <v>-5.1795652896409266</v>
      </c>
      <c r="L964">
        <v>9.4422712850452495</v>
      </c>
      <c r="M964" s="4">
        <f t="shared" si="107"/>
        <v>0.10590672199641293</v>
      </c>
      <c r="N964">
        <f t="shared" si="108"/>
        <v>2.3148169466470563</v>
      </c>
      <c r="O964" s="4">
        <f t="shared" si="109"/>
        <v>5.8513043957133234E-2</v>
      </c>
      <c r="P964" s="4">
        <f t="shared" si="110"/>
        <v>4.8625561288080953E-2</v>
      </c>
      <c r="Q964" s="4">
        <f t="shared" si="111"/>
        <v>-4.2748556299118001E-2</v>
      </c>
    </row>
    <row r="965" spans="1:17" hidden="1" x14ac:dyDescent="0.3">
      <c r="A965" t="s">
        <v>940</v>
      </c>
      <c r="B965" t="s">
        <v>941</v>
      </c>
      <c r="C965">
        <v>74.550003051757813</v>
      </c>
      <c r="D965" s="4">
        <v>-2.7307139716164386E-2</v>
      </c>
      <c r="E965" s="4">
        <f t="shared" si="105"/>
        <v>-4.6038544946394033E-3</v>
      </c>
      <c r="F965">
        <v>4.12</v>
      </c>
      <c r="G965">
        <v>7.0290231889024488</v>
      </c>
      <c r="H965" s="4">
        <f t="shared" si="106"/>
        <v>9.4286021477724288E-2</v>
      </c>
      <c r="I965">
        <v>-11.587982832618025</v>
      </c>
      <c r="J965" t="e">
        <v>#N/A</v>
      </c>
      <c r="K965" t="e">
        <v>#N/A</v>
      </c>
      <c r="L965">
        <v>12.858259564657434</v>
      </c>
      <c r="M965" s="4">
        <f t="shared" si="107"/>
        <v>7.7771022973328954E-2</v>
      </c>
      <c r="N965" t="e">
        <f t="shared" si="108"/>
        <v>#N/A</v>
      </c>
      <c r="O965" s="4" t="e">
        <f t="shared" si="109"/>
        <v>#N/A</v>
      </c>
      <c r="P965" s="4" t="e">
        <f t="shared" si="110"/>
        <v>#N/A</v>
      </c>
      <c r="Q965" s="4" t="e">
        <f t="shared" si="111"/>
        <v>#N/A</v>
      </c>
    </row>
    <row r="966" spans="1:17" hidden="1" x14ac:dyDescent="0.3">
      <c r="A966" t="s">
        <v>1840</v>
      </c>
      <c r="B966" t="s">
        <v>1841</v>
      </c>
      <c r="C966">
        <v>65</v>
      </c>
      <c r="D966" s="4">
        <v>-3.0971493451712795E-2</v>
      </c>
      <c r="E966" s="4">
        <f t="shared" si="105"/>
        <v>-5.2298181333600979E-3</v>
      </c>
      <c r="F966">
        <v>1.1802359999999998</v>
      </c>
      <c r="G966">
        <v>0.88553803642803641</v>
      </c>
      <c r="H966" s="4">
        <f t="shared" si="106"/>
        <v>1.3623662098892868E-2</v>
      </c>
      <c r="I966" t="e">
        <v>#N/A</v>
      </c>
      <c r="J966" t="e">
        <v>#N/A</v>
      </c>
      <c r="K966" t="e">
        <v>#N/A</v>
      </c>
      <c r="L966">
        <v>53.5754172906829</v>
      </c>
      <c r="M966" s="4">
        <f t="shared" si="107"/>
        <v>1.8665276923076925E-2</v>
      </c>
      <c r="N966" t="e">
        <f t="shared" si="108"/>
        <v>#N/A</v>
      </c>
      <c r="O966" s="4" t="e">
        <f t="shared" si="109"/>
        <v>#N/A</v>
      </c>
      <c r="P966" s="4" t="e">
        <f t="shared" si="110"/>
        <v>#N/A</v>
      </c>
      <c r="Q966" s="4" t="e">
        <f t="shared" si="111"/>
        <v>#N/A</v>
      </c>
    </row>
    <row r="967" spans="1:17" hidden="1" x14ac:dyDescent="0.3">
      <c r="A967" t="s">
        <v>1836</v>
      </c>
      <c r="B967" t="s">
        <v>1837</v>
      </c>
      <c r="C967">
        <v>50.560001373291016</v>
      </c>
      <c r="D967" s="4">
        <v>-3.1276445961841315E-2</v>
      </c>
      <c r="E967" s="4">
        <f t="shared" si="105"/>
        <v>-5.2820005420365357E-3</v>
      </c>
      <c r="F967">
        <v>7.839999999999999</v>
      </c>
      <c r="G967">
        <v>1.7433903576982892</v>
      </c>
      <c r="H967" s="4">
        <f t="shared" si="106"/>
        <v>3.4481612150810935E-2</v>
      </c>
      <c r="I967">
        <v>163.97306397306394</v>
      </c>
      <c r="J967" t="e">
        <v>#N/A</v>
      </c>
      <c r="K967" t="e">
        <v>#N/A</v>
      </c>
      <c r="L967">
        <v>7.9471072037360919</v>
      </c>
      <c r="M967" s="4">
        <f t="shared" si="107"/>
        <v>0.12583195046492895</v>
      </c>
      <c r="N967" t="e">
        <f t="shared" si="108"/>
        <v>#N/A</v>
      </c>
      <c r="O967" s="4" t="e">
        <f t="shared" si="109"/>
        <v>#N/A</v>
      </c>
      <c r="P967" s="4" t="e">
        <f t="shared" si="110"/>
        <v>#N/A</v>
      </c>
      <c r="Q967" s="4" t="e">
        <f t="shared" si="111"/>
        <v>#N/A</v>
      </c>
    </row>
    <row r="968" spans="1:17" hidden="1" x14ac:dyDescent="0.3">
      <c r="A968" t="s">
        <v>1083</v>
      </c>
      <c r="B968" t="s">
        <v>1084</v>
      </c>
      <c r="C968">
        <v>75.644996643066406</v>
      </c>
      <c r="D968" s="4">
        <v>-3.49469225752288E-2</v>
      </c>
      <c r="E968" s="4">
        <f t="shared" si="105"/>
        <v>-5.9111560687087339E-3</v>
      </c>
      <c r="F968">
        <v>-5.0199999999999996</v>
      </c>
      <c r="G968">
        <v>-3.7361963190184051</v>
      </c>
      <c r="H968" s="4">
        <f t="shared" si="106"/>
        <v>-4.9391188906356617E-2</v>
      </c>
      <c r="I968">
        <v>-137.91469194312791</v>
      </c>
      <c r="J968" t="e">
        <v>#N/A</v>
      </c>
      <c r="K968" t="e">
        <v>#N/A</v>
      </c>
      <c r="L968" t="e">
        <v>#N/A</v>
      </c>
      <c r="M968" s="4" t="e">
        <f t="shared" si="107"/>
        <v>#N/A</v>
      </c>
      <c r="N968" t="e">
        <f t="shared" si="108"/>
        <v>#N/A</v>
      </c>
      <c r="O968" s="4" t="e">
        <f t="shared" si="109"/>
        <v>#N/A</v>
      </c>
      <c r="P968" s="4" t="e">
        <f t="shared" si="110"/>
        <v>#N/A</v>
      </c>
      <c r="Q968" s="4" t="e">
        <f t="shared" si="111"/>
        <v>#N/A</v>
      </c>
    </row>
    <row r="969" spans="1:17" hidden="1" x14ac:dyDescent="0.3">
      <c r="A969" t="s">
        <v>967</v>
      </c>
      <c r="B969" t="s">
        <v>968</v>
      </c>
      <c r="C969">
        <v>56.389999389648438</v>
      </c>
      <c r="D969" s="4">
        <v>-3.668308862338443E-2</v>
      </c>
      <c r="E969" s="4">
        <f t="shared" si="105"/>
        <v>-6.2094468223639065E-3</v>
      </c>
      <c r="F969">
        <v>-1.7777400000000003</v>
      </c>
      <c r="G969">
        <v>1.9808009377117324</v>
      </c>
      <c r="H969" s="4">
        <f t="shared" si="106"/>
        <v>3.512681254036952E-2</v>
      </c>
      <c r="I969" t="e">
        <v>#N/A</v>
      </c>
      <c r="J969" t="e">
        <v>#N/A</v>
      </c>
      <c r="K969" t="e">
        <v>#N/A</v>
      </c>
      <c r="L969">
        <v>34.732401832550551</v>
      </c>
      <c r="M969" s="4">
        <f t="shared" si="107"/>
        <v>2.8791559098651765E-2</v>
      </c>
      <c r="N969" t="e">
        <f t="shared" si="108"/>
        <v>#N/A</v>
      </c>
      <c r="O969" s="4" t="e">
        <f t="shared" si="109"/>
        <v>#N/A</v>
      </c>
      <c r="P969" s="4" t="e">
        <f t="shared" si="110"/>
        <v>#N/A</v>
      </c>
      <c r="Q969" s="4" t="e">
        <f t="shared" si="111"/>
        <v>#N/A</v>
      </c>
    </row>
    <row r="970" spans="1:17" hidden="1" x14ac:dyDescent="0.3">
      <c r="A970" t="s">
        <v>1101</v>
      </c>
      <c r="B970" t="s">
        <v>1102</v>
      </c>
      <c r="C970">
        <v>8.1</v>
      </c>
      <c r="D970" s="4">
        <v>-4.280320603421095E-2</v>
      </c>
      <c r="E970" s="4">
        <f t="shared" si="105"/>
        <v>-7.2645301991048905E-3</v>
      </c>
      <c r="F970">
        <v>1.98</v>
      </c>
      <c r="G970">
        <v>0.23712616019250601</v>
      </c>
      <c r="H970" s="4">
        <f t="shared" si="106"/>
        <v>2.9274834591667409E-2</v>
      </c>
      <c r="I970">
        <v>-11.210762331838565</v>
      </c>
      <c r="J970">
        <v>6.7128302744755288</v>
      </c>
      <c r="K970">
        <v>6.7128302744755288</v>
      </c>
      <c r="L970">
        <v>3.5871842307429316</v>
      </c>
      <c r="M970" s="4">
        <f t="shared" si="107"/>
        <v>0.2787701817569857</v>
      </c>
      <c r="N970">
        <f t="shared" si="108"/>
        <v>2.7399862479493726</v>
      </c>
      <c r="O970" s="4">
        <f t="shared" si="109"/>
        <v>0.33826990715424354</v>
      </c>
      <c r="P970" s="4">
        <f t="shared" si="110"/>
        <v>0.36461185365893439</v>
      </c>
      <c r="Q970" s="4">
        <f t="shared" si="111"/>
        <v>0.13558191242243289</v>
      </c>
    </row>
    <row r="971" spans="1:17" hidden="1" x14ac:dyDescent="0.3">
      <c r="A971" t="s">
        <v>2066</v>
      </c>
      <c r="B971" t="s">
        <v>2067</v>
      </c>
      <c r="C971">
        <v>81.150001525878906</v>
      </c>
      <c r="D971" s="4">
        <v>-4.3101628127035774E-2</v>
      </c>
      <c r="E971" s="4">
        <f t="shared" si="105"/>
        <v>-7.3161205460375855E-3</v>
      </c>
      <c r="F971">
        <v>0.82000000000000006</v>
      </c>
      <c r="G971">
        <v>3.2845105468529097</v>
      </c>
      <c r="H971" s="4">
        <f t="shared" si="106"/>
        <v>4.0474559274105155E-2</v>
      </c>
      <c r="I971">
        <v>-59.997921731106025</v>
      </c>
      <c r="J971" t="e">
        <v>#N/A</v>
      </c>
      <c r="K971" t="e">
        <v>#N/A</v>
      </c>
      <c r="L971">
        <v>25.976703015294962</v>
      </c>
      <c r="M971" s="4">
        <f t="shared" si="107"/>
        <v>3.8496032364507715E-2</v>
      </c>
      <c r="N971" t="e">
        <f t="shared" si="108"/>
        <v>#N/A</v>
      </c>
      <c r="O971" s="4" t="e">
        <f t="shared" si="109"/>
        <v>#N/A</v>
      </c>
      <c r="P971" s="4" t="e">
        <f t="shared" si="110"/>
        <v>#N/A</v>
      </c>
      <c r="Q971" s="4" t="e">
        <f t="shared" si="111"/>
        <v>#N/A</v>
      </c>
    </row>
    <row r="972" spans="1:17" hidden="1" x14ac:dyDescent="0.3">
      <c r="A972" t="s">
        <v>1408</v>
      </c>
      <c r="B972" t="s">
        <v>1409</v>
      </c>
      <c r="C972">
        <v>32.659999999999997</v>
      </c>
      <c r="D972" s="4">
        <v>-4.3704788742963685E-2</v>
      </c>
      <c r="E972" s="4">
        <f t="shared" si="105"/>
        <v>-7.4204341547574604E-3</v>
      </c>
      <c r="F972">
        <v>1.5224759999999999</v>
      </c>
      <c r="G972">
        <v>1.1603593213547652</v>
      </c>
      <c r="H972" s="4">
        <f t="shared" si="106"/>
        <v>3.552845441992545E-2</v>
      </c>
      <c r="I972">
        <v>15.797367764546966</v>
      </c>
      <c r="J972">
        <v>6.3902821161380796</v>
      </c>
      <c r="K972">
        <v>6.3902821161380796</v>
      </c>
      <c r="L972">
        <v>21.4751720446652</v>
      </c>
      <c r="M972" s="4">
        <f t="shared" si="107"/>
        <v>4.6565401102265772E-2</v>
      </c>
      <c r="N972">
        <f t="shared" si="108"/>
        <v>2.0752014290197134</v>
      </c>
      <c r="O972" s="4">
        <f t="shared" si="109"/>
        <v>6.3539541611136369E-2</v>
      </c>
      <c r="P972" s="4">
        <f t="shared" si="110"/>
        <v>0.11344388276259262</v>
      </c>
      <c r="Q972" s="4">
        <f t="shared" si="111"/>
        <v>8.7015225684529574E-2</v>
      </c>
    </row>
    <row r="973" spans="1:17" hidden="1" x14ac:dyDescent="0.3">
      <c r="A973" t="s">
        <v>1370</v>
      </c>
      <c r="B973" t="s">
        <v>1371</v>
      </c>
      <c r="C973">
        <v>6993</v>
      </c>
      <c r="D973" s="4">
        <v>-5.229604209348282E-2</v>
      </c>
      <c r="E973" s="4">
        <f t="shared" si="105"/>
        <v>-8.9122328685256047E-3</v>
      </c>
      <c r="F973">
        <v>119.44</v>
      </c>
      <c r="G973">
        <v>322.47539276603163</v>
      </c>
      <c r="H973" s="4">
        <f t="shared" si="106"/>
        <v>4.61140272795698E-2</v>
      </c>
      <c r="I973">
        <v>-23.097724609500766</v>
      </c>
      <c r="J973">
        <v>-17.033408709962096</v>
      </c>
      <c r="K973">
        <v>-17.033408709962096</v>
      </c>
      <c r="L973">
        <v>39.04018491146595</v>
      </c>
      <c r="M973" s="4">
        <f t="shared" si="107"/>
        <v>2.5614632775632779E-2</v>
      </c>
      <c r="N973">
        <f t="shared" si="108"/>
        <v>46.953290304442369</v>
      </c>
      <c r="O973" s="4">
        <f t="shared" si="109"/>
        <v>6.7143272278624867E-3</v>
      </c>
      <c r="P973" s="4">
        <f t="shared" si="110"/>
        <v>-0.14908249941421761</v>
      </c>
      <c r="Q973" s="4">
        <f t="shared" si="111"/>
        <v>-0.19669450367073371</v>
      </c>
    </row>
    <row r="974" spans="1:17" x14ac:dyDescent="0.3">
      <c r="A974" t="s">
        <v>838</v>
      </c>
      <c r="B974" t="s">
        <v>839</v>
      </c>
      <c r="C974">
        <v>26.965000152587891</v>
      </c>
      <c r="D974" s="4">
        <v>-5.3780884996440292E-2</v>
      </c>
      <c r="E974" s="4">
        <f t="shared" si="105"/>
        <v>-9.171204609107364E-3</v>
      </c>
      <c r="F974">
        <v>2.6729349999999998</v>
      </c>
      <c r="G974" t="e">
        <v>#N/A</v>
      </c>
      <c r="H974" s="4" t="e">
        <f t="shared" si="106"/>
        <v>#N/A</v>
      </c>
      <c r="I974">
        <v>33.257637697922057</v>
      </c>
      <c r="J974">
        <v>120.13870258485197</v>
      </c>
      <c r="K974">
        <v>120.13870258485197</v>
      </c>
      <c r="L974">
        <v>7.9901528818888252</v>
      </c>
      <c r="M974" s="4">
        <f t="shared" si="107"/>
        <v>0.12515405084008929</v>
      </c>
      <c r="N974">
        <f t="shared" si="108"/>
        <v>138.1880252503411</v>
      </c>
      <c r="O974" s="4">
        <f t="shared" si="109"/>
        <v>5.1247181334459917</v>
      </c>
      <c r="P974" s="4">
        <f t="shared" si="110"/>
        <v>1.4768995296002783</v>
      </c>
      <c r="Q974" s="4">
        <f t="shared" si="111"/>
        <v>1.6392351140995505</v>
      </c>
    </row>
    <row r="975" spans="1:17" hidden="1" x14ac:dyDescent="0.3">
      <c r="A975" t="s">
        <v>468</v>
      </c>
      <c r="B975" t="s">
        <v>806</v>
      </c>
      <c r="C975">
        <v>77.199996948242188</v>
      </c>
      <c r="D975" s="4">
        <v>-5.8283681636282503E-2</v>
      </c>
      <c r="E975" s="4">
        <f t="shared" si="105"/>
        <v>-9.9586143090055756E-3</v>
      </c>
      <c r="F975">
        <v>9.2427109999999999</v>
      </c>
      <c r="G975">
        <v>9.2447859495060367</v>
      </c>
      <c r="H975" s="4">
        <f t="shared" si="106"/>
        <v>0.11975111806939698</v>
      </c>
      <c r="I975">
        <v>11.847058916067308</v>
      </c>
      <c r="J975" t="e">
        <v>#N/A</v>
      </c>
      <c r="K975" t="e">
        <v>#N/A</v>
      </c>
      <c r="L975">
        <v>8.3308890649074723</v>
      </c>
      <c r="M975" s="4">
        <f t="shared" si="107"/>
        <v>0.12003520779220778</v>
      </c>
      <c r="N975" t="e">
        <f t="shared" si="108"/>
        <v>#N/A</v>
      </c>
      <c r="O975" s="4" t="e">
        <f t="shared" si="109"/>
        <v>#N/A</v>
      </c>
      <c r="P975" s="4" t="e">
        <f t="shared" si="110"/>
        <v>#N/A</v>
      </c>
      <c r="Q975" s="4" t="e">
        <f t="shared" si="111"/>
        <v>#N/A</v>
      </c>
    </row>
    <row r="976" spans="1:17" x14ac:dyDescent="0.3">
      <c r="A976" t="s">
        <v>1774</v>
      </c>
      <c r="B976" t="s">
        <v>1775</v>
      </c>
      <c r="C976">
        <v>7697</v>
      </c>
      <c r="D976" s="4">
        <v>-6.2112965647001084E-2</v>
      </c>
      <c r="E976" s="4">
        <f t="shared" si="105"/>
        <v>-1.0630718506138281E-2</v>
      </c>
      <c r="F976">
        <v>217.79</v>
      </c>
      <c r="G976">
        <v>363.23878112145462</v>
      </c>
      <c r="H976" s="4">
        <f t="shared" si="106"/>
        <v>4.7192254270683985E-2</v>
      </c>
      <c r="I976">
        <v>221.8168389955687</v>
      </c>
      <c r="J976">
        <v>48.20438095401731</v>
      </c>
      <c r="K976">
        <v>48.20438095401731</v>
      </c>
      <c r="L976">
        <v>24.470610204216477</v>
      </c>
      <c r="M976" s="4">
        <f t="shared" si="107"/>
        <v>4.0865347927764063E-2</v>
      </c>
      <c r="N976">
        <f t="shared" si="108"/>
        <v>1557.1955116534998</v>
      </c>
      <c r="O976" s="4">
        <f t="shared" si="109"/>
        <v>0.20231200619117837</v>
      </c>
      <c r="P976" s="4">
        <f t="shared" si="110"/>
        <v>0.54260804546122121</v>
      </c>
      <c r="Q976" s="4">
        <f t="shared" si="111"/>
        <v>0.61626348027801314</v>
      </c>
    </row>
    <row r="977" spans="1:17" hidden="1" x14ac:dyDescent="0.3">
      <c r="A977" t="s">
        <v>2008</v>
      </c>
      <c r="B977" t="s">
        <v>2009</v>
      </c>
      <c r="C977">
        <v>28.819999694824219</v>
      </c>
      <c r="D977" s="4">
        <v>-6.4161946890365362E-2</v>
      </c>
      <c r="E977" s="4">
        <f t="shared" si="105"/>
        <v>-1.0991289096843548E-2</v>
      </c>
      <c r="F977">
        <v>-5.0174479999999999</v>
      </c>
      <c r="G977">
        <v>0.33836842807731682</v>
      </c>
      <c r="H977" s="4">
        <f t="shared" si="106"/>
        <v>1.1740750578081525E-2</v>
      </c>
      <c r="I977">
        <v>-78.70974381680054</v>
      </c>
      <c r="J977" t="e">
        <v>#N/A</v>
      </c>
      <c r="K977" t="e">
        <v>#N/A</v>
      </c>
      <c r="L977">
        <v>19.281930111162158</v>
      </c>
      <c r="M977" s="4">
        <f t="shared" si="107"/>
        <v>5.1862028035311043E-2</v>
      </c>
      <c r="N977" t="e">
        <f t="shared" si="108"/>
        <v>#N/A</v>
      </c>
      <c r="O977" s="4" t="e">
        <f t="shared" si="109"/>
        <v>#N/A</v>
      </c>
      <c r="P977" s="4" t="e">
        <f t="shared" si="110"/>
        <v>#N/A</v>
      </c>
      <c r="Q977" s="4" t="e">
        <f t="shared" si="111"/>
        <v>#N/A</v>
      </c>
    </row>
    <row r="978" spans="1:17" hidden="1" x14ac:dyDescent="0.3">
      <c r="A978" t="s">
        <v>1396</v>
      </c>
      <c r="B978" t="s">
        <v>1397</v>
      </c>
      <c r="C978">
        <v>4.59</v>
      </c>
      <c r="D978" s="4">
        <v>-6.502857564389164E-2</v>
      </c>
      <c r="E978" s="4">
        <f t="shared" si="105"/>
        <v>-1.1143992563386163E-2</v>
      </c>
      <c r="F978">
        <v>0.28267799999999998</v>
      </c>
      <c r="G978">
        <v>0.47444262649028451</v>
      </c>
      <c r="H978" s="4">
        <f t="shared" si="106"/>
        <v>0.10336440664276351</v>
      </c>
      <c r="I978">
        <v>16.334618724458497</v>
      </c>
      <c r="J978">
        <v>14.579736869663734</v>
      </c>
      <c r="K978">
        <v>14.579736869663734</v>
      </c>
      <c r="L978">
        <v>16.182484839937949</v>
      </c>
      <c r="M978" s="4">
        <f t="shared" si="107"/>
        <v>6.1795206971677563E-2</v>
      </c>
      <c r="N978">
        <f t="shared" si="108"/>
        <v>0.55825306061560009</v>
      </c>
      <c r="O978" s="4">
        <f t="shared" si="109"/>
        <v>0.12162376048270154</v>
      </c>
      <c r="P978" s="4">
        <f t="shared" si="110"/>
        <v>0.21660215424284959</v>
      </c>
      <c r="Q978" s="4">
        <f t="shared" si="111"/>
        <v>0.19161932240084201</v>
      </c>
    </row>
    <row r="979" spans="1:17" x14ac:dyDescent="0.3">
      <c r="A979" t="s">
        <v>300</v>
      </c>
      <c r="B979" t="s">
        <v>638</v>
      </c>
      <c r="C979">
        <v>59.85</v>
      </c>
      <c r="D979" s="4">
        <v>-6.9449539833760121E-2</v>
      </c>
      <c r="E979" s="4">
        <f t="shared" si="105"/>
        <v>-1.1924824810536583E-2</v>
      </c>
      <c r="F979">
        <v>0.32679999999999998</v>
      </c>
      <c r="G979">
        <v>0.76153712699514231</v>
      </c>
      <c r="H979" s="4">
        <f t="shared" si="106"/>
        <v>1.2724095689141892E-2</v>
      </c>
      <c r="I979">
        <v>17.04871060171919</v>
      </c>
      <c r="J979">
        <v>23.446032885728602</v>
      </c>
      <c r="K979">
        <v>23.446032885728602</v>
      </c>
      <c r="L979">
        <v>14.205522466927386</v>
      </c>
      <c r="M979" s="4">
        <f t="shared" si="107"/>
        <v>7.0395158103346914E-2</v>
      </c>
      <c r="N979">
        <f t="shared" si="108"/>
        <v>0.93684498637615821</v>
      </c>
      <c r="O979" s="4">
        <f t="shared" si="109"/>
        <v>1.5653216146635892E-2</v>
      </c>
      <c r="P979" s="4">
        <f t="shared" si="110"/>
        <v>0.32136035887950426</v>
      </c>
      <c r="Q979" s="4">
        <f t="shared" si="111"/>
        <v>0.30521300549854802</v>
      </c>
    </row>
    <row r="980" spans="1:17" hidden="1" x14ac:dyDescent="0.3">
      <c r="A980" t="s">
        <v>1712</v>
      </c>
      <c r="B980" t="s">
        <v>1713</v>
      </c>
      <c r="C980">
        <v>4487</v>
      </c>
      <c r="D980" s="4">
        <v>-7.6951237065905564E-2</v>
      </c>
      <c r="E980" s="4">
        <f t="shared" si="105"/>
        <v>-1.3256878992669363E-2</v>
      </c>
      <c r="F980">
        <v>2.2919999999999998</v>
      </c>
      <c r="G980">
        <v>3.1924054059512246</v>
      </c>
      <c r="H980" s="4">
        <f t="shared" si="106"/>
        <v>7.1147880676425781E-4</v>
      </c>
      <c r="I980">
        <v>-30.24181205999388</v>
      </c>
      <c r="J980" t="e">
        <v>#N/A</v>
      </c>
      <c r="K980" t="e">
        <v>#N/A</v>
      </c>
      <c r="L980">
        <v>13.896338948028248</v>
      </c>
      <c r="M980" s="4">
        <f t="shared" si="107"/>
        <v>7.1961399598841111E-2</v>
      </c>
      <c r="N980" t="e">
        <f t="shared" si="108"/>
        <v>#N/A</v>
      </c>
      <c r="O980" s="4" t="e">
        <f t="shared" si="109"/>
        <v>#N/A</v>
      </c>
      <c r="P980" s="4" t="e">
        <f t="shared" si="110"/>
        <v>#N/A</v>
      </c>
      <c r="Q980" s="4" t="e">
        <f t="shared" si="111"/>
        <v>#N/A</v>
      </c>
    </row>
    <row r="981" spans="1:17" hidden="1" x14ac:dyDescent="0.3">
      <c r="A981" t="s">
        <v>1003</v>
      </c>
      <c r="B981" t="s">
        <v>1004</v>
      </c>
      <c r="C981">
        <v>65.260002136230469</v>
      </c>
      <c r="D981" s="4">
        <v>-7.9983853712500497E-2</v>
      </c>
      <c r="E981" s="4">
        <f t="shared" si="105"/>
        <v>-1.3797933518938876E-2</v>
      </c>
      <c r="F981">
        <v>4.18</v>
      </c>
      <c r="G981">
        <v>2.7807061163600197</v>
      </c>
      <c r="H981" s="4">
        <f t="shared" si="106"/>
        <v>4.2609654081151985E-2</v>
      </c>
      <c r="I981">
        <v>-6.9042316258351999</v>
      </c>
      <c r="J981">
        <v>5.5848814469403791</v>
      </c>
      <c r="K981">
        <v>5.5848814469403791</v>
      </c>
      <c r="L981">
        <v>14.339623996708642</v>
      </c>
      <c r="M981" s="4">
        <f t="shared" si="107"/>
        <v>6.9736835514622203E-2</v>
      </c>
      <c r="N981">
        <f t="shared" si="108"/>
        <v>5.4851052439078929</v>
      </c>
      <c r="O981" s="4">
        <f t="shared" si="109"/>
        <v>8.4050031632817254E-2</v>
      </c>
      <c r="P981" s="4">
        <f t="shared" si="110"/>
        <v>0.12948036957236547</v>
      </c>
      <c r="Q981" s="4">
        <f t="shared" si="111"/>
        <v>8.1875968684350209E-2</v>
      </c>
    </row>
    <row r="982" spans="1:17" hidden="1" x14ac:dyDescent="0.3">
      <c r="A982" t="s">
        <v>1826</v>
      </c>
      <c r="B982" t="s">
        <v>1827</v>
      </c>
      <c r="C982">
        <v>24.350000381469727</v>
      </c>
      <c r="D982" s="4">
        <v>-8.4351691830647724E-2</v>
      </c>
      <c r="E982" s="4">
        <f t="shared" si="105"/>
        <v>-1.4579825017034476E-2</v>
      </c>
      <c r="F982">
        <v>0.91000000000000036</v>
      </c>
      <c r="G982">
        <v>2.0258491133152989</v>
      </c>
      <c r="H982" s="4">
        <f t="shared" si="106"/>
        <v>8.3197087539142858E-2</v>
      </c>
      <c r="I982">
        <v>-86.887608069164258</v>
      </c>
      <c r="J982" t="e">
        <v>#N/A</v>
      </c>
      <c r="K982" t="e">
        <v>#N/A</v>
      </c>
      <c r="L982">
        <v>7.5838591686026344</v>
      </c>
      <c r="M982" s="4">
        <f t="shared" si="107"/>
        <v>0.13185898864525661</v>
      </c>
      <c r="N982" t="e">
        <f t="shared" si="108"/>
        <v>#N/A</v>
      </c>
      <c r="O982" s="4" t="e">
        <f t="shared" si="109"/>
        <v>#N/A</v>
      </c>
      <c r="P982" s="4" t="e">
        <f t="shared" si="110"/>
        <v>#N/A</v>
      </c>
      <c r="Q982" s="4" t="e">
        <f t="shared" si="111"/>
        <v>#N/A</v>
      </c>
    </row>
    <row r="983" spans="1:17" hidden="1" x14ac:dyDescent="0.3">
      <c r="A983" t="s">
        <v>1614</v>
      </c>
      <c r="B983" t="s">
        <v>1615</v>
      </c>
      <c r="C983">
        <v>74.760002136230469</v>
      </c>
      <c r="D983" s="4">
        <v>-8.4781654699549014E-2</v>
      </c>
      <c r="E983" s="4">
        <f t="shared" si="105"/>
        <v>-1.4656961075242725E-2</v>
      </c>
      <c r="F983">
        <v>5.41</v>
      </c>
      <c r="G983" t="e">
        <v>#N/A</v>
      </c>
      <c r="H983" s="4" t="e">
        <f t="shared" si="106"/>
        <v>#N/A</v>
      </c>
      <c r="I983">
        <v>-25.276243093922641</v>
      </c>
      <c r="J983">
        <v>-0.96086320846482387</v>
      </c>
      <c r="K983">
        <v>-0.96086320846482387</v>
      </c>
      <c r="L983">
        <v>10.442708878115701</v>
      </c>
      <c r="M983" s="4">
        <f t="shared" si="107"/>
        <v>9.5760593508036354E-2</v>
      </c>
      <c r="N983">
        <f t="shared" si="108"/>
        <v>5.1550335651442447</v>
      </c>
      <c r="O983" s="4">
        <f t="shared" si="109"/>
        <v>6.8954433090445202E-2</v>
      </c>
      <c r="P983" s="4">
        <f t="shared" si="110"/>
        <v>8.5231833112161842E-2</v>
      </c>
      <c r="Q983" s="4">
        <f t="shared" si="111"/>
        <v>6.7261538509295615E-3</v>
      </c>
    </row>
    <row r="984" spans="1:17" hidden="1" x14ac:dyDescent="0.3">
      <c r="A984" t="s">
        <v>2190</v>
      </c>
      <c r="B984" t="s">
        <v>2191</v>
      </c>
      <c r="C984">
        <v>228.03999328613281</v>
      </c>
      <c r="D984" s="4">
        <v>-8.8159973144529058E-2</v>
      </c>
      <c r="E984" s="4">
        <f t="shared" si="105"/>
        <v>-1.5264090138236819E-2</v>
      </c>
      <c r="F984">
        <v>5.55</v>
      </c>
      <c r="G984">
        <v>3.280284704316395</v>
      </c>
      <c r="H984" s="4">
        <f t="shared" si="106"/>
        <v>1.4384690409109349E-2</v>
      </c>
      <c r="I984" t="e">
        <v>#N/A</v>
      </c>
      <c r="J984" t="e">
        <v>#N/A</v>
      </c>
      <c r="K984" t="e">
        <v>#N/A</v>
      </c>
      <c r="L984">
        <v>35.870161649213429</v>
      </c>
      <c r="M984" s="4">
        <f t="shared" si="107"/>
        <v>2.7878324323691143E-2</v>
      </c>
      <c r="N984" t="e">
        <f t="shared" si="108"/>
        <v>#N/A</v>
      </c>
      <c r="O984" s="4" t="e">
        <f t="shared" si="109"/>
        <v>#N/A</v>
      </c>
      <c r="P984" s="4" t="e">
        <f t="shared" si="110"/>
        <v>#N/A</v>
      </c>
      <c r="Q984" s="4" t="e">
        <f t="shared" si="111"/>
        <v>#N/A</v>
      </c>
    </row>
    <row r="985" spans="1:17" hidden="1" x14ac:dyDescent="0.3">
      <c r="A985" t="s">
        <v>2236</v>
      </c>
      <c r="B985" t="s">
        <v>2237</v>
      </c>
      <c r="C985">
        <v>19.200000762939453</v>
      </c>
      <c r="D985" s="4">
        <v>-9.2501665540124289E-2</v>
      </c>
      <c r="E985" s="4">
        <f t="shared" si="105"/>
        <v>-1.6047108950010158E-2</v>
      </c>
      <c r="F985">
        <v>0.9</v>
      </c>
      <c r="G985">
        <v>1.458662667369246</v>
      </c>
      <c r="H985" s="4">
        <f t="shared" si="106"/>
        <v>7.5972010906625073E-2</v>
      </c>
      <c r="I985">
        <v>-24.999999999999996</v>
      </c>
      <c r="J985" t="e">
        <v>#N/A</v>
      </c>
      <c r="K985" t="e">
        <v>#N/A</v>
      </c>
      <c r="L985">
        <v>16.977779238422354</v>
      </c>
      <c r="M985" s="4">
        <f t="shared" si="107"/>
        <v>5.8900518492837006E-2</v>
      </c>
      <c r="N985" t="e">
        <f t="shared" si="108"/>
        <v>#N/A</v>
      </c>
      <c r="O985" s="4" t="e">
        <f t="shared" si="109"/>
        <v>#N/A</v>
      </c>
      <c r="P985" s="4" t="e">
        <f t="shared" si="110"/>
        <v>#N/A</v>
      </c>
      <c r="Q985" s="4" t="e">
        <f t="shared" si="111"/>
        <v>#N/A</v>
      </c>
    </row>
    <row r="986" spans="1:17" hidden="1" x14ac:dyDescent="0.3">
      <c r="A986" t="s">
        <v>1095</v>
      </c>
      <c r="B986" t="s">
        <v>1096</v>
      </c>
      <c r="C986">
        <v>7.03</v>
      </c>
      <c r="D986" s="4">
        <v>-9.354937212567338E-2</v>
      </c>
      <c r="E986" s="4">
        <f t="shared" si="105"/>
        <v>-1.6236528981179998E-2</v>
      </c>
      <c r="F986">
        <v>0.426645</v>
      </c>
      <c r="G986">
        <v>0.99142976530360216</v>
      </c>
      <c r="H986" s="4">
        <f t="shared" si="106"/>
        <v>0.14102841611715536</v>
      </c>
      <c r="I986">
        <v>1.9701148656077037</v>
      </c>
      <c r="J986">
        <v>2.3544085296714199</v>
      </c>
      <c r="K986">
        <v>2.3544085296714199</v>
      </c>
      <c r="L986">
        <v>19.27289375783047</v>
      </c>
      <c r="M986" s="4">
        <f t="shared" si="107"/>
        <v>5.1886344238975819E-2</v>
      </c>
      <c r="N986">
        <f t="shared" si="108"/>
        <v>0.47929116701148422</v>
      </c>
      <c r="O986" s="4">
        <f t="shared" si="109"/>
        <v>6.8177975392814255E-2</v>
      </c>
      <c r="P986" s="4">
        <f t="shared" si="110"/>
        <v>7.6652046050187134E-2</v>
      </c>
      <c r="Q986" s="4">
        <f t="shared" si="111"/>
        <v>3.8775330096990412E-2</v>
      </c>
    </row>
    <row r="987" spans="1:17" hidden="1" x14ac:dyDescent="0.3">
      <c r="A987" t="s">
        <v>1015</v>
      </c>
      <c r="B987" t="s">
        <v>1016</v>
      </c>
      <c r="C987">
        <v>12.720000267028809</v>
      </c>
      <c r="D987" s="4">
        <v>-9.6070299115866842E-2</v>
      </c>
      <c r="E987" s="4">
        <f t="shared" si="105"/>
        <v>-1.669304852728104E-2</v>
      </c>
      <c r="F987">
        <v>1.280834</v>
      </c>
      <c r="G987" t="e">
        <v>#N/A</v>
      </c>
      <c r="H987" s="4" t="e">
        <f t="shared" si="106"/>
        <v>#N/A</v>
      </c>
      <c r="I987">
        <v>-24.207956296466364</v>
      </c>
      <c r="J987">
        <v>-6.5582425735047796</v>
      </c>
      <c r="K987">
        <v>-6.5582425735047796</v>
      </c>
      <c r="L987">
        <v>10.475231486164219</v>
      </c>
      <c r="M987" s="4">
        <f t="shared" si="107"/>
        <v>9.5463284159477441E-2</v>
      </c>
      <c r="N987">
        <f t="shared" si="108"/>
        <v>0.91242638861072423</v>
      </c>
      <c r="O987" s="4">
        <f t="shared" si="109"/>
        <v>7.173163281889243E-2</v>
      </c>
      <c r="P987" s="4">
        <f t="shared" si="110"/>
        <v>2.3620144680616947E-2</v>
      </c>
      <c r="Q987" s="4">
        <f t="shared" si="111"/>
        <v>-6.1209334383513503E-2</v>
      </c>
    </row>
    <row r="988" spans="1:17" hidden="1" x14ac:dyDescent="0.3">
      <c r="A988" t="s">
        <v>1432</v>
      </c>
      <c r="B988" t="s">
        <v>1433</v>
      </c>
      <c r="C988">
        <v>82.319999694824219</v>
      </c>
      <c r="D988" s="4">
        <v>-9.7565750410598007E-2</v>
      </c>
      <c r="E988" s="4">
        <f t="shared" si="105"/>
        <v>-1.6964364303211465E-2</v>
      </c>
      <c r="F988">
        <v>3.13</v>
      </c>
      <c r="G988">
        <v>6.5233849866615126</v>
      </c>
      <c r="H988" s="4">
        <f t="shared" si="106"/>
        <v>7.9244229966532215E-2</v>
      </c>
      <c r="I988">
        <v>6.8259385665528907</v>
      </c>
      <c r="J988">
        <v>-8.274023297957708</v>
      </c>
      <c r="K988">
        <v>-8.274023297957708</v>
      </c>
      <c r="L988">
        <v>17.492562621084616</v>
      </c>
      <c r="M988" s="4">
        <f t="shared" si="107"/>
        <v>5.7167152787245282E-2</v>
      </c>
      <c r="N988">
        <f t="shared" si="108"/>
        <v>2.0323853781007815</v>
      </c>
      <c r="O988" s="4">
        <f t="shared" si="109"/>
        <v>2.4688840933372421E-2</v>
      </c>
      <c r="P988" s="4">
        <f t="shared" si="110"/>
        <v>-3.0303103732727557E-2</v>
      </c>
      <c r="Q988" s="4">
        <f t="shared" si="111"/>
        <v>-8.8368032285524478E-2</v>
      </c>
    </row>
    <row r="989" spans="1:17" hidden="1" x14ac:dyDescent="0.3">
      <c r="A989" t="s">
        <v>1312</v>
      </c>
      <c r="B989" t="s">
        <v>1313</v>
      </c>
      <c r="C989">
        <v>95.040000915527344</v>
      </c>
      <c r="D989" s="4">
        <v>-0.10136970493073794</v>
      </c>
      <c r="E989" s="4">
        <f t="shared" si="105"/>
        <v>-1.7656198180491689E-2</v>
      </c>
      <c r="F989">
        <v>-9.77</v>
      </c>
      <c r="G989">
        <v>3.7769080234833661</v>
      </c>
      <c r="H989" s="4">
        <f t="shared" si="106"/>
        <v>3.974019346696267E-2</v>
      </c>
      <c r="I989">
        <v>-17.54145622194331</v>
      </c>
      <c r="J989" t="e">
        <v>#N/A</v>
      </c>
      <c r="K989" t="e">
        <v>#N/A</v>
      </c>
      <c r="L989">
        <v>63.57308347808717</v>
      </c>
      <c r="M989" s="4">
        <f t="shared" si="107"/>
        <v>1.5729927593408102E-2</v>
      </c>
      <c r="N989" t="e">
        <f t="shared" si="108"/>
        <v>#N/A</v>
      </c>
      <c r="O989" s="4" t="e">
        <f t="shared" si="109"/>
        <v>#N/A</v>
      </c>
      <c r="P989" s="4" t="e">
        <f t="shared" si="110"/>
        <v>#N/A</v>
      </c>
      <c r="Q989" s="4" t="e">
        <f t="shared" si="111"/>
        <v>#N/A</v>
      </c>
    </row>
    <row r="990" spans="1:17" hidden="1" x14ac:dyDescent="0.3">
      <c r="A990" t="s">
        <v>1996</v>
      </c>
      <c r="B990" t="s">
        <v>1997</v>
      </c>
      <c r="C990">
        <v>2.72</v>
      </c>
      <c r="D990" s="4">
        <v>-0.10616234049600581</v>
      </c>
      <c r="E990" s="4">
        <f t="shared" si="105"/>
        <v>-1.8531328591630536E-2</v>
      </c>
      <c r="F990">
        <v>0.44991000000000003</v>
      </c>
      <c r="G990">
        <v>2.1899666519285232</v>
      </c>
      <c r="H990" s="4">
        <f t="shared" si="106"/>
        <v>0.80513479850313352</v>
      </c>
      <c r="I990">
        <v>-27.916597239134052</v>
      </c>
      <c r="J990">
        <v>13.028732353646328</v>
      </c>
      <c r="K990">
        <v>13.028732353646328</v>
      </c>
      <c r="L990">
        <v>5.4481721654561195</v>
      </c>
      <c r="M990" s="4">
        <f t="shared" si="107"/>
        <v>0.1835477972484888</v>
      </c>
      <c r="N990">
        <f t="shared" si="108"/>
        <v>0.82998440201472168</v>
      </c>
      <c r="O990" s="4">
        <f t="shared" si="109"/>
        <v>0.30514132427011825</v>
      </c>
      <c r="P990" s="4">
        <f t="shared" si="110"/>
        <v>0.33774907202947113</v>
      </c>
      <c r="Q990" s="4">
        <f t="shared" si="111"/>
        <v>0.1980192283326474</v>
      </c>
    </row>
    <row r="991" spans="1:17" hidden="1" x14ac:dyDescent="0.3">
      <c r="A991" t="s">
        <v>1612</v>
      </c>
      <c r="B991" t="s">
        <v>1613</v>
      </c>
      <c r="C991">
        <v>46.046398162841797</v>
      </c>
      <c r="D991" s="4">
        <v>-0.10680206695605676</v>
      </c>
      <c r="E991" s="4">
        <f t="shared" si="105"/>
        <v>-1.8648437627516334E-2</v>
      </c>
      <c r="F991">
        <v>2.0099999999999998</v>
      </c>
      <c r="G991">
        <v>0.76182087712716307</v>
      </c>
      <c r="H991" s="4">
        <f t="shared" si="106"/>
        <v>1.6544635574600317E-2</v>
      </c>
      <c r="I991">
        <v>32.236842105263143</v>
      </c>
      <c r="J991">
        <v>5.3042799685278954</v>
      </c>
      <c r="K991">
        <v>5.3042799685278954</v>
      </c>
      <c r="L991">
        <v>21.240396981017671</v>
      </c>
      <c r="M991" s="4">
        <f t="shared" si="107"/>
        <v>4.7080099345303668E-2</v>
      </c>
      <c r="N991">
        <f t="shared" si="108"/>
        <v>2.602712345514905</v>
      </c>
      <c r="O991" s="4">
        <f t="shared" si="109"/>
        <v>5.6523690220253185E-2</v>
      </c>
      <c r="P991" s="4">
        <f t="shared" si="110"/>
        <v>0.1026201593093186</v>
      </c>
      <c r="Q991" s="4">
        <f t="shared" si="111"/>
        <v>7.381930804441339E-2</v>
      </c>
    </row>
    <row r="992" spans="1:17" hidden="1" x14ac:dyDescent="0.3">
      <c r="A992" t="s">
        <v>2238</v>
      </c>
      <c r="B992" t="s">
        <v>2239</v>
      </c>
      <c r="C992">
        <v>100.94999694824219</v>
      </c>
      <c r="D992" s="4">
        <v>-0.10790396016840931</v>
      </c>
      <c r="E992" s="4">
        <f t="shared" si="105"/>
        <v>-1.8850315404424611E-2</v>
      </c>
      <c r="F992">
        <v>9.14</v>
      </c>
      <c r="G992">
        <v>3.0805484147386459</v>
      </c>
      <c r="H992" s="4">
        <f t="shared" si="106"/>
        <v>3.0515587002128055E-2</v>
      </c>
      <c r="I992" t="e">
        <v>#N/A</v>
      </c>
      <c r="J992" t="e">
        <v>#N/A</v>
      </c>
      <c r="K992" t="e">
        <v>#N/A</v>
      </c>
      <c r="L992">
        <v>34.84345707446186</v>
      </c>
      <c r="M992" s="4">
        <f t="shared" si="107"/>
        <v>2.869979284383177E-2</v>
      </c>
      <c r="N992" t="e">
        <f t="shared" si="108"/>
        <v>#N/A</v>
      </c>
      <c r="O992" s="4" t="e">
        <f t="shared" si="109"/>
        <v>#N/A</v>
      </c>
      <c r="P992" s="4" t="e">
        <f t="shared" si="110"/>
        <v>#N/A</v>
      </c>
      <c r="Q992" s="4" t="e">
        <f t="shared" si="111"/>
        <v>#N/A</v>
      </c>
    </row>
    <row r="993" spans="1:17" hidden="1" x14ac:dyDescent="0.3">
      <c r="A993" t="s">
        <v>1183</v>
      </c>
      <c r="B993" t="s">
        <v>1184</v>
      </c>
      <c r="C993">
        <v>99.400001525878906</v>
      </c>
      <c r="D993" s="4">
        <v>-0.11149904685228906</v>
      </c>
      <c r="E993" s="4">
        <f t="shared" si="105"/>
        <v>-1.9510419154856962E-2</v>
      </c>
      <c r="F993">
        <v>5.05</v>
      </c>
      <c r="G993">
        <v>5.4724622533390077</v>
      </c>
      <c r="H993" s="4">
        <f t="shared" si="106"/>
        <v>5.5054951401728558E-2</v>
      </c>
      <c r="I993" t="e">
        <v>#N/A</v>
      </c>
      <c r="J993" t="e">
        <v>#N/A</v>
      </c>
      <c r="K993" t="e">
        <v>#N/A</v>
      </c>
      <c r="L993">
        <v>17.669292623191126</v>
      </c>
      <c r="M993" s="4">
        <f t="shared" si="107"/>
        <v>5.659536130424881E-2</v>
      </c>
      <c r="N993" t="e">
        <f t="shared" si="108"/>
        <v>#N/A</v>
      </c>
      <c r="O993" s="4" t="e">
        <f t="shared" si="109"/>
        <v>#N/A</v>
      </c>
      <c r="P993" s="4" t="e">
        <f t="shared" si="110"/>
        <v>#N/A</v>
      </c>
      <c r="Q993" s="4" t="e">
        <f t="shared" si="111"/>
        <v>#N/A</v>
      </c>
    </row>
    <row r="994" spans="1:17" hidden="1" x14ac:dyDescent="0.3">
      <c r="A994" t="s">
        <v>1460</v>
      </c>
      <c r="B994" t="s">
        <v>1461</v>
      </c>
      <c r="C994">
        <v>36.799999237060547</v>
      </c>
      <c r="D994" s="4">
        <v>-0.11303258658852045</v>
      </c>
      <c r="E994" s="4">
        <f t="shared" si="105"/>
        <v>-1.9792674004802002E-2</v>
      </c>
      <c r="F994">
        <v>-1.3200000000000003</v>
      </c>
      <c r="G994" t="e">
        <v>#N/A</v>
      </c>
      <c r="H994" s="4" t="e">
        <f t="shared" si="106"/>
        <v>#N/A</v>
      </c>
      <c r="I994" t="e">
        <v>#N/A</v>
      </c>
      <c r="J994" t="e">
        <v>#N/A</v>
      </c>
      <c r="K994" t="e">
        <v>#N/A</v>
      </c>
      <c r="L994">
        <v>9.7962836603851819</v>
      </c>
      <c r="M994" s="4">
        <f t="shared" si="107"/>
        <v>0.10207952675399365</v>
      </c>
      <c r="N994" t="e">
        <f t="shared" si="108"/>
        <v>#N/A</v>
      </c>
      <c r="O994" s="4" t="e">
        <f t="shared" si="109"/>
        <v>#N/A</v>
      </c>
      <c r="P994" s="4" t="e">
        <f t="shared" si="110"/>
        <v>#N/A</v>
      </c>
      <c r="Q994" s="4" t="e">
        <f t="shared" si="111"/>
        <v>#N/A</v>
      </c>
    </row>
    <row r="995" spans="1:17" hidden="1" x14ac:dyDescent="0.3">
      <c r="A995" t="s">
        <v>1510</v>
      </c>
      <c r="B995" t="s">
        <v>1511</v>
      </c>
      <c r="C995">
        <v>91.389999389648438</v>
      </c>
      <c r="D995" s="4">
        <v>-0.11711410799255073</v>
      </c>
      <c r="E995" s="4">
        <f t="shared" si="105"/>
        <v>-2.0545882748726485E-2</v>
      </c>
      <c r="F995" t="e">
        <v>#N/A</v>
      </c>
      <c r="G995" t="e">
        <v>#N/A</v>
      </c>
      <c r="H995" s="4" t="e">
        <f t="shared" si="106"/>
        <v>#N/A</v>
      </c>
      <c r="I995" t="e">
        <v>#N/A</v>
      </c>
      <c r="J995" t="e">
        <v>#N/A</v>
      </c>
      <c r="K995" t="e">
        <v>#N/A</v>
      </c>
      <c r="L995" t="e">
        <v>#N/A</v>
      </c>
      <c r="M995" s="4" t="e">
        <f t="shared" si="107"/>
        <v>#N/A</v>
      </c>
      <c r="N995" t="e">
        <f t="shared" si="108"/>
        <v>#N/A</v>
      </c>
      <c r="O995" s="4" t="e">
        <f t="shared" si="109"/>
        <v>#N/A</v>
      </c>
      <c r="P995" s="4" t="e">
        <f t="shared" si="110"/>
        <v>#N/A</v>
      </c>
      <c r="Q995" s="4" t="e">
        <f t="shared" si="111"/>
        <v>#N/A</v>
      </c>
    </row>
    <row r="996" spans="1:17" hidden="1" x14ac:dyDescent="0.3">
      <c r="A996" t="s">
        <v>1554</v>
      </c>
      <c r="B996" t="s">
        <v>1555</v>
      </c>
      <c r="C996">
        <v>4.3629999160766602</v>
      </c>
      <c r="D996" s="4">
        <v>-0.11811422259599358</v>
      </c>
      <c r="E996" s="4">
        <f t="shared" si="105"/>
        <v>-2.0730887598921388E-2</v>
      </c>
      <c r="F996">
        <v>-9.1206999999999996E-2</v>
      </c>
      <c r="G996">
        <v>0.97855164187499677</v>
      </c>
      <c r="H996" s="4">
        <f t="shared" si="106"/>
        <v>0.22428413034555811</v>
      </c>
      <c r="I996" t="e">
        <v>#N/A</v>
      </c>
      <c r="J996" t="e">
        <v>#N/A</v>
      </c>
      <c r="K996" t="e">
        <v>#N/A</v>
      </c>
      <c r="L996" t="e">
        <v>#N/A</v>
      </c>
      <c r="M996" s="4" t="e">
        <f t="shared" si="107"/>
        <v>#N/A</v>
      </c>
      <c r="N996" t="e">
        <f t="shared" si="108"/>
        <v>#N/A</v>
      </c>
      <c r="O996" s="4" t="e">
        <f t="shared" si="109"/>
        <v>#N/A</v>
      </c>
      <c r="P996" s="4" t="e">
        <f t="shared" si="110"/>
        <v>#N/A</v>
      </c>
      <c r="Q996" s="4" t="e">
        <f t="shared" si="111"/>
        <v>#N/A</v>
      </c>
    </row>
    <row r="997" spans="1:17" hidden="1" x14ac:dyDescent="0.3">
      <c r="A997" t="s">
        <v>1302</v>
      </c>
      <c r="B997" t="s">
        <v>1303</v>
      </c>
      <c r="C997">
        <v>123.20999908447266</v>
      </c>
      <c r="D997" s="4">
        <v>-0.11898542176712379</v>
      </c>
      <c r="E997" s="4">
        <f t="shared" si="105"/>
        <v>-2.0892187743037027E-2</v>
      </c>
      <c r="F997">
        <v>1.79</v>
      </c>
      <c r="G997">
        <v>3.1453181439288693</v>
      </c>
      <c r="H997" s="4">
        <f t="shared" si="106"/>
        <v>2.5528107842712037E-2</v>
      </c>
      <c r="I997">
        <v>-41.503267973856211</v>
      </c>
      <c r="J997">
        <v>2.6595045541538163</v>
      </c>
      <c r="K997">
        <v>2.6595045541538163</v>
      </c>
      <c r="L997">
        <v>60.398390692183241</v>
      </c>
      <c r="M997" s="4">
        <f t="shared" si="107"/>
        <v>1.6556732531110636E-2</v>
      </c>
      <c r="N997">
        <f t="shared" si="108"/>
        <v>2.0410274746247477</v>
      </c>
      <c r="O997" s="4">
        <f t="shared" si="109"/>
        <v>1.6565436975820618E-2</v>
      </c>
      <c r="P997" s="4">
        <f t="shared" si="110"/>
        <v>4.3592105128332753E-2</v>
      </c>
      <c r="Q997" s="4">
        <f t="shared" si="111"/>
        <v>3.5393229961171224E-2</v>
      </c>
    </row>
    <row r="998" spans="1:17" x14ac:dyDescent="0.3">
      <c r="A998" t="s">
        <v>975</v>
      </c>
      <c r="B998" t="s">
        <v>976</v>
      </c>
      <c r="C998">
        <v>2.65</v>
      </c>
      <c r="D998" s="4">
        <v>-0.12844418162500981</v>
      </c>
      <c r="E998" s="4">
        <f t="shared" si="105"/>
        <v>-2.2652061872624807E-2</v>
      </c>
      <c r="F998">
        <v>8.3773999999999987E-2</v>
      </c>
      <c r="G998">
        <v>0.30366852848927295</v>
      </c>
      <c r="H998" s="4">
        <f t="shared" si="106"/>
        <v>0.11459189754312187</v>
      </c>
      <c r="I998">
        <v>16.301088405153227</v>
      </c>
      <c r="J998">
        <v>139.86765388054829</v>
      </c>
      <c r="K998">
        <v>139.86765388054829</v>
      </c>
      <c r="L998">
        <v>30.500069099040438</v>
      </c>
      <c r="M998" s="4">
        <f t="shared" si="107"/>
        <v>3.2786810965994201E-2</v>
      </c>
      <c r="N998">
        <f t="shared" si="108"/>
        <v>6.6522366288257206</v>
      </c>
      <c r="O998" s="4">
        <f t="shared" si="109"/>
        <v>2.5102779731417812</v>
      </c>
      <c r="P998" s="4">
        <f t="shared" si="110"/>
        <v>1.4773214930518634</v>
      </c>
      <c r="Q998" s="4">
        <f t="shared" si="111"/>
        <v>1.8758627890478099</v>
      </c>
    </row>
    <row r="999" spans="1:17" x14ac:dyDescent="0.3">
      <c r="A999" t="s">
        <v>1674</v>
      </c>
      <c r="B999" t="s">
        <v>1675</v>
      </c>
      <c r="C999">
        <v>84.279998779296875</v>
      </c>
      <c r="D999" s="4">
        <v>-0.1371089769809225</v>
      </c>
      <c r="E999" s="4">
        <f t="shared" si="105"/>
        <v>-2.4278237026004956E-2</v>
      </c>
      <c r="F999">
        <v>10.61</v>
      </c>
      <c r="G999">
        <v>4.4844016901914951</v>
      </c>
      <c r="H999" s="4">
        <f t="shared" si="106"/>
        <v>5.3208373933829184E-2</v>
      </c>
      <c r="I999">
        <v>375.78475336322867</v>
      </c>
      <c r="J999">
        <v>98.044477656105514</v>
      </c>
      <c r="K999">
        <v>98.044477656105514</v>
      </c>
      <c r="L999">
        <v>18.084004963294895</v>
      </c>
      <c r="M999" s="4">
        <f t="shared" si="107"/>
        <v>5.5297485376148703E-2</v>
      </c>
      <c r="N999">
        <f t="shared" si="108"/>
        <v>323.24295500698076</v>
      </c>
      <c r="O999" s="4">
        <f t="shared" si="109"/>
        <v>3.8353459858661556</v>
      </c>
      <c r="P999" s="4">
        <f t="shared" si="110"/>
        <v>1.0899583926312102</v>
      </c>
      <c r="Q999" s="4">
        <f t="shared" si="111"/>
        <v>1.2950400301601714</v>
      </c>
    </row>
    <row r="1000" spans="1:17" hidden="1" x14ac:dyDescent="0.3">
      <c r="A1000" t="s">
        <v>2164</v>
      </c>
      <c r="B1000" t="s">
        <v>2165</v>
      </c>
      <c r="C1000">
        <v>13.659999847412109</v>
      </c>
      <c r="D1000" s="4">
        <v>-0.14253466701496775</v>
      </c>
      <c r="E1000" s="4">
        <f t="shared" si="105"/>
        <v>-2.5303450908069847E-2</v>
      </c>
      <c r="F1000">
        <v>0.150395</v>
      </c>
      <c r="G1000">
        <v>-0.90628708105469358</v>
      </c>
      <c r="H1000" s="4">
        <f t="shared" si="106"/>
        <v>-6.6346053526961782E-2</v>
      </c>
      <c r="I1000" t="e">
        <v>#N/A</v>
      </c>
      <c r="J1000" t="e">
        <v>#N/A</v>
      </c>
      <c r="K1000" t="e">
        <v>#N/A</v>
      </c>
      <c r="L1000" t="e">
        <v>#N/A</v>
      </c>
      <c r="M1000" s="4" t="e">
        <f t="shared" si="107"/>
        <v>#N/A</v>
      </c>
      <c r="N1000" t="e">
        <f t="shared" si="108"/>
        <v>#N/A</v>
      </c>
      <c r="O1000" s="4" t="e">
        <f t="shared" si="109"/>
        <v>#N/A</v>
      </c>
      <c r="P1000" s="4" t="e">
        <f t="shared" si="110"/>
        <v>#N/A</v>
      </c>
      <c r="Q1000" s="4" t="e">
        <f t="shared" si="111"/>
        <v>#N/A</v>
      </c>
    </row>
    <row r="1001" spans="1:17" hidden="1" x14ac:dyDescent="0.3">
      <c r="A1001" t="s">
        <v>1550</v>
      </c>
      <c r="B1001" t="s">
        <v>1551</v>
      </c>
      <c r="C1001">
        <v>60.539299011230469</v>
      </c>
      <c r="D1001" s="4">
        <v>-0.14576601892566177</v>
      </c>
      <c r="E1001" s="4">
        <f t="shared" si="105"/>
        <v>-2.5916603874505673E-2</v>
      </c>
      <c r="F1001">
        <v>3.9499999999999997</v>
      </c>
      <c r="G1001">
        <v>5.0874020494273662</v>
      </c>
      <c r="H1001" s="4">
        <f t="shared" si="106"/>
        <v>8.403470361431864E-2</v>
      </c>
      <c r="I1001">
        <v>-60.548523206751049</v>
      </c>
      <c r="J1001" t="e">
        <v>#N/A</v>
      </c>
      <c r="K1001" t="e">
        <v>#N/A</v>
      </c>
      <c r="L1001">
        <v>18.651622558479101</v>
      </c>
      <c r="M1001" s="4">
        <f t="shared" si="107"/>
        <v>5.3614638451140867E-2</v>
      </c>
      <c r="N1001" t="e">
        <f t="shared" si="108"/>
        <v>#N/A</v>
      </c>
      <c r="O1001" s="4" t="e">
        <f t="shared" si="109"/>
        <v>#N/A</v>
      </c>
      <c r="P1001" s="4" t="e">
        <f t="shared" si="110"/>
        <v>#N/A</v>
      </c>
      <c r="Q1001" s="4" t="e">
        <f t="shared" si="111"/>
        <v>#N/A</v>
      </c>
    </row>
    <row r="1002" spans="1:17" hidden="1" x14ac:dyDescent="0.3">
      <c r="A1002" t="s">
        <v>1300</v>
      </c>
      <c r="B1002" t="s">
        <v>1301</v>
      </c>
      <c r="C1002">
        <v>4.3</v>
      </c>
      <c r="D1002" s="4">
        <v>-0.14859550470604765</v>
      </c>
      <c r="E1002" s="4">
        <f t="shared" si="105"/>
        <v>-2.6455091522428864E-2</v>
      </c>
      <c r="F1002">
        <v>1.257042</v>
      </c>
      <c r="G1002">
        <v>-2.7008185355542529</v>
      </c>
      <c r="H1002" s="4">
        <f t="shared" si="106"/>
        <v>-0.62809733384982624</v>
      </c>
      <c r="I1002">
        <v>5.1891584311690879</v>
      </c>
      <c r="J1002">
        <v>10.314443682942336</v>
      </c>
      <c r="K1002">
        <v>10.314443682942336</v>
      </c>
      <c r="L1002">
        <v>3.183462815458296</v>
      </c>
      <c r="M1002" s="4">
        <f t="shared" si="107"/>
        <v>0.31412334868313468</v>
      </c>
      <c r="N1002">
        <f t="shared" si="108"/>
        <v>2.0535802757349417</v>
      </c>
      <c r="O1002" s="4">
        <f t="shared" si="109"/>
        <v>0.47757680831045157</v>
      </c>
      <c r="P1002" s="4">
        <f t="shared" si="110"/>
        <v>0.44966786140745257</v>
      </c>
      <c r="Q1002" s="4">
        <f t="shared" si="111"/>
        <v>0.18819051541272303</v>
      </c>
    </row>
    <row r="1003" spans="1:17" x14ac:dyDescent="0.3">
      <c r="A1003" t="s">
        <v>2118</v>
      </c>
      <c r="B1003" t="s">
        <v>2119</v>
      </c>
      <c r="C1003">
        <v>0.92</v>
      </c>
      <c r="D1003" s="4">
        <v>-0.15044690373256298</v>
      </c>
      <c r="E1003" s="4">
        <f t="shared" si="105"/>
        <v>-2.6808244335343234E-2</v>
      </c>
      <c r="F1003">
        <v>9.5844999999999986E-2</v>
      </c>
      <c r="G1003" t="e">
        <v>#N/A</v>
      </c>
      <c r="H1003" s="4" t="e">
        <f t="shared" si="106"/>
        <v>#N/A</v>
      </c>
      <c r="I1003">
        <v>29.68325057166437</v>
      </c>
      <c r="J1003">
        <v>39.246927961746287</v>
      </c>
      <c r="K1003">
        <v>39.246927961746287</v>
      </c>
      <c r="L1003">
        <v>8.5624692425999829</v>
      </c>
      <c r="M1003" s="4">
        <f t="shared" si="107"/>
        <v>0.1167887406853156</v>
      </c>
      <c r="N1003">
        <f t="shared" si="108"/>
        <v>0.50176177717075865</v>
      </c>
      <c r="O1003" s="4">
        <f t="shared" si="109"/>
        <v>0.54539323605517243</v>
      </c>
      <c r="P1003" s="4">
        <f t="shared" si="110"/>
        <v>0.55509401322697494</v>
      </c>
      <c r="Q1003" s="4">
        <f t="shared" si="111"/>
        <v>0.52102710214480696</v>
      </c>
    </row>
    <row r="1004" spans="1:17" hidden="1" x14ac:dyDescent="0.3">
      <c r="A1004" t="s">
        <v>1199</v>
      </c>
      <c r="B1004" t="s">
        <v>1200</v>
      </c>
      <c r="C1004">
        <v>24.85</v>
      </c>
      <c r="D1004" s="4">
        <v>-0.15339756940281135</v>
      </c>
      <c r="E1004" s="4">
        <f t="shared" si="105"/>
        <v>-2.7372409186001367E-2</v>
      </c>
      <c r="F1004">
        <v>3.0950000000000002</v>
      </c>
      <c r="G1004" t="e">
        <v>#N/A</v>
      </c>
      <c r="H1004" s="4" t="e">
        <f t="shared" si="106"/>
        <v>#N/A</v>
      </c>
      <c r="I1004">
        <v>26.146321581414313</v>
      </c>
      <c r="J1004">
        <v>1.6903515307402952</v>
      </c>
      <c r="K1004">
        <v>1.6903515307402952</v>
      </c>
      <c r="L1004">
        <v>8.001455395508561</v>
      </c>
      <c r="M1004" s="4">
        <f t="shared" si="107"/>
        <v>0.1249772635814889</v>
      </c>
      <c r="N1004">
        <f t="shared" si="108"/>
        <v>3.3655759573078146</v>
      </c>
      <c r="O1004" s="4">
        <f t="shared" si="109"/>
        <v>0.13543565220554585</v>
      </c>
      <c r="P1004" s="4">
        <f t="shared" si="110"/>
        <v>0.14399333397691888</v>
      </c>
      <c r="Q1004" s="4">
        <f t="shared" si="111"/>
        <v>4.4634698923313509E-2</v>
      </c>
    </row>
    <row r="1005" spans="1:17" hidden="1" x14ac:dyDescent="0.3">
      <c r="A1005" t="s">
        <v>1019</v>
      </c>
      <c r="B1005" t="s">
        <v>1020</v>
      </c>
      <c r="C1005">
        <v>32.75</v>
      </c>
      <c r="D1005" s="4">
        <v>-0.1616409062597447</v>
      </c>
      <c r="E1005" s="4">
        <f t="shared" si="105"/>
        <v>-2.895725779557301E-2</v>
      </c>
      <c r="F1005">
        <v>3.947114</v>
      </c>
      <c r="G1005">
        <v>6.0985301568633581</v>
      </c>
      <c r="H1005" s="4">
        <f t="shared" si="106"/>
        <v>0.18621466127827047</v>
      </c>
      <c r="I1005">
        <v>20.129896019271353</v>
      </c>
      <c r="J1005">
        <v>5.5942662074844831</v>
      </c>
      <c r="K1005">
        <v>5.5942662074844831</v>
      </c>
      <c r="L1005">
        <v>7.8643234904821258</v>
      </c>
      <c r="M1005" s="4">
        <f t="shared" si="107"/>
        <v>0.12715651908396949</v>
      </c>
      <c r="N1005">
        <f t="shared" si="108"/>
        <v>5.1818084223117404</v>
      </c>
      <c r="O1005" s="4">
        <f t="shared" si="109"/>
        <v>0.15822315793318292</v>
      </c>
      <c r="P1005" s="4">
        <f t="shared" si="110"/>
        <v>0.19021265533654239</v>
      </c>
      <c r="Q1005" s="4">
        <f t="shared" si="111"/>
        <v>9.3365206026602143E-2</v>
      </c>
    </row>
    <row r="1006" spans="1:17" hidden="1" x14ac:dyDescent="0.3">
      <c r="A1006" t="s">
        <v>2022</v>
      </c>
      <c r="B1006" t="s">
        <v>2023</v>
      </c>
      <c r="C1006">
        <v>29.645000457763672</v>
      </c>
      <c r="D1006" s="4">
        <v>-0.16905944954107588</v>
      </c>
      <c r="E1006" s="4">
        <f t="shared" si="105"/>
        <v>-3.0394674367504981E-2</v>
      </c>
      <c r="F1006">
        <v>15.939999999999998</v>
      </c>
      <c r="G1006">
        <v>32.749011545152619</v>
      </c>
      <c r="H1006" s="4">
        <f t="shared" si="106"/>
        <v>1.1047060563150048</v>
      </c>
      <c r="I1006">
        <v>27.113237639553422</v>
      </c>
      <c r="J1006" t="e">
        <v>#N/A</v>
      </c>
      <c r="K1006" t="e">
        <v>#N/A</v>
      </c>
      <c r="L1006">
        <v>9.2514336573997262</v>
      </c>
      <c r="M1006" s="4">
        <f t="shared" si="107"/>
        <v>0.10809135503016373</v>
      </c>
      <c r="N1006" t="e">
        <f t="shared" si="108"/>
        <v>#N/A</v>
      </c>
      <c r="O1006" s="4" t="e">
        <f t="shared" si="109"/>
        <v>#N/A</v>
      </c>
      <c r="P1006" s="4" t="e">
        <f t="shared" si="110"/>
        <v>#N/A</v>
      </c>
      <c r="Q1006" s="4" t="e">
        <f t="shared" si="111"/>
        <v>#N/A</v>
      </c>
    </row>
    <row r="1007" spans="1:17" hidden="1" x14ac:dyDescent="0.3">
      <c r="A1007" t="s">
        <v>1175</v>
      </c>
      <c r="B1007" t="s">
        <v>1176</v>
      </c>
      <c r="C1007">
        <v>37.25</v>
      </c>
      <c r="D1007" s="4">
        <v>-0.18118985732548054</v>
      </c>
      <c r="E1007" s="4">
        <f t="shared" si="105"/>
        <v>-3.2768268861746996E-2</v>
      </c>
      <c r="F1007">
        <v>1.7270720000000002</v>
      </c>
      <c r="G1007">
        <v>2.4295490241317732</v>
      </c>
      <c r="H1007" s="4">
        <f t="shared" si="106"/>
        <v>6.5222792594141557E-2</v>
      </c>
      <c r="I1007">
        <v>22.456805109646393</v>
      </c>
      <c r="J1007">
        <v>9.8387308290138158</v>
      </c>
      <c r="K1007">
        <v>9.8387308290138158</v>
      </c>
      <c r="L1007">
        <v>22.574950350260202</v>
      </c>
      <c r="M1007" s="4">
        <f t="shared" si="107"/>
        <v>4.4296885906040272E-2</v>
      </c>
      <c r="N1007">
        <f t="shared" si="108"/>
        <v>2.7611371133956903</v>
      </c>
      <c r="O1007" s="4">
        <f t="shared" si="109"/>
        <v>7.4124486265656112E-2</v>
      </c>
      <c r="P1007" s="4">
        <f t="shared" si="110"/>
        <v>0.14704244556610907</v>
      </c>
      <c r="Q1007" s="4">
        <f t="shared" si="111"/>
        <v>0.12894141110544322</v>
      </c>
    </row>
    <row r="1008" spans="1:17" hidden="1" x14ac:dyDescent="0.3">
      <c r="A1008" t="s">
        <v>1702</v>
      </c>
      <c r="B1008" t="s">
        <v>1703</v>
      </c>
      <c r="C1008">
        <v>34.840000152587891</v>
      </c>
      <c r="D1008" s="4">
        <v>-0.18772027957198367</v>
      </c>
      <c r="E1008" s="4">
        <f t="shared" si="105"/>
        <v>-3.4058255487633415E-2</v>
      </c>
      <c r="F1008">
        <v>2.9</v>
      </c>
      <c r="G1008">
        <v>2.6518229891455607</v>
      </c>
      <c r="H1008" s="4">
        <f t="shared" si="106"/>
        <v>7.6114321972773735E-2</v>
      </c>
      <c r="I1008">
        <v>34.259259259259245</v>
      </c>
      <c r="J1008" t="e">
        <v>#N/A</v>
      </c>
      <c r="K1008" t="e">
        <v>#N/A</v>
      </c>
      <c r="L1008">
        <v>11.369161688336131</v>
      </c>
      <c r="M1008" s="4">
        <f t="shared" si="107"/>
        <v>8.7957232680217892E-2</v>
      </c>
      <c r="N1008" t="e">
        <f t="shared" si="108"/>
        <v>#N/A</v>
      </c>
      <c r="O1008" s="4" t="e">
        <f t="shared" si="109"/>
        <v>#N/A</v>
      </c>
      <c r="P1008" s="4" t="e">
        <f t="shared" si="110"/>
        <v>#N/A</v>
      </c>
      <c r="Q1008" s="4" t="e">
        <f t="shared" si="111"/>
        <v>#N/A</v>
      </c>
    </row>
    <row r="1009" spans="1:17" hidden="1" x14ac:dyDescent="0.3">
      <c r="A1009" t="s">
        <v>1684</v>
      </c>
      <c r="B1009" t="s">
        <v>1685</v>
      </c>
      <c r="C1009">
        <v>24.569999694824219</v>
      </c>
      <c r="D1009" s="4">
        <v>-0.19039777036776917</v>
      </c>
      <c r="E1009" s="4">
        <f t="shared" si="105"/>
        <v>-3.4589652775423474E-2</v>
      </c>
      <c r="F1009">
        <v>-0.49315074467103304</v>
      </c>
      <c r="G1009">
        <v>1.8876759023100516</v>
      </c>
      <c r="H1009" s="4">
        <f t="shared" si="106"/>
        <v>7.6828487006766186E-2</v>
      </c>
      <c r="I1009">
        <v>71.612456521739134</v>
      </c>
      <c r="J1009" t="e">
        <v>#N/A</v>
      </c>
      <c r="K1009" t="e">
        <v>#N/A</v>
      </c>
      <c r="L1009">
        <v>25.012818333204564</v>
      </c>
      <c r="M1009" s="4">
        <f t="shared" si="107"/>
        <v>3.9979501177302285E-2</v>
      </c>
      <c r="N1009" t="e">
        <f t="shared" si="108"/>
        <v>#N/A</v>
      </c>
      <c r="O1009" s="4" t="e">
        <f t="shared" si="109"/>
        <v>#N/A</v>
      </c>
      <c r="P1009" s="4" t="e">
        <f t="shared" si="110"/>
        <v>#N/A</v>
      </c>
      <c r="Q1009" s="4" t="e">
        <f t="shared" si="111"/>
        <v>#N/A</v>
      </c>
    </row>
    <row r="1010" spans="1:17" hidden="1" x14ac:dyDescent="0.3">
      <c r="A1010" t="s">
        <v>1219</v>
      </c>
      <c r="B1010" t="s">
        <v>1220</v>
      </c>
      <c r="C1010">
        <v>75.349998474121094</v>
      </c>
      <c r="D1010" s="4">
        <v>-0.1919318741549404</v>
      </c>
      <c r="E1010" s="4">
        <f t="shared" si="105"/>
        <v>-3.4894784173138294E-2</v>
      </c>
      <c r="F1010">
        <v>-10.210000000000001</v>
      </c>
      <c r="G1010">
        <v>6.0297492562685937</v>
      </c>
      <c r="H1010" s="4">
        <f t="shared" si="106"/>
        <v>8.0023216700389282E-2</v>
      </c>
      <c r="I1010">
        <v>62.504437344692938</v>
      </c>
      <c r="J1010" t="e">
        <v>#N/A</v>
      </c>
      <c r="K1010" t="e">
        <v>#N/A</v>
      </c>
      <c r="L1010">
        <v>33.522300788342648</v>
      </c>
      <c r="M1010" s="4">
        <f t="shared" si="107"/>
        <v>2.9830887990473173E-2</v>
      </c>
      <c r="N1010" t="e">
        <f t="shared" si="108"/>
        <v>#N/A</v>
      </c>
      <c r="O1010" s="4" t="e">
        <f t="shared" si="109"/>
        <v>#N/A</v>
      </c>
      <c r="P1010" s="4" t="e">
        <f t="shared" si="110"/>
        <v>#N/A</v>
      </c>
      <c r="Q1010" s="4" t="e">
        <f t="shared" si="111"/>
        <v>#N/A</v>
      </c>
    </row>
    <row r="1011" spans="1:17" hidden="1" x14ac:dyDescent="0.3">
      <c r="A1011" t="s">
        <v>997</v>
      </c>
      <c r="B1011" t="s">
        <v>998</v>
      </c>
      <c r="C1011">
        <v>47.75</v>
      </c>
      <c r="D1011" s="4">
        <v>-0.19272838406772252</v>
      </c>
      <c r="E1011" s="4">
        <f t="shared" si="105"/>
        <v>-3.5053399466801416E-2</v>
      </c>
      <c r="F1011">
        <v>3.1884000000000023E-2</v>
      </c>
      <c r="G1011">
        <v>3.5107831996397594</v>
      </c>
      <c r="H1011" s="4">
        <f t="shared" si="106"/>
        <v>7.3524255489837889E-2</v>
      </c>
      <c r="I1011" t="e">
        <v>#N/A</v>
      </c>
      <c r="J1011" t="e">
        <v>#N/A</v>
      </c>
      <c r="K1011" t="e">
        <v>#N/A</v>
      </c>
      <c r="L1011">
        <v>32.724034103517198</v>
      </c>
      <c r="M1011" s="4">
        <f t="shared" si="107"/>
        <v>3.0558579569886203E-2</v>
      </c>
      <c r="N1011" t="e">
        <f t="shared" si="108"/>
        <v>#N/A</v>
      </c>
      <c r="O1011" s="4" t="e">
        <f t="shared" si="109"/>
        <v>#N/A</v>
      </c>
      <c r="P1011" s="4" t="e">
        <f t="shared" si="110"/>
        <v>#N/A</v>
      </c>
      <c r="Q1011" s="4" t="e">
        <f t="shared" si="111"/>
        <v>#N/A</v>
      </c>
    </row>
    <row r="1012" spans="1:17" hidden="1" x14ac:dyDescent="0.3">
      <c r="A1012" t="s">
        <v>963</v>
      </c>
      <c r="B1012" t="s">
        <v>964</v>
      </c>
      <c r="C1012">
        <v>3493</v>
      </c>
      <c r="D1012" s="4">
        <v>-0.19297600494100808</v>
      </c>
      <c r="E1012" s="4">
        <f t="shared" si="105"/>
        <v>-3.5102736736386975E-2</v>
      </c>
      <c r="F1012">
        <v>390.66</v>
      </c>
      <c r="G1012">
        <v>286.19238113202368</v>
      </c>
      <c r="H1012" s="4">
        <f t="shared" si="106"/>
        <v>8.1933117987982737E-2</v>
      </c>
      <c r="I1012">
        <v>75.194855282394414</v>
      </c>
      <c r="J1012" t="e">
        <v>#N/A</v>
      </c>
      <c r="K1012" t="e">
        <v>#N/A</v>
      </c>
      <c r="L1012">
        <v>9.0376315671714984</v>
      </c>
      <c r="M1012" s="4">
        <f t="shared" si="107"/>
        <v>0.11064845834526195</v>
      </c>
      <c r="N1012" t="e">
        <f t="shared" si="108"/>
        <v>#N/A</v>
      </c>
      <c r="O1012" s="4" t="e">
        <f t="shared" si="109"/>
        <v>#N/A</v>
      </c>
      <c r="P1012" s="4" t="e">
        <f t="shared" si="110"/>
        <v>#N/A</v>
      </c>
      <c r="Q1012" s="4" t="e">
        <f t="shared" si="111"/>
        <v>#N/A</v>
      </c>
    </row>
    <row r="1013" spans="1:17" hidden="1" x14ac:dyDescent="0.3">
      <c r="A1013" t="s">
        <v>1177</v>
      </c>
      <c r="B1013" t="s">
        <v>1178</v>
      </c>
      <c r="C1013">
        <v>3.86</v>
      </c>
      <c r="D1013" s="4">
        <v>-0.19875334457052418</v>
      </c>
      <c r="E1013" s="4">
        <f t="shared" si="105"/>
        <v>-3.6257440172578592E-2</v>
      </c>
      <c r="F1013">
        <v>0.72457400000000005</v>
      </c>
      <c r="G1013" t="e">
        <v>#N/A</v>
      </c>
      <c r="H1013" s="4" t="e">
        <f t="shared" si="106"/>
        <v>#N/A</v>
      </c>
      <c r="I1013">
        <v>-11.862283220998101</v>
      </c>
      <c r="J1013">
        <v>-6.201913275033176</v>
      </c>
      <c r="K1013">
        <v>-6.201913275033176</v>
      </c>
      <c r="L1013">
        <v>5.1389240211414791</v>
      </c>
      <c r="M1013" s="4">
        <f t="shared" si="107"/>
        <v>0.19459326424870471</v>
      </c>
      <c r="N1013">
        <f t="shared" si="108"/>
        <v>0.52608103409638307</v>
      </c>
      <c r="O1013" s="4">
        <f t="shared" si="109"/>
        <v>0.13629042334103189</v>
      </c>
      <c r="P1013" s="4">
        <f t="shared" si="110"/>
        <v>0.12050562601061214</v>
      </c>
      <c r="Q1013" s="4">
        <f t="shared" si="111"/>
        <v>-4.0429720760387644E-2</v>
      </c>
    </row>
    <row r="1014" spans="1:17" hidden="1" x14ac:dyDescent="0.3">
      <c r="A1014" t="s">
        <v>2050</v>
      </c>
      <c r="B1014" t="s">
        <v>2051</v>
      </c>
      <c r="C1014">
        <v>35.110000610351563</v>
      </c>
      <c r="D1014" s="4">
        <v>-0.20959691528697733</v>
      </c>
      <c r="E1014" s="4">
        <f t="shared" si="105"/>
        <v>-3.8443581709324492E-2</v>
      </c>
      <c r="F1014">
        <v>2.3000000000000003</v>
      </c>
      <c r="G1014">
        <v>2.6152284263959391</v>
      </c>
      <c r="H1014" s="4">
        <f t="shared" si="106"/>
        <v>7.4486709795866121E-2</v>
      </c>
      <c r="I1014">
        <v>16.161616161616177</v>
      </c>
      <c r="J1014" t="e">
        <v>#N/A</v>
      </c>
      <c r="K1014" t="e">
        <v>#N/A</v>
      </c>
      <c r="L1014">
        <v>11.899492707570586</v>
      </c>
      <c r="M1014" s="4">
        <f t="shared" si="107"/>
        <v>8.4037195918762922E-2</v>
      </c>
      <c r="N1014" t="e">
        <f t="shared" si="108"/>
        <v>#N/A</v>
      </c>
      <c r="O1014" s="4" t="e">
        <f t="shared" si="109"/>
        <v>#N/A</v>
      </c>
      <c r="P1014" s="4" t="e">
        <f t="shared" si="110"/>
        <v>#N/A</v>
      </c>
      <c r="Q1014" s="4" t="e">
        <f t="shared" si="111"/>
        <v>#N/A</v>
      </c>
    </row>
    <row r="1015" spans="1:17" hidden="1" x14ac:dyDescent="0.3">
      <c r="A1015" t="s">
        <v>981</v>
      </c>
      <c r="B1015" t="s">
        <v>982</v>
      </c>
      <c r="C1015">
        <v>6.51</v>
      </c>
      <c r="D1015" s="4">
        <v>-0.21075671418725528</v>
      </c>
      <c r="E1015" s="4">
        <f t="shared" si="105"/>
        <v>-3.8678882436823714E-2</v>
      </c>
      <c r="F1015">
        <v>0.626969</v>
      </c>
      <c r="G1015" t="e">
        <v>#N/A</v>
      </c>
      <c r="H1015" s="4" t="e">
        <f t="shared" si="106"/>
        <v>#N/A</v>
      </c>
      <c r="I1015">
        <v>11.108964827932065</v>
      </c>
      <c r="J1015">
        <v>12.279016463752553</v>
      </c>
      <c r="K1015">
        <v>12.279016463752553</v>
      </c>
      <c r="L1015">
        <v>9.236991115365317</v>
      </c>
      <c r="M1015" s="4">
        <f t="shared" si="107"/>
        <v>0.10826036178994967</v>
      </c>
      <c r="N1015">
        <f t="shared" si="108"/>
        <v>1.1187655026252072</v>
      </c>
      <c r="O1015" s="4">
        <f t="shared" si="109"/>
        <v>0.1718533798195403</v>
      </c>
      <c r="P1015" s="4">
        <f t="shared" si="110"/>
        <v>0.24434383407538118</v>
      </c>
      <c r="Q1015" s="4">
        <f t="shared" si="111"/>
        <v>0.17296939229819364</v>
      </c>
    </row>
    <row r="1016" spans="1:17" hidden="1" x14ac:dyDescent="0.3">
      <c r="A1016" t="s">
        <v>898</v>
      </c>
      <c r="B1016" t="s">
        <v>899</v>
      </c>
      <c r="C1016">
        <v>74.5</v>
      </c>
      <c r="D1016" s="4">
        <v>-0.21252775513790401</v>
      </c>
      <c r="E1016" s="4">
        <f t="shared" si="105"/>
        <v>-3.9038748893327369E-2</v>
      </c>
      <c r="F1016">
        <v>8.5078859999999992</v>
      </c>
      <c r="G1016">
        <v>1.0470083005334172</v>
      </c>
      <c r="H1016" s="4">
        <f t="shared" si="106"/>
        <v>1.4053802691723721E-2</v>
      </c>
      <c r="I1016">
        <v>31.294901745097434</v>
      </c>
      <c r="J1016">
        <v>-2.1884690853884301</v>
      </c>
      <c r="K1016">
        <v>-2.1884690853884301</v>
      </c>
      <c r="L1016">
        <v>9.2254623752209781</v>
      </c>
      <c r="M1016" s="4">
        <f t="shared" si="107"/>
        <v>0.1083956510067114</v>
      </c>
      <c r="N1016">
        <f t="shared" si="108"/>
        <v>7.6167893340532311</v>
      </c>
      <c r="O1016" s="4">
        <f t="shared" si="109"/>
        <v>0.10223878300742592</v>
      </c>
      <c r="P1016" s="4">
        <f t="shared" si="110"/>
        <v>8.4138754840639693E-2</v>
      </c>
      <c r="Q1016" s="4">
        <f t="shared" si="111"/>
        <v>-5.9527451804819442E-3</v>
      </c>
    </row>
    <row r="1017" spans="1:17" x14ac:dyDescent="0.3">
      <c r="A1017" t="s">
        <v>1071</v>
      </c>
      <c r="B1017" t="s">
        <v>1072</v>
      </c>
      <c r="C1017">
        <v>179000</v>
      </c>
      <c r="D1017" s="4">
        <v>-0.21503091412791331</v>
      </c>
      <c r="E1017" s="4">
        <f t="shared" si="105"/>
        <v>-3.9548530019673511E-2</v>
      </c>
      <c r="F1017">
        <v>2713.138211</v>
      </c>
      <c r="G1017">
        <v>1161.2335205672343</v>
      </c>
      <c r="H1017" s="4">
        <f t="shared" si="106"/>
        <v>6.4873381037275661E-3</v>
      </c>
      <c r="I1017">
        <v>-32.940274853082158</v>
      </c>
      <c r="J1017">
        <v>16.49589648539061</v>
      </c>
      <c r="K1017">
        <v>16.49589648539061</v>
      </c>
      <c r="L1017">
        <v>65.359666351478609</v>
      </c>
      <c r="M1017" s="4">
        <f t="shared" si="107"/>
        <v>1.5299955703910618E-2</v>
      </c>
      <c r="N1017">
        <f t="shared" si="108"/>
        <v>5821.3680358765505</v>
      </c>
      <c r="O1017" s="4">
        <f t="shared" si="109"/>
        <v>3.2521609138975144E-2</v>
      </c>
      <c r="P1017" s="4">
        <f t="shared" si="110"/>
        <v>0.18278278541304444</v>
      </c>
      <c r="Q1017" s="4">
        <f t="shared" si="111"/>
        <v>0.20473527505252997</v>
      </c>
    </row>
    <row r="1018" spans="1:17" hidden="1" x14ac:dyDescent="0.3">
      <c r="A1018" t="s">
        <v>1716</v>
      </c>
      <c r="B1018" t="s">
        <v>1717</v>
      </c>
      <c r="C1018">
        <v>3.6070001125335693</v>
      </c>
      <c r="D1018" s="4">
        <v>-0.22613400184546062</v>
      </c>
      <c r="E1018" s="4">
        <f t="shared" si="105"/>
        <v>-4.1826193984363269E-2</v>
      </c>
      <c r="F1018">
        <v>0.15000000000000002</v>
      </c>
      <c r="G1018">
        <v>0.31729121903725793</v>
      </c>
      <c r="H1018" s="4">
        <f t="shared" si="106"/>
        <v>8.7965403143387064E-2</v>
      </c>
      <c r="I1018">
        <v>-80.263157894736835</v>
      </c>
      <c r="J1018" t="e">
        <v>#N/A</v>
      </c>
      <c r="K1018" t="e">
        <v>#N/A</v>
      </c>
      <c r="L1018">
        <v>13.156215418097617</v>
      </c>
      <c r="M1018" s="4">
        <f t="shared" si="107"/>
        <v>7.6009700983187434E-2</v>
      </c>
      <c r="N1018" t="e">
        <f t="shared" si="108"/>
        <v>#N/A</v>
      </c>
      <c r="O1018" s="4" t="e">
        <f t="shared" si="109"/>
        <v>#N/A</v>
      </c>
      <c r="P1018" s="4" t="e">
        <f t="shared" si="110"/>
        <v>#N/A</v>
      </c>
      <c r="Q1018" s="4" t="e">
        <f t="shared" si="111"/>
        <v>#N/A</v>
      </c>
    </row>
    <row r="1019" spans="1:17" x14ac:dyDescent="0.3">
      <c r="A1019" t="s">
        <v>449</v>
      </c>
      <c r="B1019" t="s">
        <v>787</v>
      </c>
      <c r="C1019">
        <v>57.759998321533203</v>
      </c>
      <c r="D1019" s="4">
        <v>-0.23122234563055211</v>
      </c>
      <c r="E1019" s="4">
        <f t="shared" si="105"/>
        <v>-4.2879117232119457E-2</v>
      </c>
      <c r="F1019">
        <v>2.65</v>
      </c>
      <c r="G1019">
        <v>4.200097370983447</v>
      </c>
      <c r="H1019" s="4">
        <f t="shared" si="106"/>
        <v>7.2716369339256556E-2</v>
      </c>
      <c r="I1019">
        <v>-10.774410774410784</v>
      </c>
      <c r="J1019">
        <v>54.750366429740325</v>
      </c>
      <c r="K1019">
        <v>54.750366429740325</v>
      </c>
      <c r="L1019">
        <v>22.003488620333993</v>
      </c>
      <c r="M1019" s="4">
        <f t="shared" si="107"/>
        <v>4.5447338704094141E-2</v>
      </c>
      <c r="N1019">
        <f t="shared" si="108"/>
        <v>23.518212177436567</v>
      </c>
      <c r="O1019" s="4">
        <f t="shared" si="109"/>
        <v>0.40717127529189806</v>
      </c>
      <c r="P1019" s="4">
        <f t="shared" si="110"/>
        <v>0.61783358747455408</v>
      </c>
      <c r="Q1019" s="4">
        <f t="shared" si="111"/>
        <v>0.70379937870449538</v>
      </c>
    </row>
    <row r="1020" spans="1:17" hidden="1" x14ac:dyDescent="0.3">
      <c r="A1020" t="s">
        <v>2180</v>
      </c>
      <c r="B1020" t="s">
        <v>2181</v>
      </c>
      <c r="C1020">
        <v>34.443401336669922</v>
      </c>
      <c r="D1020" s="4">
        <v>-0.23466669718424371</v>
      </c>
      <c r="E1020" s="4">
        <f t="shared" si="105"/>
        <v>-4.3595152585556018E-2</v>
      </c>
      <c r="F1020">
        <v>-1.86</v>
      </c>
      <c r="G1020">
        <v>0.39674306180419555</v>
      </c>
      <c r="H1020" s="4">
        <f t="shared" si="106"/>
        <v>1.1518695785186751E-2</v>
      </c>
      <c r="I1020">
        <v>-8.1395348837209376</v>
      </c>
      <c r="J1020">
        <v>-38.641433296615034</v>
      </c>
      <c r="K1020">
        <v>-38.641433296615034</v>
      </c>
      <c r="L1020" t="e">
        <v>#N/A</v>
      </c>
      <c r="M1020" s="4" t="e">
        <f t="shared" si="107"/>
        <v>#N/A</v>
      </c>
      <c r="N1020">
        <f t="shared" si="108"/>
        <v>-0.16176664384169934</v>
      </c>
      <c r="O1020" s="4">
        <f t="shared" si="109"/>
        <v>-4.696593180809807E-3</v>
      </c>
      <c r="P1020" s="4" t="e">
        <f t="shared" si="110"/>
        <v>#N/A</v>
      </c>
      <c r="Q1020" s="4" t="e">
        <f t="shared" si="111"/>
        <v>#N/A</v>
      </c>
    </row>
    <row r="1021" spans="1:17" hidden="1" x14ac:dyDescent="0.3">
      <c r="A1021" t="s">
        <v>866</v>
      </c>
      <c r="B1021" t="s">
        <v>867</v>
      </c>
      <c r="C1021">
        <v>228.19000244140625</v>
      </c>
      <c r="D1021" s="4">
        <v>-0.23659294623328864</v>
      </c>
      <c r="E1021" s="4">
        <f t="shared" si="105"/>
        <v>-4.3996766036749513E-2</v>
      </c>
      <c r="F1021">
        <v>8.0500000000000007</v>
      </c>
      <c r="G1021">
        <v>9.5466575012888821</v>
      </c>
      <c r="H1021" s="4">
        <f t="shared" si="106"/>
        <v>4.1836440681664991E-2</v>
      </c>
      <c r="I1021">
        <v>-62.765957446808507</v>
      </c>
      <c r="J1021">
        <v>1.5395697872715999</v>
      </c>
      <c r="K1021">
        <v>1.5395697872715999</v>
      </c>
      <c r="L1021">
        <v>20.29655097760871</v>
      </c>
      <c r="M1021" s="4">
        <f t="shared" si="107"/>
        <v>4.9269454751361776E-2</v>
      </c>
      <c r="N1021">
        <f t="shared" si="108"/>
        <v>8.6890535833826696</v>
      </c>
      <c r="O1021" s="4">
        <f t="shared" si="109"/>
        <v>3.8078151936624879E-2</v>
      </c>
      <c r="P1021" s="4">
        <f t="shared" si="110"/>
        <v>6.5423690263783196E-2</v>
      </c>
      <c r="Q1021" s="4">
        <f t="shared" si="111"/>
        <v>2.8347244936533622E-2</v>
      </c>
    </row>
    <row r="1022" spans="1:17" hidden="1" x14ac:dyDescent="0.3">
      <c r="A1022" t="s">
        <v>267</v>
      </c>
      <c r="B1022" t="s">
        <v>605</v>
      </c>
      <c r="C1022">
        <v>77.699996948242188</v>
      </c>
      <c r="D1022" s="4">
        <v>-0.23785145804818975</v>
      </c>
      <c r="E1022" s="4">
        <f t="shared" si="105"/>
        <v>-4.4259615898113336E-2</v>
      </c>
      <c r="F1022">
        <v>-1.0609890000000002</v>
      </c>
      <c r="G1022">
        <v>3.5227579999999992</v>
      </c>
      <c r="H1022" s="4">
        <f t="shared" si="106"/>
        <v>4.5337942578641183E-2</v>
      </c>
      <c r="I1022">
        <v>-91.881692836619692</v>
      </c>
      <c r="J1022" t="e">
        <v>#N/A</v>
      </c>
      <c r="K1022" t="e">
        <v>#N/A</v>
      </c>
      <c r="L1022">
        <v>98.034635055322298</v>
      </c>
      <c r="M1022" s="4">
        <f t="shared" si="107"/>
        <v>1.0200476591111765E-2</v>
      </c>
      <c r="N1022" t="e">
        <f t="shared" si="108"/>
        <v>#N/A</v>
      </c>
      <c r="O1022" s="4" t="e">
        <f t="shared" si="109"/>
        <v>#N/A</v>
      </c>
      <c r="P1022" s="4" t="e">
        <f t="shared" si="110"/>
        <v>#N/A</v>
      </c>
      <c r="Q1022" s="4" t="e">
        <f t="shared" si="111"/>
        <v>#N/A</v>
      </c>
    </row>
    <row r="1023" spans="1:17" hidden="1" x14ac:dyDescent="0.3">
      <c r="A1023" t="s">
        <v>335</v>
      </c>
      <c r="B1023" t="s">
        <v>673</v>
      </c>
      <c r="C1023">
        <v>44.005001068115234</v>
      </c>
      <c r="D1023" s="4">
        <v>-0.24313749706963228</v>
      </c>
      <c r="E1023" s="4">
        <f t="shared" si="105"/>
        <v>-4.5367611424420917E-2</v>
      </c>
      <c r="F1023">
        <v>3.04</v>
      </c>
      <c r="G1023">
        <v>3.2584386359702266</v>
      </c>
      <c r="H1023" s="4">
        <f t="shared" si="106"/>
        <v>7.4047007314611751E-2</v>
      </c>
      <c r="I1023">
        <v>11.836988759646857</v>
      </c>
      <c r="J1023" t="e">
        <v>#N/A</v>
      </c>
      <c r="K1023" t="e">
        <v>#N/A</v>
      </c>
      <c r="L1023">
        <v>13.854994883098481</v>
      </c>
      <c r="M1023" s="4">
        <f t="shared" si="107"/>
        <v>7.2176136363636359E-2</v>
      </c>
      <c r="N1023" t="e">
        <f t="shared" si="108"/>
        <v>#N/A</v>
      </c>
      <c r="O1023" s="4" t="e">
        <f t="shared" si="109"/>
        <v>#N/A</v>
      </c>
      <c r="P1023" s="4" t="e">
        <f t="shared" si="110"/>
        <v>#N/A</v>
      </c>
      <c r="Q1023" s="4" t="e">
        <f t="shared" si="111"/>
        <v>#N/A</v>
      </c>
    </row>
    <row r="1024" spans="1:17" hidden="1" x14ac:dyDescent="0.3">
      <c r="A1024" t="s">
        <v>1265</v>
      </c>
      <c r="B1024" t="s">
        <v>1266</v>
      </c>
      <c r="C1024">
        <v>99.239997863769531</v>
      </c>
      <c r="D1024" s="4">
        <v>-0.25030236006684703</v>
      </c>
      <c r="E1024" s="4">
        <f t="shared" si="105"/>
        <v>-4.687976328984178E-2</v>
      </c>
      <c r="F1024">
        <v>-12.716376</v>
      </c>
      <c r="G1024">
        <v>8.3928812795674705</v>
      </c>
      <c r="H1024" s="4">
        <f t="shared" si="106"/>
        <v>8.4571558446511597E-2</v>
      </c>
      <c r="I1024" t="e">
        <v>#N/A</v>
      </c>
      <c r="J1024" t="e">
        <v>#N/A</v>
      </c>
      <c r="K1024" t="e">
        <v>#N/A</v>
      </c>
      <c r="L1024">
        <v>10.306294520810663</v>
      </c>
      <c r="M1024" s="4">
        <f t="shared" si="107"/>
        <v>9.7028082981791483E-2</v>
      </c>
      <c r="N1024" t="e">
        <f t="shared" si="108"/>
        <v>#N/A</v>
      </c>
      <c r="O1024" s="4" t="e">
        <f t="shared" si="109"/>
        <v>#N/A</v>
      </c>
      <c r="P1024" s="4" t="e">
        <f t="shared" si="110"/>
        <v>#N/A</v>
      </c>
      <c r="Q1024" s="4" t="e">
        <f t="shared" si="111"/>
        <v>#N/A</v>
      </c>
    </row>
    <row r="1025" spans="1:17" hidden="1" x14ac:dyDescent="0.3">
      <c r="A1025" t="s">
        <v>2200</v>
      </c>
      <c r="B1025" t="s">
        <v>2201</v>
      </c>
      <c r="C1025">
        <v>11.199999809265137</v>
      </c>
      <c r="D1025" s="4">
        <v>-0.2533333460489896</v>
      </c>
      <c r="E1025" s="4">
        <f t="shared" si="105"/>
        <v>-4.7523083231302055E-2</v>
      </c>
      <c r="F1025">
        <v>0.73211399999999993</v>
      </c>
      <c r="G1025">
        <v>0.70260370000000005</v>
      </c>
      <c r="H1025" s="4">
        <f t="shared" si="106"/>
        <v>6.2732474282613387E-2</v>
      </c>
      <c r="I1025">
        <v>-38.281768980458942</v>
      </c>
      <c r="J1025" t="e">
        <v>#N/A</v>
      </c>
      <c r="K1025" t="e">
        <v>#N/A</v>
      </c>
      <c r="L1025">
        <v>9.8402624971468828</v>
      </c>
      <c r="M1025" s="4">
        <f t="shared" si="107"/>
        <v>0.10162330530206315</v>
      </c>
      <c r="N1025" t="e">
        <f t="shared" si="108"/>
        <v>#N/A</v>
      </c>
      <c r="O1025" s="4" t="e">
        <f t="shared" si="109"/>
        <v>#N/A</v>
      </c>
      <c r="P1025" s="4" t="e">
        <f t="shared" si="110"/>
        <v>#N/A</v>
      </c>
      <c r="Q1025" s="4" t="e">
        <f t="shared" si="111"/>
        <v>#N/A</v>
      </c>
    </row>
    <row r="1026" spans="1:17" x14ac:dyDescent="0.3">
      <c r="A1026" t="s">
        <v>443</v>
      </c>
      <c r="B1026" t="s">
        <v>781</v>
      </c>
      <c r="C1026">
        <v>63.080001831054688</v>
      </c>
      <c r="D1026" s="4">
        <v>-0.2547002627492404</v>
      </c>
      <c r="E1026" s="4">
        <f t="shared" ref="E1026:E1089" si="112">(1+D1026)^(1/6)-1</f>
        <v>-4.7813920475978988E-2</v>
      </c>
      <c r="F1026">
        <v>3.99</v>
      </c>
      <c r="G1026">
        <v>4.563186813186813</v>
      </c>
      <c r="H1026" s="4">
        <f t="shared" ref="H1026:H1089" si="113">G1026/C1026</f>
        <v>7.2339674710350549E-2</v>
      </c>
      <c r="I1026">
        <v>68.35443037974683</v>
      </c>
      <c r="J1026">
        <v>35.803627527461657</v>
      </c>
      <c r="K1026">
        <v>35.803627527461657</v>
      </c>
      <c r="L1026">
        <v>16.138658496530656</v>
      </c>
      <c r="M1026" s="4">
        <f t="shared" ref="M1026:M1089" si="114">1/L1026</f>
        <v>6.1963018810700467E-2</v>
      </c>
      <c r="N1026">
        <f t="shared" ref="N1026:N1050" si="115">F1026*((1+(K1026/100))^5)</f>
        <v>18.430187332922099</v>
      </c>
      <c r="O1026" s="4">
        <f t="shared" ref="O1026:O1089" si="116">N1026/C1026</f>
        <v>0.29217163598509599</v>
      </c>
      <c r="P1026" s="4">
        <f t="shared" ref="P1026:P1050" si="117">(K1026/100)*(1+1/L1026)+1/L1026</f>
        <v>0.44218430254507129</v>
      </c>
      <c r="Q1026" s="4">
        <f t="shared" ref="Q1026:Q1050" si="118">(((1+K1026/100)^6)*(1+1/L1026))^(1/5)-1</f>
        <v>0.46121971658903682</v>
      </c>
    </row>
    <row r="1027" spans="1:17" hidden="1" x14ac:dyDescent="0.3">
      <c r="A1027" t="s">
        <v>1768</v>
      </c>
      <c r="B1027" t="s">
        <v>1769</v>
      </c>
      <c r="C1027">
        <v>322.14999389648438</v>
      </c>
      <c r="D1027" s="4">
        <v>-0.25504045937817443</v>
      </c>
      <c r="E1027" s="4">
        <f t="shared" si="112"/>
        <v>-4.7886372784700537E-2</v>
      </c>
      <c r="F1027">
        <v>24.38</v>
      </c>
      <c r="G1027">
        <v>12.640651764098147</v>
      </c>
      <c r="H1027" s="4">
        <f t="shared" si="113"/>
        <v>3.9238404481112404E-2</v>
      </c>
      <c r="I1027">
        <v>-16.87691783157177</v>
      </c>
      <c r="J1027">
        <v>0.45373613889286873</v>
      </c>
      <c r="K1027">
        <v>0.45373613889286873</v>
      </c>
      <c r="L1027">
        <v>12.525379062203656</v>
      </c>
      <c r="M1027" s="4">
        <f t="shared" si="114"/>
        <v>7.9837903111258393E-2</v>
      </c>
      <c r="N1027">
        <f t="shared" si="115"/>
        <v>24.938146447934169</v>
      </c>
      <c r="O1027" s="4">
        <f t="shared" si="116"/>
        <v>7.7411599939211789E-2</v>
      </c>
      <c r="P1027" s="4">
        <f t="shared" si="117"/>
        <v>8.473751791913714E-2</v>
      </c>
      <c r="Q1027" s="4">
        <f t="shared" si="118"/>
        <v>2.1012422751912618E-2</v>
      </c>
    </row>
    <row r="1028" spans="1:17" hidden="1" x14ac:dyDescent="0.3">
      <c r="A1028" t="s">
        <v>1546</v>
      </c>
      <c r="B1028" t="s">
        <v>1547</v>
      </c>
      <c r="C1028">
        <v>15.18</v>
      </c>
      <c r="D1028" s="4">
        <v>-0.26308601301133394</v>
      </c>
      <c r="E1028" s="4">
        <f t="shared" si="112"/>
        <v>-4.9607938704988697E-2</v>
      </c>
      <c r="F1028">
        <v>2.34</v>
      </c>
      <c r="G1028">
        <v>1.7222074715456097</v>
      </c>
      <c r="H1028" s="4">
        <f t="shared" si="113"/>
        <v>0.11345240260511263</v>
      </c>
      <c r="I1028">
        <v>9.8591549295774641</v>
      </c>
      <c r="J1028">
        <v>-4.9180137710866436</v>
      </c>
      <c r="K1028">
        <v>-4.9180137710866436</v>
      </c>
      <c r="L1028">
        <v>7.0023378840892283</v>
      </c>
      <c r="M1028" s="4">
        <f t="shared" si="114"/>
        <v>0.14280944686662558</v>
      </c>
      <c r="N1028">
        <f t="shared" si="115"/>
        <v>1.8184739515540551</v>
      </c>
      <c r="O1028" s="4">
        <f t="shared" si="116"/>
        <v>0.11979406795481259</v>
      </c>
      <c r="P1028" s="4">
        <f t="shared" si="117"/>
        <v>8.6605920892445842E-2</v>
      </c>
      <c r="Q1028" s="4">
        <f t="shared" si="118"/>
        <v>-3.325338778835174E-2</v>
      </c>
    </row>
    <row r="1029" spans="1:17" hidden="1" x14ac:dyDescent="0.3">
      <c r="A1029" t="s">
        <v>950</v>
      </c>
      <c r="B1029" t="s">
        <v>951</v>
      </c>
      <c r="C1029">
        <v>109</v>
      </c>
      <c r="D1029" s="4">
        <v>-0.27250366550856975</v>
      </c>
      <c r="E1029" s="4">
        <f t="shared" si="112"/>
        <v>-5.1643114817775948E-2</v>
      </c>
      <c r="F1029">
        <v>9.3354959999999991</v>
      </c>
      <c r="G1029" t="e">
        <v>#N/A</v>
      </c>
      <c r="H1029" s="4" t="e">
        <f t="shared" si="113"/>
        <v>#N/A</v>
      </c>
      <c r="I1029">
        <v>58.142839355909189</v>
      </c>
      <c r="J1029">
        <v>-1.5096099903071765</v>
      </c>
      <c r="K1029">
        <v>-1.5096099903071765</v>
      </c>
      <c r="L1029">
        <v>11.632872105962871</v>
      </c>
      <c r="M1029" s="4">
        <f t="shared" si="114"/>
        <v>8.5963293577981659E-2</v>
      </c>
      <c r="N1029">
        <f t="shared" si="115"/>
        <v>8.6518042182287722</v>
      </c>
      <c r="O1029" s="4">
        <f t="shared" si="116"/>
        <v>7.9374350625952036E-2</v>
      </c>
      <c r="P1029" s="4">
        <f t="shared" si="117"/>
        <v>6.9569483207059593E-2</v>
      </c>
      <c r="Q1029" s="4">
        <f t="shared" si="118"/>
        <v>-1.7584150234821738E-3</v>
      </c>
    </row>
    <row r="1030" spans="1:17" hidden="1" x14ac:dyDescent="0.3">
      <c r="A1030" t="s">
        <v>1073</v>
      </c>
      <c r="B1030" t="s">
        <v>1074</v>
      </c>
      <c r="C1030">
        <v>26.25</v>
      </c>
      <c r="D1030" s="4">
        <v>-0.27702892907538001</v>
      </c>
      <c r="E1030" s="4">
        <f t="shared" si="112"/>
        <v>-5.2628854083655141E-2</v>
      </c>
      <c r="F1030">
        <v>1.26</v>
      </c>
      <c r="G1030">
        <v>-0.59243128300273018</v>
      </c>
      <c r="H1030" s="4">
        <f t="shared" si="113"/>
        <v>-2.2568810781056388E-2</v>
      </c>
      <c r="I1030">
        <v>-20.754716981132081</v>
      </c>
      <c r="J1030" t="e">
        <v>#N/A</v>
      </c>
      <c r="K1030" t="e">
        <v>#N/A</v>
      </c>
      <c r="L1030">
        <v>28.046399964100608</v>
      </c>
      <c r="M1030" s="4">
        <f t="shared" si="114"/>
        <v>3.5655199999999998E-2</v>
      </c>
      <c r="N1030" t="e">
        <f t="shared" si="115"/>
        <v>#N/A</v>
      </c>
      <c r="O1030" s="4" t="e">
        <f t="shared" si="116"/>
        <v>#N/A</v>
      </c>
      <c r="P1030" s="4" t="e">
        <f t="shared" si="117"/>
        <v>#N/A</v>
      </c>
      <c r="Q1030" s="4" t="e">
        <f t="shared" si="118"/>
        <v>#N/A</v>
      </c>
    </row>
    <row r="1031" spans="1:17" hidden="1" x14ac:dyDescent="0.3">
      <c r="A1031" t="s">
        <v>1706</v>
      </c>
      <c r="B1031" t="s">
        <v>1707</v>
      </c>
      <c r="C1031">
        <v>11.5</v>
      </c>
      <c r="D1031" s="4">
        <v>-0.28021963439667597</v>
      </c>
      <c r="E1031" s="4">
        <f t="shared" si="112"/>
        <v>-5.3326981543435847E-2</v>
      </c>
      <c r="F1031">
        <v>0.92112700000000003</v>
      </c>
      <c r="G1031">
        <v>1.2712018456915979</v>
      </c>
      <c r="H1031" s="4">
        <f t="shared" si="113"/>
        <v>0.11053929092970416</v>
      </c>
      <c r="I1031">
        <v>-0.77601631314692587</v>
      </c>
      <c r="J1031">
        <v>5.8893052051678882</v>
      </c>
      <c r="K1031">
        <v>5.8893052051678882</v>
      </c>
      <c r="L1031">
        <v>12.385234646347701</v>
      </c>
      <c r="M1031" s="4">
        <f t="shared" si="114"/>
        <v>8.0741304347826087E-2</v>
      </c>
      <c r="N1031">
        <f t="shared" si="115"/>
        <v>1.2262527826591891</v>
      </c>
      <c r="O1031" s="4">
        <f t="shared" si="116"/>
        <v>0.10663067675297297</v>
      </c>
      <c r="P1031" s="4">
        <f t="shared" si="117"/>
        <v>0.14438945823918192</v>
      </c>
      <c r="Q1031" s="4">
        <f t="shared" si="118"/>
        <v>8.7844620358587422E-2</v>
      </c>
    </row>
    <row r="1032" spans="1:17" hidden="1" x14ac:dyDescent="0.3">
      <c r="A1032" t="s">
        <v>358</v>
      </c>
      <c r="B1032" t="s">
        <v>696</v>
      </c>
      <c r="C1032">
        <v>40.35</v>
      </c>
      <c r="D1032" s="4">
        <v>-0.35438452706844514</v>
      </c>
      <c r="E1032" s="4">
        <f t="shared" si="112"/>
        <v>-7.0329632544619547E-2</v>
      </c>
      <c r="F1032">
        <v>4.7850919999999997</v>
      </c>
      <c r="G1032">
        <v>21.73099818239282</v>
      </c>
      <c r="H1032" s="4">
        <f t="shared" si="113"/>
        <v>0.53856253240130902</v>
      </c>
      <c r="I1032">
        <v>-17.459747954343449</v>
      </c>
      <c r="J1032">
        <v>-6.2164354070216969</v>
      </c>
      <c r="K1032">
        <v>-6.2164354070216969</v>
      </c>
      <c r="L1032">
        <v>7.9261977332056528</v>
      </c>
      <c r="M1032" s="4">
        <f t="shared" si="114"/>
        <v>0.12616389770477784</v>
      </c>
      <c r="N1032">
        <f t="shared" si="115"/>
        <v>3.4715543635022876</v>
      </c>
      <c r="O1032" s="4">
        <f t="shared" si="116"/>
        <v>8.6036043705137233E-2</v>
      </c>
      <c r="P1032" s="4">
        <f t="shared" si="117"/>
        <v>5.6156646426762435E-2</v>
      </c>
      <c r="Q1032" s="4">
        <f t="shared" si="118"/>
        <v>-5.1860143966515171E-2</v>
      </c>
    </row>
    <row r="1033" spans="1:17" hidden="1" x14ac:dyDescent="0.3">
      <c r="A1033" t="s">
        <v>2186</v>
      </c>
      <c r="B1033" t="s">
        <v>2187</v>
      </c>
      <c r="C1033">
        <v>22.514999389648438</v>
      </c>
      <c r="D1033" s="4">
        <v>-0.35671430315289887</v>
      </c>
      <c r="E1033" s="4">
        <f t="shared" si="112"/>
        <v>-7.0889611804174413E-2</v>
      </c>
      <c r="F1033">
        <v>0.71</v>
      </c>
      <c r="G1033">
        <v>0.84215736057100565</v>
      </c>
      <c r="H1033" s="4">
        <f t="shared" si="113"/>
        <v>3.7404280852798885E-2</v>
      </c>
      <c r="I1033">
        <v>491.66666666666663</v>
      </c>
      <c r="J1033" t="e">
        <v>#N/A</v>
      </c>
      <c r="K1033" t="e">
        <v>#N/A</v>
      </c>
      <c r="L1033">
        <v>31.03778754611454</v>
      </c>
      <c r="M1033" s="4">
        <f t="shared" si="114"/>
        <v>3.2218791320555475E-2</v>
      </c>
      <c r="N1033" t="e">
        <f t="shared" si="115"/>
        <v>#N/A</v>
      </c>
      <c r="O1033" s="4" t="e">
        <f t="shared" si="116"/>
        <v>#N/A</v>
      </c>
      <c r="P1033" s="4" t="e">
        <f t="shared" si="117"/>
        <v>#N/A</v>
      </c>
      <c r="Q1033" s="4" t="e">
        <f t="shared" si="118"/>
        <v>#N/A</v>
      </c>
    </row>
    <row r="1034" spans="1:17" hidden="1" x14ac:dyDescent="0.3">
      <c r="A1034" t="s">
        <v>1478</v>
      </c>
      <c r="B1034" t="s">
        <v>1479</v>
      </c>
      <c r="C1034">
        <v>44.569999694824219</v>
      </c>
      <c r="D1034" s="4">
        <v>-0.37016281241973648</v>
      </c>
      <c r="E1034" s="4">
        <f t="shared" si="112"/>
        <v>-7.4155502374758431E-2</v>
      </c>
      <c r="F1034">
        <v>2.0699999999999998</v>
      </c>
      <c r="G1034">
        <v>3.2223316912972084</v>
      </c>
      <c r="H1034" s="4">
        <f t="shared" si="113"/>
        <v>7.2298221076079749E-2</v>
      </c>
      <c r="I1034" t="e">
        <v>#N/A</v>
      </c>
      <c r="J1034" t="e">
        <v>#N/A</v>
      </c>
      <c r="K1034" t="e">
        <v>#N/A</v>
      </c>
      <c r="L1034">
        <v>19.000309724350974</v>
      </c>
      <c r="M1034" s="4">
        <f t="shared" si="114"/>
        <v>5.2630720999163015E-2</v>
      </c>
      <c r="N1034" t="e">
        <f t="shared" si="115"/>
        <v>#N/A</v>
      </c>
      <c r="O1034" s="4" t="e">
        <f t="shared" si="116"/>
        <v>#N/A</v>
      </c>
      <c r="P1034" s="4" t="e">
        <f t="shared" si="117"/>
        <v>#N/A</v>
      </c>
      <c r="Q1034" s="4" t="e">
        <f t="shared" si="118"/>
        <v>#N/A</v>
      </c>
    </row>
    <row r="1035" spans="1:17" hidden="1" x14ac:dyDescent="0.3">
      <c r="A1035" t="s">
        <v>405</v>
      </c>
      <c r="B1035" t="s">
        <v>743</v>
      </c>
      <c r="C1035">
        <v>11.34</v>
      </c>
      <c r="D1035" s="4">
        <v>-0.37179537830634157</v>
      </c>
      <c r="E1035" s="4">
        <f t="shared" si="112"/>
        <v>-7.455590669452361E-2</v>
      </c>
      <c r="F1035">
        <v>0.84409899999999993</v>
      </c>
      <c r="G1035">
        <v>5.7024588713957192</v>
      </c>
      <c r="H1035" s="4">
        <f t="shared" si="113"/>
        <v>0.5028623343382469</v>
      </c>
      <c r="I1035">
        <v>-40.091229504589876</v>
      </c>
      <c r="J1035">
        <v>12.29438425553224</v>
      </c>
      <c r="K1035">
        <v>12.29438425553224</v>
      </c>
      <c r="L1035">
        <v>12.302598039132581</v>
      </c>
      <c r="M1035" s="4">
        <f t="shared" si="114"/>
        <v>8.1283644057877955E-2</v>
      </c>
      <c r="N1035">
        <f t="shared" si="115"/>
        <v>1.507244043825483</v>
      </c>
      <c r="O1035" s="4">
        <f t="shared" si="116"/>
        <v>0.13291393684528069</v>
      </c>
      <c r="P1035" s="4">
        <f t="shared" si="117"/>
        <v>0.21422081015057498</v>
      </c>
      <c r="Q1035" s="4">
        <f t="shared" si="118"/>
        <v>0.16739431080523492</v>
      </c>
    </row>
    <row r="1036" spans="1:17" hidden="1" x14ac:dyDescent="0.3">
      <c r="A1036" t="s">
        <v>205</v>
      </c>
      <c r="B1036" t="s">
        <v>543</v>
      </c>
      <c r="C1036">
        <v>30.180000305175781</v>
      </c>
      <c r="D1036" s="4">
        <v>-0.37948228098589631</v>
      </c>
      <c r="E1036" s="4">
        <f t="shared" si="112"/>
        <v>-7.6452937650626329E-2</v>
      </c>
      <c r="F1036">
        <v>0.96216500000000005</v>
      </c>
      <c r="G1036">
        <v>-2.9004548945471731</v>
      </c>
      <c r="H1036" s="4">
        <f t="shared" si="113"/>
        <v>-9.6105197654678412E-2</v>
      </c>
      <c r="I1036" t="e">
        <v>#N/A</v>
      </c>
      <c r="J1036" t="e">
        <v>#N/A</v>
      </c>
      <c r="K1036" t="e">
        <v>#N/A</v>
      </c>
      <c r="L1036">
        <v>30.252293847841781</v>
      </c>
      <c r="M1036" s="4">
        <f t="shared" si="114"/>
        <v>3.30553446634375E-2</v>
      </c>
      <c r="N1036" t="e">
        <f t="shared" si="115"/>
        <v>#N/A</v>
      </c>
      <c r="O1036" s="4" t="e">
        <f t="shared" si="116"/>
        <v>#N/A</v>
      </c>
      <c r="P1036" s="4" t="e">
        <f t="shared" si="117"/>
        <v>#N/A</v>
      </c>
      <c r="Q1036" s="4" t="e">
        <f t="shared" si="118"/>
        <v>#N/A</v>
      </c>
    </row>
    <row r="1037" spans="1:17" hidden="1" x14ac:dyDescent="0.3">
      <c r="A1037" t="s">
        <v>1436</v>
      </c>
      <c r="B1037" t="s">
        <v>1437</v>
      </c>
      <c r="C1037">
        <v>38.25</v>
      </c>
      <c r="D1037" s="4">
        <v>-0.39498966776815214</v>
      </c>
      <c r="E1037" s="4">
        <f t="shared" si="112"/>
        <v>-8.0340350735721322E-2</v>
      </c>
      <c r="F1037">
        <v>1.5620000000000001</v>
      </c>
      <c r="G1037">
        <v>1.4292472192287413</v>
      </c>
      <c r="H1037" s="4">
        <f t="shared" si="113"/>
        <v>3.7365940371993235E-2</v>
      </c>
      <c r="I1037" t="e">
        <v>#N/A</v>
      </c>
      <c r="J1037" t="e">
        <v>#N/A</v>
      </c>
      <c r="K1037" t="e">
        <v>#N/A</v>
      </c>
      <c r="L1037">
        <v>24.12952349710919</v>
      </c>
      <c r="M1037" s="4">
        <f t="shared" si="114"/>
        <v>4.1443006535947707E-2</v>
      </c>
      <c r="N1037" t="e">
        <f t="shared" si="115"/>
        <v>#N/A</v>
      </c>
      <c r="O1037" s="4" t="e">
        <f t="shared" si="116"/>
        <v>#N/A</v>
      </c>
      <c r="P1037" s="4" t="e">
        <f t="shared" si="117"/>
        <v>#N/A</v>
      </c>
      <c r="Q1037" s="4" t="e">
        <f t="shared" si="118"/>
        <v>#N/A</v>
      </c>
    </row>
    <row r="1038" spans="1:17" hidden="1" x14ac:dyDescent="0.3">
      <c r="A1038" t="s">
        <v>1680</v>
      </c>
      <c r="B1038" t="s">
        <v>1681</v>
      </c>
      <c r="C1038">
        <v>76.5</v>
      </c>
      <c r="D1038" s="4">
        <v>-0.40634869285566522</v>
      </c>
      <c r="E1038" s="4">
        <f t="shared" si="112"/>
        <v>-8.324088208314151E-2</v>
      </c>
      <c r="F1038">
        <v>4.2099999999999999E-2</v>
      </c>
      <c r="G1038">
        <v>0.28485138668925636</v>
      </c>
      <c r="H1038" s="4">
        <f t="shared" si="113"/>
        <v>3.7235475384216517E-3</v>
      </c>
      <c r="I1038">
        <v>-89.807604214383886</v>
      </c>
      <c r="J1038" t="e">
        <v>#N/A</v>
      </c>
      <c r="K1038" t="e">
        <v>#N/A</v>
      </c>
      <c r="L1038">
        <v>16.43748593424209</v>
      </c>
      <c r="M1038" s="4">
        <f t="shared" si="114"/>
        <v>6.0836553959680004E-2</v>
      </c>
      <c r="N1038" t="e">
        <f t="shared" si="115"/>
        <v>#N/A</v>
      </c>
      <c r="O1038" s="4" t="e">
        <f t="shared" si="116"/>
        <v>#N/A</v>
      </c>
      <c r="P1038" s="4" t="e">
        <f t="shared" si="117"/>
        <v>#N/A</v>
      </c>
      <c r="Q1038" s="4" t="e">
        <f t="shared" si="118"/>
        <v>#N/A</v>
      </c>
    </row>
    <row r="1039" spans="1:17" hidden="1" x14ac:dyDescent="0.3">
      <c r="A1039" t="s">
        <v>1384</v>
      </c>
      <c r="B1039" t="s">
        <v>1385</v>
      </c>
      <c r="C1039">
        <v>755.20001220703125</v>
      </c>
      <c r="D1039" s="4">
        <v>-0.46583410201923015</v>
      </c>
      <c r="E1039" s="4">
        <f t="shared" si="112"/>
        <v>-9.9232531551400327E-2</v>
      </c>
      <c r="F1039">
        <v>0.621</v>
      </c>
      <c r="G1039">
        <v>0.28748631886172932</v>
      </c>
      <c r="H1039" s="4">
        <f t="shared" si="113"/>
        <v>3.80675733864948E-4</v>
      </c>
      <c r="I1039" t="e">
        <v>#N/A</v>
      </c>
      <c r="J1039" t="e">
        <v>#N/A</v>
      </c>
      <c r="K1039" t="e">
        <v>#N/A</v>
      </c>
      <c r="L1039">
        <v>50.664632192815965</v>
      </c>
      <c r="M1039" s="4">
        <f t="shared" si="114"/>
        <v>1.9737634652004753E-2</v>
      </c>
      <c r="N1039" t="e">
        <f t="shared" si="115"/>
        <v>#N/A</v>
      </c>
      <c r="O1039" s="4" t="e">
        <f t="shared" si="116"/>
        <v>#N/A</v>
      </c>
      <c r="P1039" s="4" t="e">
        <f t="shared" si="117"/>
        <v>#N/A</v>
      </c>
      <c r="Q1039" s="4" t="e">
        <f t="shared" si="118"/>
        <v>#N/A</v>
      </c>
    </row>
    <row r="1040" spans="1:17" hidden="1" x14ac:dyDescent="0.3">
      <c r="A1040" t="s">
        <v>392</v>
      </c>
      <c r="B1040" t="s">
        <v>730</v>
      </c>
      <c r="C1040">
        <v>182.91999816894531</v>
      </c>
      <c r="D1040" s="4">
        <v>-0.47316587763282913</v>
      </c>
      <c r="E1040" s="4">
        <f t="shared" si="112"/>
        <v>-0.10130501958455418</v>
      </c>
      <c r="F1040">
        <v>-3.5500000000000003</v>
      </c>
      <c r="G1040">
        <v>2.1187484602118749</v>
      </c>
      <c r="H1040" s="4">
        <f t="shared" si="113"/>
        <v>1.1582924127601368E-2</v>
      </c>
      <c r="I1040">
        <v>48.69942196531791</v>
      </c>
      <c r="J1040" t="e">
        <v>#N/A</v>
      </c>
      <c r="K1040" t="e">
        <v>#N/A</v>
      </c>
      <c r="L1040" t="e">
        <v>#N/A</v>
      </c>
      <c r="M1040" s="4" t="e">
        <f t="shared" si="114"/>
        <v>#N/A</v>
      </c>
      <c r="N1040" t="e">
        <f t="shared" si="115"/>
        <v>#N/A</v>
      </c>
      <c r="O1040" s="4" t="e">
        <f t="shared" si="116"/>
        <v>#N/A</v>
      </c>
      <c r="P1040" s="4" t="e">
        <f t="shared" si="117"/>
        <v>#N/A</v>
      </c>
      <c r="Q1040" s="4" t="e">
        <f t="shared" si="118"/>
        <v>#N/A</v>
      </c>
    </row>
    <row r="1041" spans="1:17" hidden="1" x14ac:dyDescent="0.3">
      <c r="A1041" t="s">
        <v>1750</v>
      </c>
      <c r="B1041" t="s">
        <v>1751</v>
      </c>
      <c r="C1041">
        <v>14.4</v>
      </c>
      <c r="D1041" s="4">
        <v>-0.48699952322388251</v>
      </c>
      <c r="E1041" s="4">
        <f t="shared" si="112"/>
        <v>-0.1052817523853713</v>
      </c>
      <c r="F1041">
        <v>1.2102439999999999</v>
      </c>
      <c r="G1041">
        <v>3.6738619973200759</v>
      </c>
      <c r="H1041" s="4">
        <f t="shared" si="113"/>
        <v>0.25512930536944972</v>
      </c>
      <c r="I1041">
        <v>5.0704046825907385</v>
      </c>
      <c r="J1041">
        <v>-10.572360523956394</v>
      </c>
      <c r="K1041">
        <v>-10.572360523956394</v>
      </c>
      <c r="L1041">
        <v>11.264829091421131</v>
      </c>
      <c r="M1041" s="4">
        <f t="shared" si="114"/>
        <v>8.8771874999999986E-2</v>
      </c>
      <c r="N1041">
        <f t="shared" si="115"/>
        <v>0.69220028656591315</v>
      </c>
      <c r="O1041" s="4">
        <f t="shared" si="116"/>
        <v>4.8069464344855081E-2</v>
      </c>
      <c r="P1041" s="4">
        <f t="shared" si="117"/>
        <v>-2.6337012908439872E-2</v>
      </c>
      <c r="Q1041" s="4">
        <f t="shared" si="118"/>
        <v>-0.1104845423018489</v>
      </c>
    </row>
    <row r="1042" spans="1:17" hidden="1" x14ac:dyDescent="0.3">
      <c r="A1042" t="s">
        <v>2182</v>
      </c>
      <c r="B1042" t="s">
        <v>2183</v>
      </c>
      <c r="C1042">
        <v>56.1</v>
      </c>
      <c r="D1042" s="4">
        <v>-0.51217391304347892</v>
      </c>
      <c r="E1042" s="4">
        <f t="shared" si="112"/>
        <v>-0.11275375470117688</v>
      </c>
      <c r="F1042">
        <v>2.6336409999999999</v>
      </c>
      <c r="G1042" t="e">
        <v>#N/A</v>
      </c>
      <c r="H1042" s="4" t="e">
        <f t="shared" si="113"/>
        <v>#N/A</v>
      </c>
      <c r="I1042" t="e">
        <v>#N/A</v>
      </c>
      <c r="J1042" t="e">
        <v>#N/A</v>
      </c>
      <c r="K1042" t="e">
        <v>#N/A</v>
      </c>
      <c r="L1042">
        <v>19.840266626479597</v>
      </c>
      <c r="M1042" s="4">
        <f t="shared" si="114"/>
        <v>5.0402548454936628E-2</v>
      </c>
      <c r="N1042" t="e">
        <f t="shared" si="115"/>
        <v>#N/A</v>
      </c>
      <c r="O1042" s="4" t="e">
        <f t="shared" si="116"/>
        <v>#N/A</v>
      </c>
      <c r="P1042" s="4" t="e">
        <f t="shared" si="117"/>
        <v>#N/A</v>
      </c>
      <c r="Q1042" s="4" t="e">
        <f t="shared" si="118"/>
        <v>#N/A</v>
      </c>
    </row>
    <row r="1043" spans="1:17" hidden="1" x14ac:dyDescent="0.3">
      <c r="A1043" t="s">
        <v>876</v>
      </c>
      <c r="B1043" t="s">
        <v>877</v>
      </c>
      <c r="C1043">
        <v>18.235000610351563</v>
      </c>
      <c r="D1043" s="4">
        <v>-0.5653335471101737</v>
      </c>
      <c r="E1043" s="4">
        <f t="shared" si="112"/>
        <v>-0.12965249799972034</v>
      </c>
      <c r="F1043">
        <v>1.1304450000000001</v>
      </c>
      <c r="G1043">
        <v>-1.9904194415235426</v>
      </c>
      <c r="H1043" s="4">
        <f t="shared" si="113"/>
        <v>-0.10915379078153857</v>
      </c>
      <c r="I1043">
        <v>17.978601053248994</v>
      </c>
      <c r="J1043" t="e">
        <v>#N/A</v>
      </c>
      <c r="K1043" t="e">
        <v>#N/A</v>
      </c>
      <c r="L1043">
        <v>14.174854508825227</v>
      </c>
      <c r="M1043" s="4">
        <f t="shared" si="114"/>
        <v>7.0547461307444298E-2</v>
      </c>
      <c r="N1043" t="e">
        <f t="shared" si="115"/>
        <v>#N/A</v>
      </c>
      <c r="O1043" s="4" t="e">
        <f t="shared" si="116"/>
        <v>#N/A</v>
      </c>
      <c r="P1043" s="4" t="e">
        <f t="shared" si="117"/>
        <v>#N/A</v>
      </c>
      <c r="Q1043" s="4" t="e">
        <f t="shared" si="118"/>
        <v>#N/A</v>
      </c>
    </row>
    <row r="1044" spans="1:17" hidden="1" x14ac:dyDescent="0.3">
      <c r="A1044" t="s">
        <v>441</v>
      </c>
      <c r="B1044" t="s">
        <v>779</v>
      </c>
      <c r="C1044">
        <v>77.680000305175781</v>
      </c>
      <c r="D1044" s="4">
        <v>-0.62321658842065752</v>
      </c>
      <c r="E1044" s="4">
        <f t="shared" si="112"/>
        <v>-0.15013757336949374</v>
      </c>
      <c r="F1044">
        <v>31.61</v>
      </c>
      <c r="G1044">
        <v>59.132562474060862</v>
      </c>
      <c r="H1044" s="4">
        <f t="shared" si="113"/>
        <v>0.76123277860132665</v>
      </c>
      <c r="I1044">
        <v>14.321880650994579</v>
      </c>
      <c r="J1044">
        <v>8.2375245433481261</v>
      </c>
      <c r="K1044">
        <v>8.2375245433481261</v>
      </c>
      <c r="L1044">
        <v>11.019929709041749</v>
      </c>
      <c r="M1044" s="4">
        <f t="shared" si="114"/>
        <v>9.0744680447417861E-2</v>
      </c>
      <c r="N1044">
        <f t="shared" si="115"/>
        <v>46.958449801300524</v>
      </c>
      <c r="O1044" s="4">
        <f t="shared" si="116"/>
        <v>0.60451145232773262</v>
      </c>
      <c r="P1044" s="4">
        <f t="shared" si="117"/>
        <v>0.18059504120453801</v>
      </c>
      <c r="Q1044" s="4">
        <f t="shared" si="118"/>
        <v>0.11891743754934336</v>
      </c>
    </row>
    <row r="1045" spans="1:17" hidden="1" x14ac:dyDescent="0.3">
      <c r="A1045" t="s">
        <v>1191</v>
      </c>
      <c r="B1045" t="s">
        <v>1192</v>
      </c>
      <c r="C1045">
        <v>95.504997253417969</v>
      </c>
      <c r="D1045" s="4">
        <v>-0.63399770845623094</v>
      </c>
      <c r="E1045" s="4">
        <f t="shared" si="112"/>
        <v>-0.15423968976876778</v>
      </c>
      <c r="F1045">
        <v>56.281590999999999</v>
      </c>
      <c r="G1045">
        <v>70.809111778209427</v>
      </c>
      <c r="H1045" s="4">
        <f t="shared" si="113"/>
        <v>0.74141787146824178</v>
      </c>
      <c r="I1045">
        <v>37.575695354226006</v>
      </c>
      <c r="J1045" t="e">
        <v>#N/A</v>
      </c>
      <c r="K1045" t="e">
        <v>#N/A</v>
      </c>
      <c r="L1045">
        <v>11.058954448061293</v>
      </c>
      <c r="M1045" s="4">
        <f t="shared" si="114"/>
        <v>9.0424461434987335E-2</v>
      </c>
      <c r="N1045" t="e">
        <f t="shared" si="115"/>
        <v>#N/A</v>
      </c>
      <c r="O1045" s="4" t="e">
        <f t="shared" si="116"/>
        <v>#N/A</v>
      </c>
      <c r="P1045" s="4" t="e">
        <f t="shared" si="117"/>
        <v>#N/A</v>
      </c>
      <c r="Q1045" s="4" t="e">
        <f t="shared" si="118"/>
        <v>#N/A</v>
      </c>
    </row>
    <row r="1046" spans="1:17" hidden="1" x14ac:dyDescent="0.3">
      <c r="A1046" t="s">
        <v>1618</v>
      </c>
      <c r="B1046" t="s">
        <v>1619</v>
      </c>
      <c r="C1046">
        <v>28.530000686645508</v>
      </c>
      <c r="D1046" s="4">
        <v>-0.65408944681783243</v>
      </c>
      <c r="E1046" s="4">
        <f t="shared" si="112"/>
        <v>-0.16216087820341851</v>
      </c>
      <c r="F1046">
        <v>-3.1790750000000001</v>
      </c>
      <c r="G1046">
        <v>2.8368722135135687</v>
      </c>
      <c r="H1046" s="4">
        <f t="shared" si="113"/>
        <v>9.9434705406140023E-2</v>
      </c>
      <c r="I1046" t="e">
        <v>#N/A</v>
      </c>
      <c r="J1046" t="e">
        <v>#N/A</v>
      </c>
      <c r="K1046" t="e">
        <v>#N/A</v>
      </c>
      <c r="L1046">
        <v>14.008525258625216</v>
      </c>
      <c r="M1046" s="4">
        <f t="shared" si="114"/>
        <v>7.1385101681869623E-2</v>
      </c>
      <c r="N1046" t="e">
        <f t="shared" si="115"/>
        <v>#N/A</v>
      </c>
      <c r="O1046" s="4" t="e">
        <f t="shared" si="116"/>
        <v>#N/A</v>
      </c>
      <c r="P1046" s="4" t="e">
        <f t="shared" si="117"/>
        <v>#N/A</v>
      </c>
      <c r="Q1046" s="4" t="e">
        <f t="shared" si="118"/>
        <v>#N/A</v>
      </c>
    </row>
    <row r="1047" spans="1:17" hidden="1" x14ac:dyDescent="0.3">
      <c r="A1047" t="s">
        <v>2198</v>
      </c>
      <c r="B1047" t="s">
        <v>2199</v>
      </c>
      <c r="C1047">
        <v>4.5900001525878906</v>
      </c>
      <c r="D1047" s="4">
        <v>-0.672142846243722</v>
      </c>
      <c r="E1047" s="4">
        <f t="shared" si="112"/>
        <v>-0.16961254903124146</v>
      </c>
      <c r="F1047">
        <v>-0.1</v>
      </c>
      <c r="G1047">
        <v>1.0815700191257347</v>
      </c>
      <c r="H1047" s="4">
        <f t="shared" si="113"/>
        <v>0.23563616191078646</v>
      </c>
      <c r="I1047">
        <v>98.039215686274517</v>
      </c>
      <c r="J1047">
        <v>57.86484412206859</v>
      </c>
      <c r="K1047">
        <v>57.86484412206859</v>
      </c>
      <c r="L1047" t="e">
        <v>#N/A</v>
      </c>
      <c r="M1047" s="4" t="e">
        <f t="shared" si="114"/>
        <v>#N/A</v>
      </c>
      <c r="N1047">
        <f t="shared" si="115"/>
        <v>-0.98045378072345812</v>
      </c>
      <c r="O1047" s="4">
        <f t="shared" si="116"/>
        <v>-0.21360648107400779</v>
      </c>
      <c r="P1047" s="4" t="e">
        <f t="shared" si="117"/>
        <v>#N/A</v>
      </c>
      <c r="Q1047" s="4" t="e">
        <f t="shared" si="118"/>
        <v>#N/A</v>
      </c>
    </row>
    <row r="1048" spans="1:17" hidden="1" x14ac:dyDescent="0.3">
      <c r="A1048" t="s">
        <v>2220</v>
      </c>
      <c r="B1048" t="s">
        <v>2221</v>
      </c>
      <c r="C1048">
        <v>8.2899999618530273</v>
      </c>
      <c r="D1048" s="4">
        <v>-0.67490196228027344</v>
      </c>
      <c r="E1048" s="4">
        <f t="shared" si="112"/>
        <v>-0.17078135620903012</v>
      </c>
      <c r="F1048">
        <v>-1.2400000000000002</v>
      </c>
      <c r="G1048">
        <v>3.0669263093163881</v>
      </c>
      <c r="H1048" s="4">
        <f t="shared" si="113"/>
        <v>0.36995492441846184</v>
      </c>
      <c r="I1048">
        <v>66.933333333333323</v>
      </c>
      <c r="J1048" t="e">
        <v>#N/A</v>
      </c>
      <c r="K1048" t="e">
        <v>#N/A</v>
      </c>
      <c r="L1048" t="e">
        <v>#N/A</v>
      </c>
      <c r="M1048" s="4" t="e">
        <f t="shared" si="114"/>
        <v>#N/A</v>
      </c>
      <c r="N1048" t="e">
        <f t="shared" si="115"/>
        <v>#N/A</v>
      </c>
      <c r="O1048" s="4" t="e">
        <f t="shared" si="116"/>
        <v>#N/A</v>
      </c>
      <c r="P1048" s="4" t="e">
        <f t="shared" si="117"/>
        <v>#N/A</v>
      </c>
      <c r="Q1048" s="4" t="e">
        <f t="shared" si="118"/>
        <v>#N/A</v>
      </c>
    </row>
    <row r="1049" spans="1:17" hidden="1" x14ac:dyDescent="0.3">
      <c r="A1049" t="s">
        <v>1281</v>
      </c>
      <c r="B1049" t="s">
        <v>1282</v>
      </c>
      <c r="C1049">
        <v>0.44999998807907104</v>
      </c>
      <c r="D1049" s="4">
        <v>-0.82000000476837154</v>
      </c>
      <c r="E1049" s="4">
        <f t="shared" si="112"/>
        <v>-0.24858692296258988</v>
      </c>
      <c r="F1049">
        <v>-1.2872E-2</v>
      </c>
      <c r="G1049" t="e">
        <v>#N/A</v>
      </c>
      <c r="H1049" s="4" t="e">
        <f t="shared" si="113"/>
        <v>#N/A</v>
      </c>
      <c r="I1049">
        <v>93.004347826086956</v>
      </c>
      <c r="J1049">
        <v>25.676971726271013</v>
      </c>
      <c r="K1049">
        <v>25.676971726271013</v>
      </c>
      <c r="L1049" t="e">
        <v>#N/A</v>
      </c>
      <c r="M1049" s="4" t="e">
        <f t="shared" si="114"/>
        <v>#N/A</v>
      </c>
      <c r="N1049">
        <f t="shared" si="115"/>
        <v>-4.0357529114853158E-2</v>
      </c>
      <c r="O1049" s="4">
        <f t="shared" si="116"/>
        <v>-8.9683400408805777E-2</v>
      </c>
      <c r="P1049" s="4" t="e">
        <f t="shared" si="117"/>
        <v>#N/A</v>
      </c>
      <c r="Q1049" s="4" t="e">
        <f t="shared" si="118"/>
        <v>#N/A</v>
      </c>
    </row>
    <row r="1050" spans="1:17" hidden="1" x14ac:dyDescent="0.3">
      <c r="A1050" t="s">
        <v>2040</v>
      </c>
      <c r="B1050" t="s">
        <v>2041</v>
      </c>
      <c r="C1050">
        <v>52.020000457763672</v>
      </c>
      <c r="D1050" s="4">
        <v>-0.88731074874401106</v>
      </c>
      <c r="E1050" s="4">
        <f t="shared" si="112"/>
        <v>-0.30500702372911559</v>
      </c>
      <c r="F1050">
        <v>-2.160000000011042E-4</v>
      </c>
      <c r="G1050">
        <v>16.171186508758851</v>
      </c>
      <c r="H1050" s="4">
        <f t="shared" si="113"/>
        <v>0.31086478982038146</v>
      </c>
      <c r="I1050" t="e">
        <v>#N/A</v>
      </c>
      <c r="J1050" t="e">
        <v>#N/A</v>
      </c>
      <c r="K1050" t="e">
        <v>#N/A</v>
      </c>
      <c r="L1050" t="e">
        <v>#N/A</v>
      </c>
      <c r="M1050" s="4" t="e">
        <f t="shared" si="114"/>
        <v>#N/A</v>
      </c>
      <c r="N1050" t="e">
        <f t="shared" si="115"/>
        <v>#N/A</v>
      </c>
      <c r="O1050" s="4" t="e">
        <f t="shared" si="116"/>
        <v>#N/A</v>
      </c>
      <c r="P1050" s="4" t="e">
        <f t="shared" si="117"/>
        <v>#N/A</v>
      </c>
      <c r="Q1050" s="4" t="e">
        <f t="shared" si="118"/>
        <v>#N/A</v>
      </c>
    </row>
  </sheetData>
  <autoFilter ref="A1:Q1050" xr:uid="{00000000-0001-0000-0200-000000000000}">
    <filterColumn colId="16">
      <customFilters>
        <customFilter operator="greaterThan" val="0.2001"/>
      </customFilters>
    </filterColumn>
    <sortState xmlns:xlrd2="http://schemas.microsoft.com/office/spreadsheetml/2017/richdata2" ref="A2:Q1050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FTF Value</vt:lpstr>
      <vt:lpstr>Large Cap Equities</vt:lpstr>
      <vt:lpstr>Mid Cap and Above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a_bloomberg</dc:creator>
  <cp:lastModifiedBy>Daniel Halm</cp:lastModifiedBy>
  <dcterms:created xsi:type="dcterms:W3CDTF">2024-06-03T13:36:14Z</dcterms:created>
  <dcterms:modified xsi:type="dcterms:W3CDTF">2024-06-03T16:57:30Z</dcterms:modified>
</cp:coreProperties>
</file>