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6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BF3" i="1" l="1"/>
  <c r="BG3" i="1"/>
  <c r="BH3" i="1"/>
  <c r="BI3" i="1"/>
  <c r="BJ3" i="1"/>
  <c r="BK3" i="1"/>
  <c r="BL3" i="1"/>
  <c r="BF4" i="1"/>
  <c r="BG4" i="1"/>
  <c r="BH4" i="1"/>
  <c r="BI4" i="1"/>
  <c r="BJ4" i="1"/>
  <c r="BK4" i="1"/>
  <c r="BL4" i="1"/>
  <c r="BF5" i="1"/>
  <c r="BG5" i="1"/>
  <c r="BH5" i="1"/>
  <c r="BI5" i="1"/>
  <c r="BJ5" i="1"/>
  <c r="BK5" i="1"/>
  <c r="BL5" i="1"/>
  <c r="BF6" i="1"/>
  <c r="BG6" i="1"/>
  <c r="BH6" i="1"/>
  <c r="BI6" i="1"/>
  <c r="BJ6" i="1"/>
  <c r="BK6" i="1"/>
  <c r="BL6" i="1"/>
  <c r="BF7" i="1"/>
  <c r="BG7" i="1"/>
  <c r="BH7" i="1"/>
  <c r="BI7" i="1"/>
  <c r="BJ7" i="1"/>
  <c r="BK7" i="1"/>
  <c r="BL7" i="1"/>
  <c r="BF8" i="1"/>
  <c r="BG8" i="1"/>
  <c r="BH8" i="1"/>
  <c r="BI8" i="1"/>
  <c r="BJ8" i="1"/>
  <c r="BK8" i="1"/>
  <c r="BL8" i="1"/>
  <c r="BF9" i="1"/>
  <c r="BG9" i="1"/>
  <c r="BH9" i="1"/>
  <c r="BI9" i="1"/>
  <c r="BJ9" i="1"/>
  <c r="BK9" i="1"/>
  <c r="BL9" i="1"/>
  <c r="I98" i="1"/>
  <c r="I108" i="1" s="1"/>
  <c r="CH9" i="1"/>
  <c r="CF9" i="1"/>
  <c r="AP98" i="1"/>
  <c r="AP108" i="1" s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E98" i="1"/>
  <c r="AE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T98" i="1"/>
  <c r="T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P97" i="1"/>
  <c r="AP107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E97" i="1"/>
  <c r="AE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T97" i="1"/>
  <c r="T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I97" i="1"/>
  <c r="I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P96" i="1"/>
  <c r="AP106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E96" i="1"/>
  <c r="AE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T96" i="1"/>
  <c r="T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I96" i="1"/>
  <c r="I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95" i="1"/>
  <c r="AP105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95" i="1"/>
  <c r="AE105" i="1" s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95" i="1"/>
  <c r="T105" i="1" s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I95" i="1"/>
  <c r="I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94" i="1"/>
  <c r="AP104" i="1" s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94" i="1"/>
  <c r="AE104" i="1" s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94" i="1"/>
  <c r="T104" i="1" s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I94" i="1"/>
  <c r="I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93" i="1"/>
  <c r="AP103" i="1" s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93" i="1"/>
  <c r="AE103" i="1" s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93" i="1"/>
  <c r="T103" i="1" s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I93" i="1"/>
  <c r="I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92" i="1"/>
  <c r="AP102" i="1" s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92" i="1"/>
  <c r="AE102" i="1" s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92" i="1"/>
  <c r="T102" i="1" s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I92" i="1"/>
  <c r="I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P88" i="1"/>
  <c r="AO88" i="1"/>
  <c r="AN88" i="1"/>
  <c r="AM88" i="1"/>
  <c r="AL88" i="1"/>
  <c r="AK88" i="1"/>
  <c r="AJ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AP87" i="1"/>
  <c r="AO87" i="1"/>
  <c r="AN87" i="1"/>
  <c r="AM87" i="1"/>
  <c r="AL87" i="1"/>
  <c r="AK87" i="1"/>
  <c r="AJ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AP86" i="1"/>
  <c r="AO86" i="1"/>
  <c r="AN86" i="1"/>
  <c r="AM86" i="1"/>
  <c r="AL86" i="1"/>
  <c r="AK86" i="1"/>
  <c r="AJ86" i="1"/>
  <c r="AE86" i="1"/>
  <c r="AD86" i="1"/>
  <c r="AC86" i="1"/>
  <c r="AB86" i="1"/>
  <c r="AA86" i="1"/>
  <c r="Z86" i="1"/>
  <c r="Y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AP85" i="1"/>
  <c r="AO85" i="1"/>
  <c r="AN85" i="1"/>
  <c r="AM85" i="1"/>
  <c r="AL85" i="1"/>
  <c r="AK85" i="1"/>
  <c r="AJ85" i="1"/>
  <c r="AE85" i="1"/>
  <c r="AD85" i="1"/>
  <c r="AC85" i="1"/>
  <c r="AB85" i="1"/>
  <c r="AA85" i="1"/>
  <c r="Z85" i="1"/>
  <c r="Y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AP84" i="1"/>
  <c r="AO84" i="1"/>
  <c r="AN84" i="1"/>
  <c r="AM84" i="1"/>
  <c r="AL84" i="1"/>
  <c r="AK84" i="1"/>
  <c r="AJ84" i="1"/>
  <c r="AE84" i="1"/>
  <c r="AD84" i="1"/>
  <c r="AC84" i="1"/>
  <c r="AB84" i="1"/>
  <c r="AA84" i="1"/>
  <c r="Z84" i="1"/>
  <c r="Y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AP83" i="1"/>
  <c r="AO83" i="1"/>
  <c r="AN83" i="1"/>
  <c r="AM83" i="1"/>
  <c r="AL83" i="1"/>
  <c r="AK83" i="1"/>
  <c r="AJ83" i="1"/>
  <c r="AE83" i="1"/>
  <c r="AD83" i="1"/>
  <c r="AC83" i="1"/>
  <c r="AB83" i="1"/>
  <c r="AA83" i="1"/>
  <c r="Z83" i="1"/>
  <c r="Y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AP82" i="1"/>
  <c r="AO82" i="1"/>
  <c r="AN82" i="1"/>
  <c r="AM82" i="1"/>
  <c r="AL82" i="1"/>
  <c r="AK82" i="1"/>
  <c r="AJ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CG9" i="1"/>
  <c r="CE9" i="1"/>
  <c r="CD9" i="1"/>
  <c r="CC9" i="1"/>
  <c r="CB9" i="1"/>
  <c r="BW9" i="1"/>
  <c r="BV9" i="1"/>
  <c r="BU9" i="1"/>
  <c r="BT9" i="1"/>
  <c r="BS9" i="1"/>
  <c r="BR9" i="1"/>
  <c r="BQ9" i="1"/>
  <c r="BA9" i="1"/>
  <c r="AZ9" i="1"/>
  <c r="AY9" i="1"/>
  <c r="AX9" i="1"/>
  <c r="AW9" i="1"/>
  <c r="AV9" i="1"/>
  <c r="AU9" i="1"/>
  <c r="CH8" i="1"/>
  <c r="CG8" i="1"/>
  <c r="CF8" i="1"/>
  <c r="CE8" i="1"/>
  <c r="CD8" i="1"/>
  <c r="CC8" i="1"/>
  <c r="CB8" i="1"/>
  <c r="BW8" i="1"/>
  <c r="BV8" i="1"/>
  <c r="BU8" i="1"/>
  <c r="BT8" i="1"/>
  <c r="BS8" i="1"/>
  <c r="BR8" i="1"/>
  <c r="BQ8" i="1"/>
  <c r="BA8" i="1"/>
  <c r="AZ8" i="1"/>
  <c r="AY8" i="1"/>
  <c r="AX8" i="1"/>
  <c r="AW8" i="1"/>
  <c r="AV8" i="1"/>
  <c r="AU8" i="1"/>
  <c r="CH7" i="1"/>
  <c r="CG7" i="1"/>
  <c r="CF7" i="1"/>
  <c r="CE7" i="1"/>
  <c r="CD7" i="1"/>
  <c r="CC7" i="1"/>
  <c r="CB7" i="1"/>
  <c r="BW7" i="1"/>
  <c r="BV7" i="1"/>
  <c r="BU7" i="1"/>
  <c r="BT7" i="1"/>
  <c r="BS7" i="1"/>
  <c r="BR7" i="1"/>
  <c r="BQ7" i="1"/>
  <c r="BA7" i="1"/>
  <c r="AZ7" i="1"/>
  <c r="AY7" i="1"/>
  <c r="AX7" i="1"/>
  <c r="AW7" i="1"/>
  <c r="AV7" i="1"/>
  <c r="AU7" i="1"/>
  <c r="CH6" i="1"/>
  <c r="CG6" i="1"/>
  <c r="CF6" i="1"/>
  <c r="CE6" i="1"/>
  <c r="CD6" i="1"/>
  <c r="CC6" i="1"/>
  <c r="CB6" i="1"/>
  <c r="BW6" i="1"/>
  <c r="BV6" i="1"/>
  <c r="BU6" i="1"/>
  <c r="BT6" i="1"/>
  <c r="BS6" i="1"/>
  <c r="BR6" i="1"/>
  <c r="BQ6" i="1"/>
  <c r="BA6" i="1"/>
  <c r="AZ6" i="1"/>
  <c r="AY6" i="1"/>
  <c r="AX6" i="1"/>
  <c r="AW6" i="1"/>
  <c r="AV6" i="1"/>
  <c r="AU6" i="1"/>
  <c r="CH5" i="1"/>
  <c r="CG5" i="1"/>
  <c r="CF5" i="1"/>
  <c r="CE5" i="1"/>
  <c r="CD5" i="1"/>
  <c r="CC5" i="1"/>
  <c r="CB5" i="1"/>
  <c r="BW5" i="1"/>
  <c r="BV5" i="1"/>
  <c r="BU5" i="1"/>
  <c r="BT5" i="1"/>
  <c r="BS5" i="1"/>
  <c r="BR5" i="1"/>
  <c r="BQ5" i="1"/>
  <c r="BA5" i="1"/>
  <c r="AZ5" i="1"/>
  <c r="AY5" i="1"/>
  <c r="AX5" i="1"/>
  <c r="AW5" i="1"/>
  <c r="AV5" i="1"/>
  <c r="AU5" i="1"/>
  <c r="CH4" i="1"/>
  <c r="CG4" i="1"/>
  <c r="CF4" i="1"/>
  <c r="CE4" i="1"/>
  <c r="CD4" i="1"/>
  <c r="CC4" i="1"/>
  <c r="CB4" i="1"/>
  <c r="BW4" i="1"/>
  <c r="BV4" i="1"/>
  <c r="BU4" i="1"/>
  <c r="BT4" i="1"/>
  <c r="BS4" i="1"/>
  <c r="BR4" i="1"/>
  <c r="BQ4" i="1"/>
  <c r="BA4" i="1"/>
  <c r="AZ4" i="1"/>
  <c r="AY4" i="1"/>
  <c r="AX4" i="1"/>
  <c r="AW4" i="1"/>
  <c r="AV4" i="1"/>
  <c r="AU4" i="1"/>
  <c r="CH3" i="1"/>
  <c r="CG3" i="1"/>
  <c r="CF3" i="1"/>
  <c r="CE3" i="1"/>
  <c r="CD3" i="1"/>
  <c r="CC3" i="1"/>
  <c r="CB3" i="1"/>
  <c r="BW3" i="1"/>
  <c r="BV3" i="1"/>
  <c r="BU3" i="1"/>
  <c r="BT3" i="1"/>
  <c r="BS3" i="1"/>
  <c r="BR3" i="1"/>
  <c r="BQ3" i="1"/>
  <c r="BA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<sst xmlns="http://schemas.openxmlformats.org/spreadsheetml/2006/main" count="216" uniqueCount="14">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</sst>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2.1216273000000001</c:v>
                </c:pt>
                <c:pt idx="1">
                  <c:v>6.2837448</c:v>
                </c:pt>
                <c:pt idx="2">
                  <c:v>10.200586299999999</c:v>
                </c:pt>
                <c:pt idx="3">
                  <c:v>28.8621467</c:v>
                </c:pt>
                <c:pt idx="4">
                  <c:v>390.07924020000002</c:v>
                </c:pt>
                <c:pt idx="5">
                  <c:v>308.17664880000001</c:v>
                </c:pt>
                <c:pt idx="6">
                  <c:v>1389.8562558000001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9936"/>
        <c:axId val="203881856"/>
      </c:lineChart>
      <c:catAx>
        <c:axId val="2038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81856"/>
        <c:crossesAt val="0"/>
        <c:auto val="1"/>
        <c:lblAlgn val="ctr"/>
        <c:lblOffset val="100"/>
        <c:noMultiLvlLbl val="0"/>
      </c:catAx>
      <c:valAx>
        <c:axId val="2038818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7993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1264"/>
        <c:axId val="204345728"/>
      </c:lineChart>
      <c:catAx>
        <c:axId val="2043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45728"/>
        <c:crossesAt val="0"/>
        <c:auto val="1"/>
        <c:lblAlgn val="ctr"/>
        <c:lblOffset val="100"/>
        <c:noMultiLvlLbl val="0"/>
      </c:catAx>
      <c:valAx>
        <c:axId val="2043457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3126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13952"/>
        <c:axId val="204428416"/>
      </c:lineChart>
      <c:catAx>
        <c:axId val="2044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28416"/>
        <c:crossesAt val="0"/>
        <c:auto val="1"/>
        <c:lblAlgn val="ctr"/>
        <c:lblOffset val="100"/>
        <c:noMultiLvlLbl val="0"/>
      </c:catAx>
      <c:valAx>
        <c:axId val="20442841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139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70144"/>
        <c:axId val="205008896"/>
      </c:lineChart>
      <c:catAx>
        <c:axId val="2044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08896"/>
        <c:crossesAt val="0"/>
        <c:auto val="1"/>
        <c:lblAlgn val="ctr"/>
        <c:lblOffset val="100"/>
        <c:noMultiLvlLbl val="0"/>
      </c:catAx>
      <c:valAx>
        <c:axId val="2050088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7014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9488"/>
        <c:axId val="205041664"/>
      </c:lineChart>
      <c:catAx>
        <c:axId val="2050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41664"/>
        <c:crossesAt val="0"/>
        <c:auto val="1"/>
        <c:lblAlgn val="ctr"/>
        <c:lblOffset val="100"/>
        <c:noMultiLvlLbl val="0"/>
      </c:catAx>
      <c:valAx>
        <c:axId val="2050416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3948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1328"/>
        <c:axId val="205071104"/>
      </c:lineChart>
      <c:catAx>
        <c:axId val="2051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71104"/>
        <c:crossesAt val="0"/>
        <c:auto val="1"/>
        <c:lblAlgn val="ctr"/>
        <c:lblOffset val="100"/>
        <c:noMultiLvlLbl val="0"/>
      </c:catAx>
      <c:valAx>
        <c:axId val="2050711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7132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04640"/>
        <c:axId val="205106560"/>
      </c:lineChart>
      <c:catAx>
        <c:axId val="2051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06560"/>
        <c:crossesAt val="0"/>
        <c:auto val="1"/>
        <c:lblAlgn val="ctr"/>
        <c:lblOffset val="100"/>
        <c:noMultiLvlLbl val="0"/>
      </c:catAx>
      <c:valAx>
        <c:axId val="2051065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0464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60576"/>
        <c:axId val="204762496"/>
      </c:lineChart>
      <c:catAx>
        <c:axId val="2047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62496"/>
        <c:crossesAt val="0"/>
        <c:auto val="1"/>
        <c:lblAlgn val="ctr"/>
        <c:lblOffset val="100"/>
        <c:noMultiLvlLbl val="0"/>
      </c:catAx>
      <c:valAx>
        <c:axId val="2047624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6057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4.2013599999999998E-2</c:v>
                </c:pt>
                <c:pt idx="1">
                  <c:v>8.4008200000000005E-2</c:v>
                </c:pt>
                <c:pt idx="2">
                  <c:v>0.42518030000000001</c:v>
                </c:pt>
                <c:pt idx="3">
                  <c:v>0.84314579999999995</c:v>
                </c:pt>
                <c:pt idx="4">
                  <c:v>4.1907087000000001</c:v>
                </c:pt>
                <c:pt idx="5">
                  <c:v>8.3414462999999994</c:v>
                </c:pt>
                <c:pt idx="6">
                  <c:v>50.982555499999997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0.43406929999999999</c:v>
                </c:pt>
                <c:pt idx="1">
                  <c:v>0.72022529999999996</c:v>
                </c:pt>
                <c:pt idx="2">
                  <c:v>3.8310458999999999</c:v>
                </c:pt>
                <c:pt idx="3">
                  <c:v>7.8878547000000001</c:v>
                </c:pt>
                <c:pt idx="4">
                  <c:v>45.033382500000002</c:v>
                </c:pt>
                <c:pt idx="5">
                  <c:v>90.494583899999995</c:v>
                </c:pt>
                <c:pt idx="6">
                  <c:v>463.69712220000002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0.52914950000000005</c:v>
                </c:pt>
                <c:pt idx="1">
                  <c:v>0.85169320000000004</c:v>
                </c:pt>
                <c:pt idx="2">
                  <c:v>3.0681729</c:v>
                </c:pt>
                <c:pt idx="3">
                  <c:v>5.7752188999999996</c:v>
                </c:pt>
                <c:pt idx="4">
                  <c:v>27.218897800000001</c:v>
                </c:pt>
                <c:pt idx="5">
                  <c:v>53.562404800000003</c:v>
                </c:pt>
                <c:pt idx="6">
                  <c:v>265.68034060000002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5.3812899999999997E-2</c:v>
                </c:pt>
                <c:pt idx="1">
                  <c:v>0.1049847</c:v>
                </c:pt>
                <c:pt idx="2">
                  <c:v>0.53044429999999998</c:v>
                </c:pt>
                <c:pt idx="3">
                  <c:v>1.0529063000000001</c:v>
                </c:pt>
                <c:pt idx="4">
                  <c:v>5.1360226000000004</c:v>
                </c:pt>
                <c:pt idx="5">
                  <c:v>10.2309275</c:v>
                </c:pt>
                <c:pt idx="6">
                  <c:v>50.971099299999999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0.37790240000000003</c:v>
                </c:pt>
                <c:pt idx="1">
                  <c:v>0.61709340000000001</c:v>
                </c:pt>
                <c:pt idx="2">
                  <c:v>2.7666324000000002</c:v>
                </c:pt>
                <c:pt idx="3">
                  <c:v>5.0933143000000003</c:v>
                </c:pt>
                <c:pt idx="4">
                  <c:v>24.326740300000001</c:v>
                </c:pt>
                <c:pt idx="5">
                  <c:v>47.962825899999999</c:v>
                </c:pt>
                <c:pt idx="6">
                  <c:v>238.27741639999999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0.56868560000000001</c:v>
                </c:pt>
                <c:pt idx="1">
                  <c:v>0.85831000000000002</c:v>
                </c:pt>
                <c:pt idx="2">
                  <c:v>3.0598922000000002</c:v>
                </c:pt>
                <c:pt idx="3">
                  <c:v>5.6709364999999998</c:v>
                </c:pt>
                <c:pt idx="4">
                  <c:v>26.178134199999999</c:v>
                </c:pt>
                <c:pt idx="5">
                  <c:v>51.796626099999997</c:v>
                </c:pt>
                <c:pt idx="6">
                  <c:v>259.00031819999998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1.0884843</c:v>
                </c:pt>
                <c:pt idx="1">
                  <c:v>1.7770679</c:v>
                </c:pt>
                <c:pt idx="2">
                  <c:v>11.128300299999999</c:v>
                </c:pt>
                <c:pt idx="3">
                  <c:v>32.897411900000002</c:v>
                </c:pt>
                <c:pt idx="4">
                  <c:v>322.0086316</c:v>
                </c:pt>
                <c:pt idx="5">
                  <c:v>294.63304340000002</c:v>
                </c:pt>
                <c:pt idx="6">
                  <c:v>1382.5999475000001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85248"/>
        <c:axId val="204162560"/>
      </c:lineChart>
      <c:catAx>
        <c:axId val="2036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62560"/>
        <c:crossesAt val="0"/>
        <c:auto val="1"/>
        <c:lblAlgn val="ctr"/>
        <c:lblOffset val="100"/>
        <c:noMultiLvlLbl val="0"/>
      </c:catAx>
      <c:valAx>
        <c:axId val="2041625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8524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9.6821699999999997E-2</c:v>
                </c:pt>
                <c:pt idx="1">
                  <c:v>0.19118399999999999</c:v>
                </c:pt>
                <c:pt idx="2">
                  <c:v>0.95788450000000003</c:v>
                </c:pt>
                <c:pt idx="3">
                  <c:v>1.9164517999999999</c:v>
                </c:pt>
                <c:pt idx="4">
                  <c:v>9.4066405999999994</c:v>
                </c:pt>
                <c:pt idx="5">
                  <c:v>18.765067299999998</c:v>
                </c:pt>
                <c:pt idx="6">
                  <c:v>93.507739900000004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0.77960130000000005</c:v>
                </c:pt>
                <c:pt idx="1">
                  <c:v>1.2659669</c:v>
                </c:pt>
                <c:pt idx="2">
                  <c:v>8.2368020000000008</c:v>
                </c:pt>
                <c:pt idx="3">
                  <c:v>17.801205199999998</c:v>
                </c:pt>
                <c:pt idx="4">
                  <c:v>91.689498999999998</c:v>
                </c:pt>
                <c:pt idx="5">
                  <c:v>182.97297470000001</c:v>
                </c:pt>
                <c:pt idx="6">
                  <c:v>912.51332119999995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0.81342879999999995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48.854926200000001</c:v>
                </c:pt>
                <c:pt idx="5">
                  <c:v>96.477027399999997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9.5735399999999998E-2</c:v>
                </c:pt>
                <c:pt idx="1">
                  <c:v>0.1914633</c:v>
                </c:pt>
                <c:pt idx="2">
                  <c:v>0.96391839999999995</c:v>
                </c:pt>
                <c:pt idx="3">
                  <c:v>1.9122003999999999</c:v>
                </c:pt>
                <c:pt idx="4">
                  <c:v>9.4194297999999996</c:v>
                </c:pt>
                <c:pt idx="5">
                  <c:v>18.777683700000001</c:v>
                </c:pt>
                <c:pt idx="6">
                  <c:v>93.656190100000003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0.61367629999999995</c:v>
                </c:pt>
                <c:pt idx="1">
                  <c:v>1.1253690999999999</c:v>
                </c:pt>
                <c:pt idx="2">
                  <c:v>5.1274416</c:v>
                </c:pt>
                <c:pt idx="3">
                  <c:v>9.9884570999999998</c:v>
                </c:pt>
                <c:pt idx="4">
                  <c:v>48.065443899999998</c:v>
                </c:pt>
                <c:pt idx="5">
                  <c:v>95.499371300000007</c:v>
                </c:pt>
                <c:pt idx="6">
                  <c:v>477.53617450000002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0.81285870000000005</c:v>
                </c:pt>
                <c:pt idx="1">
                  <c:v>1.3937908000000001</c:v>
                </c:pt>
                <c:pt idx="2">
                  <c:v>5.3466484999999997</c:v>
                </c:pt>
                <c:pt idx="3">
                  <c:v>10.195960100000001</c:v>
                </c:pt>
                <c:pt idx="4">
                  <c:v>48.216093399999998</c:v>
                </c:pt>
                <c:pt idx="5">
                  <c:v>96.537852200000003</c:v>
                </c:pt>
                <c:pt idx="6">
                  <c:v>477.83500600000002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0.75505500000000003</c:v>
                </c:pt>
                <c:pt idx="1">
                  <c:v>2.9553886</c:v>
                </c:pt>
                <c:pt idx="2">
                  <c:v>14.1243236</c:v>
                </c:pt>
                <c:pt idx="3">
                  <c:v>35.215908200000001</c:v>
                </c:pt>
                <c:pt idx="4">
                  <c:v>181.84898200000001</c:v>
                </c:pt>
                <c:pt idx="5">
                  <c:v>191.21715929999999</c:v>
                </c:pt>
                <c:pt idx="6">
                  <c:v>1041.8468662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4000"/>
        <c:axId val="204225920"/>
      </c:lineChart>
      <c:catAx>
        <c:axId val="2042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25920"/>
        <c:crossesAt val="0"/>
        <c:auto val="1"/>
        <c:lblAlgn val="ctr"/>
        <c:lblOffset val="100"/>
        <c:noMultiLvlLbl val="0"/>
      </c:catAx>
      <c:valAx>
        <c:axId val="2042259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240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1.1731149999999999</c:v>
                </c:pt>
                <c:pt idx="1">
                  <c:v>2.0651437000000001</c:v>
                </c:pt>
                <c:pt idx="2">
                  <c:v>18.6954174</c:v>
                </c:pt>
                <c:pt idx="3">
                  <c:v>23.357169899999999</c:v>
                </c:pt>
                <c:pt idx="4">
                  <c:v>143.74139700000001</c:v>
                </c:pt>
                <c:pt idx="5">
                  <c:v>294.17391079999999</c:v>
                </c:pt>
                <c:pt idx="6">
                  <c:v>1940.8129908000001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4256"/>
        <c:axId val="203990528"/>
      </c:lineChart>
      <c:catAx>
        <c:axId val="2039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90528"/>
        <c:crossesAt val="0"/>
        <c:auto val="1"/>
        <c:lblAlgn val="ctr"/>
        <c:lblOffset val="100"/>
        <c:noMultiLvlLbl val="0"/>
      </c:catAx>
      <c:valAx>
        <c:axId val="2039905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98425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0.26368079999999999</c:v>
                </c:pt>
                <c:pt idx="1">
                  <c:v>0.39712249999999999</c:v>
                </c:pt>
                <c:pt idx="2">
                  <c:v>0.92150869999999996</c:v>
                </c:pt>
                <c:pt idx="3">
                  <c:v>1.4829547999999999</c:v>
                </c:pt>
                <c:pt idx="4">
                  <c:v>5.7737638000000002</c:v>
                </c:pt>
                <c:pt idx="5">
                  <c:v>11.4684086</c:v>
                </c:pt>
                <c:pt idx="6">
                  <c:v>55.993997899999997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0.27861000000000002</c:v>
                </c:pt>
                <c:pt idx="1">
                  <c:v>0.41605619999999999</c:v>
                </c:pt>
                <c:pt idx="2">
                  <c:v>0.94539130000000005</c:v>
                </c:pt>
                <c:pt idx="3">
                  <c:v>1.4724158000000001</c:v>
                </c:pt>
                <c:pt idx="4">
                  <c:v>5.8191636999999998</c:v>
                </c:pt>
                <c:pt idx="5">
                  <c:v>11.0271183</c:v>
                </c:pt>
                <c:pt idx="6">
                  <c:v>53.337842000000002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8640"/>
        <c:axId val="204059008"/>
      </c:lineChart>
      <c:catAx>
        <c:axId val="2040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59008"/>
        <c:crossesAt val="0"/>
        <c:auto val="1"/>
        <c:lblAlgn val="ctr"/>
        <c:lblOffset val="100"/>
        <c:noMultiLvlLbl val="0"/>
      </c:catAx>
      <c:valAx>
        <c:axId val="2040590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4864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9.1170500000000002E-2</c:v>
                </c:pt>
                <c:pt idx="1">
                  <c:v>0.1235449</c:v>
                </c:pt>
                <c:pt idx="2">
                  <c:v>0.42495509999999997</c:v>
                </c:pt>
                <c:pt idx="3">
                  <c:v>0.71868860000000001</c:v>
                </c:pt>
                <c:pt idx="4">
                  <c:v>3.2656098999999998</c:v>
                </c:pt>
                <c:pt idx="5">
                  <c:v>7.7605615999999999</c:v>
                </c:pt>
                <c:pt idx="6">
                  <c:v>44.774002000000003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5.7651099999999997E-2</c:v>
                </c:pt>
                <c:pt idx="1">
                  <c:v>9.2977699999999996E-2</c:v>
                </c:pt>
                <c:pt idx="2">
                  <c:v>0.35797000000000001</c:v>
                </c:pt>
                <c:pt idx="3">
                  <c:v>0.60281189999999996</c:v>
                </c:pt>
                <c:pt idx="4">
                  <c:v>2.5269932000000002</c:v>
                </c:pt>
                <c:pt idx="5">
                  <c:v>4.9441511</c:v>
                </c:pt>
                <c:pt idx="6">
                  <c:v>24.262742599999999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21216"/>
        <c:axId val="204123136"/>
      </c:lineChart>
      <c:catAx>
        <c:axId val="2041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23136"/>
        <c:crossesAt val="0"/>
        <c:auto val="1"/>
        <c:lblAlgn val="ctr"/>
        <c:lblOffset val="100"/>
        <c:noMultiLvlLbl val="0"/>
      </c:catAx>
      <c:valAx>
        <c:axId val="2041231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1212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7.8034000000000003E-3</c:v>
                </c:pt>
                <c:pt idx="1">
                  <c:v>1.5602599999999999E-2</c:v>
                </c:pt>
                <c:pt idx="2">
                  <c:v>7.7787400000000007E-2</c:v>
                </c:pt>
                <c:pt idx="3">
                  <c:v>0.16102159999999999</c:v>
                </c:pt>
                <c:pt idx="4">
                  <c:v>0.76979520000000001</c:v>
                </c:pt>
                <c:pt idx="5">
                  <c:v>1.5328835999999999</c:v>
                </c:pt>
                <c:pt idx="6">
                  <c:v>8.7803213000000007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9.1562999999999992E-3</c:v>
                </c:pt>
                <c:pt idx="1">
                  <c:v>1.8305700000000001E-2</c:v>
                </c:pt>
                <c:pt idx="2">
                  <c:v>9.5679100000000003E-2</c:v>
                </c:pt>
                <c:pt idx="3">
                  <c:v>0.18063070000000001</c:v>
                </c:pt>
                <c:pt idx="4">
                  <c:v>0.88673170000000001</c:v>
                </c:pt>
                <c:pt idx="5">
                  <c:v>1.7626056999999999</c:v>
                </c:pt>
                <c:pt idx="6">
                  <c:v>8.8612821999999998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53600"/>
        <c:axId val="204563968"/>
      </c:lineChart>
      <c:catAx>
        <c:axId val="2045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63968"/>
        <c:crossesAt val="0"/>
        <c:auto val="1"/>
        <c:lblAlgn val="ctr"/>
        <c:lblOffset val="100"/>
        <c:noMultiLvlLbl val="0"/>
      </c:catAx>
      <c:valAx>
        <c:axId val="20456396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536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0.15334819999999999</c:v>
                </c:pt>
                <c:pt idx="1">
                  <c:v>0.27011010000000002</c:v>
                </c:pt>
                <c:pt idx="2">
                  <c:v>0.72064450000000002</c:v>
                </c:pt>
                <c:pt idx="3">
                  <c:v>1.3183722</c:v>
                </c:pt>
                <c:pt idx="4">
                  <c:v>8.5024288000000006</c:v>
                </c:pt>
                <c:pt idx="5">
                  <c:v>17.877359200000001</c:v>
                </c:pt>
                <c:pt idx="6">
                  <c:v>95.590922000000006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9.9801799999999996E-2</c:v>
                </c:pt>
                <c:pt idx="1">
                  <c:v>0.1722814</c:v>
                </c:pt>
                <c:pt idx="2">
                  <c:v>0.60215569999999996</c:v>
                </c:pt>
                <c:pt idx="3">
                  <c:v>1.0772861</c:v>
                </c:pt>
                <c:pt idx="4">
                  <c:v>4.9717720999999999</c:v>
                </c:pt>
                <c:pt idx="5">
                  <c:v>9.9374985000000002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1696"/>
        <c:axId val="204703616"/>
      </c:lineChart>
      <c:catAx>
        <c:axId val="2047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03616"/>
        <c:crossesAt val="0"/>
        <c:auto val="1"/>
        <c:lblAlgn val="ctr"/>
        <c:lblOffset val="100"/>
        <c:noMultiLvlLbl val="0"/>
      </c:catAx>
      <c:valAx>
        <c:axId val="20470361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0169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1.0237100000000001E-2</c:v>
                </c:pt>
                <c:pt idx="1">
                  <c:v>2.0371799999999999E-2</c:v>
                </c:pt>
                <c:pt idx="2">
                  <c:v>0.1046781</c:v>
                </c:pt>
                <c:pt idx="3">
                  <c:v>0.20496349999999999</c:v>
                </c:pt>
                <c:pt idx="4">
                  <c:v>1.0100389999999999</c:v>
                </c:pt>
                <c:pt idx="5">
                  <c:v>2.0022643000000002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1.9460554000000001</c:v>
                </c:pt>
                <c:pt idx="4">
                  <c:v>8.2770194000000004</c:v>
                </c:pt>
                <c:pt idx="5">
                  <c:v>16.380197299999999</c:v>
                </c:pt>
                <c:pt idx="6">
                  <c:v>81.137435100000005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1.2263700000000001E-2</c:v>
                </c:pt>
                <c:pt idx="1">
                  <c:v>2.4081600000000002E-2</c:v>
                </c:pt>
                <c:pt idx="2">
                  <c:v>0.12234150000000001</c:v>
                </c:pt>
                <c:pt idx="3">
                  <c:v>0.24626870000000001</c:v>
                </c:pt>
                <c:pt idx="4">
                  <c:v>1.1889396000000001</c:v>
                </c:pt>
                <c:pt idx="5">
                  <c:v>2.3673332999999999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0.31894529999999999</c:v>
                </c:pt>
                <c:pt idx="1">
                  <c:v>0.49501990000000001</c:v>
                </c:pt>
                <c:pt idx="2">
                  <c:v>1.1779512000000001</c:v>
                </c:pt>
                <c:pt idx="3">
                  <c:v>2.0073751</c:v>
                </c:pt>
                <c:pt idx="4">
                  <c:v>8.1270427000000005</c:v>
                </c:pt>
                <c:pt idx="5">
                  <c:v>15.724382500000001</c:v>
                </c:pt>
                <c:pt idx="6">
                  <c:v>76.375849900000006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2592"/>
        <c:axId val="204308864"/>
      </c:lineChart>
      <c:catAx>
        <c:axId val="2043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08864"/>
        <c:crossesAt val="0"/>
        <c:auto val="1"/>
        <c:lblAlgn val="ctr"/>
        <c:lblOffset val="100"/>
        <c:noMultiLvlLbl val="0"/>
      </c:catAx>
      <c:valAx>
        <c:axId val="2043088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0259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1306860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1307460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52</xdr:col>
      <xdr:colOff>1305966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800540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topLeftCell="A39" zoomScale="55" zoomScaleNormal="55" workbookViewId="0">
      <selection activeCell="A95" sqref="A95"/>
    </sheetView>
  </sheetViews>
  <sheetFormatPr defaultRowHeight="14.4" x14ac:dyDescent="0.3"/>
  <cols>
    <col min="1" max="1" width="18.6640625"/>
    <col min="2" max="2" width="11.6640625"/>
    <col min="3" max="3" width="48" customWidth="1"/>
    <col min="4" max="4" width="23"/>
    <col min="5" max="5" width="23.5546875"/>
    <col min="6" max="6" width="26.33203125"/>
    <col min="7" max="7" width="25.33203125"/>
    <col min="8" max="8" width="23.5546875"/>
    <col min="9" max="9" width="22.6640625"/>
    <col min="10" max="10" width="15.109375"/>
    <col min="11" max="11" width="19.88671875"/>
    <col min="12" max="12" width="16.88671875"/>
    <col min="13" max="13" width="16.5546875"/>
    <col min="14" max="14" width="20.88671875"/>
    <col min="15" max="15" width="19.109375"/>
    <col min="16" max="16" width="21.33203125"/>
    <col min="17" max="17" width="17.44140625"/>
    <col min="18" max="18" width="23.44140625"/>
    <col min="19" max="19" width="25.5546875"/>
    <col min="20" max="20" width="22.109375"/>
    <col min="21" max="21" width="12.109375"/>
    <col min="22" max="22" width="15.6640625"/>
    <col min="23" max="23" width="18.6640625"/>
    <col min="24" max="24" width="12.109375"/>
    <col min="25" max="25" width="17.44140625"/>
    <col min="26" max="27" width="21.6640625"/>
    <col min="28" max="28" width="22.109375"/>
    <col min="29" max="30" width="24.44140625"/>
    <col min="31" max="31" width="25"/>
    <col min="32" max="32" width="20.109375"/>
    <col min="33" max="33" width="16.5546875"/>
    <col min="34" max="34" width="17.6640625"/>
    <col min="35" max="35" width="13.5546875"/>
    <col min="36" max="36" width="21.44140625"/>
    <col min="37" max="37" width="20.5546875"/>
    <col min="38" max="38" width="22"/>
    <col min="39" max="39" width="18.33203125"/>
    <col min="40" max="40" width="22.44140625"/>
    <col min="41" max="41" width="25.109375"/>
    <col min="42" max="42" width="22.88671875"/>
    <col min="43" max="43" width="20.44140625"/>
    <col min="44" max="44" width="11.5546875"/>
    <col min="45" max="45" width="12"/>
    <col min="46" max="46" width="10.6640625"/>
    <col min="47" max="47" width="16.5546875"/>
    <col min="48" max="48" width="15.88671875"/>
    <col min="49" max="49" width="13.88671875"/>
    <col min="50" max="50" width="22"/>
    <col min="51" max="51" width="24"/>
    <col min="52" max="52" width="17.6640625"/>
    <col min="53" max="53" width="19.109375"/>
    <col min="54" max="54" width="19.6640625"/>
    <col min="55" max="55" width="18"/>
    <col min="56" max="56" width="19.6640625"/>
    <col min="57" max="57" width="12.33203125"/>
    <col min="58" max="58" width="15.33203125"/>
    <col min="59" max="59" width="15.5546875"/>
    <col min="60" max="60" width="12.6640625"/>
    <col min="61" max="61" width="22"/>
    <col min="62" max="62" width="21.5546875"/>
    <col min="63" max="63" width="22.109375"/>
    <col min="64" max="64" width="15.88671875"/>
    <col min="65" max="65" width="14.109375"/>
    <col min="66" max="67" width="10.109375"/>
    <col min="68" max="68" width="14.6640625"/>
    <col min="69" max="69" width="15.5546875"/>
    <col min="70" max="70" width="15.44140625"/>
    <col min="71" max="71" width="14.5546875"/>
    <col min="72" max="72" width="21.5546875"/>
    <col min="73" max="73" width="23.6640625"/>
    <col min="74" max="74" width="23.44140625"/>
    <col min="75" max="75" width="16.109375"/>
    <col min="76" max="76" width="12.6640625"/>
    <col min="78" max="78" width="11.33203125"/>
    <col min="79" max="79" width="13.5546875"/>
    <col min="80" max="80" width="14.6640625"/>
    <col min="81" max="81" width="17.6640625"/>
    <col min="82" max="82" width="16.6640625"/>
    <col min="83" max="83" width="16.88671875"/>
    <col min="84" max="84" width="23.5546875"/>
    <col min="85" max="85" width="24.109375"/>
    <col min="86" max="86" width="15.44140625"/>
    <col min="87" max="87" width="13.5546875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281594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291994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471154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280811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1279744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2134531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1762563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1469742</v>
      </c>
      <c r="AS3">
        <v>5000</v>
      </c>
      <c r="AT3">
        <v>5000</v>
      </c>
      <c r="AU3">
        <f t="shared" ref="AU3:BA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1.1731149999999999</v>
      </c>
      <c r="BD3">
        <v>10000</v>
      </c>
      <c r="BE3">
        <v>5000</v>
      </c>
      <c r="BF3">
        <f t="shared" ref="BF3:BL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2.1216273000000001</v>
      </c>
      <c r="BO3">
        <v>50000</v>
      </c>
      <c r="BP3">
        <v>5000</v>
      </c>
      <c r="BQ3">
        <f t="shared" ref="BQ3:BW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1.0884843</v>
      </c>
      <c r="BZ3">
        <v>100000</v>
      </c>
      <c r="CA3">
        <v>5000</v>
      </c>
      <c r="CB3">
        <f t="shared" ref="CB3:CH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0.75505500000000003</v>
      </c>
    </row>
    <row r="4" spans="1:87" x14ac:dyDescent="0.3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672986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957851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299983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794835</v>
      </c>
      <c r="AS4">
        <v>5000</v>
      </c>
      <c r="AT4">
        <v>10000</v>
      </c>
      <c r="AU4">
        <f t="shared" ref="AU4:BA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2.0651437000000001</v>
      </c>
      <c r="BD4">
        <v>10000</v>
      </c>
      <c r="BE4">
        <v>10000</v>
      </c>
      <c r="BF4">
        <f t="shared" ref="BF4:BL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6.2837448</v>
      </c>
      <c r="BO4">
        <v>50000</v>
      </c>
      <c r="BP4">
        <v>10000</v>
      </c>
      <c r="BQ4">
        <f t="shared" ref="BQ4:BW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1.7770679</v>
      </c>
      <c r="BZ4">
        <v>100000</v>
      </c>
      <c r="CA4">
        <v>10000</v>
      </c>
      <c r="CB4">
        <f t="shared" ref="CB4:CH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2.9553886</v>
      </c>
    </row>
    <row r="5" spans="1:87" x14ac:dyDescent="0.3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1109953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1125250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1457186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348159</v>
      </c>
      <c r="AS5">
        <v>5000</v>
      </c>
      <c r="AT5">
        <v>50000</v>
      </c>
      <c r="AU5">
        <f t="shared" ref="AU5:BA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18.6954174</v>
      </c>
      <c r="BD5">
        <v>10000</v>
      </c>
      <c r="BE5">
        <v>50000</v>
      </c>
      <c r="BF5">
        <f t="shared" ref="BF5:BL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10.200586299999999</v>
      </c>
      <c r="BO5">
        <v>50000</v>
      </c>
      <c r="BP5">
        <v>50000</v>
      </c>
      <c r="BQ5">
        <f t="shared" ref="BQ5:BW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11.128300299999999</v>
      </c>
      <c r="BZ5">
        <v>100000</v>
      </c>
      <c r="CA5">
        <v>50000</v>
      </c>
      <c r="CB5">
        <f t="shared" ref="CB5:CH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14.1243236</v>
      </c>
    </row>
    <row r="6" spans="1:87" x14ac:dyDescent="0.3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1178088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613883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807993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1741256</v>
      </c>
      <c r="AS6">
        <v>5000</v>
      </c>
      <c r="AT6">
        <v>100000</v>
      </c>
      <c r="AU6">
        <f t="shared" ref="AU6:BA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23.357169899999999</v>
      </c>
      <c r="BD6">
        <v>10000</v>
      </c>
      <c r="BE6">
        <v>100000</v>
      </c>
      <c r="BF6">
        <f t="shared" ref="BF6:BL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28.8621467</v>
      </c>
      <c r="BO6">
        <v>50000</v>
      </c>
      <c r="BP6">
        <v>100000</v>
      </c>
      <c r="BQ6">
        <f t="shared" ref="BQ6:BW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32.897411900000002</v>
      </c>
      <c r="BZ6">
        <v>100000</v>
      </c>
      <c r="CA6">
        <v>100000</v>
      </c>
      <c r="CB6">
        <f t="shared" ref="CB6:CH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35.215908200000001</v>
      </c>
    </row>
    <row r="7" spans="1:87" x14ac:dyDescent="0.3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1305412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1098501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914427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262821</v>
      </c>
      <c r="AS7">
        <v>5000</v>
      </c>
      <c r="AT7">
        <v>500000</v>
      </c>
      <c r="AU7">
        <f t="shared" ref="AU7:BA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143.74139700000001</v>
      </c>
      <c r="BD7">
        <v>10000</v>
      </c>
      <c r="BE7">
        <v>500000</v>
      </c>
      <c r="BF7">
        <f t="shared" ref="BF7:BL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390.07924020000002</v>
      </c>
      <c r="BO7">
        <v>50000</v>
      </c>
      <c r="BP7">
        <v>500000</v>
      </c>
      <c r="BQ7">
        <f t="shared" ref="BQ7:BW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322.0086316</v>
      </c>
      <c r="BZ7">
        <v>100000</v>
      </c>
      <c r="CA7">
        <v>500000</v>
      </c>
      <c r="CB7">
        <f t="shared" ref="CB7:CH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181.84898200000001</v>
      </c>
    </row>
    <row r="8" spans="1:87" x14ac:dyDescent="0.3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1812850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10041853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2429033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351051</v>
      </c>
      <c r="AS8">
        <v>5000</v>
      </c>
      <c r="AT8">
        <v>1000000</v>
      </c>
      <c r="AU8">
        <f t="shared" ref="AU8:BA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294.17391079999999</v>
      </c>
      <c r="BD8">
        <v>10000</v>
      </c>
      <c r="BE8">
        <v>1000000</v>
      </c>
      <c r="BF8">
        <f t="shared" ref="BF8:BL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308.17664880000001</v>
      </c>
      <c r="BO8">
        <v>50000</v>
      </c>
      <c r="BP8">
        <v>1000000</v>
      </c>
      <c r="BQ8">
        <f t="shared" ref="BQ8:BW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294.63304340000002</v>
      </c>
      <c r="BZ8">
        <v>100000</v>
      </c>
      <c r="CA8">
        <v>1000000</v>
      </c>
      <c r="CB8">
        <f t="shared" ref="CB8:CH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191.21715929999999</v>
      </c>
    </row>
    <row r="9" spans="1:87" x14ac:dyDescent="0.3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1973390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2783828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796202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343771</v>
      </c>
      <c r="AS9">
        <v>5000</v>
      </c>
      <c r="AT9">
        <v>5000000</v>
      </c>
      <c r="AU9">
        <f t="shared" ref="AU9:BA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A9">
        <f t="shared" si="24"/>
        <v>1940.8129908000001</v>
      </c>
      <c r="BD9">
        <v>10000</v>
      </c>
      <c r="BE9">
        <v>5000000</v>
      </c>
      <c r="BF9">
        <f t="shared" ref="BF9:BL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L9">
        <f t="shared" si="25"/>
        <v>1389.8562558000001</v>
      </c>
      <c r="BO9">
        <v>50000</v>
      </c>
      <c r="BP9">
        <v>5000000</v>
      </c>
      <c r="BQ9">
        <f t="shared" ref="BQ9:BW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W9">
        <f t="shared" si="26"/>
        <v>1382.5999475000001</v>
      </c>
      <c r="BZ9">
        <v>100000</v>
      </c>
      <c r="CA9">
        <v>5000000</v>
      </c>
      <c r="CB9">
        <f t="shared" ref="CB9:CH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>SUM(AN68:AN77)/10000000</f>
        <v>477.53617450000002</v>
      </c>
      <c r="CG9">
        <f t="shared" si="27"/>
        <v>477.83500600000002</v>
      </c>
      <c r="CH9">
        <f>SUM(AP68:AP77)/10000000</f>
        <v>1041.8468662</v>
      </c>
    </row>
    <row r="10" spans="1:87" x14ac:dyDescent="0.3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1122784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977964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1625548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1082114</v>
      </c>
    </row>
    <row r="11" spans="1:87" x14ac:dyDescent="0.3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994349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1190618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320754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875990</v>
      </c>
    </row>
    <row r="13" spans="1:87" x14ac:dyDescent="0.3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1095366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2310708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932466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2732358</v>
      </c>
    </row>
    <row r="14" spans="1:87" x14ac:dyDescent="0.3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3342583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7456520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1332799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4220855</v>
      </c>
    </row>
    <row r="15" spans="1:87" x14ac:dyDescent="0.3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1278144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1613185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1764770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848705</v>
      </c>
    </row>
    <row r="16" spans="1:87" x14ac:dyDescent="0.3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975442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15378803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583094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1792071</v>
      </c>
    </row>
    <row r="17" spans="1:42" x14ac:dyDescent="0.3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4323438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17303660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1142175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926956</v>
      </c>
    </row>
    <row r="18" spans="1:42" x14ac:dyDescent="0.3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1650763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6016936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2773498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7345207</v>
      </c>
    </row>
    <row r="19" spans="1:42" x14ac:dyDescent="0.3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1070300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2030366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1704467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1897617</v>
      </c>
    </row>
    <row r="20" spans="1:42" x14ac:dyDescent="0.3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2686201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1882854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2227134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3730677</v>
      </c>
    </row>
    <row r="21" spans="1:42" x14ac:dyDescent="0.3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2846409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2698696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3769303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1546010</v>
      </c>
    </row>
    <row r="22" spans="1:42" x14ac:dyDescent="0.3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1382791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6145720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1540973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4513430</v>
      </c>
    </row>
    <row r="24" spans="1:42" x14ac:dyDescent="0.3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26493283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6216885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13014687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5510360</v>
      </c>
    </row>
    <row r="25" spans="1:42" x14ac:dyDescent="0.3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10920429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14184246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6820898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5783686</v>
      </c>
    </row>
    <row r="26" spans="1:42" x14ac:dyDescent="0.3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10341561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5601513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18766993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3641589</v>
      </c>
    </row>
    <row r="27" spans="1:42" x14ac:dyDescent="0.3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25874392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6114671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9192828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35621833</v>
      </c>
    </row>
    <row r="28" spans="1:42" x14ac:dyDescent="0.3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11795981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11126470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15123076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22721125</v>
      </c>
    </row>
    <row r="29" spans="1:42" x14ac:dyDescent="0.3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19196381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12008124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10444178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16851024</v>
      </c>
    </row>
    <row r="30" spans="1:42" x14ac:dyDescent="0.3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13613904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6918267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10889666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13216817</v>
      </c>
    </row>
    <row r="31" spans="1:42" x14ac:dyDescent="0.3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18296854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8520568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5946604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10478529</v>
      </c>
    </row>
    <row r="32" spans="1:42" x14ac:dyDescent="0.3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30708934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14512052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8048798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11817029</v>
      </c>
    </row>
    <row r="33" spans="1:42" x14ac:dyDescent="0.3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19712455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16803067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13035275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15601244</v>
      </c>
    </row>
    <row r="35" spans="1:42" x14ac:dyDescent="0.3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21995212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17558478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16625546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27992061</v>
      </c>
    </row>
    <row r="36" spans="1:42" x14ac:dyDescent="0.3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13871443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43861473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26192005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93154623</v>
      </c>
    </row>
    <row r="37" spans="1:42" x14ac:dyDescent="0.3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8231376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33426374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25608194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38126354</v>
      </c>
    </row>
    <row r="38" spans="1:42" x14ac:dyDescent="0.3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34878442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22650839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32347912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27752448</v>
      </c>
    </row>
    <row r="39" spans="1:42" x14ac:dyDescent="0.3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20500966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36135993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37026888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12928003</v>
      </c>
    </row>
    <row r="40" spans="1:42" x14ac:dyDescent="0.3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31229748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30636959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23905547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14060987</v>
      </c>
    </row>
    <row r="41" spans="1:42" x14ac:dyDescent="0.3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23018718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27422465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48583536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19534805</v>
      </c>
    </row>
    <row r="42" spans="1:42" x14ac:dyDescent="0.3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30652033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21352940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84735186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16806684</v>
      </c>
    </row>
    <row r="43" spans="1:42" x14ac:dyDescent="0.3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24985999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23147955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25313471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32086454</v>
      </c>
    </row>
    <row r="44" spans="1:42" x14ac:dyDescent="0.3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24207762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32427991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8635834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69716663</v>
      </c>
    </row>
    <row r="46" spans="1:42" x14ac:dyDescent="0.3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84769558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329670579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134624948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239450856</v>
      </c>
    </row>
    <row r="47" spans="1:42" x14ac:dyDescent="0.3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64851523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285848754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73263628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174558780</v>
      </c>
    </row>
    <row r="48" spans="1:42" x14ac:dyDescent="0.3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213878669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683182250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146104318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221990000</v>
      </c>
    </row>
    <row r="49" spans="1:42" x14ac:dyDescent="0.3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123576367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1238349819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88640589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75740362</v>
      </c>
    </row>
    <row r="50" spans="1:42" x14ac:dyDescent="0.3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130804413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128681713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100301587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77912201</v>
      </c>
    </row>
    <row r="51" spans="1:42" x14ac:dyDescent="0.3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235627158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201109166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113664878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500079734</v>
      </c>
    </row>
    <row r="52" spans="1:42" x14ac:dyDescent="0.3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221540673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134188051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316442566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231875487</v>
      </c>
    </row>
    <row r="53" spans="1:42" x14ac:dyDescent="0.3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109995082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149543761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134974300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97372631</v>
      </c>
    </row>
    <row r="54" spans="1:42" x14ac:dyDescent="0.3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120180887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581182997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1921843619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139134409</v>
      </c>
    </row>
    <row r="55" spans="1:42" x14ac:dyDescent="0.3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132189640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169035312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190225883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60375360</v>
      </c>
    </row>
    <row r="57" spans="1:42" x14ac:dyDescent="0.3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253327104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432064983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236930404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113923224</v>
      </c>
    </row>
    <row r="58" spans="1:42" x14ac:dyDescent="0.3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252774232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198777959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365531942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340901532</v>
      </c>
    </row>
    <row r="59" spans="1:42" x14ac:dyDescent="0.3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417180497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285073484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341164776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144990048</v>
      </c>
    </row>
    <row r="60" spans="1:42" x14ac:dyDescent="0.3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214757528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377618732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289964062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181444936</v>
      </c>
    </row>
    <row r="61" spans="1:42" x14ac:dyDescent="0.3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288495013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192149672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277234842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147437774</v>
      </c>
    </row>
    <row r="62" spans="1:42" x14ac:dyDescent="0.3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181469718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185761355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201440592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262940915</v>
      </c>
    </row>
    <row r="63" spans="1:42" x14ac:dyDescent="0.3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263896727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292699783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261310896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178387391</v>
      </c>
    </row>
    <row r="64" spans="1:42" x14ac:dyDescent="0.3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416973119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410448258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349827359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118454242</v>
      </c>
    </row>
    <row r="65" spans="1:42" x14ac:dyDescent="0.3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252885410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235125446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303679071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260108595</v>
      </c>
    </row>
    <row r="66" spans="1:42" x14ac:dyDescent="0.3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399979760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472046816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319246490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163582936</v>
      </c>
    </row>
    <row r="68" spans="1:42" x14ac:dyDescent="0.3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I68">
        <v>7606824715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T68">
        <v>585413466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E68">
        <v>816270502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  <c r="AP68">
        <v>919309434</v>
      </c>
    </row>
    <row r="69" spans="1:42" x14ac:dyDescent="0.3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I69">
        <v>1301653329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T69">
        <v>2379961064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E69">
        <v>1620699563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  <c r="AP69">
        <v>2295984312</v>
      </c>
    </row>
    <row r="70" spans="1:42" x14ac:dyDescent="0.3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I70">
        <v>867567212</v>
      </c>
      <c r="L70">
        <v>10000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T70">
        <v>2707597260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E70">
        <v>873521854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  <c r="AP70">
        <v>1444033919</v>
      </c>
    </row>
    <row r="71" spans="1:42" x14ac:dyDescent="0.3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I71">
        <v>644175849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T71">
        <v>619232671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E71">
        <v>1059890251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  <c r="AP71">
        <v>843580981</v>
      </c>
    </row>
    <row r="72" spans="1:42" x14ac:dyDescent="0.3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I72">
        <v>996778393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T72">
        <v>1073248878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E72">
        <v>1183251681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  <c r="AP72">
        <v>721090006</v>
      </c>
    </row>
    <row r="73" spans="1:42" x14ac:dyDescent="0.3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I73">
        <v>1191399038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T73">
        <v>1281284965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E73">
        <v>2670880060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  <c r="AP73">
        <v>596244460</v>
      </c>
    </row>
    <row r="74" spans="1:42" x14ac:dyDescent="0.3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I74">
        <v>2279350832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T74">
        <v>1338098499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E74">
        <v>1110502030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  <c r="AP74">
        <v>878996753</v>
      </c>
    </row>
    <row r="75" spans="1:42" x14ac:dyDescent="0.3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I75">
        <v>1392874346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T75">
        <v>1524610495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E75">
        <v>1529207516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  <c r="AP75">
        <v>729066536</v>
      </c>
    </row>
    <row r="76" spans="1:42" x14ac:dyDescent="0.3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I76">
        <v>2012824156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T76">
        <v>1577919262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E76">
        <v>1705972649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  <c r="AP76">
        <v>1021019069</v>
      </c>
    </row>
    <row r="77" spans="1:42" x14ac:dyDescent="0.3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I77">
        <v>1114682038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T77">
        <v>811195998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E77">
        <v>1255803369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  <c r="AP77">
        <v>969143192</v>
      </c>
    </row>
    <row r="80" spans="1:42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3">
      <c r="A82">
        <v>5000</v>
      </c>
      <c r="B82">
        <v>5000</v>
      </c>
      <c r="C82" s="2">
        <f t="shared" ref="C82:I82" si="28">VAR(C2:C11)/1000000000000</f>
        <v>1.9676000000000001E-9</v>
      </c>
      <c r="D82" s="2">
        <f t="shared" si="28"/>
        <v>1.3262966018333332E-3</v>
      </c>
      <c r="E82" s="2">
        <f t="shared" si="28"/>
        <v>1.773090490666667E-4</v>
      </c>
      <c r="F82" s="2">
        <f t="shared" si="28"/>
        <v>3.3275666666666674E-9</v>
      </c>
      <c r="G82" s="2">
        <f t="shared" si="28"/>
        <v>5.1081318777777784E-6</v>
      </c>
      <c r="H82" s="2">
        <f t="shared" si="28"/>
        <v>2.413849308888889E-4</v>
      </c>
      <c r="I82" s="2">
        <f t="shared" si="28"/>
        <v>0.24022406189688889</v>
      </c>
      <c r="J82" s="2"/>
      <c r="L82">
        <v>10000</v>
      </c>
      <c r="M82">
        <v>5000</v>
      </c>
      <c r="N82" s="2">
        <f t="shared" ref="N82:T82" si="29">VAR(N2:N11)/1000000000000</f>
        <v>9.9840999999999991E-9</v>
      </c>
      <c r="O82" s="2">
        <f t="shared" si="29"/>
        <v>4.1432715259555565E-3</v>
      </c>
      <c r="P82" s="2">
        <f t="shared" si="29"/>
        <v>1.5655748076666664E-4</v>
      </c>
      <c r="Q82" s="2">
        <f t="shared" si="29"/>
        <v>1.2684555555555555E-9</v>
      </c>
      <c r="R82" s="2">
        <f t="shared" si="29"/>
        <v>8.6976057333333345E-6</v>
      </c>
      <c r="S82" s="2">
        <f t="shared" si="29"/>
        <v>1.7643842445555556E-4</v>
      </c>
      <c r="T82" s="2">
        <f t="shared" si="29"/>
        <v>8.2620196427497881</v>
      </c>
      <c r="U82" s="2"/>
      <c r="W82">
        <v>50000</v>
      </c>
      <c r="X82">
        <v>5000</v>
      </c>
      <c r="Y82" s="2">
        <f t="shared" ref="Y82:AE82" si="30">VAR(Y2:Y11)/1000000000000</f>
        <v>1.2893822222222223E-8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1.7850790322222217E-5</v>
      </c>
      <c r="AC82" s="2">
        <f t="shared" si="30"/>
        <v>4.2484594871111111E-4</v>
      </c>
      <c r="AD82" s="2">
        <f t="shared" si="30"/>
        <v>2.3189964671111111E-4</v>
      </c>
      <c r="AE82" s="2">
        <f t="shared" si="30"/>
        <v>0.49583026013289994</v>
      </c>
      <c r="AF82" s="2"/>
      <c r="AH82">
        <v>50000</v>
      </c>
      <c r="AI82">
        <v>5000</v>
      </c>
      <c r="AJ82" s="2">
        <f t="shared" ref="AJ82:AP82" si="31">VAR(AJ2:AJ11)/1000000000000</f>
        <v>3.1034608011111112E-5</v>
      </c>
      <c r="AK82" s="2">
        <f t="shared" si="31"/>
        <v>1.3325184268677735E-2</v>
      </c>
      <c r="AL82" s="2">
        <f t="shared" si="31"/>
        <v>3.1410880395555557E-4</v>
      </c>
      <c r="AM82" s="2">
        <f t="shared" si="31"/>
        <v>6.4209333333333342E-9</v>
      </c>
      <c r="AN82" s="2">
        <f t="shared" si="31"/>
        <v>3.0084941182333324E-3</v>
      </c>
      <c r="AO82" s="2">
        <f t="shared" si="31"/>
        <v>7.188990722333332E-4</v>
      </c>
      <c r="AP82" s="2">
        <f t="shared" si="31"/>
        <v>0.28574278113955554</v>
      </c>
      <c r="AQ82" s="2"/>
    </row>
    <row r="83" spans="1:43" x14ac:dyDescent="0.3">
      <c r="A83">
        <v>5000</v>
      </c>
      <c r="B83">
        <v>10000</v>
      </c>
      <c r="C83" s="2">
        <f t="shared" ref="C83:I83" si="32">VAR(C13:C22)/1000000000000</f>
        <v>5.8382666666666666E-9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1.8244555555555557E-9</v>
      </c>
      <c r="G83" s="2">
        <f t="shared" si="32"/>
        <v>1.9948282333333331E-6</v>
      </c>
      <c r="H83" s="2">
        <f t="shared" si="32"/>
        <v>2.9890496062222219E-4</v>
      </c>
      <c r="I83" s="2">
        <f t="shared" si="32"/>
        <v>1.3446832909804558</v>
      </c>
      <c r="J83" s="2"/>
      <c r="L83">
        <v>10000</v>
      </c>
      <c r="M83">
        <v>10000</v>
      </c>
      <c r="N83" s="2">
        <f t="shared" ref="N83:T83" si="33">VAR(N13:N22)/1000000000000</f>
        <v>9.5059555555555542E-9</v>
      </c>
      <c r="O83" s="2">
        <f t="shared" si="33"/>
        <v>4.4907037403222249E-3</v>
      </c>
      <c r="P83" s="2">
        <f t="shared" si="33"/>
        <v>4.4201204667777784E-4</v>
      </c>
      <c r="Q83" s="2">
        <f t="shared" si="33"/>
        <v>1.3534044444444446E-8</v>
      </c>
      <c r="R83" s="2">
        <f t="shared" si="33"/>
        <v>4.0883426666666666E-7</v>
      </c>
      <c r="S83" s="2">
        <f t="shared" si="33"/>
        <v>3.3613876232222221E-4</v>
      </c>
      <c r="T83" s="2">
        <f t="shared" si="33"/>
        <v>32.615005592801296</v>
      </c>
      <c r="U83" s="2"/>
      <c r="W83">
        <v>50000</v>
      </c>
      <c r="X83">
        <v>10000</v>
      </c>
      <c r="Y83" s="2">
        <f t="shared" ref="Y83:AE83" si="34">VAR(Y13:Y22)/1000000000000</f>
        <v>2.7596440000000002E-7</v>
      </c>
      <c r="Z83" s="2">
        <f t="shared" si="34"/>
        <v>3.5055337937888891E-3</v>
      </c>
      <c r="AA83" s="2">
        <f t="shared" si="34"/>
        <v>3.6303773995555557E-4</v>
      </c>
      <c r="AB83" s="2">
        <f t="shared" si="34"/>
        <v>2.5117344444444444E-8</v>
      </c>
      <c r="AC83" s="2">
        <f t="shared" si="34"/>
        <v>1.5887675260444446E-3</v>
      </c>
      <c r="AD83" s="2">
        <f t="shared" si="34"/>
        <v>4.3915851599999998E-4</v>
      </c>
      <c r="AE83" s="2">
        <f t="shared" si="34"/>
        <v>0.88499843960009983</v>
      </c>
      <c r="AF83" s="2"/>
      <c r="AH83">
        <v>50000</v>
      </c>
      <c r="AI83">
        <v>10000</v>
      </c>
      <c r="AJ83" s="2">
        <f t="shared" ref="AJ83:AP83" si="35">VAR(AJ13:AJ22)/1000000000000</f>
        <v>1.0564667777777777E-5</v>
      </c>
      <c r="AK83" s="2">
        <f t="shared" si="35"/>
        <v>3.6306909066988927E-2</v>
      </c>
      <c r="AL83" s="2">
        <f t="shared" si="35"/>
        <v>1.890018209E-4</v>
      </c>
      <c r="AM83" s="2">
        <f t="shared" si="35"/>
        <v>1.3194712222222222E-7</v>
      </c>
      <c r="AN83" s="2">
        <f t="shared" si="35"/>
        <v>3.917134305877778E-3</v>
      </c>
      <c r="AO83" s="2">
        <f t="shared" si="35"/>
        <v>2.634745732622222E-3</v>
      </c>
      <c r="AP83" s="2">
        <f t="shared" si="35"/>
        <v>4.1068233097731559</v>
      </c>
      <c r="AQ83" s="2"/>
    </row>
    <row r="84" spans="1:43" x14ac:dyDescent="0.3">
      <c r="A84">
        <v>5000</v>
      </c>
      <c r="B84">
        <v>50000</v>
      </c>
      <c r="C84" s="2">
        <f t="shared" ref="C84:I84" si="36">VAR(C24:C33)/1000000000000</f>
        <v>5.2971695999999997E-6</v>
      </c>
      <c r="D84" s="2">
        <f t="shared" si="36"/>
        <v>4.7380477892111006E-3</v>
      </c>
      <c r="E84" s="2">
        <f t="shared" si="36"/>
        <v>1.1101037255666665E-3</v>
      </c>
      <c r="F84" s="2">
        <f t="shared" si="36"/>
        <v>3.6888933211111113E-5</v>
      </c>
      <c r="G84" s="2">
        <f t="shared" si="36"/>
        <v>1.8605370497777776E-3</v>
      </c>
      <c r="H84" s="2">
        <f t="shared" si="36"/>
        <v>2.7442479956666667E-4</v>
      </c>
      <c r="I84" s="2">
        <f t="shared" si="36"/>
        <v>51.308278950858053</v>
      </c>
      <c r="J84" s="2"/>
      <c r="L84">
        <v>10000</v>
      </c>
      <c r="M84">
        <v>50000</v>
      </c>
      <c r="N84" s="2">
        <f t="shared" ref="N84:T84" si="37">VAR(N24:N33)/1000000000000</f>
        <v>2.1416368988888885E-5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1.8710340960111111E-3</v>
      </c>
      <c r="S84" s="2">
        <f t="shared" si="37"/>
        <v>5.8218042795555539E-4</v>
      </c>
      <c r="T84" s="2">
        <f t="shared" si="37"/>
        <v>16.609735802784027</v>
      </c>
      <c r="U84" s="2"/>
      <c r="W84">
        <v>50000</v>
      </c>
      <c r="X84">
        <v>50000</v>
      </c>
      <c r="Y84" s="2">
        <f t="shared" ref="Y84:AE84" si="38">VAR(Y24:Y33)/1000000000000</f>
        <v>1.9192239122222222E-5</v>
      </c>
      <c r="Z84" s="2">
        <f t="shared" si="38"/>
        <v>0.66785811441143406</v>
      </c>
      <c r="AA84" s="2">
        <f t="shared" si="38"/>
        <v>3.3887227283222222E-3</v>
      </c>
      <c r="AB84" s="2">
        <f t="shared" si="38"/>
        <v>1.3663023788888891E-5</v>
      </c>
      <c r="AC84" s="2">
        <f t="shared" si="38"/>
        <v>6.9579500473777771E-3</v>
      </c>
      <c r="AD84" s="2">
        <f t="shared" si="38"/>
        <v>3.6447046772888889E-3</v>
      </c>
      <c r="AE84" s="2">
        <f t="shared" si="38"/>
        <v>15.628990506274027</v>
      </c>
      <c r="AF84" s="2"/>
      <c r="AH84">
        <v>50000</v>
      </c>
      <c r="AI84">
        <v>50000</v>
      </c>
      <c r="AJ84" s="2">
        <f t="shared" ref="AJ84:AP84" si="39">VAR(AJ24:AJ33)/1000000000000</f>
        <v>2.3811216277777777E-5</v>
      </c>
      <c r="AK84" s="2">
        <f t="shared" si="39"/>
        <v>0.30334154906355554</v>
      </c>
      <c r="AL84" s="2">
        <f t="shared" si="39"/>
        <v>2.8588293113444448E-3</v>
      </c>
      <c r="AM84" s="2">
        <f t="shared" si="39"/>
        <v>2.2224309599999998E-5</v>
      </c>
      <c r="AN84" s="2">
        <f t="shared" si="39"/>
        <v>8.505563777822224E-3</v>
      </c>
      <c r="AO84" s="2">
        <f t="shared" si="39"/>
        <v>1.2786152655166666E-2</v>
      </c>
      <c r="AP84" s="2">
        <f t="shared" si="39"/>
        <v>90.973046409971616</v>
      </c>
      <c r="AQ84" s="2"/>
    </row>
    <row r="85" spans="1:43" x14ac:dyDescent="0.3">
      <c r="A85">
        <v>5000</v>
      </c>
      <c r="B85">
        <v>100000</v>
      </c>
      <c r="C85" s="2">
        <f t="shared" ref="C85:I85" si="40">VAR(C35:C44)/1000000000000</f>
        <v>1.236571369333333E-4</v>
      </c>
      <c r="D85" s="2">
        <f t="shared" si="40"/>
        <v>8.0867132304889323E-3</v>
      </c>
      <c r="E85" s="2">
        <f t="shared" si="40"/>
        <v>1.1367628897333334E-3</v>
      </c>
      <c r="F85" s="2">
        <f t="shared" si="40"/>
        <v>1.7093536011111114E-5</v>
      </c>
      <c r="G85" s="2">
        <f t="shared" si="40"/>
        <v>3.3291418027666664E-3</v>
      </c>
      <c r="H85" s="2">
        <f t="shared" si="40"/>
        <v>8.9417799728888896E-4</v>
      </c>
      <c r="I85" s="2">
        <f t="shared" si="40"/>
        <v>64.467205689243443</v>
      </c>
      <c r="J85" s="2"/>
      <c r="L85">
        <v>10000</v>
      </c>
      <c r="M85">
        <v>100000</v>
      </c>
      <c r="N85" s="2">
        <f t="shared" ref="N85:T85" si="41">VAR(N35:N44)/1000000000000</f>
        <v>1.9967688722222225E-5</v>
      </c>
      <c r="O85" s="2">
        <f t="shared" si="41"/>
        <v>1.3482523103288888E-2</v>
      </c>
      <c r="P85" s="2">
        <f t="shared" si="41"/>
        <v>1.2214052520444444E-3</v>
      </c>
      <c r="Q85" s="2">
        <f t="shared" si="41"/>
        <v>6.2441339122222241E-5</v>
      </c>
      <c r="R85" s="2">
        <f t="shared" si="41"/>
        <v>2.3021244645444442E-3</v>
      </c>
      <c r="S85" s="2">
        <f t="shared" si="41"/>
        <v>6.2344961656555561E-3</v>
      </c>
      <c r="T85" s="2">
        <f t="shared" si="41"/>
        <v>63.561347715162334</v>
      </c>
      <c r="U85" s="2"/>
      <c r="W85">
        <v>50000</v>
      </c>
      <c r="X85">
        <v>100000</v>
      </c>
      <c r="Y85" s="2">
        <f t="shared" ref="Y85:AE85" si="42">VAR(Y35:Y44)/1000000000000</f>
        <v>2.4111774177777783E-5</v>
      </c>
      <c r="Z85" s="2">
        <f t="shared" si="42"/>
        <v>0.31169348502778887</v>
      </c>
      <c r="AA85" s="2">
        <f t="shared" si="42"/>
        <v>1.0029357359211111E-2</v>
      </c>
      <c r="AB85" s="2">
        <f t="shared" si="42"/>
        <v>7.6040958899999995E-5</v>
      </c>
      <c r="AC85" s="2">
        <f t="shared" si="42"/>
        <v>2.3155559976233336E-2</v>
      </c>
      <c r="AD85" s="2">
        <f t="shared" si="42"/>
        <v>9.74244398161111E-3</v>
      </c>
      <c r="AE85" s="2">
        <f t="shared" si="42"/>
        <v>448.93628791466085</v>
      </c>
      <c r="AF85" s="2"/>
      <c r="AH85">
        <v>50000</v>
      </c>
      <c r="AI85">
        <v>100000</v>
      </c>
      <c r="AJ85" s="2">
        <f t="shared" ref="AJ85:AP85" si="43">VAR(AJ35:AJ44)/1000000000000</f>
        <v>6.5937960844444444E-5</v>
      </c>
      <c r="AK85" s="2">
        <f t="shared" si="43"/>
        <v>0.50443858534573327</v>
      </c>
      <c r="AL85" s="2">
        <f t="shared" si="43"/>
        <v>7.2975848291111107E-3</v>
      </c>
      <c r="AM85" s="2">
        <f t="shared" si="43"/>
        <v>2.6264822666666666E-6</v>
      </c>
      <c r="AN85" s="2">
        <f t="shared" si="43"/>
        <v>3.1305331625433336E-2</v>
      </c>
      <c r="AO85" s="2">
        <f t="shared" si="43"/>
        <v>1.8538600133433333E-2</v>
      </c>
      <c r="AP85" s="2">
        <f t="shared" si="43"/>
        <v>689.15845352370445</v>
      </c>
      <c r="AQ85" s="2"/>
    </row>
    <row r="86" spans="1:43" x14ac:dyDescent="0.3">
      <c r="A86">
        <v>5000</v>
      </c>
      <c r="B86">
        <v>500000</v>
      </c>
      <c r="C86" s="2">
        <f t="shared" ref="C86:I86" si="44">VAR(C46:C55)/1000000000000</f>
        <v>6.4300821733333333E-5</v>
      </c>
      <c r="D86" s="2">
        <f t="shared" si="44"/>
        <v>6.1580851903655559E-2</v>
      </c>
      <c r="E86" s="2">
        <f t="shared" si="44"/>
        <v>2.1553675400400003E-2</v>
      </c>
      <c r="F86" s="2">
        <f t="shared" si="44"/>
        <v>4.3497946900000006E-5</v>
      </c>
      <c r="G86" s="2">
        <f t="shared" si="44"/>
        <v>1.9789171355288886E-2</v>
      </c>
      <c r="H86" s="2">
        <f t="shared" si="44"/>
        <v>2.9358070946011117E-2</v>
      </c>
      <c r="I86" s="2">
        <f t="shared" si="44"/>
        <v>3501.9550940329532</v>
      </c>
      <c r="J86" s="2"/>
      <c r="L86">
        <v>10000</v>
      </c>
      <c r="M86">
        <v>500000</v>
      </c>
      <c r="N86" s="2">
        <f t="shared" ref="N86:T86" si="45">VAR(N46:N55)/1000000000000</f>
        <v>4.2745523533333331E-4</v>
      </c>
      <c r="O86" s="2">
        <f t="shared" si="45"/>
        <v>0.22718281078795557</v>
      </c>
      <c r="P86" s="2">
        <f t="shared" si="45"/>
        <v>6.3131879938266675E-2</v>
      </c>
      <c r="Q86" s="2">
        <f t="shared" si="45"/>
        <v>3.6654471555555555E-6</v>
      </c>
      <c r="R86" s="2">
        <f t="shared" si="45"/>
        <v>3.4047947022322222E-2</v>
      </c>
      <c r="S86" s="2">
        <f t="shared" si="45"/>
        <v>1.5991846666900001E-2</v>
      </c>
      <c r="T86" s="2">
        <f t="shared" si="45"/>
        <v>125860.28750041366</v>
      </c>
      <c r="U86" s="2"/>
      <c r="W86">
        <v>50000</v>
      </c>
      <c r="X86">
        <v>500000</v>
      </c>
      <c r="Y86" s="2">
        <f>VAR(Y46:Y55)/1000000</f>
        <v>100.98002378888889</v>
      </c>
      <c r="Z86" s="2">
        <f t="shared" ref="Z86:AE86" si="46">VAR(Z46:Z55)/1000000000000</f>
        <v>4.5989601722278328</v>
      </c>
      <c r="AA86" s="2">
        <f t="shared" si="46"/>
        <v>0.33115032106440001</v>
      </c>
      <c r="AB86" s="2">
        <f t="shared" si="46"/>
        <v>9.8473241822222231E-5</v>
      </c>
      <c r="AC86" s="2">
        <f t="shared" si="46"/>
        <v>6.7323382949344437E-2</v>
      </c>
      <c r="AD86" s="2">
        <f t="shared" si="46"/>
        <v>5.7346862444622212E-2</v>
      </c>
      <c r="AE86" s="2">
        <f t="shared" si="46"/>
        <v>320755.81420621852</v>
      </c>
      <c r="AF86" s="2"/>
      <c r="AH86">
        <v>50000</v>
      </c>
      <c r="AI86">
        <v>500000</v>
      </c>
      <c r="AJ86" s="2">
        <f>VAR(AJ46:AJ55)/1000000</f>
        <v>130.65549826666668</v>
      </c>
      <c r="AK86" s="2">
        <f t="shared" ref="AK86:AP86" si="47">VAR(AK46:AK55)/1000000000000</f>
        <v>5.7600769348424441</v>
      </c>
      <c r="AL86" s="2">
        <f t="shared" si="47"/>
        <v>0.27937375681995558</v>
      </c>
      <c r="AM86" s="2">
        <f t="shared" si="47"/>
        <v>7.4209646844444456E-5</v>
      </c>
      <c r="AN86" s="2">
        <f t="shared" si="47"/>
        <v>0.20614074239476662</v>
      </c>
      <c r="AO86" s="2">
        <f t="shared" si="47"/>
        <v>0.14963207394271111</v>
      </c>
      <c r="AP86" s="2">
        <f t="shared" si="47"/>
        <v>17170.490014464696</v>
      </c>
      <c r="AQ86" s="2"/>
    </row>
    <row r="87" spans="1:43" x14ac:dyDescent="0.3">
      <c r="A87">
        <v>5000</v>
      </c>
      <c r="B87">
        <v>1000000</v>
      </c>
      <c r="C87" s="2">
        <f t="shared" ref="C87:I87" si="48">VAR(C57:C66)/1000000000000</f>
        <v>6.5044745377777779E-5</v>
      </c>
      <c r="D87" s="2">
        <f t="shared" si="48"/>
        <v>0.68089726451337496</v>
      </c>
      <c r="E87" s="2">
        <f t="shared" si="48"/>
        <v>0.21960215554271109</v>
      </c>
      <c r="F87" s="2">
        <f t="shared" si="48"/>
        <v>6.646622023333333E-5</v>
      </c>
      <c r="G87" s="2">
        <f t="shared" si="48"/>
        <v>1.4891212872322222E-2</v>
      </c>
      <c r="H87" s="2">
        <f t="shared" si="48"/>
        <v>1.5353016634677774E-2</v>
      </c>
      <c r="I87" s="2">
        <f t="shared" si="48"/>
        <v>7383.3815008541014</v>
      </c>
      <c r="J87" s="2"/>
      <c r="L87">
        <v>10000</v>
      </c>
      <c r="M87">
        <v>1000000</v>
      </c>
      <c r="N87" s="2">
        <f t="shared" ref="N87:T87" si="49">VAR(N57:N66)/1000000000000</f>
        <v>1.1397547267777777E-4</v>
      </c>
      <c r="O87" s="2">
        <f t="shared" si="49"/>
        <v>1.0172162855259557</v>
      </c>
      <c r="P87" s="2">
        <f t="shared" si="49"/>
        <v>0.20491058853578895</v>
      </c>
      <c r="Q87" s="2">
        <f t="shared" si="49"/>
        <v>9.2764774233333351E-5</v>
      </c>
      <c r="R87" s="2">
        <f t="shared" si="49"/>
        <v>3.5843426665166662E-2</v>
      </c>
      <c r="S87" s="2">
        <f t="shared" si="49"/>
        <v>7.2899940523388884E-2</v>
      </c>
      <c r="T87" s="2">
        <f t="shared" si="49"/>
        <v>11556.560075250958</v>
      </c>
      <c r="U87" s="2"/>
      <c r="W87">
        <v>50000</v>
      </c>
      <c r="X87">
        <v>1000000</v>
      </c>
      <c r="Y87" s="2">
        <f t="shared" ref="Y87:AE87" si="50">VAR(Y57:Y66)/1000000000000</f>
        <v>1.4025541689999997E-4</v>
      </c>
      <c r="Z87" s="2">
        <f t="shared" si="50"/>
        <v>8.5871753110903235</v>
      </c>
      <c r="AA87" s="2">
        <f t="shared" si="50"/>
        <v>0.48320408432217782</v>
      </c>
      <c r="AB87" s="2">
        <f t="shared" si="50"/>
        <v>7.0088454277777773E-5</v>
      </c>
      <c r="AC87" s="2">
        <f t="shared" si="50"/>
        <v>0.23775548019143336</v>
      </c>
      <c r="AD87" s="2">
        <f t="shared" si="50"/>
        <v>0.64195169201876667</v>
      </c>
      <c r="AE87" s="2">
        <f t="shared" si="50"/>
        <v>2708.3567447953351</v>
      </c>
      <c r="AF87" s="2"/>
      <c r="AH87">
        <v>50000</v>
      </c>
      <c r="AI87">
        <v>1000000</v>
      </c>
      <c r="AJ87" s="2">
        <f t="shared" ref="AJ87:AP87" si="51">VAR(AJ57:AJ66)/1000000000000</f>
        <v>4.2344016223333335E-4</v>
      </c>
      <c r="AK87" s="2">
        <f t="shared" si="51"/>
        <v>17.963485872822012</v>
      </c>
      <c r="AL87" s="2">
        <f t="shared" si="51"/>
        <v>0.29578810519360005</v>
      </c>
      <c r="AM87" s="2">
        <f t="shared" si="51"/>
        <v>3.7410017512222226E-4</v>
      </c>
      <c r="AN87" s="2">
        <f t="shared" si="51"/>
        <v>0.78972804428556664</v>
      </c>
      <c r="AO87" s="2">
        <f t="shared" si="51"/>
        <v>2.094129000897289</v>
      </c>
      <c r="AP87" s="2">
        <f t="shared" si="51"/>
        <v>5404.6514488799721</v>
      </c>
      <c r="AQ87" s="2"/>
    </row>
    <row r="88" spans="1:43" x14ac:dyDescent="0.3">
      <c r="A88">
        <v>5000</v>
      </c>
      <c r="B88">
        <v>5000000</v>
      </c>
      <c r="C88" s="2">
        <f t="shared" ref="C88:I88" si="52">VAR(C68:C77)/1000000000000</f>
        <v>2.7434652346777777E-3</v>
      </c>
      <c r="D88" s="2">
        <f t="shared" si="52"/>
        <v>0.9442243577606666</v>
      </c>
      <c r="E88" s="2">
        <f t="shared" si="52"/>
        <v>3.6842054396021</v>
      </c>
      <c r="F88" s="2">
        <f t="shared" si="52"/>
        <v>2.0824606035288885E-2</v>
      </c>
      <c r="G88" s="2">
        <f t="shared" si="52"/>
        <v>0.10674474784848889</v>
      </c>
      <c r="H88" s="2">
        <f t="shared" si="52"/>
        <v>1.1869121829728888</v>
      </c>
      <c r="I88" s="2">
        <f t="shared" si="52"/>
        <v>4211187.0548026068</v>
      </c>
      <c r="J88" s="2"/>
      <c r="L88">
        <v>10000</v>
      </c>
      <c r="M88">
        <v>5000000</v>
      </c>
      <c r="N88" s="2">
        <f t="shared" ref="N88:T88" si="53">VAR(N68:N77)/1000000000000</f>
        <v>4.3696527071111112E-4</v>
      </c>
      <c r="O88" s="2">
        <f t="shared" si="53"/>
        <v>6.6629566728311111</v>
      </c>
      <c r="P88" s="2">
        <f t="shared" si="53"/>
        <v>6.6029111636352118</v>
      </c>
      <c r="Q88" s="2">
        <f t="shared" si="53"/>
        <v>2.7346240156666672E-4</v>
      </c>
      <c r="R88" s="2">
        <f t="shared" si="53"/>
        <v>0.20422517907276666</v>
      </c>
      <c r="S88" s="2">
        <f t="shared" si="53"/>
        <v>4.3638502286536553</v>
      </c>
      <c r="T88" s="2">
        <f t="shared" si="53"/>
        <v>495646.52359720552</v>
      </c>
      <c r="U88" s="2"/>
      <c r="W88">
        <v>50000</v>
      </c>
      <c r="X88">
        <v>5000000</v>
      </c>
      <c r="Y88" s="2">
        <f t="shared" ref="Y88:AE88" si="54">VAR(Y68:Y77)/1000000000000</f>
        <v>1.3516569289444445E-3</v>
      </c>
      <c r="Z88" s="2">
        <f t="shared" si="54"/>
        <v>67.044514698060411</v>
      </c>
      <c r="AA88" s="2">
        <f t="shared" si="54"/>
        <v>12.65898980847849</v>
      </c>
      <c r="AB88" s="2">
        <f t="shared" si="54"/>
        <v>1.8702311166777774E-3</v>
      </c>
      <c r="AC88" s="2">
        <f t="shared" si="54"/>
        <v>0.87161933483448895</v>
      </c>
      <c r="AD88" s="2">
        <f t="shared" si="54"/>
        <v>32.118904758354624</v>
      </c>
      <c r="AE88" s="2">
        <f t="shared" si="54"/>
        <v>295145.13701132289</v>
      </c>
      <c r="AF88" s="2"/>
      <c r="AH88">
        <v>50000</v>
      </c>
      <c r="AI88">
        <v>5000000</v>
      </c>
      <c r="AJ88" s="2">
        <f t="shared" ref="AJ88:AP88" si="55">VAR(AJ68:AJ77)/1000000000000</f>
        <v>1.5626071369888889E-3</v>
      </c>
      <c r="AK88" s="2">
        <f t="shared" si="55"/>
        <v>100.22829782866506</v>
      </c>
      <c r="AL88" s="2">
        <f t="shared" si="55"/>
        <v>14.505910068346486</v>
      </c>
      <c r="AM88" s="2">
        <f t="shared" si="55"/>
        <v>1.3483687196555558E-3</v>
      </c>
      <c r="AN88" s="2">
        <f t="shared" si="55"/>
        <v>8.3631775061256111</v>
      </c>
      <c r="AO88" s="2">
        <f t="shared" si="55"/>
        <v>13.639326099350445</v>
      </c>
      <c r="AP88" s="2">
        <f t="shared" si="55"/>
        <v>246717.52504513945</v>
      </c>
      <c r="AQ88" s="2"/>
    </row>
    <row r="89" spans="1:43" x14ac:dyDescent="0.3">
      <c r="K89" s="5"/>
      <c r="L89" s="5"/>
      <c r="M89" s="5"/>
      <c r="N89" s="5"/>
      <c r="O89" s="5"/>
      <c r="P89" s="5"/>
      <c r="Q89" s="5"/>
      <c r="R89" s="5"/>
    </row>
    <row r="90" spans="1:43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3">
      <c r="A92">
        <v>5000</v>
      </c>
      <c r="B92">
        <v>5000</v>
      </c>
      <c r="C92" s="2">
        <f t="shared" ref="C92:I92" si="56">STDEV(C2:C11)/1000000</f>
        <v>4.4357637448358315E-5</v>
      </c>
      <c r="D92" s="2">
        <f t="shared" si="56"/>
        <v>3.6418355287318141E-2</v>
      </c>
      <c r="E92" s="2">
        <f t="shared" si="56"/>
        <v>1.3315744405277037E-2</v>
      </c>
      <c r="F92" s="2">
        <f t="shared" si="56"/>
        <v>5.7685064502578721E-5</v>
      </c>
      <c r="G92" s="2">
        <f t="shared" si="56"/>
        <v>2.2601176690114563E-3</v>
      </c>
      <c r="H92" s="2">
        <f t="shared" si="56"/>
        <v>1.5536567538838458E-2</v>
      </c>
      <c r="I92" s="2">
        <f t="shared" si="56"/>
        <v>0.49012657742351501</v>
      </c>
      <c r="J92" s="2"/>
      <c r="L92">
        <v>10000</v>
      </c>
      <c r="M92">
        <v>5000</v>
      </c>
      <c r="N92" s="2">
        <f t="shared" ref="N92:T92" si="57">STDEV(N2:N11)/1000000</f>
        <v>9.9920468373602007E-5</v>
      </c>
      <c r="O92" s="2">
        <f t="shared" si="57"/>
        <v>6.4368249362209293E-2</v>
      </c>
      <c r="P92" s="2">
        <f t="shared" si="57"/>
        <v>1.2512293185770011E-2</v>
      </c>
      <c r="Q92" s="2">
        <f t="shared" si="57"/>
        <v>3.5615383692381521E-5</v>
      </c>
      <c r="R92" s="2">
        <f t="shared" si="57"/>
        <v>2.9491703466116253E-3</v>
      </c>
      <c r="S92" s="2">
        <f t="shared" si="57"/>
        <v>1.3283012627245206E-2</v>
      </c>
      <c r="T92" s="2">
        <f t="shared" si="57"/>
        <v>2.874372912958544</v>
      </c>
      <c r="U92" s="2"/>
      <c r="W92">
        <v>50000</v>
      </c>
      <c r="X92">
        <v>5000</v>
      </c>
      <c r="Y92" s="2">
        <f t="shared" ref="Y92:AE92" si="58">STDEV(Y2:Y11)/1000000</f>
        <v>1.1355096750896587E-4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4.2250195647147264E-3</v>
      </c>
      <c r="AC92" s="2">
        <f t="shared" si="58"/>
        <v>2.0611791496886221E-2</v>
      </c>
      <c r="AD92" s="2">
        <f t="shared" si="58"/>
        <v>1.5228251597314484E-2</v>
      </c>
      <c r="AE92" s="2">
        <f t="shared" si="58"/>
        <v>0.70415215694684907</v>
      </c>
      <c r="AF92" s="2"/>
      <c r="AH92">
        <v>100000</v>
      </c>
      <c r="AI92">
        <v>5000</v>
      </c>
      <c r="AJ92" s="2">
        <f t="shared" ref="AJ92:AP92" si="59">STDEV(AJ2:AJ11)/1000000</f>
        <v>5.5708713870552705E-3</v>
      </c>
      <c r="AK92" s="2">
        <f t="shared" si="59"/>
        <v>0.11543476195963559</v>
      </c>
      <c r="AL92" s="2">
        <f t="shared" si="59"/>
        <v>1.7723114961979893E-2</v>
      </c>
      <c r="AM92" s="2">
        <f t="shared" si="59"/>
        <v>8.0130726524432148E-5</v>
      </c>
      <c r="AN92" s="2">
        <f t="shared" si="59"/>
        <v>5.4849741277724663E-2</v>
      </c>
      <c r="AO92" s="2">
        <f t="shared" si="59"/>
        <v>2.6812293304253804E-2</v>
      </c>
      <c r="AP92" s="2">
        <f t="shared" si="59"/>
        <v>0.53454913818989136</v>
      </c>
      <c r="AQ92" s="2"/>
    </row>
    <row r="93" spans="1:43" x14ac:dyDescent="0.3">
      <c r="A93">
        <v>5000</v>
      </c>
      <c r="B93">
        <v>10000</v>
      </c>
      <c r="C93" s="2">
        <f t="shared" ref="C93:I93" si="60">STDEV(C13:C22)/1000000</f>
        <v>7.6408551004888625E-5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4.2713646011029734E-5</v>
      </c>
      <c r="G93" s="2">
        <f t="shared" si="60"/>
        <v>1.4123838831328164E-3</v>
      </c>
      <c r="H93" s="2">
        <f t="shared" si="60"/>
        <v>1.7288868112812422E-2</v>
      </c>
      <c r="I93" s="2">
        <f t="shared" si="60"/>
        <v>1.159604799481468</v>
      </c>
      <c r="J93" s="2"/>
      <c r="L93">
        <v>10000</v>
      </c>
      <c r="M93">
        <v>10000</v>
      </c>
      <c r="N93" s="2">
        <f t="shared" ref="N93:T93" si="61">STDEV(N13:N22)/1000000</f>
        <v>9.7498490016797464E-5</v>
      </c>
      <c r="O93" s="2">
        <f t="shared" si="61"/>
        <v>6.7012713273842478E-2</v>
      </c>
      <c r="P93" s="2">
        <f t="shared" si="61"/>
        <v>2.1024082540690752E-2</v>
      </c>
      <c r="Q93" s="2">
        <f t="shared" si="61"/>
        <v>1.1633591210131309E-4</v>
      </c>
      <c r="R93" s="2">
        <f t="shared" si="61"/>
        <v>6.3940149097938979E-4</v>
      </c>
      <c r="S93" s="2">
        <f t="shared" si="61"/>
        <v>1.8334087441763288E-2</v>
      </c>
      <c r="T93" s="2">
        <f t="shared" si="61"/>
        <v>5.7109548757454993</v>
      </c>
      <c r="U93" s="2"/>
      <c r="W93">
        <v>50000</v>
      </c>
      <c r="X93">
        <v>10000</v>
      </c>
      <c r="Y93" s="2">
        <f t="shared" ref="Y93:AE93" si="62">STDEV(Y13:Y22)/1000000</f>
        <v>5.253231386489652E-4</v>
      </c>
      <c r="Z93" s="2">
        <f t="shared" si="62"/>
        <v>5.9207548452785051E-2</v>
      </c>
      <c r="AA93" s="2">
        <f t="shared" si="62"/>
        <v>1.9053549274493597E-2</v>
      </c>
      <c r="AB93" s="2">
        <f t="shared" si="62"/>
        <v>1.5848452430582756E-4</v>
      </c>
      <c r="AC93" s="2">
        <f t="shared" si="62"/>
        <v>3.9859346783965799E-2</v>
      </c>
      <c r="AD93" s="2">
        <f t="shared" si="62"/>
        <v>2.0956109276294585E-2</v>
      </c>
      <c r="AE93" s="2">
        <f t="shared" si="62"/>
        <v>0.94074355676778343</v>
      </c>
      <c r="AF93" s="2"/>
      <c r="AH93">
        <v>100000</v>
      </c>
      <c r="AI93">
        <v>10000</v>
      </c>
      <c r="AJ93" s="2">
        <f t="shared" ref="AJ93:AP93" si="63">STDEV(AJ13:AJ22)/1000000</f>
        <v>3.2503334871637063E-3</v>
      </c>
      <c r="AK93" s="2">
        <f t="shared" si="63"/>
        <v>0.19054371956847313</v>
      </c>
      <c r="AL93" s="2">
        <f t="shared" si="63"/>
        <v>1.3747793310200733E-2</v>
      </c>
      <c r="AM93" s="2">
        <f t="shared" si="63"/>
        <v>3.6324526455581253E-4</v>
      </c>
      <c r="AN93" s="2">
        <f t="shared" si="63"/>
        <v>6.2587013875705699E-2</v>
      </c>
      <c r="AO93" s="2">
        <f t="shared" si="63"/>
        <v>5.13297743285729E-2</v>
      </c>
      <c r="AP93" s="2">
        <f t="shared" si="63"/>
        <v>2.0265298689565761</v>
      </c>
    </row>
    <row r="94" spans="1:43" x14ac:dyDescent="0.3">
      <c r="A94">
        <v>5000</v>
      </c>
      <c r="B94">
        <v>50000</v>
      </c>
      <c r="C94" s="2">
        <f t="shared" ref="C94:I94" si="64">STDEV(C24:C33)/1000000</f>
        <v>2.3015580809529878E-3</v>
      </c>
      <c r="D94" s="2">
        <f t="shared" si="64"/>
        <v>6.8833478694680983E-2</v>
      </c>
      <c r="E94" s="2">
        <f t="shared" si="64"/>
        <v>3.3318219123576617E-2</v>
      </c>
      <c r="F94" s="2">
        <f t="shared" si="64"/>
        <v>6.0736260348420454E-3</v>
      </c>
      <c r="G94" s="2">
        <f t="shared" si="64"/>
        <v>4.3133943128095507E-2</v>
      </c>
      <c r="H94" s="2">
        <f t="shared" si="64"/>
        <v>1.6565771927883912E-2</v>
      </c>
      <c r="I94" s="2">
        <f t="shared" si="64"/>
        <v>7.1629797536261437</v>
      </c>
      <c r="J94" s="2"/>
      <c r="L94">
        <v>10000</v>
      </c>
      <c r="M94">
        <v>50000</v>
      </c>
      <c r="N94" s="2">
        <f t="shared" ref="N94:T94" si="65">STDEV(N24:N33)/1000000</f>
        <v>4.6277822970499476E-3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4.3255451633419706E-2</v>
      </c>
      <c r="S94" s="2">
        <f t="shared" si="65"/>
        <v>2.4128415363540878E-2</v>
      </c>
      <c r="T94" s="2">
        <f t="shared" si="65"/>
        <v>4.0755043617672682</v>
      </c>
      <c r="U94" s="2"/>
      <c r="W94">
        <v>50000</v>
      </c>
      <c r="X94">
        <v>50000</v>
      </c>
      <c r="Y94" s="2">
        <f t="shared" ref="Y94:AE94" si="66">STDEV(Y24:Y33)/1000000</f>
        <v>4.3808947855686082E-3</v>
      </c>
      <c r="Z94" s="2">
        <f t="shared" si="66"/>
        <v>0.81722586499170113</v>
      </c>
      <c r="AA94" s="2">
        <f t="shared" si="66"/>
        <v>5.8212736822127013E-2</v>
      </c>
      <c r="AB94" s="2">
        <f t="shared" si="66"/>
        <v>3.6963527684582397E-3</v>
      </c>
      <c r="AC94" s="2">
        <f t="shared" si="66"/>
        <v>8.3414327590515147E-2</v>
      </c>
      <c r="AD94" s="2">
        <f t="shared" si="66"/>
        <v>6.0371389559036065E-2</v>
      </c>
      <c r="AE94" s="2">
        <f t="shared" si="66"/>
        <v>3.9533518065401196</v>
      </c>
      <c r="AF94" s="2"/>
      <c r="AH94">
        <v>100000</v>
      </c>
      <c r="AI94">
        <v>50000</v>
      </c>
      <c r="AJ94" s="2">
        <f t="shared" ref="AJ94:AP94" si="67">STDEV(AJ24:AJ33)/1000000</f>
        <v>4.8796737880495433E-3</v>
      </c>
      <c r="AK94" s="2">
        <f t="shared" si="67"/>
        <v>0.55076451325730458</v>
      </c>
      <c r="AL94" s="2">
        <f t="shared" si="67"/>
        <v>5.3468021389840532E-2</v>
      </c>
      <c r="AM94" s="2">
        <f t="shared" si="67"/>
        <v>4.7142666025586635E-3</v>
      </c>
      <c r="AN94" s="2">
        <f t="shared" si="67"/>
        <v>9.2225613458638611E-2</v>
      </c>
      <c r="AO94" s="2">
        <f t="shared" si="67"/>
        <v>0.11307587123328595</v>
      </c>
      <c r="AP94" s="2">
        <f t="shared" si="67"/>
        <v>9.5379791575559452</v>
      </c>
    </row>
    <row r="95" spans="1:43" x14ac:dyDescent="0.3">
      <c r="A95">
        <v>5000</v>
      </c>
      <c r="B95">
        <v>100000</v>
      </c>
      <c r="C95" s="2">
        <f t="shared" ref="C95:I95" si="68">STDEV(C35:C44)/1000000</f>
        <v>1.1120123062868203E-2</v>
      </c>
      <c r="D95" s="2">
        <f t="shared" si="68"/>
        <v>8.9926154318356863E-2</v>
      </c>
      <c r="E95" s="2">
        <f t="shared" si="68"/>
        <v>3.3715914487572975E-2</v>
      </c>
      <c r="F95" s="2">
        <f t="shared" si="68"/>
        <v>4.134432973348476E-3</v>
      </c>
      <c r="G95" s="2">
        <f t="shared" si="68"/>
        <v>5.7698715780913755E-2</v>
      </c>
      <c r="H95" s="2">
        <f t="shared" si="68"/>
        <v>2.9902809187246755E-2</v>
      </c>
      <c r="I95" s="2">
        <f t="shared" si="68"/>
        <v>8.0291472579124772</v>
      </c>
      <c r="J95" s="2"/>
      <c r="L95">
        <v>10000</v>
      </c>
      <c r="M95">
        <v>100000</v>
      </c>
      <c r="N95" s="2">
        <f t="shared" ref="N95:T95" si="69">STDEV(N35:N44)/1000000</f>
        <v>4.4685219840817861E-3</v>
      </c>
      <c r="O95" s="2">
        <f t="shared" si="69"/>
        <v>0.11611426744069346</v>
      </c>
      <c r="P95" s="2">
        <f t="shared" si="69"/>
        <v>3.494860872830912E-2</v>
      </c>
      <c r="Q95" s="2">
        <f t="shared" si="69"/>
        <v>7.9019832398089934E-3</v>
      </c>
      <c r="R95" s="2">
        <f t="shared" si="69"/>
        <v>4.7980459194806001E-2</v>
      </c>
      <c r="S95" s="2">
        <f t="shared" si="69"/>
        <v>7.8958825761630699E-2</v>
      </c>
      <c r="T95" s="2">
        <f t="shared" si="69"/>
        <v>7.9725370939972633</v>
      </c>
      <c r="U95" s="2"/>
      <c r="W95">
        <v>50000</v>
      </c>
      <c r="X95">
        <v>100000</v>
      </c>
      <c r="Y95" s="2">
        <f t="shared" ref="Y95:AE95" si="70">STDEV(Y35:Y44)/1000000</f>
        <v>4.9103741382686694E-3</v>
      </c>
      <c r="Z95" s="2">
        <f t="shared" si="70"/>
        <v>0.55829515941640484</v>
      </c>
      <c r="AA95" s="2">
        <f t="shared" si="70"/>
        <v>0.1001466792220846</v>
      </c>
      <c r="AB95" s="2">
        <f t="shared" si="70"/>
        <v>8.72014672468302E-3</v>
      </c>
      <c r="AC95" s="2">
        <f t="shared" si="70"/>
        <v>0.15216951066568277</v>
      </c>
      <c r="AD95" s="2">
        <f t="shared" si="70"/>
        <v>9.8703819488463101E-2</v>
      </c>
      <c r="AE95" s="2">
        <f t="shared" si="70"/>
        <v>21.188116667478045</v>
      </c>
      <c r="AF95" s="2"/>
      <c r="AH95">
        <v>100000</v>
      </c>
      <c r="AI95">
        <v>100000</v>
      </c>
      <c r="AJ95" s="2">
        <f t="shared" ref="AJ95:AP95" si="71">STDEV(AJ35:AJ44)/1000000</f>
        <v>8.1202192608601665E-3</v>
      </c>
      <c r="AK95" s="2">
        <f t="shared" si="71"/>
        <v>0.71023840035986041</v>
      </c>
      <c r="AL95" s="2">
        <f t="shared" si="71"/>
        <v>8.5425902565387693E-2</v>
      </c>
      <c r="AM95" s="2">
        <f t="shared" si="71"/>
        <v>1.6206425474689558E-3</v>
      </c>
      <c r="AN95" s="2">
        <f t="shared" si="71"/>
        <v>0.17693312755228549</v>
      </c>
      <c r="AO95" s="2">
        <f t="shared" si="71"/>
        <v>0.13615652806029291</v>
      </c>
      <c r="AP95" s="2">
        <f t="shared" si="71"/>
        <v>26.251827622542862</v>
      </c>
    </row>
    <row r="96" spans="1:43" x14ac:dyDescent="0.3">
      <c r="A96">
        <v>5000</v>
      </c>
      <c r="B96">
        <v>500000</v>
      </c>
      <c r="C96" s="2">
        <f t="shared" ref="C96:I96" si="72">STDEV(C46:C55)/1000000</f>
        <v>8.0187793169118546E-3</v>
      </c>
      <c r="D96" s="2">
        <f t="shared" si="72"/>
        <v>0.24815489498225812</v>
      </c>
      <c r="E96" s="2">
        <f t="shared" si="72"/>
        <v>0.14681170048875533</v>
      </c>
      <c r="F96" s="2">
        <f t="shared" si="72"/>
        <v>6.5952973321905667E-3</v>
      </c>
      <c r="G96" s="2">
        <f t="shared" si="72"/>
        <v>0.14067398961886624</v>
      </c>
      <c r="H96" s="2">
        <f t="shared" si="72"/>
        <v>0.17134197076610014</v>
      </c>
      <c r="I96" s="2">
        <f t="shared" si="72"/>
        <v>59.177319084535696</v>
      </c>
      <c r="J96" s="2"/>
      <c r="L96">
        <v>10000</v>
      </c>
      <c r="M96">
        <v>500000</v>
      </c>
      <c r="N96" s="2">
        <f t="shared" ref="N96:T96" si="73">STDEV(N46:N55)/1000000</f>
        <v>2.0674990576378342E-2</v>
      </c>
      <c r="O96" s="2">
        <f t="shared" si="73"/>
        <v>0.47663698008857386</v>
      </c>
      <c r="P96" s="2">
        <f t="shared" si="73"/>
        <v>0.25126058174386739</v>
      </c>
      <c r="Q96" s="2">
        <f t="shared" si="73"/>
        <v>1.9145357545774786E-3</v>
      </c>
      <c r="R96" s="2">
        <f t="shared" si="73"/>
        <v>0.18452085796007514</v>
      </c>
      <c r="S96" s="2">
        <f t="shared" si="73"/>
        <v>0.1264588734209664</v>
      </c>
      <c r="T96" s="2">
        <f t="shared" si="73"/>
        <v>354.76793471283969</v>
      </c>
      <c r="U96" s="2"/>
      <c r="W96">
        <v>50000</v>
      </c>
      <c r="X96">
        <v>500000</v>
      </c>
      <c r="Y96" s="2">
        <f t="shared" ref="Y96:AE96" si="74">STDEV(Y46:Y55)/1000000</f>
        <v>1.0048881718325122E-2</v>
      </c>
      <c r="Z96" s="2">
        <f t="shared" si="74"/>
        <v>2.1445186341526234</v>
      </c>
      <c r="AA96" s="2">
        <f t="shared" si="74"/>
        <v>0.57545661961993289</v>
      </c>
      <c r="AB96" s="2">
        <f t="shared" si="74"/>
        <v>9.9233684715535099E-3</v>
      </c>
      <c r="AC96" s="2">
        <f t="shared" si="74"/>
        <v>0.25946749883047865</v>
      </c>
      <c r="AD96" s="2">
        <f t="shared" si="74"/>
        <v>0.23947204940164146</v>
      </c>
      <c r="AE96" s="2">
        <f t="shared" si="74"/>
        <v>566.35308263151398</v>
      </c>
      <c r="AF96" s="2"/>
      <c r="AH96">
        <v>100000</v>
      </c>
      <c r="AI96">
        <v>500000</v>
      </c>
      <c r="AJ96" s="2">
        <f t="shared" ref="AJ96:AP96" si="75">STDEV(AJ46:AJ55)/1000000</f>
        <v>1.1430463606812572E-2</v>
      </c>
      <c r="AK96" s="2">
        <f t="shared" si="75"/>
        <v>2.4000160280386553</v>
      </c>
      <c r="AL96" s="2">
        <f t="shared" si="75"/>
        <v>0.52855818678737299</v>
      </c>
      <c r="AM96" s="2">
        <f t="shared" si="75"/>
        <v>8.6145021240025509E-3</v>
      </c>
      <c r="AN96" s="2">
        <f t="shared" si="75"/>
        <v>0.4540272485157324</v>
      </c>
      <c r="AO96" s="2">
        <f t="shared" si="75"/>
        <v>0.38682305249650145</v>
      </c>
      <c r="AP96" s="2">
        <f t="shared" si="75"/>
        <v>131.03621642303588</v>
      </c>
    </row>
    <row r="97" spans="1:43" x14ac:dyDescent="0.3">
      <c r="A97">
        <v>5000</v>
      </c>
      <c r="B97">
        <v>1000000</v>
      </c>
      <c r="C97" s="2">
        <f t="shared" ref="C97:I97" si="76">STDEV(C57:C66)/1000000</f>
        <v>8.0650322614220071E-3</v>
      </c>
      <c r="D97" s="2">
        <f t="shared" si="76"/>
        <v>0.82516499229752527</v>
      </c>
      <c r="E97" s="2">
        <f t="shared" si="76"/>
        <v>0.46861728045678286</v>
      </c>
      <c r="F97" s="2">
        <f t="shared" si="76"/>
        <v>8.1526817816797766E-3</v>
      </c>
      <c r="G97" s="2">
        <f t="shared" si="76"/>
        <v>0.12202955737165574</v>
      </c>
      <c r="H97" s="2">
        <f t="shared" si="76"/>
        <v>0.12390729048235125</v>
      </c>
      <c r="I97" s="2">
        <f t="shared" si="76"/>
        <v>85.926605314385029</v>
      </c>
      <c r="J97" s="2"/>
      <c r="L97">
        <v>10000</v>
      </c>
      <c r="M97">
        <v>1000000</v>
      </c>
      <c r="N97" s="2">
        <f t="shared" ref="N97:T97" si="77">STDEV(N57:N66)/1000000</f>
        <v>1.0675929593144467E-2</v>
      </c>
      <c r="O97" s="2">
        <f t="shared" si="77"/>
        <v>1.0085714082433408</v>
      </c>
      <c r="P97" s="2">
        <f t="shared" si="77"/>
        <v>0.45267050769382905</v>
      </c>
      <c r="Q97" s="2">
        <f t="shared" si="77"/>
        <v>9.6314471515620819E-3</v>
      </c>
      <c r="R97" s="2">
        <f t="shared" si="77"/>
        <v>0.18932360303239179</v>
      </c>
      <c r="S97" s="2">
        <f t="shared" si="77"/>
        <v>0.26999988985810508</v>
      </c>
      <c r="T97" s="2">
        <f t="shared" si="77"/>
        <v>107.50144220079541</v>
      </c>
      <c r="U97" s="2"/>
      <c r="W97">
        <v>50000</v>
      </c>
      <c r="X97">
        <v>1000000</v>
      </c>
      <c r="Y97" s="2">
        <f t="shared" ref="Y97:AE97" si="78">STDEV(Y57:Y66)/1000000</f>
        <v>1.1842947981816013E-2</v>
      </c>
      <c r="Z97" s="2">
        <f t="shared" si="78"/>
        <v>2.9303882526194927</v>
      </c>
      <c r="AA97" s="2">
        <f t="shared" si="78"/>
        <v>0.69512882570224188</v>
      </c>
      <c r="AB97" s="2">
        <f t="shared" si="78"/>
        <v>8.3718847506268138E-3</v>
      </c>
      <c r="AC97" s="2">
        <f t="shared" si="78"/>
        <v>0.48760176393388216</v>
      </c>
      <c r="AD97" s="2">
        <f t="shared" si="78"/>
        <v>0.80121887897051369</v>
      </c>
      <c r="AE97" s="2">
        <f t="shared" si="78"/>
        <v>52.041874916218525</v>
      </c>
      <c r="AF97" s="2"/>
      <c r="AH97">
        <v>100000</v>
      </c>
      <c r="AI97">
        <v>1000000</v>
      </c>
      <c r="AJ97" s="2">
        <f t="shared" ref="AJ97:AP97" si="79">STDEV(AJ57:AJ66)/1000000</f>
        <v>2.0577661729004423E-2</v>
      </c>
      <c r="AK97" s="2">
        <f t="shared" si="79"/>
        <v>4.2383352714033853</v>
      </c>
      <c r="AL97" s="2">
        <f t="shared" si="79"/>
        <v>0.54386405028609863</v>
      </c>
      <c r="AM97" s="2">
        <f t="shared" si="79"/>
        <v>1.9341669398534923E-2</v>
      </c>
      <c r="AN97" s="2">
        <f t="shared" si="79"/>
        <v>0.88866644152098295</v>
      </c>
      <c r="AO97" s="2">
        <f t="shared" si="79"/>
        <v>1.4471105696861208</v>
      </c>
      <c r="AP97" s="2">
        <f t="shared" si="79"/>
        <v>73.516334571848546</v>
      </c>
    </row>
    <row r="98" spans="1:43" x14ac:dyDescent="0.3">
      <c r="A98">
        <v>5000</v>
      </c>
      <c r="B98">
        <v>5000000</v>
      </c>
      <c r="C98" s="2">
        <f t="shared" ref="C98:I98" si="80">STDEV(C68:C77)/1000000</f>
        <v>5.2378098807400193E-2</v>
      </c>
      <c r="D98" s="2">
        <f t="shared" si="80"/>
        <v>0.97171207554535755</v>
      </c>
      <c r="E98" s="2">
        <f t="shared" si="80"/>
        <v>1.9194284148157492</v>
      </c>
      <c r="F98" s="2">
        <f t="shared" si="80"/>
        <v>0.14430733188334158</v>
      </c>
      <c r="G98" s="2">
        <f t="shared" si="80"/>
        <v>0.32671814741224409</v>
      </c>
      <c r="H98" s="2">
        <f t="shared" si="80"/>
        <v>1.0894549935508528</v>
      </c>
      <c r="I98" s="2">
        <f t="shared" si="80"/>
        <v>2052.1177000363814</v>
      </c>
      <c r="J98" s="2"/>
      <c r="L98">
        <v>10000</v>
      </c>
      <c r="M98">
        <v>5000000</v>
      </c>
      <c r="N98" s="2">
        <f t="shared" ref="N98:T98" si="81">STDEV(N68:N77)/1000000</f>
        <v>2.0903714280268739E-2</v>
      </c>
      <c r="O98" s="2">
        <f t="shared" si="81"/>
        <v>2.5812703602743965</v>
      </c>
      <c r="P98" s="2">
        <f t="shared" si="81"/>
        <v>2.5696130377228417</v>
      </c>
      <c r="Q98" s="2">
        <f t="shared" si="81"/>
        <v>1.6536698629613673E-2</v>
      </c>
      <c r="R98" s="2">
        <f t="shared" si="81"/>
        <v>0.45191280029754266</v>
      </c>
      <c r="S98" s="2">
        <f t="shared" si="81"/>
        <v>2.0889830608824131</v>
      </c>
      <c r="T98" s="2">
        <f t="shared" si="81"/>
        <v>704.021678357425</v>
      </c>
      <c r="U98" s="2"/>
      <c r="W98">
        <v>50000</v>
      </c>
      <c r="X98">
        <v>5000000</v>
      </c>
      <c r="Y98" s="2">
        <f t="shared" ref="Y98:AE98" si="82">STDEV(Y68:Y77)/1000000</f>
        <v>3.6764887174373928E-2</v>
      </c>
      <c r="Z98" s="2">
        <f t="shared" si="82"/>
        <v>8.1880714883335255</v>
      </c>
      <c r="AA98" s="2">
        <f t="shared" si="82"/>
        <v>3.5579474150805672</v>
      </c>
      <c r="AB98" s="2">
        <f t="shared" si="82"/>
        <v>4.3246168809245721E-2</v>
      </c>
      <c r="AC98" s="2">
        <f t="shared" si="82"/>
        <v>0.93360555634298203</v>
      </c>
      <c r="AD98" s="2">
        <f t="shared" si="82"/>
        <v>5.6673542997023425</v>
      </c>
      <c r="AE98" s="2">
        <f t="shared" si="82"/>
        <v>543.27261757916972</v>
      </c>
      <c r="AF98" s="2"/>
      <c r="AH98">
        <v>100000</v>
      </c>
      <c r="AI98">
        <v>5000000</v>
      </c>
      <c r="AJ98" s="2">
        <f t="shared" ref="AJ98:AP98" si="83">STDEV(AJ68:AJ77)/1000000</f>
        <v>3.9529825916501192E-2</v>
      </c>
      <c r="AK98" s="2">
        <f t="shared" si="83"/>
        <v>10.011408383872125</v>
      </c>
      <c r="AL98" s="2">
        <f t="shared" si="83"/>
        <v>3.8086625038649049</v>
      </c>
      <c r="AM98" s="2">
        <f t="shared" si="83"/>
        <v>3.6720140517916805E-2</v>
      </c>
      <c r="AN98" s="2">
        <f t="shared" si="83"/>
        <v>2.8919158884942715</v>
      </c>
      <c r="AO98" s="2">
        <f t="shared" si="83"/>
        <v>3.6931458269814428</v>
      </c>
      <c r="AP98" s="2">
        <f t="shared" si="83"/>
        <v>496.70667908247361</v>
      </c>
    </row>
    <row r="99" spans="1:43" x14ac:dyDescent="0.3">
      <c r="K99" s="5"/>
      <c r="L99" s="5"/>
      <c r="M99" s="5"/>
      <c r="N99" s="5"/>
      <c r="O99" s="5"/>
      <c r="P99" s="5"/>
      <c r="Q99" s="5"/>
      <c r="R99" s="5"/>
    </row>
    <row r="100" spans="1:43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 x14ac:dyDescent="0.3">
      <c r="A102">
        <v>5000</v>
      </c>
      <c r="B102">
        <v>5000</v>
      </c>
      <c r="C102" s="2">
        <f t="shared" ref="C102:I108" si="84">CONFIDENCE(0.05,C92,10)</f>
        <v>2.7492643335259265E-5</v>
      </c>
      <c r="D102" s="2">
        <f t="shared" si="84"/>
        <v>2.2571915691782341E-2</v>
      </c>
      <c r="E102" s="2">
        <f t="shared" si="84"/>
        <v>8.2530322338279626E-3</v>
      </c>
      <c r="F102" s="2">
        <f t="shared" si="84"/>
        <v>3.5752916416866491E-5</v>
      </c>
      <c r="G102" s="2">
        <f t="shared" si="84"/>
        <v>1.4008097036770657E-3</v>
      </c>
      <c r="H102" s="2">
        <f t="shared" si="84"/>
        <v>9.6294873796363822E-3</v>
      </c>
      <c r="I102" s="2">
        <f t="shared" si="84"/>
        <v>0.30377801788753156</v>
      </c>
      <c r="J102" s="2"/>
      <c r="L102">
        <v>10000</v>
      </c>
      <c r="M102">
        <v>5000</v>
      </c>
      <c r="N102" s="2">
        <f t="shared" ref="N102:T108" si="85">CONFIDENCE(0.05,N92,10)</f>
        <v>6.1930209923503559E-5</v>
      </c>
      <c r="O102" s="2">
        <f t="shared" si="85"/>
        <v>3.989512119283857E-2</v>
      </c>
      <c r="P102" s="2">
        <f t="shared" si="85"/>
        <v>7.7550571592784681E-3</v>
      </c>
      <c r="Q102" s="2">
        <f t="shared" si="85"/>
        <v>2.2074237886158952E-5</v>
      </c>
      <c r="R102" s="2">
        <f t="shared" si="85"/>
        <v>1.8278811302498068E-3</v>
      </c>
      <c r="S102" s="2">
        <f t="shared" si="85"/>
        <v>8.2327452404053394E-3</v>
      </c>
      <c r="T102" s="2">
        <f t="shared" si="85"/>
        <v>1.7815220524424971</v>
      </c>
      <c r="U102" s="2"/>
      <c r="W102">
        <v>50000</v>
      </c>
      <c r="X102">
        <v>5000</v>
      </c>
      <c r="Y102" s="2">
        <f t="shared" ref="Y102:AE108" si="86">CONFIDENCE(0.05,Y92,10)</f>
        <v>7.0378325575433701E-5</v>
      </c>
      <c r="Z102" s="2">
        <f t="shared" si="86"/>
        <v>3.8414304963593111E-2</v>
      </c>
      <c r="AA102" s="2">
        <f t="shared" si="86"/>
        <v>9.1400336329817717E-3</v>
      </c>
      <c r="AB102" s="2">
        <f t="shared" si="86"/>
        <v>2.618646137599768E-3</v>
      </c>
      <c r="AC102" s="2">
        <f t="shared" si="86"/>
        <v>1.2775085976667478E-2</v>
      </c>
      <c r="AD102" s="2">
        <f t="shared" si="86"/>
        <v>9.4383946906995194E-3</v>
      </c>
      <c r="AE102" s="2">
        <f t="shared" si="86"/>
        <v>0.4364300088621989</v>
      </c>
      <c r="AF102" s="2"/>
      <c r="AH102">
        <v>100000</v>
      </c>
      <c r="AI102">
        <v>5000</v>
      </c>
      <c r="AJ102" s="2">
        <f t="shared" ref="AJ102:AP108" si="87">CONFIDENCE(0.05,AJ92,10)</f>
        <v>3.4527984113044783E-3</v>
      </c>
      <c r="AK102" s="2">
        <f t="shared" si="87"/>
        <v>7.15458920178417E-2</v>
      </c>
      <c r="AL102" s="2">
        <f t="shared" si="87"/>
        <v>1.0984698610397784E-2</v>
      </c>
      <c r="AM102" s="2">
        <f t="shared" si="87"/>
        <v>4.9664626234798397E-5</v>
      </c>
      <c r="AN102" s="2">
        <f t="shared" si="87"/>
        <v>3.3995597167124192E-2</v>
      </c>
      <c r="AO102" s="2">
        <f t="shared" si="87"/>
        <v>1.6618126194669361E-2</v>
      </c>
      <c r="AP102" s="2">
        <f t="shared" si="87"/>
        <v>0.33131090037277916</v>
      </c>
      <c r="AQ102" s="2"/>
    </row>
    <row r="103" spans="1:43" x14ac:dyDescent="0.3">
      <c r="A103">
        <v>5000</v>
      </c>
      <c r="B103">
        <v>10000</v>
      </c>
      <c r="C103" s="2">
        <f t="shared" si="84"/>
        <v>4.7357640338419673E-5</v>
      </c>
      <c r="D103" s="2">
        <f t="shared" si="84"/>
        <v>3.3226801710062877E-2</v>
      </c>
      <c r="E103" s="2">
        <f t="shared" si="84"/>
        <v>9.375304284763044E-3</v>
      </c>
      <c r="F103" s="2">
        <f t="shared" si="84"/>
        <v>2.6473705609251775E-5</v>
      </c>
      <c r="G103" s="2">
        <f t="shared" si="84"/>
        <v>8.7538851447274582E-4</v>
      </c>
      <c r="H103" s="2">
        <f t="shared" si="84"/>
        <v>1.0715554570489876E-2</v>
      </c>
      <c r="I103" s="2">
        <f t="shared" si="84"/>
        <v>0.71871729415514096</v>
      </c>
      <c r="J103" s="2"/>
      <c r="L103">
        <v>10000</v>
      </c>
      <c r="M103">
        <v>10000</v>
      </c>
      <c r="N103" s="2">
        <f t="shared" si="85"/>
        <v>6.0429079769606943E-5</v>
      </c>
      <c r="O103" s="2">
        <f t="shared" si="85"/>
        <v>4.153414678837751E-2</v>
      </c>
      <c r="P103" s="2">
        <f t="shared" si="85"/>
        <v>1.3030621917481191E-2</v>
      </c>
      <c r="Q103" s="2">
        <f t="shared" si="85"/>
        <v>7.2104420399013967E-5</v>
      </c>
      <c r="R103" s="2">
        <f t="shared" si="85"/>
        <v>3.9629786775715562E-4</v>
      </c>
      <c r="S103" s="2">
        <f t="shared" si="85"/>
        <v>1.1363376318242331E-2</v>
      </c>
      <c r="T103" s="2">
        <f t="shared" si="85"/>
        <v>3.5396214617025743</v>
      </c>
      <c r="U103" s="2"/>
      <c r="W103">
        <v>50000</v>
      </c>
      <c r="X103">
        <v>10000</v>
      </c>
      <c r="Y103" s="2">
        <f t="shared" si="86"/>
        <v>3.2559267168926902E-4</v>
      </c>
      <c r="Z103" s="2">
        <f t="shared" si="86"/>
        <v>3.6696544405967792E-2</v>
      </c>
      <c r="AA103" s="2">
        <f t="shared" si="86"/>
        <v>1.1809295188101311E-2</v>
      </c>
      <c r="AB103" s="2">
        <f t="shared" si="86"/>
        <v>9.8227920861903447E-5</v>
      </c>
      <c r="AC103" s="2">
        <f t="shared" si="86"/>
        <v>2.4704625127606798E-2</v>
      </c>
      <c r="AD103" s="2">
        <f t="shared" si="86"/>
        <v>1.2988492425878921E-2</v>
      </c>
      <c r="AE103" s="2">
        <f t="shared" si="86"/>
        <v>0.58306818315719633</v>
      </c>
      <c r="AF103" s="2"/>
      <c r="AH103">
        <v>100000</v>
      </c>
      <c r="AI103">
        <v>10000</v>
      </c>
      <c r="AJ103" s="2">
        <f t="shared" si="87"/>
        <v>2.0145405486772269E-3</v>
      </c>
      <c r="AK103" s="2">
        <f t="shared" si="87"/>
        <v>0.1180980508253731</v>
      </c>
      <c r="AL103" s="2">
        <f t="shared" si="87"/>
        <v>8.5208139988122954E-3</v>
      </c>
      <c r="AM103" s="2">
        <f t="shared" si="87"/>
        <v>2.2513761047984876E-4</v>
      </c>
      <c r="AN103" s="2">
        <f t="shared" si="87"/>
        <v>3.8791120286939047E-2</v>
      </c>
      <c r="AO103" s="2">
        <f t="shared" si="87"/>
        <v>3.1813939138163688E-2</v>
      </c>
      <c r="AP103" s="2">
        <f t="shared" si="87"/>
        <v>1.2560331455960996</v>
      </c>
    </row>
    <row r="104" spans="1:43" x14ac:dyDescent="0.3">
      <c r="A104">
        <v>5000</v>
      </c>
      <c r="B104">
        <v>50000</v>
      </c>
      <c r="C104" s="2">
        <f t="shared" si="84"/>
        <v>1.4264942651350814E-3</v>
      </c>
      <c r="D104" s="2">
        <f t="shared" si="84"/>
        <v>4.2662648151205136E-2</v>
      </c>
      <c r="E104" s="2">
        <f t="shared" si="84"/>
        <v>2.0650466698027625E-2</v>
      </c>
      <c r="F104" s="2">
        <f t="shared" si="84"/>
        <v>3.7644032444707504E-3</v>
      </c>
      <c r="G104" s="2">
        <f t="shared" si="84"/>
        <v>2.6734203674501068E-2</v>
      </c>
      <c r="H104" s="2">
        <f t="shared" si="84"/>
        <v>1.0267383147192806E-2</v>
      </c>
      <c r="I104" s="2">
        <f t="shared" si="84"/>
        <v>4.4395792677956347</v>
      </c>
      <c r="J104" s="2"/>
      <c r="L104">
        <v>10000</v>
      </c>
      <c r="M104">
        <v>50000</v>
      </c>
      <c r="N104" s="2">
        <f t="shared" si="85"/>
        <v>2.8682764782985495E-3</v>
      </c>
      <c r="O104" s="2">
        <f t="shared" si="85"/>
        <v>4.5642736975594005E-2</v>
      </c>
      <c r="P104" s="2">
        <f t="shared" si="85"/>
        <v>2.088059877410868E-2</v>
      </c>
      <c r="Q104" s="2">
        <f t="shared" si="85"/>
        <v>2.9004152095698653E-3</v>
      </c>
      <c r="R104" s="2">
        <f t="shared" si="85"/>
        <v>2.6809514042483763E-2</v>
      </c>
      <c r="S104" s="2">
        <f t="shared" si="85"/>
        <v>1.4954671979703694E-2</v>
      </c>
      <c r="T104" s="2">
        <f t="shared" si="85"/>
        <v>2.5259773575589248</v>
      </c>
      <c r="U104" s="2"/>
      <c r="W104">
        <v>50000</v>
      </c>
      <c r="X104">
        <v>50000</v>
      </c>
      <c r="Y104" s="2">
        <f t="shared" si="86"/>
        <v>2.71525682514438E-3</v>
      </c>
      <c r="Z104" s="2">
        <f t="shared" si="86"/>
        <v>0.50651253139265462</v>
      </c>
      <c r="AA104" s="2">
        <f t="shared" si="86"/>
        <v>3.6079965099207141E-2</v>
      </c>
      <c r="AB104" s="2">
        <f t="shared" si="86"/>
        <v>2.2909810835356295E-3</v>
      </c>
      <c r="AC104" s="2">
        <f t="shared" si="86"/>
        <v>5.1699785863626599E-2</v>
      </c>
      <c r="AD104" s="2">
        <f t="shared" si="86"/>
        <v>3.7417887342014018E-2</v>
      </c>
      <c r="AE104" s="2">
        <f t="shared" si="86"/>
        <v>2.4502678106458293</v>
      </c>
      <c r="AF104" s="2"/>
      <c r="AH104">
        <v>100000</v>
      </c>
      <c r="AI104">
        <v>50000</v>
      </c>
      <c r="AJ104" s="2">
        <f t="shared" si="87"/>
        <v>3.0243975730998886E-3</v>
      </c>
      <c r="AK104" s="2">
        <f t="shared" si="87"/>
        <v>0.34136110928651714</v>
      </c>
      <c r="AL104" s="2">
        <f t="shared" si="87"/>
        <v>3.3139214044577189E-2</v>
      </c>
      <c r="AM104" s="2">
        <f t="shared" si="87"/>
        <v>2.9218790212251614E-3</v>
      </c>
      <c r="AN104" s="2">
        <f t="shared" si="87"/>
        <v>5.7160977072904906E-2</v>
      </c>
      <c r="AO104" s="2">
        <f t="shared" si="87"/>
        <v>7.0083863263900884E-2</v>
      </c>
      <c r="AP104" s="2">
        <f t="shared" si="87"/>
        <v>5.9115921000776206</v>
      </c>
    </row>
    <row r="105" spans="1:43" x14ac:dyDescent="0.3">
      <c r="A105">
        <v>5000</v>
      </c>
      <c r="B105">
        <v>100000</v>
      </c>
      <c r="C105" s="2">
        <f t="shared" si="84"/>
        <v>6.8921970329810962E-3</v>
      </c>
      <c r="D105" s="2">
        <f t="shared" si="84"/>
        <v>5.5735783720770968E-2</v>
      </c>
      <c r="E105" s="2">
        <f t="shared" si="84"/>
        <v>2.0896956309003119E-2</v>
      </c>
      <c r="F105" s="2">
        <f t="shared" si="84"/>
        <v>2.5625010182775626E-3</v>
      </c>
      <c r="G105" s="2">
        <f t="shared" si="84"/>
        <v>3.5761377411363149E-2</v>
      </c>
      <c r="H105" s="2">
        <f t="shared" si="84"/>
        <v>1.8533612586206737E-2</v>
      </c>
      <c r="I105" s="2">
        <f t="shared" si="84"/>
        <v>4.9764255840959439</v>
      </c>
      <c r="J105" s="2"/>
      <c r="L105">
        <v>10000</v>
      </c>
      <c r="M105">
        <v>100000</v>
      </c>
      <c r="N105" s="2">
        <f t="shared" si="85"/>
        <v>2.7695677274776134E-3</v>
      </c>
      <c r="O105" s="2">
        <f t="shared" si="85"/>
        <v>7.1967046139425075E-2</v>
      </c>
      <c r="P105" s="2">
        <f t="shared" si="85"/>
        <v>2.1660974075761827E-2</v>
      </c>
      <c r="Q105" s="2">
        <f t="shared" si="85"/>
        <v>4.8976099573875172E-3</v>
      </c>
      <c r="R105" s="2">
        <f t="shared" si="85"/>
        <v>2.9738050256632474E-2</v>
      </c>
      <c r="S105" s="2">
        <f t="shared" si="85"/>
        <v>4.8938287963660135E-2</v>
      </c>
      <c r="T105" s="2">
        <f t="shared" si="85"/>
        <v>4.941338885723348</v>
      </c>
      <c r="U105" s="2"/>
      <c r="W105">
        <v>50000</v>
      </c>
      <c r="X105">
        <v>100000</v>
      </c>
      <c r="Y105" s="2">
        <f t="shared" si="86"/>
        <v>3.0434254976557129E-3</v>
      </c>
      <c r="Z105" s="2">
        <f t="shared" si="86"/>
        <v>0.3460285663659709</v>
      </c>
      <c r="AA105" s="2">
        <f t="shared" si="86"/>
        <v>6.2070414283646472E-2</v>
      </c>
      <c r="AB105" s="2">
        <f t="shared" si="86"/>
        <v>5.4047036209254277E-3</v>
      </c>
      <c r="AC105" s="2">
        <f t="shared" si="86"/>
        <v>9.4313906778806147E-2</v>
      </c>
      <c r="AD105" s="2">
        <f t="shared" si="86"/>
        <v>6.1176136988435582E-2</v>
      </c>
      <c r="AE105" s="2">
        <f t="shared" si="86"/>
        <v>13.132289454392371</v>
      </c>
      <c r="AF105" s="2"/>
      <c r="AH105">
        <v>100000</v>
      </c>
      <c r="AI105">
        <v>100000</v>
      </c>
      <c r="AJ105" s="2">
        <f t="shared" si="87"/>
        <v>5.0328715591049485E-3</v>
      </c>
      <c r="AK105" s="2">
        <f t="shared" si="87"/>
        <v>0.44020223229497968</v>
      </c>
      <c r="AL105" s="2">
        <f t="shared" si="87"/>
        <v>5.2946550040160779E-2</v>
      </c>
      <c r="AM105" s="2">
        <f t="shared" si="87"/>
        <v>1.0044662000626683E-3</v>
      </c>
      <c r="AN105" s="2">
        <f t="shared" si="87"/>
        <v>0.10966227350701588</v>
      </c>
      <c r="AO105" s="2">
        <f t="shared" si="87"/>
        <v>8.438913970760617E-2</v>
      </c>
      <c r="AP105" s="2">
        <f t="shared" si="87"/>
        <v>16.270752349367733</v>
      </c>
    </row>
    <row r="106" spans="1:43" x14ac:dyDescent="0.3">
      <c r="A106">
        <v>5000</v>
      </c>
      <c r="B106">
        <v>500000</v>
      </c>
      <c r="C106" s="2">
        <f t="shared" si="84"/>
        <v>4.9699995857685319E-3</v>
      </c>
      <c r="D106" s="2">
        <f t="shared" si="84"/>
        <v>0.15380517115206371</v>
      </c>
      <c r="E106" s="2">
        <f t="shared" si="84"/>
        <v>9.0993162647115697E-2</v>
      </c>
      <c r="F106" s="2">
        <f t="shared" si="84"/>
        <v>4.0877325230632396E-3</v>
      </c>
      <c r="G106" s="2">
        <f t="shared" si="84"/>
        <v>8.7189039940236732E-2</v>
      </c>
      <c r="H106" s="2">
        <f t="shared" si="84"/>
        <v>0.10619690230610225</v>
      </c>
      <c r="I106" s="2">
        <f t="shared" si="84"/>
        <v>36.677808393697141</v>
      </c>
      <c r="J106" s="2"/>
      <c r="L106">
        <v>10000</v>
      </c>
      <c r="M106">
        <v>500000</v>
      </c>
      <c r="N106" s="2">
        <f t="shared" si="85"/>
        <v>1.2814256452182917E-2</v>
      </c>
      <c r="O106" s="2">
        <f t="shared" si="85"/>
        <v>0.29541723247154622</v>
      </c>
      <c r="P106" s="2">
        <f t="shared" si="85"/>
        <v>0.15573006037880319</v>
      </c>
      <c r="Q106" s="2">
        <f t="shared" si="85"/>
        <v>1.1866197498565862E-3</v>
      </c>
      <c r="R106" s="2">
        <f t="shared" si="85"/>
        <v>0.11436511112023016</v>
      </c>
      <c r="S106" s="2">
        <f t="shared" si="85"/>
        <v>7.8378581537146316E-2</v>
      </c>
      <c r="T106" s="2">
        <f t="shared" si="85"/>
        <v>219.88340355596699</v>
      </c>
      <c r="U106" s="2"/>
      <c r="W106">
        <v>50000</v>
      </c>
      <c r="X106">
        <v>500000</v>
      </c>
      <c r="Y106" s="2">
        <f t="shared" si="86"/>
        <v>6.2282469692340357E-3</v>
      </c>
      <c r="Z106" s="2">
        <f t="shared" si="86"/>
        <v>1.3291619961323591</v>
      </c>
      <c r="AA106" s="2">
        <f t="shared" si="86"/>
        <v>0.35666515414721001</v>
      </c>
      <c r="AB106" s="2">
        <f t="shared" si="86"/>
        <v>6.1504544823965737E-3</v>
      </c>
      <c r="AC106" s="2">
        <f t="shared" si="86"/>
        <v>0.16081666681962026</v>
      </c>
      <c r="AD106" s="2">
        <f t="shared" si="86"/>
        <v>0.14842358659492991</v>
      </c>
      <c r="AE106" s="2">
        <f t="shared" si="86"/>
        <v>351.02282714538717</v>
      </c>
      <c r="AF106" s="2"/>
      <c r="AH106">
        <v>100000</v>
      </c>
      <c r="AI106">
        <v>500000</v>
      </c>
      <c r="AJ106" s="2">
        <f t="shared" si="87"/>
        <v>7.0845445604405125E-3</v>
      </c>
      <c r="AK106" s="2">
        <f t="shared" si="87"/>
        <v>1.4875180116296833</v>
      </c>
      <c r="AL106" s="2">
        <f t="shared" si="87"/>
        <v>0.32759773845472023</v>
      </c>
      <c r="AM106" s="2">
        <f t="shared" si="87"/>
        <v>5.3392256222338733E-3</v>
      </c>
      <c r="AN106" s="2">
        <f t="shared" si="87"/>
        <v>0.28140383316095952</v>
      </c>
      <c r="AO106" s="2">
        <f t="shared" si="87"/>
        <v>0.23975100631821816</v>
      </c>
      <c r="AP106" s="2">
        <f t="shared" si="87"/>
        <v>81.215595990983019</v>
      </c>
    </row>
    <row r="107" spans="1:43" x14ac:dyDescent="0.3">
      <c r="A107">
        <v>5000</v>
      </c>
      <c r="B107">
        <v>1000000</v>
      </c>
      <c r="C107" s="2">
        <f t="shared" si="84"/>
        <v>4.9986669310053827E-3</v>
      </c>
      <c r="D107" s="2">
        <f t="shared" si="84"/>
        <v>0.51143316305763775</v>
      </c>
      <c r="E107" s="2">
        <f t="shared" si="84"/>
        <v>0.29044666247918743</v>
      </c>
      <c r="F107" s="2">
        <f t="shared" si="84"/>
        <v>5.0529916682450259E-3</v>
      </c>
      <c r="G107" s="2">
        <f t="shared" si="84"/>
        <v>7.5633313453276702E-2</v>
      </c>
      <c r="H107" s="2">
        <f t="shared" si="84"/>
        <v>7.6797123107279569E-2</v>
      </c>
      <c r="I107" s="2">
        <f t="shared" si="84"/>
        <v>53.256883116650563</v>
      </c>
      <c r="J107" s="2"/>
      <c r="L107">
        <v>10000</v>
      </c>
      <c r="M107">
        <v>1000000</v>
      </c>
      <c r="N107" s="2">
        <f t="shared" si="85"/>
        <v>6.6168881270641982E-3</v>
      </c>
      <c r="O107" s="2">
        <f t="shared" si="85"/>
        <v>0.62510754855363837</v>
      </c>
      <c r="P107" s="2">
        <f t="shared" si="85"/>
        <v>0.28056293193941895</v>
      </c>
      <c r="Q107" s="2">
        <f t="shared" si="85"/>
        <v>5.9695230984420965E-3</v>
      </c>
      <c r="R107" s="2">
        <f t="shared" si="85"/>
        <v>0.11734182865747723</v>
      </c>
      <c r="S107" s="2">
        <f t="shared" si="85"/>
        <v>0.16734459045683225</v>
      </c>
      <c r="T107" s="2">
        <f t="shared" si="85"/>
        <v>66.628859841628923</v>
      </c>
      <c r="U107" s="2"/>
      <c r="W107">
        <v>50000</v>
      </c>
      <c r="X107">
        <v>1000000</v>
      </c>
      <c r="Y107" s="2">
        <f t="shared" si="86"/>
        <v>7.3402003269708964E-3</v>
      </c>
      <c r="Z107" s="2">
        <f t="shared" si="86"/>
        <v>1.8162400816972057</v>
      </c>
      <c r="AA107" s="2">
        <f t="shared" si="86"/>
        <v>0.43083739298195284</v>
      </c>
      <c r="AB107" s="2">
        <f t="shared" si="86"/>
        <v>5.1888525794648111E-3</v>
      </c>
      <c r="AC107" s="2">
        <f t="shared" si="86"/>
        <v>0.30221315102916163</v>
      </c>
      <c r="AD107" s="2">
        <f t="shared" si="86"/>
        <v>0.49659148097455402</v>
      </c>
      <c r="AE107" s="2">
        <f t="shared" si="86"/>
        <v>32.255295544887602</v>
      </c>
      <c r="AF107" s="2"/>
      <c r="AH107">
        <v>100000</v>
      </c>
      <c r="AI107">
        <v>1000000</v>
      </c>
      <c r="AJ107" s="2">
        <f t="shared" si="87"/>
        <v>1.2753932516080634E-2</v>
      </c>
      <c r="AK107" s="2">
        <f t="shared" si="87"/>
        <v>2.6268991464570233</v>
      </c>
      <c r="AL107" s="2">
        <f t="shared" si="87"/>
        <v>0.33708423661636211</v>
      </c>
      <c r="AM107" s="2">
        <f t="shared" si="87"/>
        <v>1.1987870609689099E-2</v>
      </c>
      <c r="AN107" s="2">
        <f t="shared" si="87"/>
        <v>0.55079104583047722</v>
      </c>
      <c r="AO107" s="2">
        <f t="shared" si="87"/>
        <v>0.89691194228688143</v>
      </c>
      <c r="AP107" s="2">
        <f t="shared" si="87"/>
        <v>45.565058960871816</v>
      </c>
    </row>
    <row r="108" spans="1:43" x14ac:dyDescent="0.3">
      <c r="A108">
        <v>5000</v>
      </c>
      <c r="B108">
        <v>5000000</v>
      </c>
      <c r="C108" s="2">
        <f t="shared" si="84"/>
        <v>3.2463685442384108E-2</v>
      </c>
      <c r="D108" s="2">
        <f t="shared" si="84"/>
        <v>0.60226231725336732</v>
      </c>
      <c r="E108" s="2">
        <f t="shared" si="84"/>
        <v>1.1896521963670204</v>
      </c>
      <c r="F108" s="2">
        <f t="shared" si="84"/>
        <v>8.9440967426420756E-2</v>
      </c>
      <c r="G108" s="2">
        <f t="shared" si="84"/>
        <v>0.20249828472985829</v>
      </c>
      <c r="H108" s="2">
        <f t="shared" si="84"/>
        <v>0.67523879292221656</v>
      </c>
      <c r="I108" s="2">
        <f t="shared" si="84"/>
        <v>1271.8923561868112</v>
      </c>
      <c r="J108" s="2"/>
      <c r="L108">
        <v>10000</v>
      </c>
      <c r="M108">
        <v>5000000</v>
      </c>
      <c r="N108" s="2">
        <f t="shared" si="85"/>
        <v>1.2956018267624485E-2</v>
      </c>
      <c r="O108" s="2">
        <f t="shared" si="85"/>
        <v>1.5998585463330763</v>
      </c>
      <c r="P108" s="2">
        <f t="shared" si="85"/>
        <v>1.5926333957256509</v>
      </c>
      <c r="Q108" s="2">
        <f t="shared" si="85"/>
        <v>1.0249363661352201E-2</v>
      </c>
      <c r="R108" s="2">
        <f t="shared" si="85"/>
        <v>0.28009330865926024</v>
      </c>
      <c r="S108" s="2">
        <f t="shared" si="85"/>
        <v>1.294741323703297</v>
      </c>
      <c r="T108" s="2">
        <f t="shared" si="85"/>
        <v>436.34913888065176</v>
      </c>
      <c r="U108" s="2"/>
      <c r="W108">
        <v>50000</v>
      </c>
      <c r="X108">
        <v>5000000</v>
      </c>
      <c r="Y108" s="2">
        <f t="shared" si="86"/>
        <v>2.2786694433914643E-2</v>
      </c>
      <c r="Z108" s="2">
        <f t="shared" si="86"/>
        <v>5.0749260326237353</v>
      </c>
      <c r="AA108" s="2">
        <f t="shared" si="86"/>
        <v>2.2051981330677908</v>
      </c>
      <c r="AB108" s="2">
        <f t="shared" si="86"/>
        <v>2.6803760594174966E-2</v>
      </c>
      <c r="AC108" s="2">
        <f t="shared" si="86"/>
        <v>0.57864408595331651</v>
      </c>
      <c r="AD108" s="2">
        <f t="shared" si="86"/>
        <v>3.5125980412654081</v>
      </c>
      <c r="AE108" s="2">
        <f t="shared" si="86"/>
        <v>336.71766956266515</v>
      </c>
      <c r="AF108" s="2"/>
      <c r="AH108">
        <v>100000</v>
      </c>
      <c r="AI108">
        <v>5000000</v>
      </c>
      <c r="AJ108" s="2">
        <f t="shared" si="87"/>
        <v>2.4500389730911544E-2</v>
      </c>
      <c r="AK108" s="2">
        <f t="shared" si="87"/>
        <v>6.2050211826961803</v>
      </c>
      <c r="AL108" s="2">
        <f t="shared" si="87"/>
        <v>2.3605900996201203</v>
      </c>
      <c r="AM108" s="2">
        <f t="shared" si="87"/>
        <v>2.2758960678530279E-2</v>
      </c>
      <c r="AN108" s="2">
        <f t="shared" si="87"/>
        <v>1.7923951015313813</v>
      </c>
      <c r="AO108" s="2">
        <f t="shared" si="87"/>
        <v>2.2889934371394194</v>
      </c>
      <c r="AP108" s="2">
        <f t="shared" si="87"/>
        <v>307.85633220781313</v>
      </c>
    </row>
    <row r="109" spans="1:43" x14ac:dyDescent="0.3">
      <c r="K109" s="6"/>
      <c r="L109" s="6"/>
      <c r="M109" s="6"/>
      <c r="N109" s="6"/>
      <c r="O109" s="6"/>
      <c r="P109" s="6"/>
      <c r="Q109" s="6"/>
      <c r="R109" s="6"/>
    </row>
    <row r="110" spans="1:43" x14ac:dyDescent="0.3">
      <c r="K110" s="6"/>
      <c r="L110" s="6"/>
      <c r="M110" s="6"/>
      <c r="N110" s="6"/>
      <c r="O110" s="6"/>
      <c r="P110" s="6"/>
      <c r="Q110" s="6"/>
      <c r="R110" s="6"/>
    </row>
    <row r="111" spans="1:43" x14ac:dyDescent="0.3">
      <c r="K111" s="6"/>
      <c r="L111" s="6"/>
      <c r="M111" s="6"/>
      <c r="N111" s="6"/>
      <c r="O111" s="6"/>
      <c r="P111" s="6"/>
      <c r="Q111" s="6"/>
      <c r="R111" s="6"/>
    </row>
    <row r="112" spans="1:43" x14ac:dyDescent="0.3">
      <c r="K112" s="6"/>
      <c r="L112" s="6"/>
      <c r="M112" s="6"/>
      <c r="N112" s="6"/>
      <c r="O112" s="6"/>
      <c r="P112" s="6"/>
      <c r="Q112" s="6"/>
      <c r="R112" s="6"/>
    </row>
    <row r="113" spans="11:18" x14ac:dyDescent="0.3">
      <c r="K113" s="6"/>
      <c r="L113" s="6"/>
      <c r="M113" s="6"/>
      <c r="N113" s="6"/>
      <c r="O113" s="6"/>
      <c r="P113" s="6"/>
      <c r="Q113" s="6"/>
      <c r="R113" s="6"/>
    </row>
    <row r="114" spans="11:18" x14ac:dyDescent="0.3">
      <c r="K114" s="6"/>
      <c r="L114" s="6"/>
      <c r="M114" s="6"/>
      <c r="N114" s="6"/>
      <c r="O114" s="6"/>
      <c r="P114" s="6"/>
      <c r="Q114" s="6"/>
      <c r="R114" s="6"/>
    </row>
    <row r="115" spans="11:18" x14ac:dyDescent="0.3">
      <c r="K115" s="6"/>
      <c r="L115" s="6"/>
      <c r="M115" s="6"/>
      <c r="N115" s="6"/>
      <c r="O115" s="6"/>
      <c r="P115" s="6"/>
      <c r="Q115" s="6"/>
      <c r="R115" s="6"/>
    </row>
    <row r="117" spans="11:18" x14ac:dyDescent="0.3">
      <c r="K117" s="5"/>
      <c r="L117" s="5"/>
      <c r="M117" s="5"/>
      <c r="N117" s="5"/>
      <c r="O117" s="5"/>
      <c r="P117" s="5"/>
      <c r="Q117" s="5"/>
      <c r="R117" s="5"/>
    </row>
    <row r="118" spans="11:18" x14ac:dyDescent="0.3">
      <c r="K118" s="6"/>
      <c r="L118" s="6"/>
      <c r="M118" s="6"/>
      <c r="N118" s="6"/>
      <c r="O118" s="6"/>
      <c r="P118" s="6"/>
      <c r="Q118" s="6"/>
      <c r="R118" s="6"/>
    </row>
    <row r="119" spans="11:18" x14ac:dyDescent="0.3">
      <c r="K119" s="6"/>
      <c r="L119" s="6"/>
      <c r="M119" s="6"/>
      <c r="N119" s="6"/>
      <c r="O119" s="6"/>
      <c r="P119" s="6"/>
      <c r="Q119" s="6"/>
      <c r="R119" s="6"/>
    </row>
    <row r="120" spans="11:18" x14ac:dyDescent="0.3">
      <c r="K120" s="6"/>
      <c r="L120" s="6"/>
      <c r="M120" s="6"/>
      <c r="N120" s="6"/>
      <c r="O120" s="6"/>
      <c r="P120" s="6"/>
      <c r="Q120" s="6"/>
      <c r="R120" s="6"/>
    </row>
    <row r="121" spans="11:18" x14ac:dyDescent="0.3">
      <c r="K121" s="6"/>
      <c r="L121" s="6"/>
      <c r="M121" s="6"/>
      <c r="N121" s="6"/>
      <c r="O121" s="6"/>
      <c r="P121" s="6"/>
      <c r="Q121" s="6"/>
      <c r="R121" s="6"/>
    </row>
    <row r="122" spans="11:18" x14ac:dyDescent="0.3">
      <c r="K122" s="6"/>
      <c r="L122" s="6"/>
      <c r="M122" s="6"/>
      <c r="N122" s="6"/>
      <c r="O122" s="6"/>
      <c r="P122" s="6"/>
      <c r="Q122" s="6"/>
      <c r="R122" s="6"/>
    </row>
    <row r="123" spans="11:18" x14ac:dyDescent="0.3">
      <c r="K123" s="6"/>
      <c r="L123" s="6"/>
      <c r="M123" s="6"/>
      <c r="N123" s="6"/>
      <c r="O123" s="6"/>
      <c r="P123" s="6"/>
      <c r="Q123" s="6"/>
      <c r="R123" s="6"/>
    </row>
    <row r="124" spans="11:18" x14ac:dyDescent="0.3">
      <c r="K124" s="6"/>
      <c r="L124" s="6"/>
      <c r="M124" s="6"/>
      <c r="N124" s="6"/>
      <c r="O124" s="6"/>
      <c r="P124" s="6"/>
      <c r="Q124" s="6"/>
      <c r="R124" s="6"/>
    </row>
    <row r="127" spans="11:18" x14ac:dyDescent="0.3">
      <c r="K127" s="7"/>
    </row>
    <row r="128" spans="11:18" x14ac:dyDescent="0.3">
      <c r="K128" s="5"/>
      <c r="L128" s="5"/>
      <c r="M128" s="5"/>
      <c r="N128" s="5"/>
      <c r="O128" s="5"/>
      <c r="P128" s="5"/>
      <c r="Q128" s="5"/>
      <c r="R128" s="5"/>
    </row>
    <row r="129" spans="11:18" x14ac:dyDescent="0.3">
      <c r="K129" s="6"/>
      <c r="L129" s="6"/>
      <c r="M129" s="6"/>
      <c r="N129" s="6"/>
      <c r="O129" s="6"/>
      <c r="P129" s="6"/>
      <c r="Q129" s="6"/>
      <c r="R129" s="6"/>
    </row>
    <row r="130" spans="11:18" x14ac:dyDescent="0.3">
      <c r="K130" s="6"/>
      <c r="L130" s="6"/>
      <c r="M130" s="6"/>
      <c r="N130" s="6"/>
      <c r="O130" s="6"/>
      <c r="P130" s="6"/>
      <c r="Q130" s="6"/>
      <c r="R130" s="6"/>
    </row>
    <row r="131" spans="11:18" x14ac:dyDescent="0.3">
      <c r="K131" s="6"/>
      <c r="L131" s="6"/>
      <c r="M131" s="6"/>
      <c r="N131" s="6"/>
      <c r="O131" s="6"/>
      <c r="P131" s="6"/>
      <c r="Q131" s="6"/>
      <c r="R131" s="6"/>
    </row>
    <row r="132" spans="11:18" x14ac:dyDescent="0.3">
      <c r="K132" s="6"/>
      <c r="L132" s="6"/>
      <c r="M132" s="6"/>
      <c r="N132" s="6"/>
      <c r="O132" s="6"/>
      <c r="P132" s="6"/>
      <c r="Q132" s="6"/>
      <c r="R132" s="6"/>
    </row>
    <row r="133" spans="11:18" x14ac:dyDescent="0.3">
      <c r="K133" s="6"/>
      <c r="L133" s="6"/>
      <c r="M133" s="6"/>
      <c r="N133" s="6"/>
      <c r="O133" s="6"/>
      <c r="P133" s="6"/>
      <c r="Q133" s="6"/>
      <c r="R133" s="6"/>
    </row>
    <row r="134" spans="11:18" x14ac:dyDescent="0.3">
      <c r="K134" s="6"/>
      <c r="L134" s="6"/>
      <c r="M134" s="6"/>
      <c r="N134" s="6"/>
      <c r="O134" s="6"/>
      <c r="P134" s="6"/>
      <c r="Q134" s="6"/>
      <c r="R134" s="6"/>
    </row>
    <row r="135" spans="11:18" x14ac:dyDescent="0.3">
      <c r="K135" s="6"/>
      <c r="L135" s="6"/>
      <c r="M135" s="6"/>
      <c r="N135" s="6"/>
      <c r="O135" s="6"/>
      <c r="P135" s="6"/>
      <c r="Q135" s="6"/>
      <c r="R135" s="6"/>
    </row>
    <row r="138" spans="11:18" x14ac:dyDescent="0.3">
      <c r="K138" s="5"/>
      <c r="L138" s="5"/>
      <c r="M138" s="5"/>
      <c r="N138" s="5"/>
      <c r="O138" s="5"/>
      <c r="P138" s="5"/>
      <c r="Q138" s="5"/>
      <c r="R138" s="5"/>
    </row>
    <row r="139" spans="11:18" x14ac:dyDescent="0.3">
      <c r="K139" s="6"/>
      <c r="L139" s="6"/>
      <c r="M139" s="6"/>
      <c r="N139" s="6"/>
      <c r="O139" s="6"/>
      <c r="P139" s="6"/>
      <c r="Q139" s="6"/>
      <c r="R139" s="6"/>
    </row>
    <row r="140" spans="11:18" x14ac:dyDescent="0.3">
      <c r="K140" s="6"/>
      <c r="L140" s="6"/>
      <c r="M140" s="6"/>
      <c r="N140" s="6"/>
      <c r="O140" s="6"/>
      <c r="P140" s="6"/>
      <c r="Q140" s="6"/>
      <c r="R140" s="6"/>
    </row>
    <row r="141" spans="11:18" x14ac:dyDescent="0.3">
      <c r="K141" s="6"/>
      <c r="L141" s="6"/>
      <c r="M141" s="6"/>
      <c r="N141" s="6"/>
      <c r="O141" s="6"/>
      <c r="P141" s="6"/>
      <c r="Q141" s="6"/>
      <c r="R141" s="6"/>
    </row>
    <row r="142" spans="11:18" x14ac:dyDescent="0.3">
      <c r="K142" s="6"/>
      <c r="L142" s="6"/>
      <c r="M142" s="6"/>
      <c r="N142" s="6"/>
      <c r="O142" s="6"/>
      <c r="P142" s="6"/>
      <c r="Q142" s="6"/>
      <c r="R142" s="6"/>
    </row>
    <row r="143" spans="11:18" x14ac:dyDescent="0.3">
      <c r="K143" s="6"/>
      <c r="L143" s="6"/>
      <c r="M143" s="6"/>
      <c r="N143" s="6"/>
      <c r="O143" s="6"/>
      <c r="P143" s="6"/>
      <c r="Q143" s="6"/>
      <c r="R143" s="6"/>
    </row>
    <row r="144" spans="11:18" x14ac:dyDescent="0.3">
      <c r="K144" s="6"/>
      <c r="L144" s="6"/>
      <c r="M144" s="6"/>
      <c r="N144" s="6"/>
      <c r="O144" s="6"/>
      <c r="P144" s="6"/>
      <c r="Q144" s="6"/>
      <c r="R144" s="6"/>
    </row>
    <row r="145" spans="11:18" x14ac:dyDescent="0.3">
      <c r="K145" s="6"/>
      <c r="L145" s="6"/>
      <c r="M145" s="6"/>
      <c r="N145" s="6"/>
      <c r="O145" s="6"/>
      <c r="P145" s="6"/>
      <c r="Q145" s="6"/>
      <c r="R145" s="6"/>
    </row>
    <row r="147" spans="11:18" x14ac:dyDescent="0.3">
      <c r="K147" s="6"/>
      <c r="L147" s="6"/>
      <c r="M147" s="5"/>
      <c r="N147" s="5"/>
      <c r="O147" s="5"/>
      <c r="P147" s="5"/>
      <c r="Q147" s="5"/>
      <c r="R147" s="5"/>
    </row>
    <row r="148" spans="11:18" x14ac:dyDescent="0.3">
      <c r="K148" s="6"/>
      <c r="L148" s="6"/>
      <c r="M148" s="6"/>
      <c r="N148" s="6"/>
      <c r="O148" s="6"/>
      <c r="P148" s="6"/>
      <c r="Q148" s="6"/>
      <c r="R148" s="6"/>
    </row>
    <row r="149" spans="11:18" x14ac:dyDescent="0.3">
      <c r="K149" s="6"/>
      <c r="L149" s="6"/>
      <c r="M149" s="6"/>
      <c r="N149" s="6"/>
      <c r="O149" s="6"/>
      <c r="P149" s="6"/>
      <c r="Q149" s="6"/>
      <c r="R149" s="6"/>
    </row>
    <row r="150" spans="11:18" x14ac:dyDescent="0.3">
      <c r="K150" s="6"/>
      <c r="L150" s="6"/>
      <c r="M150" s="6"/>
      <c r="N150" s="6"/>
      <c r="O150" s="6"/>
      <c r="P150" s="6"/>
      <c r="Q150" s="6"/>
      <c r="R150" s="6"/>
    </row>
    <row r="151" spans="11:18" x14ac:dyDescent="0.3">
      <c r="K151" s="6"/>
      <c r="L151" s="6"/>
      <c r="M151" s="6"/>
      <c r="N151" s="6"/>
      <c r="O151" s="6"/>
      <c r="P151" s="6"/>
      <c r="Q151" s="6"/>
      <c r="R151" s="6"/>
    </row>
    <row r="152" spans="11:18" x14ac:dyDescent="0.3">
      <c r="K152" s="6"/>
      <c r="L152" s="6"/>
      <c r="M152" s="6"/>
      <c r="N152" s="6"/>
      <c r="O152" s="6"/>
      <c r="P152" s="6"/>
      <c r="Q152" s="6"/>
      <c r="R152" s="6"/>
    </row>
    <row r="153" spans="11:18" x14ac:dyDescent="0.3">
      <c r="K153" s="6"/>
      <c r="L153" s="6"/>
      <c r="M153" s="6"/>
      <c r="N153" s="6"/>
      <c r="O153" s="6"/>
      <c r="P153" s="6"/>
      <c r="Q153" s="6"/>
      <c r="R153" s="6"/>
    </row>
    <row r="154" spans="11:18" x14ac:dyDescent="0.3">
      <c r="K154" s="6"/>
      <c r="L154" s="6"/>
      <c r="M154" s="6"/>
      <c r="N154" s="6"/>
      <c r="O154" s="6"/>
      <c r="P154" s="6"/>
      <c r="Q154" s="6"/>
      <c r="R154" s="6"/>
    </row>
    <row r="156" spans="11:18" x14ac:dyDescent="0.3">
      <c r="K156" s="5"/>
      <c r="L156" s="5"/>
      <c r="M156" s="5"/>
      <c r="N156" s="5"/>
      <c r="O156" s="5"/>
      <c r="P156" s="5"/>
      <c r="Q156" s="5"/>
      <c r="R156" s="5"/>
    </row>
    <row r="157" spans="11:18" x14ac:dyDescent="0.3">
      <c r="K157" s="6"/>
      <c r="L157" s="6"/>
      <c r="M157" s="6"/>
      <c r="N157" s="6"/>
      <c r="O157" s="6"/>
      <c r="P157" s="6"/>
      <c r="Q157" s="6"/>
      <c r="R157" s="6"/>
    </row>
    <row r="158" spans="11:18" x14ac:dyDescent="0.3">
      <c r="K158" s="6"/>
      <c r="L158" s="6"/>
      <c r="M158" s="6"/>
      <c r="N158" s="6"/>
      <c r="O158" s="6"/>
      <c r="P158" s="6"/>
      <c r="Q158" s="6"/>
      <c r="R158" s="6"/>
    </row>
    <row r="159" spans="11:18" x14ac:dyDescent="0.3">
      <c r="K159" s="6"/>
      <c r="L159" s="6"/>
      <c r="M159" s="6"/>
      <c r="N159" s="6"/>
      <c r="O159" s="6"/>
      <c r="P159" s="6"/>
      <c r="Q159" s="6"/>
      <c r="R159" s="6"/>
    </row>
    <row r="160" spans="11:18" x14ac:dyDescent="0.3">
      <c r="K160" s="6"/>
      <c r="L160" s="6"/>
      <c r="M160" s="6"/>
      <c r="N160" s="6"/>
      <c r="O160" s="6"/>
      <c r="P160" s="6"/>
      <c r="Q160" s="6"/>
      <c r="R160" s="6"/>
    </row>
    <row r="161" spans="9:18" x14ac:dyDescent="0.3">
      <c r="K161" s="6"/>
      <c r="L161" s="6"/>
      <c r="M161" s="6"/>
      <c r="N161" s="6"/>
      <c r="O161" s="6"/>
      <c r="P161" s="6"/>
      <c r="Q161" s="6"/>
      <c r="R161" s="6"/>
    </row>
    <row r="162" spans="9:18" x14ac:dyDescent="0.3">
      <c r="K162" s="6"/>
      <c r="L162" s="6"/>
      <c r="M162" s="6"/>
      <c r="N162" s="6"/>
      <c r="O162" s="6"/>
      <c r="P162" s="6"/>
      <c r="Q162" s="6"/>
      <c r="R162" s="6"/>
    </row>
    <row r="163" spans="9:18" x14ac:dyDescent="0.3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3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3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3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3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3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3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3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3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3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3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3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3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3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3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3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3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3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3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3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3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3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3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3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3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3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3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3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3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3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3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3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3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3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3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3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3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3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3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3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3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3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3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3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3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3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3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3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3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3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3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3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3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3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3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3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3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3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3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3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3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3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3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3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3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3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3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3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3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3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2013-05-24T20:21:59Z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