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ong\Desktop\Business Analytics\"/>
    </mc:Choice>
  </mc:AlternateContent>
  <bookViews>
    <workbookView xWindow="0" yWindow="0" windowWidth="7485" windowHeight="2310" tabRatio="832"/>
  </bookViews>
  <sheets>
    <sheet name="READ_ME" sheetId="15" r:id="rId1"/>
    <sheet name="Nashville_Income" sheetId="11" r:id="rId2"/>
    <sheet name="Nashville_Employment_Staying" sheetId="12" r:id="rId3"/>
    <sheet name="Nashville_Q4_CompiledData" sheetId="1" r:id="rId4"/>
    <sheet name="Baltimore_Income" sheetId="13" r:id="rId5"/>
    <sheet name="Baltimore_Employment_Staying" sheetId="14" state="hidden" r:id="rId6"/>
    <sheet name="Baltimore_Q4_CompiledData" sheetId="2" r:id="rId7"/>
    <sheet name="Nashville_Q4_ChildEmployment" sheetId="6" state="hidden" r:id="rId8"/>
    <sheet name="Nashville_Q4_Stayed" sheetId="5" state="hidden" r:id="rId9"/>
    <sheet name="Baltimore_Q4_ChildEmployment" sheetId="3" state="hidden" r:id="rId10"/>
    <sheet name="Baltimore_Q4_Stayed" sheetId="4" state="hidden" r:id="rId11"/>
  </sheets>
  <calcPr calcId="0"/>
  <pivotCaches>
    <pivotCache cacheId="23" r:id="rId12"/>
    <pivotCache cacheId="29" r:id="rId13"/>
  </pivotCaches>
</workbook>
</file>

<file path=xl/calcChain.xml><?xml version="1.0" encoding="utf-8"?>
<calcChain xmlns="http://schemas.openxmlformats.org/spreadsheetml/2006/main">
  <c r="F137" i="2" l="1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2" i="1"/>
  <c r="E6" i="1"/>
  <c r="F17" i="1"/>
  <c r="F18" i="1"/>
  <c r="F33" i="1"/>
  <c r="F34" i="1"/>
  <c r="F49" i="1"/>
  <c r="F50" i="1"/>
  <c r="F65" i="1"/>
  <c r="F66" i="1"/>
  <c r="F81" i="1"/>
  <c r="F82" i="1"/>
  <c r="F97" i="1"/>
  <c r="F98" i="1"/>
  <c r="F113" i="1"/>
  <c r="F114" i="1"/>
  <c r="F129" i="1"/>
  <c r="F130" i="1"/>
  <c r="E9" i="1"/>
  <c r="E10" i="1"/>
  <c r="E25" i="1"/>
  <c r="E26" i="1"/>
  <c r="E41" i="1"/>
  <c r="E42" i="1"/>
  <c r="E57" i="1"/>
  <c r="E58" i="1"/>
  <c r="E73" i="1"/>
  <c r="E74" i="1"/>
  <c r="E89" i="1"/>
  <c r="E90" i="1"/>
  <c r="E105" i="1"/>
  <c r="E106" i="1"/>
  <c r="E121" i="1"/>
  <c r="E122" i="1"/>
  <c r="E136" i="1"/>
  <c r="E137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2" i="2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H18" i="1"/>
  <c r="H19" i="1"/>
  <c r="F19" i="1" s="1"/>
  <c r="H20" i="1"/>
  <c r="F20" i="1" s="1"/>
  <c r="H21" i="1"/>
  <c r="F21" i="1" s="1"/>
  <c r="H22" i="1"/>
  <c r="F22" i="1" s="1"/>
  <c r="H23" i="1"/>
  <c r="F23" i="1" s="1"/>
  <c r="H24" i="1"/>
  <c r="F24" i="1" s="1"/>
  <c r="H25" i="1"/>
  <c r="F25" i="1" s="1"/>
  <c r="H26" i="1"/>
  <c r="F26" i="1" s="1"/>
  <c r="H27" i="1"/>
  <c r="F27" i="1" s="1"/>
  <c r="H28" i="1"/>
  <c r="F28" i="1" s="1"/>
  <c r="H29" i="1"/>
  <c r="F29" i="1" s="1"/>
  <c r="H30" i="1"/>
  <c r="F30" i="1" s="1"/>
  <c r="H31" i="1"/>
  <c r="F31" i="1" s="1"/>
  <c r="H32" i="1"/>
  <c r="F32" i="1" s="1"/>
  <c r="H33" i="1"/>
  <c r="H34" i="1"/>
  <c r="H35" i="1"/>
  <c r="F35" i="1" s="1"/>
  <c r="H36" i="1"/>
  <c r="F36" i="1" s="1"/>
  <c r="H37" i="1"/>
  <c r="F37" i="1" s="1"/>
  <c r="H38" i="1"/>
  <c r="F38" i="1" s="1"/>
  <c r="H39" i="1"/>
  <c r="F39" i="1" s="1"/>
  <c r="H40" i="1"/>
  <c r="F40" i="1" s="1"/>
  <c r="H41" i="1"/>
  <c r="F41" i="1" s="1"/>
  <c r="H42" i="1"/>
  <c r="F42" i="1" s="1"/>
  <c r="H43" i="1"/>
  <c r="F43" i="1" s="1"/>
  <c r="H44" i="1"/>
  <c r="F44" i="1" s="1"/>
  <c r="H45" i="1"/>
  <c r="F45" i="1" s="1"/>
  <c r="H46" i="1"/>
  <c r="F46" i="1" s="1"/>
  <c r="H47" i="1"/>
  <c r="F47" i="1" s="1"/>
  <c r="H48" i="1"/>
  <c r="F48" i="1" s="1"/>
  <c r="H49" i="1"/>
  <c r="H50" i="1"/>
  <c r="H51" i="1"/>
  <c r="F51" i="1" s="1"/>
  <c r="H52" i="1"/>
  <c r="F52" i="1" s="1"/>
  <c r="H53" i="1"/>
  <c r="F53" i="1" s="1"/>
  <c r="H54" i="1"/>
  <c r="F54" i="1" s="1"/>
  <c r="H55" i="1"/>
  <c r="F55" i="1" s="1"/>
  <c r="H56" i="1"/>
  <c r="F56" i="1" s="1"/>
  <c r="H57" i="1"/>
  <c r="F57" i="1" s="1"/>
  <c r="H58" i="1"/>
  <c r="F58" i="1" s="1"/>
  <c r="H59" i="1"/>
  <c r="F59" i="1" s="1"/>
  <c r="H60" i="1"/>
  <c r="F60" i="1" s="1"/>
  <c r="H61" i="1"/>
  <c r="F61" i="1" s="1"/>
  <c r="H62" i="1"/>
  <c r="F62" i="1" s="1"/>
  <c r="H63" i="1"/>
  <c r="F63" i="1" s="1"/>
  <c r="H64" i="1"/>
  <c r="F64" i="1" s="1"/>
  <c r="H65" i="1"/>
  <c r="H66" i="1"/>
  <c r="H67" i="1"/>
  <c r="F67" i="1" s="1"/>
  <c r="H68" i="1"/>
  <c r="F68" i="1" s="1"/>
  <c r="H69" i="1"/>
  <c r="F69" i="1" s="1"/>
  <c r="H70" i="1"/>
  <c r="F70" i="1" s="1"/>
  <c r="H71" i="1"/>
  <c r="F71" i="1" s="1"/>
  <c r="H72" i="1"/>
  <c r="F72" i="1" s="1"/>
  <c r="H73" i="1"/>
  <c r="F73" i="1" s="1"/>
  <c r="H74" i="1"/>
  <c r="F74" i="1" s="1"/>
  <c r="H75" i="1"/>
  <c r="F75" i="1" s="1"/>
  <c r="H76" i="1"/>
  <c r="F76" i="1" s="1"/>
  <c r="H77" i="1"/>
  <c r="F77" i="1" s="1"/>
  <c r="H78" i="1"/>
  <c r="F78" i="1" s="1"/>
  <c r="H79" i="1"/>
  <c r="F79" i="1" s="1"/>
  <c r="H80" i="1"/>
  <c r="F80" i="1" s="1"/>
  <c r="H81" i="1"/>
  <c r="H82" i="1"/>
  <c r="H83" i="1"/>
  <c r="F83" i="1" s="1"/>
  <c r="H84" i="1"/>
  <c r="F84" i="1" s="1"/>
  <c r="H85" i="1"/>
  <c r="F85" i="1" s="1"/>
  <c r="H86" i="1"/>
  <c r="F86" i="1" s="1"/>
  <c r="H87" i="1"/>
  <c r="F87" i="1" s="1"/>
  <c r="H88" i="1"/>
  <c r="F88" i="1" s="1"/>
  <c r="H89" i="1"/>
  <c r="F89" i="1" s="1"/>
  <c r="H90" i="1"/>
  <c r="F90" i="1" s="1"/>
  <c r="H91" i="1"/>
  <c r="F91" i="1" s="1"/>
  <c r="H92" i="1"/>
  <c r="F92" i="1" s="1"/>
  <c r="H93" i="1"/>
  <c r="F93" i="1" s="1"/>
  <c r="H94" i="1"/>
  <c r="F94" i="1" s="1"/>
  <c r="H95" i="1"/>
  <c r="F95" i="1" s="1"/>
  <c r="H96" i="1"/>
  <c r="F96" i="1" s="1"/>
  <c r="H97" i="1"/>
  <c r="H98" i="1"/>
  <c r="H99" i="1"/>
  <c r="F99" i="1" s="1"/>
  <c r="H100" i="1"/>
  <c r="F100" i="1" s="1"/>
  <c r="H101" i="1"/>
  <c r="F101" i="1" s="1"/>
  <c r="H102" i="1"/>
  <c r="F102" i="1" s="1"/>
  <c r="H103" i="1"/>
  <c r="F103" i="1" s="1"/>
  <c r="H104" i="1"/>
  <c r="F104" i="1" s="1"/>
  <c r="H105" i="1"/>
  <c r="F105" i="1" s="1"/>
  <c r="H106" i="1"/>
  <c r="F106" i="1" s="1"/>
  <c r="H107" i="1"/>
  <c r="F107" i="1" s="1"/>
  <c r="H108" i="1"/>
  <c r="F108" i="1" s="1"/>
  <c r="H109" i="1"/>
  <c r="F109" i="1" s="1"/>
  <c r="H110" i="1"/>
  <c r="F110" i="1" s="1"/>
  <c r="H111" i="1"/>
  <c r="F111" i="1" s="1"/>
  <c r="H112" i="1"/>
  <c r="F112" i="1" s="1"/>
  <c r="H113" i="1"/>
  <c r="H114" i="1"/>
  <c r="H115" i="1"/>
  <c r="F115" i="1" s="1"/>
  <c r="H116" i="1"/>
  <c r="F116" i="1" s="1"/>
  <c r="H117" i="1"/>
  <c r="F117" i="1" s="1"/>
  <c r="H118" i="1"/>
  <c r="F118" i="1" s="1"/>
  <c r="H119" i="1"/>
  <c r="F119" i="1" s="1"/>
  <c r="H120" i="1"/>
  <c r="F120" i="1" s="1"/>
  <c r="H121" i="1"/>
  <c r="F121" i="1" s="1"/>
  <c r="H122" i="1"/>
  <c r="F122" i="1" s="1"/>
  <c r="H123" i="1"/>
  <c r="F123" i="1" s="1"/>
  <c r="H124" i="1"/>
  <c r="F124" i="1" s="1"/>
  <c r="H125" i="1"/>
  <c r="F125" i="1" s="1"/>
  <c r="H126" i="1"/>
  <c r="F126" i="1" s="1"/>
  <c r="H127" i="1"/>
  <c r="F127" i="1" s="1"/>
  <c r="H128" i="1"/>
  <c r="F128" i="1" s="1"/>
  <c r="H129" i="1"/>
  <c r="H130" i="1"/>
  <c r="H131" i="1"/>
  <c r="F131" i="1" s="1"/>
  <c r="H132" i="1"/>
  <c r="F132" i="1" s="1"/>
  <c r="H133" i="1"/>
  <c r="F133" i="1" s="1"/>
  <c r="H134" i="1"/>
  <c r="F134" i="1" s="1"/>
  <c r="H135" i="1"/>
  <c r="F135" i="1" s="1"/>
  <c r="H136" i="1"/>
  <c r="F136" i="1" s="1"/>
  <c r="H137" i="1"/>
  <c r="F137" i="1" s="1"/>
  <c r="H2" i="1"/>
  <c r="F2" i="1" s="1"/>
  <c r="G134" i="1"/>
  <c r="E134" i="1" s="1"/>
  <c r="G135" i="1"/>
  <c r="E135" i="1" s="1"/>
  <c r="G136" i="1"/>
  <c r="G137" i="1"/>
  <c r="G3" i="1"/>
  <c r="E3" i="1" s="1"/>
  <c r="G4" i="1"/>
  <c r="E4" i="1" s="1"/>
  <c r="G5" i="1"/>
  <c r="E5" i="1" s="1"/>
  <c r="G6" i="1"/>
  <c r="G7" i="1"/>
  <c r="E7" i="1" s="1"/>
  <c r="G8" i="1"/>
  <c r="E8" i="1" s="1"/>
  <c r="G9" i="1"/>
  <c r="G10" i="1"/>
  <c r="G11" i="1"/>
  <c r="E11" i="1" s="1"/>
  <c r="G12" i="1"/>
  <c r="E12" i="1" s="1"/>
  <c r="G13" i="1"/>
  <c r="E13" i="1" s="1"/>
  <c r="G14" i="1"/>
  <c r="E14" i="1" s="1"/>
  <c r="G15" i="1"/>
  <c r="E15" i="1" s="1"/>
  <c r="G16" i="1"/>
  <c r="E16" i="1" s="1"/>
  <c r="G17" i="1"/>
  <c r="E17" i="1" s="1"/>
  <c r="G18" i="1"/>
  <c r="E18" i="1" s="1"/>
  <c r="G19" i="1"/>
  <c r="E19" i="1" s="1"/>
  <c r="G20" i="1"/>
  <c r="E20" i="1" s="1"/>
  <c r="G21" i="1"/>
  <c r="E21" i="1" s="1"/>
  <c r="G22" i="1"/>
  <c r="E22" i="1" s="1"/>
  <c r="G23" i="1"/>
  <c r="E23" i="1" s="1"/>
  <c r="G24" i="1"/>
  <c r="E24" i="1" s="1"/>
  <c r="G25" i="1"/>
  <c r="G26" i="1"/>
  <c r="G27" i="1"/>
  <c r="E27" i="1" s="1"/>
  <c r="G28" i="1"/>
  <c r="E28" i="1" s="1"/>
  <c r="G29" i="1"/>
  <c r="E29" i="1" s="1"/>
  <c r="G30" i="1"/>
  <c r="E30" i="1" s="1"/>
  <c r="G31" i="1"/>
  <c r="E31" i="1" s="1"/>
  <c r="G32" i="1"/>
  <c r="E32" i="1" s="1"/>
  <c r="G33" i="1"/>
  <c r="E33" i="1" s="1"/>
  <c r="G34" i="1"/>
  <c r="E34" i="1" s="1"/>
  <c r="G35" i="1"/>
  <c r="E35" i="1" s="1"/>
  <c r="G36" i="1"/>
  <c r="E36" i="1" s="1"/>
  <c r="G37" i="1"/>
  <c r="E37" i="1" s="1"/>
  <c r="G38" i="1"/>
  <c r="E38" i="1" s="1"/>
  <c r="G39" i="1"/>
  <c r="E39" i="1" s="1"/>
  <c r="G40" i="1"/>
  <c r="E40" i="1" s="1"/>
  <c r="G41" i="1"/>
  <c r="G42" i="1"/>
  <c r="G43" i="1"/>
  <c r="E43" i="1" s="1"/>
  <c r="G44" i="1"/>
  <c r="E44" i="1" s="1"/>
  <c r="G45" i="1"/>
  <c r="E45" i="1" s="1"/>
  <c r="G46" i="1"/>
  <c r="E46" i="1" s="1"/>
  <c r="G47" i="1"/>
  <c r="E47" i="1" s="1"/>
  <c r="G48" i="1"/>
  <c r="E48" i="1" s="1"/>
  <c r="G49" i="1"/>
  <c r="E49" i="1" s="1"/>
  <c r="G50" i="1"/>
  <c r="E50" i="1" s="1"/>
  <c r="G51" i="1"/>
  <c r="E51" i="1" s="1"/>
  <c r="G52" i="1"/>
  <c r="E52" i="1" s="1"/>
  <c r="G53" i="1"/>
  <c r="E53" i="1" s="1"/>
  <c r="G54" i="1"/>
  <c r="E54" i="1" s="1"/>
  <c r="G55" i="1"/>
  <c r="E55" i="1" s="1"/>
  <c r="G56" i="1"/>
  <c r="E56" i="1" s="1"/>
  <c r="G57" i="1"/>
  <c r="G58" i="1"/>
  <c r="G59" i="1"/>
  <c r="E59" i="1" s="1"/>
  <c r="G60" i="1"/>
  <c r="E60" i="1" s="1"/>
  <c r="G61" i="1"/>
  <c r="E61" i="1" s="1"/>
  <c r="G62" i="1"/>
  <c r="E62" i="1" s="1"/>
  <c r="G63" i="1"/>
  <c r="E63" i="1" s="1"/>
  <c r="G64" i="1"/>
  <c r="E64" i="1" s="1"/>
  <c r="G65" i="1"/>
  <c r="E65" i="1" s="1"/>
  <c r="G66" i="1"/>
  <c r="E66" i="1" s="1"/>
  <c r="G67" i="1"/>
  <c r="E67" i="1" s="1"/>
  <c r="G68" i="1"/>
  <c r="E68" i="1" s="1"/>
  <c r="G69" i="1"/>
  <c r="E69" i="1" s="1"/>
  <c r="G70" i="1"/>
  <c r="E70" i="1" s="1"/>
  <c r="G71" i="1"/>
  <c r="E71" i="1" s="1"/>
  <c r="G72" i="1"/>
  <c r="E72" i="1" s="1"/>
  <c r="G73" i="1"/>
  <c r="G74" i="1"/>
  <c r="G75" i="1"/>
  <c r="E75" i="1" s="1"/>
  <c r="G76" i="1"/>
  <c r="E76" i="1" s="1"/>
  <c r="G77" i="1"/>
  <c r="E77" i="1" s="1"/>
  <c r="G78" i="1"/>
  <c r="E78" i="1" s="1"/>
  <c r="G79" i="1"/>
  <c r="E79" i="1" s="1"/>
  <c r="G80" i="1"/>
  <c r="E80" i="1" s="1"/>
  <c r="G81" i="1"/>
  <c r="E81" i="1" s="1"/>
  <c r="G82" i="1"/>
  <c r="E82" i="1" s="1"/>
  <c r="G83" i="1"/>
  <c r="E83" i="1" s="1"/>
  <c r="G84" i="1"/>
  <c r="E84" i="1" s="1"/>
  <c r="G85" i="1"/>
  <c r="E85" i="1" s="1"/>
  <c r="G86" i="1"/>
  <c r="E86" i="1" s="1"/>
  <c r="G87" i="1"/>
  <c r="E87" i="1" s="1"/>
  <c r="G88" i="1"/>
  <c r="E88" i="1" s="1"/>
  <c r="G89" i="1"/>
  <c r="G90" i="1"/>
  <c r="G91" i="1"/>
  <c r="E91" i="1" s="1"/>
  <c r="G92" i="1"/>
  <c r="E92" i="1" s="1"/>
  <c r="G93" i="1"/>
  <c r="E93" i="1" s="1"/>
  <c r="G94" i="1"/>
  <c r="E94" i="1" s="1"/>
  <c r="G95" i="1"/>
  <c r="E95" i="1" s="1"/>
  <c r="G96" i="1"/>
  <c r="E96" i="1" s="1"/>
  <c r="G97" i="1"/>
  <c r="E97" i="1" s="1"/>
  <c r="G98" i="1"/>
  <c r="E98" i="1" s="1"/>
  <c r="G99" i="1"/>
  <c r="E99" i="1" s="1"/>
  <c r="G100" i="1"/>
  <c r="E100" i="1" s="1"/>
  <c r="G101" i="1"/>
  <c r="E101" i="1" s="1"/>
  <c r="G102" i="1"/>
  <c r="E102" i="1" s="1"/>
  <c r="G103" i="1"/>
  <c r="E103" i="1" s="1"/>
  <c r="G104" i="1"/>
  <c r="E104" i="1" s="1"/>
  <c r="G105" i="1"/>
  <c r="G106" i="1"/>
  <c r="G107" i="1"/>
  <c r="E107" i="1" s="1"/>
  <c r="G108" i="1"/>
  <c r="E108" i="1" s="1"/>
  <c r="G109" i="1"/>
  <c r="E109" i="1" s="1"/>
  <c r="G110" i="1"/>
  <c r="E110" i="1" s="1"/>
  <c r="G111" i="1"/>
  <c r="E111" i="1" s="1"/>
  <c r="G112" i="1"/>
  <c r="E112" i="1" s="1"/>
  <c r="G113" i="1"/>
  <c r="E113" i="1" s="1"/>
  <c r="G114" i="1"/>
  <c r="E114" i="1" s="1"/>
  <c r="G115" i="1"/>
  <c r="E115" i="1" s="1"/>
  <c r="G116" i="1"/>
  <c r="E116" i="1" s="1"/>
  <c r="G117" i="1"/>
  <c r="E117" i="1" s="1"/>
  <c r="G118" i="1"/>
  <c r="E118" i="1" s="1"/>
  <c r="G119" i="1"/>
  <c r="E119" i="1" s="1"/>
  <c r="G120" i="1"/>
  <c r="E120" i="1" s="1"/>
  <c r="G121" i="1"/>
  <c r="G122" i="1"/>
  <c r="G123" i="1"/>
  <c r="E123" i="1" s="1"/>
  <c r="G124" i="1"/>
  <c r="E124" i="1" s="1"/>
  <c r="G125" i="1"/>
  <c r="E125" i="1" s="1"/>
  <c r="G126" i="1"/>
  <c r="E126" i="1" s="1"/>
  <c r="G127" i="1"/>
  <c r="E127" i="1" s="1"/>
  <c r="G128" i="1"/>
  <c r="E128" i="1" s="1"/>
  <c r="G129" i="1"/>
  <c r="E129" i="1" s="1"/>
  <c r="G130" i="1"/>
  <c r="E130" i="1" s="1"/>
  <c r="G131" i="1"/>
  <c r="E131" i="1" s="1"/>
  <c r="G132" i="1"/>
  <c r="E132" i="1" s="1"/>
  <c r="G133" i="1"/>
  <c r="E133" i="1" s="1"/>
  <c r="G2" i="1"/>
  <c r="E2" i="1" s="1"/>
</calcChain>
</file>

<file path=xl/sharedStrings.xml><?xml version="1.0" encoding="utf-8"?>
<sst xmlns="http://schemas.openxmlformats.org/spreadsheetml/2006/main" count="1197" uniqueCount="181">
  <si>
    <t>tract</t>
  </si>
  <si>
    <t>Name</t>
  </si>
  <si>
    <t>Household_Income_rP_gP_p25</t>
  </si>
  <si>
    <t>Nashville, TN</t>
  </si>
  <si>
    <t>Green Hills, Nashville, TN</t>
  </si>
  <si>
    <t>Crieve Hall, Nashville, TN</t>
  </si>
  <si>
    <t>Otter Creek, Forest Hills, TN</t>
  </si>
  <si>
    <t>Bellevue, Nashville, TN</t>
  </si>
  <si>
    <t>Binkley, Nashville, TN</t>
  </si>
  <si>
    <t>Belle Meade Links, Nashville, TN</t>
  </si>
  <si>
    <t>Hillsboro West End, Nashville, TN</t>
  </si>
  <si>
    <t>Midtown, Nashville, TN</t>
  </si>
  <si>
    <t>Hillwood, Nashville, TN</t>
  </si>
  <si>
    <t>Antioch, Nashville, TN</t>
  </si>
  <si>
    <t>Hermitage, Nashville, TN</t>
  </si>
  <si>
    <t>Sylvan Park, Nashville, TN</t>
  </si>
  <si>
    <t>Hendersonville, TN</t>
  </si>
  <si>
    <t>McMurray, Nashville, TN</t>
  </si>
  <si>
    <t>Priest Lake Park, Nashville, TN</t>
  </si>
  <si>
    <t>Caldwall, Nashville, TN</t>
  </si>
  <si>
    <t>Donelson, Nashville, TN</t>
  </si>
  <si>
    <t>South Nashville, Nashville, TN</t>
  </si>
  <si>
    <t>Downtown, Nashville, TN</t>
  </si>
  <si>
    <t>Windsor Park, Nashville, TN</t>
  </si>
  <si>
    <t>Nashboro Village, Nashville, TN</t>
  </si>
  <si>
    <t>Hickory Valley, Nashville, TN</t>
  </si>
  <si>
    <t>Madison, Nashville, TN</t>
  </si>
  <si>
    <t>East Nashville, Nashville, TN</t>
  </si>
  <si>
    <t>Belmont/Hillsboro, Nashville, TN</t>
  </si>
  <si>
    <t>Charlotte Park, Nashville, TN</t>
  </si>
  <si>
    <t>Whitebridge, Nashville, TN</t>
  </si>
  <si>
    <t>Scottsboro, Nashville, TN</t>
  </si>
  <si>
    <t>Beverly Heights, Nashville, TN</t>
  </si>
  <si>
    <t>Hillbrook, Nashville, TN</t>
  </si>
  <si>
    <t>Corinne Place, Nashville, TN</t>
  </si>
  <si>
    <t>Glencliff, Nashville, TN</t>
  </si>
  <si>
    <t>Glengarry, Nashville, TN</t>
  </si>
  <si>
    <t>Radnor, Nashville, TN</t>
  </si>
  <si>
    <t>Bellshire Terrace, Nashville, TN</t>
  </si>
  <si>
    <t>Urbandale Nations, Nashville, TN</t>
  </si>
  <si>
    <t>12 South, Nashville, TN</t>
  </si>
  <si>
    <t>Barcelona Condos, Nashville, TN</t>
  </si>
  <si>
    <t>Maplewood Heights, Nashville, TN</t>
  </si>
  <si>
    <t>Marrowbone, Nashville, TN</t>
  </si>
  <si>
    <t>Wedgewood-Houston, Nashville, TN</t>
  </si>
  <si>
    <t>Haynes Park, Nashville, TN</t>
  </si>
  <si>
    <t>Talbot's Corner, Nashville, TN</t>
  </si>
  <si>
    <t>FANG, Nashville, TN</t>
  </si>
  <si>
    <t>Edgehill, Nashville, TN</t>
  </si>
  <si>
    <t>Parkwood Estates, Nashville, TN</t>
  </si>
  <si>
    <t>Village By The Creek, Nashville, TN</t>
  </si>
  <si>
    <t>Melrose, Nashville, TN</t>
  </si>
  <si>
    <t>Bordeaux Area, Nashville, TN</t>
  </si>
  <si>
    <t>Haynes Area, Nashville, TN</t>
  </si>
  <si>
    <t>Whites Creek, Nashville, TN</t>
  </si>
  <si>
    <t>Sylvan Heights, Nashville, TN</t>
  </si>
  <si>
    <t>College Heights/Clifton, Nashville, TN</t>
  </si>
  <si>
    <t>North Nashville, Nashville, TN</t>
  </si>
  <si>
    <t>Elizabeth Park, Nashville, TN</t>
  </si>
  <si>
    <t>Watkins Park, Nashville, TN</t>
  </si>
  <si>
    <t>Hadley/Washington, Nashville, TN</t>
  </si>
  <si>
    <t>Buena Vista Heights, Nashville, TN</t>
  </si>
  <si>
    <t>Germantown, Nashville, TN</t>
  </si>
  <si>
    <t>West Meade, Nashville, TN</t>
  </si>
  <si>
    <t>Cross Keys, Baltimore, MD</t>
  </si>
  <si>
    <t>Penn - Fallsway, Baltimore, MD</t>
  </si>
  <si>
    <t>Johnson Square, Baltimore, MD</t>
  </si>
  <si>
    <t>Milton - Montford, Baltimore, MD</t>
  </si>
  <si>
    <t>Poppleton, Baltimore, MD</t>
  </si>
  <si>
    <t>Reservoir Hill, Baltimore, MD</t>
  </si>
  <si>
    <t>Broadway East, Baltimore, MD</t>
  </si>
  <si>
    <t>Sandtown-Winchester, Baltimore, MD</t>
  </si>
  <si>
    <t>Downtown, Baltimore, MD</t>
  </si>
  <si>
    <t>Franklin Square, Baltimore, MD</t>
  </si>
  <si>
    <t>Druid Heights, Baltimore, MD</t>
  </si>
  <si>
    <t>Patterson Park, Baltimore, MD</t>
  </si>
  <si>
    <t>Pleasant View Gardens, Baltimore, MD</t>
  </si>
  <si>
    <t>Shipley Hill, Baltimore, MD</t>
  </si>
  <si>
    <t>Baltimore, MD</t>
  </si>
  <si>
    <t>Lexington, Baltimore, MD</t>
  </si>
  <si>
    <t>Berea, Baltimore, MD</t>
  </si>
  <si>
    <t>Westport, Baltimore, MD</t>
  </si>
  <si>
    <t>Gay Street, Baltimore, MD</t>
  </si>
  <si>
    <t>Madison - Eastend, Baltimore, MD</t>
  </si>
  <si>
    <t>Oliver, Baltimore, MD</t>
  </si>
  <si>
    <t>East Baltimore Midway, Baltimore, MD</t>
  </si>
  <si>
    <t>Pigtown, Baltimore, MD</t>
  </si>
  <si>
    <t>Mill Hill, Baltimore, MD</t>
  </si>
  <si>
    <t>Upton, Baltimore, MD</t>
  </si>
  <si>
    <t>Mondawmin, Baltimore, MD</t>
  </si>
  <si>
    <t>Belair - Edison, Baltimore, MD</t>
  </si>
  <si>
    <t>Penn North, Baltimore, MD</t>
  </si>
  <si>
    <t>Claremont - Freedom, Baltimore, MD</t>
  </si>
  <si>
    <t>NW Community Action, Baltimore, MD</t>
  </si>
  <si>
    <t>Coldstream - Homestead - Montebello, Baltimore, MD</t>
  </si>
  <si>
    <t>Bentalou-Smallwood, Baltimore, MD</t>
  </si>
  <si>
    <t>McCulloh Homes, Baltimore, MD</t>
  </si>
  <si>
    <t>Midtown Edmondson, Baltimore, MD</t>
  </si>
  <si>
    <t>Butchers Hill, Baltimore, MD</t>
  </si>
  <si>
    <t>Pratt Monroe, Baltimore, MD</t>
  </si>
  <si>
    <t>Perkins Homes, Baltimore, MD</t>
  </si>
  <si>
    <t>Mount Clare, Baltimore, MD</t>
  </si>
  <si>
    <t>O'Donnell Heights, Baltimore, MD</t>
  </si>
  <si>
    <t>Harlem Park, Baltimore, MD</t>
  </si>
  <si>
    <t>Edgecomb, Baltimore, MD</t>
  </si>
  <si>
    <t>Harwood, Baltimore, MD</t>
  </si>
  <si>
    <t>Central Park Heights, Baltimore, MD</t>
  </si>
  <si>
    <t>Rosemont, Baltimore, MD</t>
  </si>
  <si>
    <t>Greenmount West, Baltimore, MD</t>
  </si>
  <si>
    <t>Frankford, Baltimore, MD</t>
  </si>
  <si>
    <t>Bridgeview-Greenlawn, Baltimore, MD</t>
  </si>
  <si>
    <t>Barclay, Baltimore, MD</t>
  </si>
  <si>
    <t>Cedonia, Baltimore, MD</t>
  </si>
  <si>
    <t>Park Circle, Baltimore, MD</t>
  </si>
  <si>
    <t>Old Goucher, Baltimore, MD</t>
  </si>
  <si>
    <t>Coppin Heights, Baltimore, MD</t>
  </si>
  <si>
    <t>Better Waverly, Baltimore, MD</t>
  </si>
  <si>
    <t>Hollins Market, Baltimore, MD</t>
  </si>
  <si>
    <t>South Baltimore, Baltimore, MD</t>
  </si>
  <si>
    <t>Mosher, Baltimore, MD</t>
  </si>
  <si>
    <t>Baltimore Highlands, Baltimore, MD</t>
  </si>
  <si>
    <t>Little Italy, Baltimore, MD</t>
  </si>
  <si>
    <t>Winston - Govans, Baltimore, MD</t>
  </si>
  <si>
    <t>Darley Park, Baltimore, MD</t>
  </si>
  <si>
    <t>Ednor Gardens - Lakeside, Baltimore, MD</t>
  </si>
  <si>
    <t>Woodbrook, Baltimore, MD</t>
  </si>
  <si>
    <t>Parkside, Baltimore, MD</t>
  </si>
  <si>
    <t>Medfield, Baltimore, MD</t>
  </si>
  <si>
    <t>Waltherson, Baltimore, MD</t>
  </si>
  <si>
    <t>Remington, Baltimore, MD</t>
  </si>
  <si>
    <t>Perring Loch, Baltimore, MD</t>
  </si>
  <si>
    <t>Burleith-Leighton, Baltimore, MD</t>
  </si>
  <si>
    <t>Hanlon Longwood, Baltimore, MD</t>
  </si>
  <si>
    <t>Walbrook, Baltimore, MD</t>
  </si>
  <si>
    <t>Riverside, Baltimore, MD</t>
  </si>
  <si>
    <t>Mid-Charles, Baltimore, MD</t>
  </si>
  <si>
    <t>New Northwood, Baltimore, MD</t>
  </si>
  <si>
    <t>Armistead Gardens, Baltimore, MD</t>
  </si>
  <si>
    <t>Arcadia, Baltimore, MD</t>
  </si>
  <si>
    <t>Hillen, Baltimore, MD</t>
  </si>
  <si>
    <t>Hampden, Baltimore, MD</t>
  </si>
  <si>
    <t>Upper Fells Point, Baltimore, MD</t>
  </si>
  <si>
    <t>East Arlington, Baltimore, MD</t>
  </si>
  <si>
    <t>Medford - Broening, Baltimore, MD</t>
  </si>
  <si>
    <t>Riverside Park, Baltimore, MD</t>
  </si>
  <si>
    <t>Cedmont, Baltimore, MD</t>
  </si>
  <si>
    <t>Morrell Park, Baltimore, MD</t>
  </si>
  <si>
    <t>Lauraville, Baltimore, MD</t>
  </si>
  <si>
    <t>Bolton Hill, Baltimore, MD</t>
  </si>
  <si>
    <t>Canton, Baltimore, MD</t>
  </si>
  <si>
    <t>Glenham-Belford, Baltimore, MD</t>
  </si>
  <si>
    <t>Dundalk, MD</t>
  </si>
  <si>
    <t>Woodberry, Baltimore, MD</t>
  </si>
  <si>
    <t>Tuscany - Canterbury, Baltimore, MD</t>
  </si>
  <si>
    <t>Locust Point, Baltimore, MD</t>
  </si>
  <si>
    <t>Cold Springs, Baltimore, MD</t>
  </si>
  <si>
    <t>Radnor - Winston, Baltimore, MD</t>
  </si>
  <si>
    <t>Fifteenth Street, Baltimore, MD</t>
  </si>
  <si>
    <t>Joseph Lee, Baltimore, MD</t>
  </si>
  <si>
    <t>Violetville, Baltimore, MD</t>
  </si>
  <si>
    <t>Rosedale, MD</t>
  </si>
  <si>
    <t>Fells Point, Baltimore, MD</t>
  </si>
  <si>
    <t>Evergreen, Baltimore, MD</t>
  </si>
  <si>
    <t>Employment_Rate_rP_gP_p25</t>
  </si>
  <si>
    <t>%_Staying_in_Same_Commuting_Zone_as_Adults_rP_gP_p25</t>
  </si>
  <si>
    <t>Child Employment</t>
  </si>
  <si>
    <t>Stayed</t>
  </si>
  <si>
    <t>Location</t>
  </si>
  <si>
    <t>Row Labels</t>
  </si>
  <si>
    <t>Grand Total</t>
  </si>
  <si>
    <t>Average of Household_Income_rP_gP_p25</t>
  </si>
  <si>
    <t>Average of Child Employment</t>
  </si>
  <si>
    <t>(All)</t>
  </si>
  <si>
    <t>Average of Stayed</t>
  </si>
  <si>
    <t>FALSE</t>
  </si>
  <si>
    <t>Parent Income (Lower Quintile)</t>
  </si>
  <si>
    <t>Child Employment &gt; 60%</t>
  </si>
  <si>
    <t>Child Stayed in Region &gt; 50%</t>
  </si>
  <si>
    <t>Parent Income &gt; $40k</t>
  </si>
  <si>
    <t>Average of Parent Income (Lower Quintile)</t>
  </si>
  <si>
    <t>For Both Nashville and Baltimore I took the Lowest Quintile of each region and examined the average income, the staying rate, and the employment rate. I also investigated whether the staying rate was greater than 50%, income greater than 40k, and child employment greater than 60% and had those as filters. The primary goal of this investigation was to see whether or not income and staying rate/employment were coorelated in each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</si>
</sst>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[BusinessMini_Project1.txt.xlsx]Nashville_Income!PivotTable5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Nashville_Income!$B$5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Nashville_Income!$A$6:$A$65</c:f>
              <c:strCache>
                <c:ptCount val="59"/>
                <c:pt idx="0">
                  <c:v>12 South, Nashville, TN</c:v>
                </c:pt>
                <c:pt idx="1">
                  <c:v>Antioch, Nashville, TN</c:v>
                </c:pt>
                <c:pt idx="2">
                  <c:v>Barcelona Condos, Nashville, TN</c:v>
                </c:pt>
                <c:pt idx="3">
                  <c:v>Belle Meade Links, Nashville, TN</c:v>
                </c:pt>
                <c:pt idx="4">
                  <c:v>Bellevue, Nashville, TN</c:v>
                </c:pt>
                <c:pt idx="5">
                  <c:v>Bellshire Terrace, Nashville, TN</c:v>
                </c:pt>
                <c:pt idx="6">
                  <c:v>Belmont/Hillsboro, Nashville, TN</c:v>
                </c:pt>
                <c:pt idx="7">
                  <c:v>Beverly Heights, Nashville, TN</c:v>
                </c:pt>
                <c:pt idx="8">
                  <c:v>Binkley, Nashville, TN</c:v>
                </c:pt>
                <c:pt idx="9">
                  <c:v>Bordeaux Area, Nashville, TN</c:v>
                </c:pt>
                <c:pt idx="10">
                  <c:v>Buena Vista Heights, Nashville, TN</c:v>
                </c:pt>
                <c:pt idx="11">
                  <c:v>Caldwall, Nashville, TN</c:v>
                </c:pt>
                <c:pt idx="12">
                  <c:v>Charlotte Park, Nashville, TN</c:v>
                </c:pt>
                <c:pt idx="13">
                  <c:v>College Heights/Clifton, Nashville, TN</c:v>
                </c:pt>
                <c:pt idx="14">
                  <c:v>Corinne Place, Nashville, TN</c:v>
                </c:pt>
                <c:pt idx="15">
                  <c:v>Donelson, Nashville, TN</c:v>
                </c:pt>
                <c:pt idx="16">
                  <c:v>Downtown, Nashville, TN</c:v>
                </c:pt>
                <c:pt idx="17">
                  <c:v>East Nashville, Nashville, TN</c:v>
                </c:pt>
                <c:pt idx="18">
                  <c:v>Edgehill, Nashville, TN</c:v>
                </c:pt>
                <c:pt idx="19">
                  <c:v>Elizabeth Park, Nashville, TN</c:v>
                </c:pt>
                <c:pt idx="20">
                  <c:v>FANG, Nashville, TN</c:v>
                </c:pt>
                <c:pt idx="21">
                  <c:v>Germantown, Nashville, TN</c:v>
                </c:pt>
                <c:pt idx="22">
                  <c:v>Glencliff, Nashville, TN</c:v>
                </c:pt>
                <c:pt idx="23">
                  <c:v>Glengarry, Nashville, TN</c:v>
                </c:pt>
                <c:pt idx="24">
                  <c:v>Green Hills, Nashville, TN</c:v>
                </c:pt>
                <c:pt idx="25">
                  <c:v>Hadley/Washington, Nashville, TN</c:v>
                </c:pt>
                <c:pt idx="26">
                  <c:v>Haynes Area, Nashville, TN</c:v>
                </c:pt>
                <c:pt idx="27">
                  <c:v>Haynes Park, Nashville, TN</c:v>
                </c:pt>
                <c:pt idx="28">
                  <c:v>Hendersonville, TN</c:v>
                </c:pt>
                <c:pt idx="29">
                  <c:v>Hermitage, Nashville, TN</c:v>
                </c:pt>
                <c:pt idx="30">
                  <c:v>Hickory Valley, Nashville, TN</c:v>
                </c:pt>
                <c:pt idx="31">
                  <c:v>Hillbrook, Nashville, TN</c:v>
                </c:pt>
                <c:pt idx="32">
                  <c:v>Hillsboro West End, Nashville, TN</c:v>
                </c:pt>
                <c:pt idx="33">
                  <c:v>Hillwood, Nashville, TN</c:v>
                </c:pt>
                <c:pt idx="34">
                  <c:v>Madison, Nashville, TN</c:v>
                </c:pt>
                <c:pt idx="35">
                  <c:v>Maplewood Heights, Nashville, TN</c:v>
                </c:pt>
                <c:pt idx="36">
                  <c:v>Marrowbone, Nashville, TN</c:v>
                </c:pt>
                <c:pt idx="37">
                  <c:v>McMurray, Nashville, TN</c:v>
                </c:pt>
                <c:pt idx="38">
                  <c:v>Melrose, Nashville, TN</c:v>
                </c:pt>
                <c:pt idx="39">
                  <c:v>Midtown, Nashville, TN</c:v>
                </c:pt>
                <c:pt idx="40">
                  <c:v>Nashboro Village, Nashville, TN</c:v>
                </c:pt>
                <c:pt idx="41">
                  <c:v>Nashville, TN</c:v>
                </c:pt>
                <c:pt idx="42">
                  <c:v>North Nashville, Nashville, TN</c:v>
                </c:pt>
                <c:pt idx="43">
                  <c:v>Parkwood Estates, Nashville, TN</c:v>
                </c:pt>
                <c:pt idx="44">
                  <c:v>Priest Lake Park, Nashville, TN</c:v>
                </c:pt>
                <c:pt idx="45">
                  <c:v>Radnor, Nashville, TN</c:v>
                </c:pt>
                <c:pt idx="46">
                  <c:v>Scottsboro, Nashville, TN</c:v>
                </c:pt>
                <c:pt idx="47">
                  <c:v>South Nashville, Nashville, TN</c:v>
                </c:pt>
                <c:pt idx="48">
                  <c:v>Sylvan Heights, Nashville, TN</c:v>
                </c:pt>
                <c:pt idx="49">
                  <c:v>Sylvan Park, Nashville, TN</c:v>
                </c:pt>
                <c:pt idx="50">
                  <c:v>Talbot's Corner, Nashville, TN</c:v>
                </c:pt>
                <c:pt idx="51">
                  <c:v>Urbandale Nations, Nashville, TN</c:v>
                </c:pt>
                <c:pt idx="52">
                  <c:v>Village By The Creek, Nashville, TN</c:v>
                </c:pt>
                <c:pt idx="53">
                  <c:v>Watkins Park, Nashville, TN</c:v>
                </c:pt>
                <c:pt idx="54">
                  <c:v>Wedgewood-Houston, Nashville, TN</c:v>
                </c:pt>
                <c:pt idx="55">
                  <c:v>West Meade, Nashville, TN</c:v>
                </c:pt>
                <c:pt idx="56">
                  <c:v>Whitebridge, Nashville, TN</c:v>
                </c:pt>
                <c:pt idx="57">
                  <c:v>Whites Creek, Nashville, TN</c:v>
                </c:pt>
                <c:pt idx="58">
                  <c:v>Windsor Park, Nashville, TN</c:v>
                </c:pt>
              </c:strCache>
            </c:strRef>
          </c:cat>
          <c:val>
            <c:numRef>
              <c:f>Nashville_Income!$B$6:$B$65</c:f>
              <c:numCache>
                <c:formatCode>General</c:formatCode>
                <c:ptCount val="59"/>
                <c:pt idx="0">
                  <c:v>25377</c:v>
                </c:pt>
                <c:pt idx="1">
                  <c:v>29937.538461538461</c:v>
                </c:pt>
                <c:pt idx="2">
                  <c:v>25298</c:v>
                </c:pt>
                <c:pt idx="3">
                  <c:v>39246</c:v>
                </c:pt>
                <c:pt idx="4">
                  <c:v>35640</c:v>
                </c:pt>
                <c:pt idx="5">
                  <c:v>26006</c:v>
                </c:pt>
                <c:pt idx="6">
                  <c:v>29280</c:v>
                </c:pt>
                <c:pt idx="7">
                  <c:v>28082</c:v>
                </c:pt>
                <c:pt idx="8">
                  <c:v>39283</c:v>
                </c:pt>
                <c:pt idx="9">
                  <c:v>20464</c:v>
                </c:pt>
                <c:pt idx="10">
                  <c:v>17712</c:v>
                </c:pt>
                <c:pt idx="11">
                  <c:v>32836</c:v>
                </c:pt>
                <c:pt idx="12">
                  <c:v>29242</c:v>
                </c:pt>
                <c:pt idx="13">
                  <c:v>19662</c:v>
                </c:pt>
                <c:pt idx="14">
                  <c:v>27618</c:v>
                </c:pt>
                <c:pt idx="15">
                  <c:v>31178.25</c:v>
                </c:pt>
                <c:pt idx="16">
                  <c:v>31383</c:v>
                </c:pt>
                <c:pt idx="17">
                  <c:v>22058.071428571428</c:v>
                </c:pt>
                <c:pt idx="18">
                  <c:v>21903.5</c:v>
                </c:pt>
                <c:pt idx="19">
                  <c:v>18690</c:v>
                </c:pt>
                <c:pt idx="20">
                  <c:v>22991</c:v>
                </c:pt>
                <c:pt idx="21">
                  <c:v>16903</c:v>
                </c:pt>
                <c:pt idx="22">
                  <c:v>27277</c:v>
                </c:pt>
                <c:pt idx="23">
                  <c:v>27163</c:v>
                </c:pt>
                <c:pt idx="24">
                  <c:v>36004.75</c:v>
                </c:pt>
                <c:pt idx="25">
                  <c:v>18586</c:v>
                </c:pt>
                <c:pt idx="26">
                  <c:v>20459</c:v>
                </c:pt>
                <c:pt idx="27">
                  <c:v>23575</c:v>
                </c:pt>
                <c:pt idx="28">
                  <c:v>34820</c:v>
                </c:pt>
                <c:pt idx="29">
                  <c:v>31671.1</c:v>
                </c:pt>
                <c:pt idx="30">
                  <c:v>30382</c:v>
                </c:pt>
                <c:pt idx="31">
                  <c:v>27778</c:v>
                </c:pt>
                <c:pt idx="32">
                  <c:v>37772</c:v>
                </c:pt>
                <c:pt idx="33">
                  <c:v>36594</c:v>
                </c:pt>
                <c:pt idx="34">
                  <c:v>27111.200000000001</c:v>
                </c:pt>
                <c:pt idx="35">
                  <c:v>24757</c:v>
                </c:pt>
                <c:pt idx="36">
                  <c:v>24211</c:v>
                </c:pt>
                <c:pt idx="37">
                  <c:v>32828.5</c:v>
                </c:pt>
                <c:pt idx="38">
                  <c:v>21222</c:v>
                </c:pt>
                <c:pt idx="39">
                  <c:v>36968.5</c:v>
                </c:pt>
                <c:pt idx="40">
                  <c:v>30456</c:v>
                </c:pt>
                <c:pt idx="41">
                  <c:v>28405.1</c:v>
                </c:pt>
                <c:pt idx="42">
                  <c:v>18747</c:v>
                </c:pt>
                <c:pt idx="43">
                  <c:v>22382</c:v>
                </c:pt>
                <c:pt idx="44">
                  <c:v>33515</c:v>
                </c:pt>
                <c:pt idx="45">
                  <c:v>26149</c:v>
                </c:pt>
                <c:pt idx="46">
                  <c:v>28462</c:v>
                </c:pt>
                <c:pt idx="47">
                  <c:v>24130.799999999999</c:v>
                </c:pt>
                <c:pt idx="48">
                  <c:v>19774</c:v>
                </c:pt>
                <c:pt idx="49">
                  <c:v>35247</c:v>
                </c:pt>
                <c:pt idx="50">
                  <c:v>22579.5</c:v>
                </c:pt>
                <c:pt idx="51">
                  <c:v>25430</c:v>
                </c:pt>
                <c:pt idx="52">
                  <c:v>22257</c:v>
                </c:pt>
                <c:pt idx="53">
                  <c:v>18620</c:v>
                </c:pt>
                <c:pt idx="54">
                  <c:v>24037</c:v>
                </c:pt>
                <c:pt idx="55">
                  <c:v>7891</c:v>
                </c:pt>
                <c:pt idx="56">
                  <c:v>29164</c:v>
                </c:pt>
                <c:pt idx="57">
                  <c:v>20193</c:v>
                </c:pt>
                <c:pt idx="58">
                  <c:v>30735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6-460F-A30B-E70D6D51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674959"/>
        <c:axId val="1459676207"/>
      </c:barChart>
      <c:catAx>
        <c:axId val="1459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6207"/>
        <c:crosses val="autoZero"/>
        <c:auto val="1"/>
        <c:lblAlgn val="ctr"/>
        <c:lblOffset val="100"/>
        <c:noMultiLvlLbl val="0"/>
      </c:catAx>
      <c:valAx>
        <c:axId val="1459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[BusinessMini_Project1.txt.xlsx]Nashville_Employment_Staying!PivotTable5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Nashville_Employment_Staying!$B$5</c:f>
              <c:strCache>
                <c:ptCount val="1"/>
                <c:pt idx="0">
                  <c:v>Average of Child 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Nashville_Employment_Staying!$A$6:$A$67</c:f>
              <c:strCache>
                <c:ptCount val="61"/>
                <c:pt idx="0">
                  <c:v>12 South, Nashville, TN</c:v>
                </c:pt>
                <c:pt idx="1">
                  <c:v>Antioch, Nashville, TN</c:v>
                </c:pt>
                <c:pt idx="2">
                  <c:v>Barcelona Condos, Nashville, TN</c:v>
                </c:pt>
                <c:pt idx="3">
                  <c:v>Belle Meade Links, Nashville, TN</c:v>
                </c:pt>
                <c:pt idx="4">
                  <c:v>Bellevue, Nashville, TN</c:v>
                </c:pt>
                <c:pt idx="5">
                  <c:v>Bellshire Terrace, Nashville, TN</c:v>
                </c:pt>
                <c:pt idx="6">
                  <c:v>Belmont/Hillsboro, Nashville, TN</c:v>
                </c:pt>
                <c:pt idx="7">
                  <c:v>Beverly Heights, Nashville, TN</c:v>
                </c:pt>
                <c:pt idx="8">
                  <c:v>Binkley, Nashville, TN</c:v>
                </c:pt>
                <c:pt idx="9">
                  <c:v>Bordeaux Area, Nashville, TN</c:v>
                </c:pt>
                <c:pt idx="10">
                  <c:v>Buena Vista Heights, Nashville, TN</c:v>
                </c:pt>
                <c:pt idx="11">
                  <c:v>Caldwall, Nashville, TN</c:v>
                </c:pt>
                <c:pt idx="12">
                  <c:v>Charlotte Park, Nashville, TN</c:v>
                </c:pt>
                <c:pt idx="13">
                  <c:v>College Heights/Clifton, Nashville, TN</c:v>
                </c:pt>
                <c:pt idx="14">
                  <c:v>Corinne Place, Nashville, TN</c:v>
                </c:pt>
                <c:pt idx="15">
                  <c:v>Crieve Hall, Nashville, TN</c:v>
                </c:pt>
                <c:pt idx="16">
                  <c:v>Donelson, Nashville, TN</c:v>
                </c:pt>
                <c:pt idx="17">
                  <c:v>Downtown, Nashville, TN</c:v>
                </c:pt>
                <c:pt idx="18">
                  <c:v>East Nashville, Nashville, TN</c:v>
                </c:pt>
                <c:pt idx="19">
                  <c:v>Edgehill, Nashville, TN</c:v>
                </c:pt>
                <c:pt idx="20">
                  <c:v>Elizabeth Park, Nashville, TN</c:v>
                </c:pt>
                <c:pt idx="21">
                  <c:v>FANG, Nashville, TN</c:v>
                </c:pt>
                <c:pt idx="22">
                  <c:v>Germantown, Nashville, TN</c:v>
                </c:pt>
                <c:pt idx="23">
                  <c:v>Glencliff, Nashville, TN</c:v>
                </c:pt>
                <c:pt idx="24">
                  <c:v>Glengarry, Nashville, TN</c:v>
                </c:pt>
                <c:pt idx="25">
                  <c:v>Green Hills, Nashville, TN</c:v>
                </c:pt>
                <c:pt idx="26">
                  <c:v>Hadley/Washington, Nashville, TN</c:v>
                </c:pt>
                <c:pt idx="27">
                  <c:v>Haynes Area, Nashville, TN</c:v>
                </c:pt>
                <c:pt idx="28">
                  <c:v>Haynes Park, Nashville, TN</c:v>
                </c:pt>
                <c:pt idx="29">
                  <c:v>Hendersonville, TN</c:v>
                </c:pt>
                <c:pt idx="30">
                  <c:v>Hermitage, Nashville, TN</c:v>
                </c:pt>
                <c:pt idx="31">
                  <c:v>Hickory Valley, Nashville, TN</c:v>
                </c:pt>
                <c:pt idx="32">
                  <c:v>Hillbrook, Nashville, TN</c:v>
                </c:pt>
                <c:pt idx="33">
                  <c:v>Hillsboro West End, Nashville, TN</c:v>
                </c:pt>
                <c:pt idx="34">
                  <c:v>Hillwood, Nashville, TN</c:v>
                </c:pt>
                <c:pt idx="35">
                  <c:v>Madison, Nashville, TN</c:v>
                </c:pt>
                <c:pt idx="36">
                  <c:v>Maplewood Heights, Nashville, TN</c:v>
                </c:pt>
                <c:pt idx="37">
                  <c:v>Marrowbone, Nashville, TN</c:v>
                </c:pt>
                <c:pt idx="38">
                  <c:v>McMurray, Nashville, TN</c:v>
                </c:pt>
                <c:pt idx="39">
                  <c:v>Melrose, Nashville, TN</c:v>
                </c:pt>
                <c:pt idx="40">
                  <c:v>Midtown, Nashville, TN</c:v>
                </c:pt>
                <c:pt idx="41">
                  <c:v>Nashboro Village, Nashville, TN</c:v>
                </c:pt>
                <c:pt idx="42">
                  <c:v>Nashville, TN</c:v>
                </c:pt>
                <c:pt idx="43">
                  <c:v>North Nashville, Nashville, TN</c:v>
                </c:pt>
                <c:pt idx="44">
                  <c:v>Otter Creek, Forest Hills, TN</c:v>
                </c:pt>
                <c:pt idx="45">
                  <c:v>Parkwood Estates, Nashville, TN</c:v>
                </c:pt>
                <c:pt idx="46">
                  <c:v>Priest Lake Park, Nashville, TN</c:v>
                </c:pt>
                <c:pt idx="47">
                  <c:v>Radnor, Nashville, TN</c:v>
                </c:pt>
                <c:pt idx="48">
                  <c:v>Scottsboro, Nashville, TN</c:v>
                </c:pt>
                <c:pt idx="49">
                  <c:v>South Nashville, Nashville, TN</c:v>
                </c:pt>
                <c:pt idx="50">
                  <c:v>Sylvan Heights, Nashville, TN</c:v>
                </c:pt>
                <c:pt idx="51">
                  <c:v>Sylvan Park, Nashville, TN</c:v>
                </c:pt>
                <c:pt idx="52">
                  <c:v>Talbot's Corner, Nashville, TN</c:v>
                </c:pt>
                <c:pt idx="53">
                  <c:v>Urbandale Nations, Nashville, TN</c:v>
                </c:pt>
                <c:pt idx="54">
                  <c:v>Village By The Creek, Nashville, TN</c:v>
                </c:pt>
                <c:pt idx="55">
                  <c:v>Watkins Park, Nashville, TN</c:v>
                </c:pt>
                <c:pt idx="56">
                  <c:v>Wedgewood-Houston, Nashville, TN</c:v>
                </c:pt>
                <c:pt idx="57">
                  <c:v>West Meade, Nashville, TN</c:v>
                </c:pt>
                <c:pt idx="58">
                  <c:v>Whitebridge, Nashville, TN</c:v>
                </c:pt>
                <c:pt idx="59">
                  <c:v>Whites Creek, Nashville, TN</c:v>
                </c:pt>
                <c:pt idx="60">
                  <c:v>Windsor Park, Nashville, TN</c:v>
                </c:pt>
              </c:strCache>
            </c:strRef>
          </c:cat>
          <c:val>
            <c:numRef>
              <c:f>Nashville_Employment_Staying!$B$6:$B$67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0.4703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0.6845</c:v>
                </c:pt>
                <c:pt idx="12">
                  <c:v>0.61360000000000003</c:v>
                </c:pt>
                <c:pt idx="13">
                  <c:v>#N/A</c:v>
                </c:pt>
                <c:pt idx="14">
                  <c:v>0.69499999999999995</c:v>
                </c:pt>
                <c:pt idx="15">
                  <c:v>#N/A</c:v>
                </c:pt>
                <c:pt idx="16">
                  <c:v>0.68472500000000003</c:v>
                </c:pt>
                <c:pt idx="17">
                  <c:v>0.68440000000000001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0.67959999999999998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0.66610000000000003</c:v>
                </c:pt>
                <c:pt idx="32">
                  <c:v>#N/A</c:v>
                </c:pt>
                <c:pt idx="33">
                  <c:v>#N/A</c:v>
                </c:pt>
                <c:pt idx="34">
                  <c:v>0.7036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0.73424999999999996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0.67889999999999995</c:v>
                </c:pt>
                <c:pt idx="48">
                  <c:v>0.68010000000000004</c:v>
                </c:pt>
                <c:pt idx="49">
                  <c:v>#N/A</c:v>
                </c:pt>
                <c:pt idx="50">
                  <c:v>#N/A</c:v>
                </c:pt>
                <c:pt idx="51">
                  <c:v>0.64500000000000002</c:v>
                </c:pt>
                <c:pt idx="52">
                  <c:v>#N/A</c:v>
                </c:pt>
                <c:pt idx="53">
                  <c:v>0.65064999999999995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0.69699999999999995</c:v>
                </c:pt>
                <c:pt idx="59">
                  <c:v>#N/A</c:v>
                </c:pt>
                <c:pt idx="60">
                  <c:v>0.69699999999999995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B-4331-8503-9BB2AC59F524}"/>
            </c:ext>
          </c:extLst>
        </c:ser>
        <c:ser>
          <c:idx val="1"/>
          <c:order val="1"/>
          <c:tx>
            <c:strRef>
              <c:f>Nashville_Employment_Staying!$C$5</c:f>
              <c:strCache>
                <c:ptCount val="1"/>
                <c:pt idx="0">
                  <c:v>Average of Stayed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Nashville_Employment_Staying!$A$6:$A$67</c:f>
              <c:strCache>
                <c:ptCount val="61"/>
                <c:pt idx="0">
                  <c:v>12 South, Nashville, TN</c:v>
                </c:pt>
                <c:pt idx="1">
                  <c:v>Antioch, Nashville, TN</c:v>
                </c:pt>
                <c:pt idx="2">
                  <c:v>Barcelona Condos, Nashville, TN</c:v>
                </c:pt>
                <c:pt idx="3">
                  <c:v>Belle Meade Links, Nashville, TN</c:v>
                </c:pt>
                <c:pt idx="4">
                  <c:v>Bellevue, Nashville, TN</c:v>
                </c:pt>
                <c:pt idx="5">
                  <c:v>Bellshire Terrace, Nashville, TN</c:v>
                </c:pt>
                <c:pt idx="6">
                  <c:v>Belmont/Hillsboro, Nashville, TN</c:v>
                </c:pt>
                <c:pt idx="7">
                  <c:v>Beverly Heights, Nashville, TN</c:v>
                </c:pt>
                <c:pt idx="8">
                  <c:v>Binkley, Nashville, TN</c:v>
                </c:pt>
                <c:pt idx="9">
                  <c:v>Bordeaux Area, Nashville, TN</c:v>
                </c:pt>
                <c:pt idx="10">
                  <c:v>Buena Vista Heights, Nashville, TN</c:v>
                </c:pt>
                <c:pt idx="11">
                  <c:v>Caldwall, Nashville, TN</c:v>
                </c:pt>
                <c:pt idx="12">
                  <c:v>Charlotte Park, Nashville, TN</c:v>
                </c:pt>
                <c:pt idx="13">
                  <c:v>College Heights/Clifton, Nashville, TN</c:v>
                </c:pt>
                <c:pt idx="14">
                  <c:v>Corinne Place, Nashville, TN</c:v>
                </c:pt>
                <c:pt idx="15">
                  <c:v>Crieve Hall, Nashville, TN</c:v>
                </c:pt>
                <c:pt idx="16">
                  <c:v>Donelson, Nashville, TN</c:v>
                </c:pt>
                <c:pt idx="17">
                  <c:v>Downtown, Nashville, TN</c:v>
                </c:pt>
                <c:pt idx="18">
                  <c:v>East Nashville, Nashville, TN</c:v>
                </c:pt>
                <c:pt idx="19">
                  <c:v>Edgehill, Nashville, TN</c:v>
                </c:pt>
                <c:pt idx="20">
                  <c:v>Elizabeth Park, Nashville, TN</c:v>
                </c:pt>
                <c:pt idx="21">
                  <c:v>FANG, Nashville, TN</c:v>
                </c:pt>
                <c:pt idx="22">
                  <c:v>Germantown, Nashville, TN</c:v>
                </c:pt>
                <c:pt idx="23">
                  <c:v>Glencliff, Nashville, TN</c:v>
                </c:pt>
                <c:pt idx="24">
                  <c:v>Glengarry, Nashville, TN</c:v>
                </c:pt>
                <c:pt idx="25">
                  <c:v>Green Hills, Nashville, TN</c:v>
                </c:pt>
                <c:pt idx="26">
                  <c:v>Hadley/Washington, Nashville, TN</c:v>
                </c:pt>
                <c:pt idx="27">
                  <c:v>Haynes Area, Nashville, TN</c:v>
                </c:pt>
                <c:pt idx="28">
                  <c:v>Haynes Park, Nashville, TN</c:v>
                </c:pt>
                <c:pt idx="29">
                  <c:v>Hendersonville, TN</c:v>
                </c:pt>
                <c:pt idx="30">
                  <c:v>Hermitage, Nashville, TN</c:v>
                </c:pt>
                <c:pt idx="31">
                  <c:v>Hickory Valley, Nashville, TN</c:v>
                </c:pt>
                <c:pt idx="32">
                  <c:v>Hillbrook, Nashville, TN</c:v>
                </c:pt>
                <c:pt idx="33">
                  <c:v>Hillsboro West End, Nashville, TN</c:v>
                </c:pt>
                <c:pt idx="34">
                  <c:v>Hillwood, Nashville, TN</c:v>
                </c:pt>
                <c:pt idx="35">
                  <c:v>Madison, Nashville, TN</c:v>
                </c:pt>
                <c:pt idx="36">
                  <c:v>Maplewood Heights, Nashville, TN</c:v>
                </c:pt>
                <c:pt idx="37">
                  <c:v>Marrowbone, Nashville, TN</c:v>
                </c:pt>
                <c:pt idx="38">
                  <c:v>McMurray, Nashville, TN</c:v>
                </c:pt>
                <c:pt idx="39">
                  <c:v>Melrose, Nashville, TN</c:v>
                </c:pt>
                <c:pt idx="40">
                  <c:v>Midtown, Nashville, TN</c:v>
                </c:pt>
                <c:pt idx="41">
                  <c:v>Nashboro Village, Nashville, TN</c:v>
                </c:pt>
                <c:pt idx="42">
                  <c:v>Nashville, TN</c:v>
                </c:pt>
                <c:pt idx="43">
                  <c:v>North Nashville, Nashville, TN</c:v>
                </c:pt>
                <c:pt idx="44">
                  <c:v>Otter Creek, Forest Hills, TN</c:v>
                </c:pt>
                <c:pt idx="45">
                  <c:v>Parkwood Estates, Nashville, TN</c:v>
                </c:pt>
                <c:pt idx="46">
                  <c:v>Priest Lake Park, Nashville, TN</c:v>
                </c:pt>
                <c:pt idx="47">
                  <c:v>Radnor, Nashville, TN</c:v>
                </c:pt>
                <c:pt idx="48">
                  <c:v>Scottsboro, Nashville, TN</c:v>
                </c:pt>
                <c:pt idx="49">
                  <c:v>South Nashville, Nashville, TN</c:v>
                </c:pt>
                <c:pt idx="50">
                  <c:v>Sylvan Heights, Nashville, TN</c:v>
                </c:pt>
                <c:pt idx="51">
                  <c:v>Sylvan Park, Nashville, TN</c:v>
                </c:pt>
                <c:pt idx="52">
                  <c:v>Talbot's Corner, Nashville, TN</c:v>
                </c:pt>
                <c:pt idx="53">
                  <c:v>Urbandale Nations, Nashville, TN</c:v>
                </c:pt>
                <c:pt idx="54">
                  <c:v>Village By The Creek, Nashville, TN</c:v>
                </c:pt>
                <c:pt idx="55">
                  <c:v>Watkins Park, Nashville, TN</c:v>
                </c:pt>
                <c:pt idx="56">
                  <c:v>Wedgewood-Houston, Nashville, TN</c:v>
                </c:pt>
                <c:pt idx="57">
                  <c:v>West Meade, Nashville, TN</c:v>
                </c:pt>
                <c:pt idx="58">
                  <c:v>Whitebridge, Nashville, TN</c:v>
                </c:pt>
                <c:pt idx="59">
                  <c:v>Whites Creek, Nashville, TN</c:v>
                </c:pt>
                <c:pt idx="60">
                  <c:v>Windsor Park, Nashville, TN</c:v>
                </c:pt>
              </c:strCache>
            </c:strRef>
          </c:cat>
          <c:val>
            <c:numRef>
              <c:f>Nashville_Employment_Staying!$C$6:$C$67</c:f>
              <c:numCache>
                <c:formatCode>General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0.70250000000000001</c:v>
                </c:pt>
                <c:pt idx="4">
                  <c:v>#N/A</c:v>
                </c:pt>
                <c:pt idx="5">
                  <c:v>#N/A</c:v>
                </c:pt>
                <c:pt idx="6">
                  <c:v>0.71779999999999999</c:v>
                </c:pt>
                <c:pt idx="7">
                  <c:v>#N/A</c:v>
                </c:pt>
                <c:pt idx="8">
                  <c:v>0.71479999999999999</c:v>
                </c:pt>
                <c:pt idx="9">
                  <c:v>#N/A</c:v>
                </c:pt>
                <c:pt idx="10">
                  <c:v>#N/A</c:v>
                </c:pt>
                <c:pt idx="11">
                  <c:v>0.77239999999999998</c:v>
                </c:pt>
                <c:pt idx="12">
                  <c:v>0.74580000000000002</c:v>
                </c:pt>
                <c:pt idx="13">
                  <c:v>#N/A</c:v>
                </c:pt>
                <c:pt idx="14">
                  <c:v>0.76070000000000004</c:v>
                </c:pt>
                <c:pt idx="15">
                  <c:v>0.748</c:v>
                </c:pt>
                <c:pt idx="16">
                  <c:v>#N/A</c:v>
                </c:pt>
                <c:pt idx="17">
                  <c:v>0.60509999999999997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0.71460000000000001</c:v>
                </c:pt>
                <c:pt idx="25">
                  <c:v>0.60419999999999996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0.79549999999999998</c:v>
                </c:pt>
                <c:pt idx="32">
                  <c:v>#N/A</c:v>
                </c:pt>
                <c:pt idx="33">
                  <c:v>0.59870000000000001</c:v>
                </c:pt>
                <c:pt idx="34">
                  <c:v>0.6663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0.67074999999999996</c:v>
                </c:pt>
                <c:pt idx="39">
                  <c:v>#N/A</c:v>
                </c:pt>
                <c:pt idx="40">
                  <c:v>0.61995</c:v>
                </c:pt>
                <c:pt idx="41">
                  <c:v>0.76729999999999998</c:v>
                </c:pt>
                <c:pt idx="42">
                  <c:v>#N/A</c:v>
                </c:pt>
                <c:pt idx="43">
                  <c:v>#N/A</c:v>
                </c:pt>
                <c:pt idx="44">
                  <c:v>0.67120000000000002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0.71120000000000005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0.76419999999999999</c:v>
                </c:pt>
                <c:pt idx="59">
                  <c:v>#N/A</c:v>
                </c:pt>
                <c:pt idx="60">
                  <c:v>0.80420000000000003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B-4331-8503-9BB2AC59F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674959"/>
        <c:axId val="1459676207"/>
      </c:barChart>
      <c:catAx>
        <c:axId val="14596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6207"/>
        <c:crosses val="autoZero"/>
        <c:auto val="1"/>
        <c:lblAlgn val="ctr"/>
        <c:lblOffset val="100"/>
        <c:noMultiLvlLbl val="0"/>
      </c:catAx>
      <c:valAx>
        <c:axId val="1459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[BusinessMini_Project1.txt.xlsx]Baltimore_Income!PivotTable6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Baltimore_Income!$B$5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Baltimore_Income!$A$6:$A$105</c:f>
              <c:strCache>
                <c:ptCount val="99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Cross Keys, Baltimore, MD</c:v>
                </c:pt>
                <c:pt idx="23">
                  <c:v>Darley Park, Baltimore, MD</c:v>
                </c:pt>
                <c:pt idx="24">
                  <c:v>Downtown, Baltimore, MD</c:v>
                </c:pt>
                <c:pt idx="25">
                  <c:v>Druid Heights, Baltimore, MD</c:v>
                </c:pt>
                <c:pt idx="26">
                  <c:v>Dundalk, MD</c:v>
                </c:pt>
                <c:pt idx="27">
                  <c:v>East Arlington, Baltimore, MD</c:v>
                </c:pt>
                <c:pt idx="28">
                  <c:v>East Baltimore Midway, Baltimore, MD</c:v>
                </c:pt>
                <c:pt idx="29">
                  <c:v>Edgecomb, Baltimore, MD</c:v>
                </c:pt>
                <c:pt idx="30">
                  <c:v>Ednor Gardens - Lakeside, Baltimore, MD</c:v>
                </c:pt>
                <c:pt idx="31">
                  <c:v>Evergreen, Baltimore, MD</c:v>
                </c:pt>
                <c:pt idx="32">
                  <c:v>Fells Point, Baltimore, MD</c:v>
                </c:pt>
                <c:pt idx="33">
                  <c:v>Fifteenth Street, Baltimore, MD</c:v>
                </c:pt>
                <c:pt idx="34">
                  <c:v>Frankford, Baltimore, MD</c:v>
                </c:pt>
                <c:pt idx="35">
                  <c:v>Franklin Square, Baltimore, MD</c:v>
                </c:pt>
                <c:pt idx="36">
                  <c:v>Gay Street, Baltimore, MD</c:v>
                </c:pt>
                <c:pt idx="37">
                  <c:v>Glenham-Belford, Baltimore, MD</c:v>
                </c:pt>
                <c:pt idx="38">
                  <c:v>Greenmount West, Baltimore, MD</c:v>
                </c:pt>
                <c:pt idx="39">
                  <c:v>Hampden, Baltimore, MD</c:v>
                </c:pt>
                <c:pt idx="40">
                  <c:v>Hanlon Longwood, Baltimore, MD</c:v>
                </c:pt>
                <c:pt idx="41">
                  <c:v>Harlem Park, Baltimore, MD</c:v>
                </c:pt>
                <c:pt idx="42">
                  <c:v>Harwood, Baltimore, MD</c:v>
                </c:pt>
                <c:pt idx="43">
                  <c:v>Hillen, Baltimore, MD</c:v>
                </c:pt>
                <c:pt idx="44">
                  <c:v>Hollins Market, Baltimore, MD</c:v>
                </c:pt>
                <c:pt idx="45">
                  <c:v>Johnson Square, Baltimore, MD</c:v>
                </c:pt>
                <c:pt idx="46">
                  <c:v>Joseph Lee, Baltimore, MD</c:v>
                </c:pt>
                <c:pt idx="47">
                  <c:v>Lauraville, Baltimore, MD</c:v>
                </c:pt>
                <c:pt idx="48">
                  <c:v>Lexington, Baltimore, MD</c:v>
                </c:pt>
                <c:pt idx="49">
                  <c:v>Little Italy, Baltimore, MD</c:v>
                </c:pt>
                <c:pt idx="50">
                  <c:v>Locust Point, Baltimore, MD</c:v>
                </c:pt>
                <c:pt idx="51">
                  <c:v>Madison - Eastend, Baltimore, MD</c:v>
                </c:pt>
                <c:pt idx="52">
                  <c:v>McCulloh Homes, Baltimore, MD</c:v>
                </c:pt>
                <c:pt idx="53">
                  <c:v>Medfield, Baltimore, MD</c:v>
                </c:pt>
                <c:pt idx="54">
                  <c:v>Medford - Broening, Baltimore, MD</c:v>
                </c:pt>
                <c:pt idx="55">
                  <c:v>Mid-Charles, Baltimore, MD</c:v>
                </c:pt>
                <c:pt idx="56">
                  <c:v>Midtown Edmondson, Baltimore, MD</c:v>
                </c:pt>
                <c:pt idx="57">
                  <c:v>Mill Hill, Baltimore, MD</c:v>
                </c:pt>
                <c:pt idx="58">
                  <c:v>Milton - Montford, Baltimore, MD</c:v>
                </c:pt>
                <c:pt idx="59">
                  <c:v>Mondawmin, Baltimore, MD</c:v>
                </c:pt>
                <c:pt idx="60">
                  <c:v>Morrell Park, Baltimore, MD</c:v>
                </c:pt>
                <c:pt idx="61">
                  <c:v>Mosher, Baltimore, MD</c:v>
                </c:pt>
                <c:pt idx="62">
                  <c:v>Mount Clare, Baltimore, MD</c:v>
                </c:pt>
                <c:pt idx="63">
                  <c:v>New Northwood, Baltimore, MD</c:v>
                </c:pt>
                <c:pt idx="64">
                  <c:v>NW Community Action, Baltimore, MD</c:v>
                </c:pt>
                <c:pt idx="65">
                  <c:v>O'Donnell Heights, Baltimore, MD</c:v>
                </c:pt>
                <c:pt idx="66">
                  <c:v>Old Goucher, Baltimore, MD</c:v>
                </c:pt>
                <c:pt idx="67">
                  <c:v>Oliver, Baltimore, MD</c:v>
                </c:pt>
                <c:pt idx="68">
                  <c:v>Park Circle, Baltimore, MD</c:v>
                </c:pt>
                <c:pt idx="69">
                  <c:v>Parkside, Baltimore, MD</c:v>
                </c:pt>
                <c:pt idx="70">
                  <c:v>Patterson Park, Baltimore, MD</c:v>
                </c:pt>
                <c:pt idx="71">
                  <c:v>Penn - Fallsway, Baltimore, MD</c:v>
                </c:pt>
                <c:pt idx="72">
                  <c:v>Penn North, Baltimore, MD</c:v>
                </c:pt>
                <c:pt idx="73">
                  <c:v>Perkins Homes, Baltimore, MD</c:v>
                </c:pt>
                <c:pt idx="74">
                  <c:v>Perring Loch, Baltimore, MD</c:v>
                </c:pt>
                <c:pt idx="75">
                  <c:v>Pigtown, Baltimore, MD</c:v>
                </c:pt>
                <c:pt idx="76">
                  <c:v>Pleasant View Gardens, Baltimore, MD</c:v>
                </c:pt>
                <c:pt idx="77">
                  <c:v>Poppleton, Baltimore, MD</c:v>
                </c:pt>
                <c:pt idx="78">
                  <c:v>Pratt Monroe, Baltimore, MD</c:v>
                </c:pt>
                <c:pt idx="79">
                  <c:v>Radnor - Winston, Baltimore, MD</c:v>
                </c:pt>
                <c:pt idx="80">
                  <c:v>Remington, Baltimore, MD</c:v>
                </c:pt>
                <c:pt idx="81">
                  <c:v>Reservoir Hill, Baltimore, MD</c:v>
                </c:pt>
                <c:pt idx="82">
                  <c:v>Riverside Park, Baltimore, MD</c:v>
                </c:pt>
                <c:pt idx="83">
                  <c:v>Riverside, Baltimore, MD</c:v>
                </c:pt>
                <c:pt idx="84">
                  <c:v>Rosedale, MD</c:v>
                </c:pt>
                <c:pt idx="85">
                  <c:v>Rosemont, Baltimore, MD</c:v>
                </c:pt>
                <c:pt idx="86">
                  <c:v>Sandtown-Winchester, Baltimore, MD</c:v>
                </c:pt>
                <c:pt idx="87">
                  <c:v>Shipley Hill, Baltimore, MD</c:v>
                </c:pt>
                <c:pt idx="88">
                  <c:v>South Baltimore, Baltimore, MD</c:v>
                </c:pt>
                <c:pt idx="89">
                  <c:v>Tuscany - Canterbury, Baltimore, MD</c:v>
                </c:pt>
                <c:pt idx="90">
                  <c:v>Upper Fells Point, Baltimore, MD</c:v>
                </c:pt>
                <c:pt idx="91">
                  <c:v>Upton, Baltimore, MD</c:v>
                </c:pt>
                <c:pt idx="92">
                  <c:v>Violetville, Baltimore, MD</c:v>
                </c:pt>
                <c:pt idx="93">
                  <c:v>Walbrook, Baltimore, MD</c:v>
                </c:pt>
                <c:pt idx="94">
                  <c:v>Waltherson, Baltimore, MD</c:v>
                </c:pt>
                <c:pt idx="95">
                  <c:v>Westport, Baltimore, MD</c:v>
                </c:pt>
                <c:pt idx="96">
                  <c:v>Winston - Govans, Baltimore, MD</c:v>
                </c:pt>
                <c:pt idx="97">
                  <c:v>Woodberry, Baltimore, MD</c:v>
                </c:pt>
                <c:pt idx="98">
                  <c:v>Woodbrook, Baltimore, MD</c:v>
                </c:pt>
              </c:strCache>
            </c:strRef>
          </c:cat>
          <c:val>
            <c:numRef>
              <c:f>Baltimore_Income!$B$6:$B$105</c:f>
              <c:numCache>
                <c:formatCode>General</c:formatCode>
                <c:ptCount val="99"/>
                <c:pt idx="0">
                  <c:v>24832</c:v>
                </c:pt>
                <c:pt idx="1">
                  <c:v>24622</c:v>
                </c:pt>
                <c:pt idx="2">
                  <c:v>24570.5</c:v>
                </c:pt>
                <c:pt idx="3">
                  <c:v>25554.5625</c:v>
                </c:pt>
                <c:pt idx="4">
                  <c:v>21052</c:v>
                </c:pt>
                <c:pt idx="5">
                  <c:v>21843</c:v>
                </c:pt>
                <c:pt idx="6">
                  <c:v>19697</c:v>
                </c:pt>
                <c:pt idx="7">
                  <c:v>19312.5</c:v>
                </c:pt>
                <c:pt idx="8">
                  <c:v>22117.5</c:v>
                </c:pt>
                <c:pt idx="9">
                  <c:v>27143</c:v>
                </c:pt>
                <c:pt idx="10">
                  <c:v>20994</c:v>
                </c:pt>
                <c:pt idx="11">
                  <c:v>18948.8</c:v>
                </c:pt>
                <c:pt idx="12">
                  <c:v>23720</c:v>
                </c:pt>
                <c:pt idx="13">
                  <c:v>19777</c:v>
                </c:pt>
                <c:pt idx="14">
                  <c:v>30282.5</c:v>
                </c:pt>
                <c:pt idx="15">
                  <c:v>25563</c:v>
                </c:pt>
                <c:pt idx="16">
                  <c:v>21064</c:v>
                </c:pt>
                <c:pt idx="17">
                  <c:v>21009</c:v>
                </c:pt>
                <c:pt idx="18">
                  <c:v>19396</c:v>
                </c:pt>
                <c:pt idx="19">
                  <c:v>29050</c:v>
                </c:pt>
                <c:pt idx="20">
                  <c:v>20125.5</c:v>
                </c:pt>
                <c:pt idx="21">
                  <c:v>21751</c:v>
                </c:pt>
                <c:pt idx="23">
                  <c:v>22240</c:v>
                </c:pt>
                <c:pt idx="24">
                  <c:v>22104</c:v>
                </c:pt>
                <c:pt idx="25">
                  <c:v>18178</c:v>
                </c:pt>
                <c:pt idx="26">
                  <c:v>31755.599999999999</c:v>
                </c:pt>
                <c:pt idx="27">
                  <c:v>25271</c:v>
                </c:pt>
                <c:pt idx="28">
                  <c:v>18844</c:v>
                </c:pt>
                <c:pt idx="29">
                  <c:v>20121</c:v>
                </c:pt>
                <c:pt idx="30">
                  <c:v>23872</c:v>
                </c:pt>
                <c:pt idx="31">
                  <c:v>50567</c:v>
                </c:pt>
                <c:pt idx="32">
                  <c:v>44668</c:v>
                </c:pt>
                <c:pt idx="33">
                  <c:v>29888</c:v>
                </c:pt>
                <c:pt idx="34">
                  <c:v>22240.5</c:v>
                </c:pt>
                <c:pt idx="35">
                  <c:v>18005</c:v>
                </c:pt>
                <c:pt idx="36">
                  <c:v>18807</c:v>
                </c:pt>
                <c:pt idx="37">
                  <c:v>28533.5</c:v>
                </c:pt>
                <c:pt idx="38">
                  <c:v>20606</c:v>
                </c:pt>
                <c:pt idx="39">
                  <c:v>27099.333333333332</c:v>
                </c:pt>
                <c:pt idx="40">
                  <c:v>23845</c:v>
                </c:pt>
                <c:pt idx="41">
                  <c:v>20000</c:v>
                </c:pt>
                <c:pt idx="42">
                  <c:v>20344</c:v>
                </c:pt>
                <c:pt idx="43">
                  <c:v>25023</c:v>
                </c:pt>
                <c:pt idx="44">
                  <c:v>21882</c:v>
                </c:pt>
                <c:pt idx="45">
                  <c:v>16364</c:v>
                </c:pt>
                <c:pt idx="46">
                  <c:v>30021</c:v>
                </c:pt>
                <c:pt idx="47">
                  <c:v>27011</c:v>
                </c:pt>
                <c:pt idx="48">
                  <c:v>19744.5</c:v>
                </c:pt>
                <c:pt idx="49">
                  <c:v>22144</c:v>
                </c:pt>
                <c:pt idx="50">
                  <c:v>29029</c:v>
                </c:pt>
                <c:pt idx="51">
                  <c:v>18810</c:v>
                </c:pt>
                <c:pt idx="52">
                  <c:v>19719</c:v>
                </c:pt>
                <c:pt idx="53">
                  <c:v>23379</c:v>
                </c:pt>
                <c:pt idx="54">
                  <c:v>25394</c:v>
                </c:pt>
                <c:pt idx="55">
                  <c:v>24403</c:v>
                </c:pt>
                <c:pt idx="56">
                  <c:v>19728</c:v>
                </c:pt>
                <c:pt idx="57">
                  <c:v>18890</c:v>
                </c:pt>
                <c:pt idx="58">
                  <c:v>16683</c:v>
                </c:pt>
                <c:pt idx="59">
                  <c:v>19004</c:v>
                </c:pt>
                <c:pt idx="60">
                  <c:v>26661.5</c:v>
                </c:pt>
                <c:pt idx="61">
                  <c:v>21948</c:v>
                </c:pt>
                <c:pt idx="62">
                  <c:v>19948</c:v>
                </c:pt>
                <c:pt idx="63">
                  <c:v>24545</c:v>
                </c:pt>
                <c:pt idx="64">
                  <c:v>19552</c:v>
                </c:pt>
                <c:pt idx="65">
                  <c:v>19950</c:v>
                </c:pt>
                <c:pt idx="66">
                  <c:v>21693</c:v>
                </c:pt>
                <c:pt idx="67">
                  <c:v>18835</c:v>
                </c:pt>
                <c:pt idx="68">
                  <c:v>21236</c:v>
                </c:pt>
                <c:pt idx="69">
                  <c:v>22837</c:v>
                </c:pt>
                <c:pt idx="70">
                  <c:v>21954.333333333332</c:v>
                </c:pt>
                <c:pt idx="72">
                  <c:v>19377</c:v>
                </c:pt>
                <c:pt idx="73">
                  <c:v>19841</c:v>
                </c:pt>
                <c:pt idx="74">
                  <c:v>23692</c:v>
                </c:pt>
                <c:pt idx="75">
                  <c:v>21226.5</c:v>
                </c:pt>
                <c:pt idx="76">
                  <c:v>18247</c:v>
                </c:pt>
                <c:pt idx="77">
                  <c:v>18965</c:v>
                </c:pt>
                <c:pt idx="78">
                  <c:v>19811</c:v>
                </c:pt>
                <c:pt idx="79">
                  <c:v>29319</c:v>
                </c:pt>
                <c:pt idx="80">
                  <c:v>23689</c:v>
                </c:pt>
                <c:pt idx="81">
                  <c:v>18668</c:v>
                </c:pt>
                <c:pt idx="82">
                  <c:v>25440</c:v>
                </c:pt>
                <c:pt idx="83">
                  <c:v>33869</c:v>
                </c:pt>
                <c:pt idx="84">
                  <c:v>33713.5</c:v>
                </c:pt>
                <c:pt idx="85">
                  <c:v>20579</c:v>
                </c:pt>
                <c:pt idx="86">
                  <c:v>19395.75</c:v>
                </c:pt>
                <c:pt idx="87">
                  <c:v>18371</c:v>
                </c:pt>
                <c:pt idx="88">
                  <c:v>24924.5</c:v>
                </c:pt>
                <c:pt idx="89">
                  <c:v>28995</c:v>
                </c:pt>
                <c:pt idx="90">
                  <c:v>26978</c:v>
                </c:pt>
                <c:pt idx="91">
                  <c:v>19316.5</c:v>
                </c:pt>
                <c:pt idx="92">
                  <c:v>31884</c:v>
                </c:pt>
                <c:pt idx="93">
                  <c:v>24370</c:v>
                </c:pt>
                <c:pt idx="94">
                  <c:v>28063</c:v>
                </c:pt>
                <c:pt idx="95">
                  <c:v>18573</c:v>
                </c:pt>
                <c:pt idx="96">
                  <c:v>22156</c:v>
                </c:pt>
                <c:pt idx="97">
                  <c:v>28168</c:v>
                </c:pt>
                <c:pt idx="98">
                  <c:v>22832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A-49E3-A93E-4B21BD23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404687"/>
        <c:axId val="1275403023"/>
      </c:barChart>
      <c:catAx>
        <c:axId val="12754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3023"/>
        <c:crosses val="autoZero"/>
        <c:auto val="1"/>
        <c:lblAlgn val="ctr"/>
        <c:lblOffset val="100"/>
        <c:noMultiLvlLbl val="0"/>
      </c:catAx>
      <c:valAx>
        <c:axId val="12754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[BusinessMini_Project1.txt.xlsx]Baltimore_Employment_Staying!PivotTable6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 Child Employment</a:t>
            </a:r>
            <a:r>
              <a:rPr lang="en-US" baseline="0"/>
              <a:t> and Staying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Baltimore_Employment_Staying!$B$5</c:f>
              <c:strCache>
                <c:ptCount val="1"/>
                <c:pt idx="0">
                  <c:v>Average of Child Employment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Baltimore_Employment_Staying!$A$6:$A$89</c:f>
              <c:strCache>
                <c:ptCount val="83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Darley Park, Baltimore, MD</c:v>
                </c:pt>
                <c:pt idx="23">
                  <c:v>Downtown, Baltimore, MD</c:v>
                </c:pt>
                <c:pt idx="24">
                  <c:v>Dundalk, MD</c:v>
                </c:pt>
                <c:pt idx="25">
                  <c:v>East Arlington, Baltimore, MD</c:v>
                </c:pt>
                <c:pt idx="26">
                  <c:v>Edgecomb, Baltimore, MD</c:v>
                </c:pt>
                <c:pt idx="27">
                  <c:v>Ednor Gardens - Lakeside, Baltimore, MD</c:v>
                </c:pt>
                <c:pt idx="28">
                  <c:v>Fifteenth Street, Baltimore, MD</c:v>
                </c:pt>
                <c:pt idx="29">
                  <c:v>Frankford, Baltimore, MD</c:v>
                </c:pt>
                <c:pt idx="30">
                  <c:v>Glenham-Belford, Baltimore, MD</c:v>
                </c:pt>
                <c:pt idx="31">
                  <c:v>Greenmount West, Baltimore, MD</c:v>
                </c:pt>
                <c:pt idx="32">
                  <c:v>Hampden, Baltimore, MD</c:v>
                </c:pt>
                <c:pt idx="33">
                  <c:v>Hanlon Longwood, Baltimore, MD</c:v>
                </c:pt>
                <c:pt idx="34">
                  <c:v>Harlem Park, Baltimore, MD</c:v>
                </c:pt>
                <c:pt idx="35">
                  <c:v>Harwood, Baltimore, MD</c:v>
                </c:pt>
                <c:pt idx="36">
                  <c:v>Hillen, Baltimore, MD</c:v>
                </c:pt>
                <c:pt idx="37">
                  <c:v>Hollins Market, Baltimore, MD</c:v>
                </c:pt>
                <c:pt idx="38">
                  <c:v>Joseph Lee, Baltimore, MD</c:v>
                </c:pt>
                <c:pt idx="39">
                  <c:v>Lauraville, Baltimore, MD</c:v>
                </c:pt>
                <c:pt idx="40">
                  <c:v>Lexington, Baltimore, MD</c:v>
                </c:pt>
                <c:pt idx="41">
                  <c:v>Little Italy, Baltimore, MD</c:v>
                </c:pt>
                <c:pt idx="42">
                  <c:v>Locust Point, Baltimore, MD</c:v>
                </c:pt>
                <c:pt idx="43">
                  <c:v>McCulloh Homes, Baltimore, MD</c:v>
                </c:pt>
                <c:pt idx="44">
                  <c:v>Medfield, Baltimore, MD</c:v>
                </c:pt>
                <c:pt idx="45">
                  <c:v>Medford - Broening, Baltimore, MD</c:v>
                </c:pt>
                <c:pt idx="46">
                  <c:v>Mid-Charles, Baltimore, MD</c:v>
                </c:pt>
                <c:pt idx="47">
                  <c:v>Midtown Edmondson, Baltimore, MD</c:v>
                </c:pt>
                <c:pt idx="48">
                  <c:v>Mondawmin, Baltimore, MD</c:v>
                </c:pt>
                <c:pt idx="49">
                  <c:v>Morrell Park, Baltimore, MD</c:v>
                </c:pt>
                <c:pt idx="50">
                  <c:v>Mosher, Baltimore, MD</c:v>
                </c:pt>
                <c:pt idx="51">
                  <c:v>Mount Clare, Baltimore, MD</c:v>
                </c:pt>
                <c:pt idx="52">
                  <c:v>New Northwood, Baltimore, MD</c:v>
                </c:pt>
                <c:pt idx="53">
                  <c:v>NW Community Action, Baltimore, MD</c:v>
                </c:pt>
                <c:pt idx="54">
                  <c:v>O'Donnell Heights, Baltimore, MD</c:v>
                </c:pt>
                <c:pt idx="55">
                  <c:v>Old Goucher, Baltimore, MD</c:v>
                </c:pt>
                <c:pt idx="56">
                  <c:v>Park Circle, Baltimore, MD</c:v>
                </c:pt>
                <c:pt idx="57">
                  <c:v>Parkside, Baltimore, MD</c:v>
                </c:pt>
                <c:pt idx="58">
                  <c:v>Patterson Park, Baltimore, MD</c:v>
                </c:pt>
                <c:pt idx="59">
                  <c:v>Penn North, Baltimore, MD</c:v>
                </c:pt>
                <c:pt idx="60">
                  <c:v>Perkins Homes, Baltimore, MD</c:v>
                </c:pt>
                <c:pt idx="61">
                  <c:v>Perring Loch, Baltimore, MD</c:v>
                </c:pt>
                <c:pt idx="62">
                  <c:v>Pigtown, Baltimore, MD</c:v>
                </c:pt>
                <c:pt idx="63">
                  <c:v>Poppleton, Baltimore, MD</c:v>
                </c:pt>
                <c:pt idx="64">
                  <c:v>Pratt Monroe, Baltimore, MD</c:v>
                </c:pt>
                <c:pt idx="65">
                  <c:v>Radnor - Winston, Baltimore, MD</c:v>
                </c:pt>
                <c:pt idx="66">
                  <c:v>Remington, Baltimore, MD</c:v>
                </c:pt>
                <c:pt idx="67">
                  <c:v>Reservoir Hill, Baltimore, MD</c:v>
                </c:pt>
                <c:pt idx="68">
                  <c:v>Riverside Park, Baltimore, MD</c:v>
                </c:pt>
                <c:pt idx="69">
                  <c:v>Riverside, Baltimore, MD</c:v>
                </c:pt>
                <c:pt idx="70">
                  <c:v>Rosedale, MD</c:v>
                </c:pt>
                <c:pt idx="71">
                  <c:v>Rosemont, Baltimore, MD</c:v>
                </c:pt>
                <c:pt idx="72">
                  <c:v>Sandtown-Winchester, Baltimore, MD</c:v>
                </c:pt>
                <c:pt idx="73">
                  <c:v>South Baltimore, Baltimore, MD</c:v>
                </c:pt>
                <c:pt idx="74">
                  <c:v>Tuscany - Canterbury, Baltimore, MD</c:v>
                </c:pt>
                <c:pt idx="75">
                  <c:v>Upper Fells Point, Baltimore, MD</c:v>
                </c:pt>
                <c:pt idx="76">
                  <c:v>Upton, Baltimore, MD</c:v>
                </c:pt>
                <c:pt idx="77">
                  <c:v>Violetville, Baltimore, MD</c:v>
                </c:pt>
                <c:pt idx="78">
                  <c:v>Walbrook, Baltimore, MD</c:v>
                </c:pt>
                <c:pt idx="79">
                  <c:v>Waltherson, Baltimore, MD</c:v>
                </c:pt>
                <c:pt idx="80">
                  <c:v>Winston - Govans, Baltimore, MD</c:v>
                </c:pt>
                <c:pt idx="81">
                  <c:v>Woodberry, Baltimore, MD</c:v>
                </c:pt>
                <c:pt idx="82">
                  <c:v>Woodbrook, Baltimore, MD</c:v>
                </c:pt>
              </c:strCache>
            </c:strRef>
          </c:cat>
          <c:val>
            <c:numRef>
              <c:f>Baltimore_Employment_Staying!$B$6:$B$89</c:f>
              <c:numCache>
                <c:formatCode>General</c:formatCode>
                <c:ptCount val="83"/>
                <c:pt idx="0">
                  <c:v>0.69689999999999996</c:v>
                </c:pt>
                <c:pt idx="1">
                  <c:v>0.62409999999999999</c:v>
                </c:pt>
                <c:pt idx="2">
                  <c:v>0.67730000000000001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0.59740000000000004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0.66600000000000004</c:v>
                </c:pt>
                <c:pt idx="14">
                  <c:v>0.69269999999999998</c:v>
                </c:pt>
                <c:pt idx="15">
                  <c:v>0.70340000000000003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0.67</c:v>
                </c:pt>
                <c:pt idx="22">
                  <c:v>0.68459999999999999</c:v>
                </c:pt>
                <c:pt idx="23">
                  <c:v>#N/A</c:v>
                </c:pt>
                <c:pt idx="24">
                  <c:v>0.71773999999999993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0.71409999999999996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0.63536666666666664</c:v>
                </c:pt>
                <c:pt idx="33">
                  <c:v>#N/A</c:v>
                </c:pt>
                <c:pt idx="34">
                  <c:v>0.66159999999999997</c:v>
                </c:pt>
                <c:pt idx="35">
                  <c:v>#N/A</c:v>
                </c:pt>
                <c:pt idx="36">
                  <c:v>#N/A</c:v>
                </c:pt>
                <c:pt idx="37">
                  <c:v>0.6472</c:v>
                </c:pt>
                <c:pt idx="38">
                  <c:v>0.64249999999999996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0.54169999999999996</c:v>
                </c:pt>
                <c:pt idx="43">
                  <c:v>#N/A</c:v>
                </c:pt>
                <c:pt idx="44">
                  <c:v>0.62729999999999997</c:v>
                </c:pt>
                <c:pt idx="45">
                  <c:v>0.70920000000000005</c:v>
                </c:pt>
                <c:pt idx="46">
                  <c:v>0.65369999999999995</c:v>
                </c:pt>
                <c:pt idx="47">
                  <c:v>#N/A</c:v>
                </c:pt>
                <c:pt idx="48">
                  <c:v>#N/A</c:v>
                </c:pt>
                <c:pt idx="49">
                  <c:v>0.67514999999999992</c:v>
                </c:pt>
                <c:pt idx="50">
                  <c:v>#N/A</c:v>
                </c:pt>
                <c:pt idx="51">
                  <c:v>0.62190000000000001</c:v>
                </c:pt>
                <c:pt idx="52">
                  <c:v>#N/A</c:v>
                </c:pt>
                <c:pt idx="53">
                  <c:v>#N/A</c:v>
                </c:pt>
                <c:pt idx="54">
                  <c:v>0.63629999999999998</c:v>
                </c:pt>
                <c:pt idx="55">
                  <c:v>0.62680000000000002</c:v>
                </c:pt>
                <c:pt idx="56">
                  <c:v>#N/A</c:v>
                </c:pt>
                <c:pt idx="57">
                  <c:v>0.69689999999999996</c:v>
                </c:pt>
                <c:pt idx="58">
                  <c:v>0.67025000000000001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0.63919999999999999</c:v>
                </c:pt>
                <c:pt idx="63">
                  <c:v>0.67569999999999997</c:v>
                </c:pt>
                <c:pt idx="64">
                  <c:v>0.61770000000000003</c:v>
                </c:pt>
                <c:pt idx="65">
                  <c:v>0.72860000000000003</c:v>
                </c:pt>
                <c:pt idx="66">
                  <c:v>0.63380000000000003</c:v>
                </c:pt>
                <c:pt idx="67">
                  <c:v>#N/A</c:v>
                </c:pt>
                <c:pt idx="68">
                  <c:v>0.60240000000000005</c:v>
                </c:pt>
                <c:pt idx="69">
                  <c:v>0.68630000000000002</c:v>
                </c:pt>
                <c:pt idx="70">
                  <c:v>0.68500000000000005</c:v>
                </c:pt>
                <c:pt idx="71">
                  <c:v>#N/A</c:v>
                </c:pt>
                <c:pt idx="72">
                  <c:v>#N/A</c:v>
                </c:pt>
                <c:pt idx="73">
                  <c:v>0.63440000000000007</c:v>
                </c:pt>
                <c:pt idx="74">
                  <c:v>0.69320000000000004</c:v>
                </c:pt>
                <c:pt idx="75">
                  <c:v>0.67576666666666663</c:v>
                </c:pt>
                <c:pt idx="76">
                  <c:v>#N/A</c:v>
                </c:pt>
                <c:pt idx="77">
                  <c:v>0.6946</c:v>
                </c:pt>
                <c:pt idx="78">
                  <c:v>0.70609999999999995</c:v>
                </c:pt>
                <c:pt idx="79">
                  <c:v>#N/A</c:v>
                </c:pt>
                <c:pt idx="80">
                  <c:v>#N/A</c:v>
                </c:pt>
                <c:pt idx="81">
                  <c:v>0.71960000000000002</c:v>
                </c:pt>
                <c:pt idx="8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6-44CA-AA03-94BF61D3CCBD}"/>
            </c:ext>
          </c:extLst>
        </c:ser>
        <c:ser>
          <c:idx val="1"/>
          <c:order val="1"/>
          <c:tx>
            <c:strRef>
              <c:f>Baltimore_Employment_Staying!$C$5</c:f>
              <c:strCache>
                <c:ptCount val="1"/>
                <c:pt idx="0">
                  <c:v>Average of Stayed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Baltimore_Employment_Staying!$A$6:$A$89</c:f>
              <c:strCache>
                <c:ptCount val="83"/>
                <c:pt idx="0">
                  <c:v>Arcadia, Baltimore, MD</c:v>
                </c:pt>
                <c:pt idx="1">
                  <c:v>Armistead Gardens, Baltimore, MD</c:v>
                </c:pt>
                <c:pt idx="2">
                  <c:v>Baltimore Highlands, Baltimore, MD</c:v>
                </c:pt>
                <c:pt idx="3">
                  <c:v>Baltimore, MD</c:v>
                </c:pt>
                <c:pt idx="4">
                  <c:v>Barclay, Baltimore, MD</c:v>
                </c:pt>
                <c:pt idx="5">
                  <c:v>Belair - Edison, Baltimore, MD</c:v>
                </c:pt>
                <c:pt idx="6">
                  <c:v>Bentalou-Smallwood, Baltimore, MD</c:v>
                </c:pt>
                <c:pt idx="7">
                  <c:v>Berea, Baltimore, MD</c:v>
                </c:pt>
                <c:pt idx="8">
                  <c:v>Better Waverly, Baltimore, MD</c:v>
                </c:pt>
                <c:pt idx="9">
                  <c:v>Bolton Hill, Baltimore, MD</c:v>
                </c:pt>
                <c:pt idx="10">
                  <c:v>Bridgeview-Greenlawn, Baltimore, MD</c:v>
                </c:pt>
                <c:pt idx="11">
                  <c:v>Broadway East, Baltimore, MD</c:v>
                </c:pt>
                <c:pt idx="12">
                  <c:v>Burleith-Leighton, Baltimore, MD</c:v>
                </c:pt>
                <c:pt idx="13">
                  <c:v>Butchers Hill, Baltimore, MD</c:v>
                </c:pt>
                <c:pt idx="14">
                  <c:v>Canton, Baltimore, MD</c:v>
                </c:pt>
                <c:pt idx="15">
                  <c:v>Cedmont, Baltimore, MD</c:v>
                </c:pt>
                <c:pt idx="16">
                  <c:v>Cedonia, Baltimore, MD</c:v>
                </c:pt>
                <c:pt idx="17">
                  <c:v>Central Park Heights, Baltimore, MD</c:v>
                </c:pt>
                <c:pt idx="18">
                  <c:v>Claremont - Freedom, Baltimore, MD</c:v>
                </c:pt>
                <c:pt idx="19">
                  <c:v>Cold Springs, Baltimore, MD</c:v>
                </c:pt>
                <c:pt idx="20">
                  <c:v>Coldstream - Homestead - Montebello, Baltimore, MD</c:v>
                </c:pt>
                <c:pt idx="21">
                  <c:v>Coppin Heights, Baltimore, MD</c:v>
                </c:pt>
                <c:pt idx="22">
                  <c:v>Darley Park, Baltimore, MD</c:v>
                </c:pt>
                <c:pt idx="23">
                  <c:v>Downtown, Baltimore, MD</c:v>
                </c:pt>
                <c:pt idx="24">
                  <c:v>Dundalk, MD</c:v>
                </c:pt>
                <c:pt idx="25">
                  <c:v>East Arlington, Baltimore, MD</c:v>
                </c:pt>
                <c:pt idx="26">
                  <c:v>Edgecomb, Baltimore, MD</c:v>
                </c:pt>
                <c:pt idx="27">
                  <c:v>Ednor Gardens - Lakeside, Baltimore, MD</c:v>
                </c:pt>
                <c:pt idx="28">
                  <c:v>Fifteenth Street, Baltimore, MD</c:v>
                </c:pt>
                <c:pt idx="29">
                  <c:v>Frankford, Baltimore, MD</c:v>
                </c:pt>
                <c:pt idx="30">
                  <c:v>Glenham-Belford, Baltimore, MD</c:v>
                </c:pt>
                <c:pt idx="31">
                  <c:v>Greenmount West, Baltimore, MD</c:v>
                </c:pt>
                <c:pt idx="32">
                  <c:v>Hampden, Baltimore, MD</c:v>
                </c:pt>
                <c:pt idx="33">
                  <c:v>Hanlon Longwood, Baltimore, MD</c:v>
                </c:pt>
                <c:pt idx="34">
                  <c:v>Harlem Park, Baltimore, MD</c:v>
                </c:pt>
                <c:pt idx="35">
                  <c:v>Harwood, Baltimore, MD</c:v>
                </c:pt>
                <c:pt idx="36">
                  <c:v>Hillen, Baltimore, MD</c:v>
                </c:pt>
                <c:pt idx="37">
                  <c:v>Hollins Market, Baltimore, MD</c:v>
                </c:pt>
                <c:pt idx="38">
                  <c:v>Joseph Lee, Baltimore, MD</c:v>
                </c:pt>
                <c:pt idx="39">
                  <c:v>Lauraville, Baltimore, MD</c:v>
                </c:pt>
                <c:pt idx="40">
                  <c:v>Lexington, Baltimore, MD</c:v>
                </c:pt>
                <c:pt idx="41">
                  <c:v>Little Italy, Baltimore, MD</c:v>
                </c:pt>
                <c:pt idx="42">
                  <c:v>Locust Point, Baltimore, MD</c:v>
                </c:pt>
                <c:pt idx="43">
                  <c:v>McCulloh Homes, Baltimore, MD</c:v>
                </c:pt>
                <c:pt idx="44">
                  <c:v>Medfield, Baltimore, MD</c:v>
                </c:pt>
                <c:pt idx="45">
                  <c:v>Medford - Broening, Baltimore, MD</c:v>
                </c:pt>
                <c:pt idx="46">
                  <c:v>Mid-Charles, Baltimore, MD</c:v>
                </c:pt>
                <c:pt idx="47">
                  <c:v>Midtown Edmondson, Baltimore, MD</c:v>
                </c:pt>
                <c:pt idx="48">
                  <c:v>Mondawmin, Baltimore, MD</c:v>
                </c:pt>
                <c:pt idx="49">
                  <c:v>Morrell Park, Baltimore, MD</c:v>
                </c:pt>
                <c:pt idx="50">
                  <c:v>Mosher, Baltimore, MD</c:v>
                </c:pt>
                <c:pt idx="51">
                  <c:v>Mount Clare, Baltimore, MD</c:v>
                </c:pt>
                <c:pt idx="52">
                  <c:v>New Northwood, Baltimore, MD</c:v>
                </c:pt>
                <c:pt idx="53">
                  <c:v>NW Community Action, Baltimore, MD</c:v>
                </c:pt>
                <c:pt idx="54">
                  <c:v>O'Donnell Heights, Baltimore, MD</c:v>
                </c:pt>
                <c:pt idx="55">
                  <c:v>Old Goucher, Baltimore, MD</c:v>
                </c:pt>
                <c:pt idx="56">
                  <c:v>Park Circle, Baltimore, MD</c:v>
                </c:pt>
                <c:pt idx="57">
                  <c:v>Parkside, Baltimore, MD</c:v>
                </c:pt>
                <c:pt idx="58">
                  <c:v>Patterson Park, Baltimore, MD</c:v>
                </c:pt>
                <c:pt idx="59">
                  <c:v>Penn North, Baltimore, MD</c:v>
                </c:pt>
                <c:pt idx="60">
                  <c:v>Perkins Homes, Baltimore, MD</c:v>
                </c:pt>
                <c:pt idx="61">
                  <c:v>Perring Loch, Baltimore, MD</c:v>
                </c:pt>
                <c:pt idx="62">
                  <c:v>Pigtown, Baltimore, MD</c:v>
                </c:pt>
                <c:pt idx="63">
                  <c:v>Poppleton, Baltimore, MD</c:v>
                </c:pt>
                <c:pt idx="64">
                  <c:v>Pratt Monroe, Baltimore, MD</c:v>
                </c:pt>
                <c:pt idx="65">
                  <c:v>Radnor - Winston, Baltimore, MD</c:v>
                </c:pt>
                <c:pt idx="66">
                  <c:v>Remington, Baltimore, MD</c:v>
                </c:pt>
                <c:pt idx="67">
                  <c:v>Reservoir Hill, Baltimore, MD</c:v>
                </c:pt>
                <c:pt idx="68">
                  <c:v>Riverside Park, Baltimore, MD</c:v>
                </c:pt>
                <c:pt idx="69">
                  <c:v>Riverside, Baltimore, MD</c:v>
                </c:pt>
                <c:pt idx="70">
                  <c:v>Rosedale, MD</c:v>
                </c:pt>
                <c:pt idx="71">
                  <c:v>Rosemont, Baltimore, MD</c:v>
                </c:pt>
                <c:pt idx="72">
                  <c:v>Sandtown-Winchester, Baltimore, MD</c:v>
                </c:pt>
                <c:pt idx="73">
                  <c:v>South Baltimore, Baltimore, MD</c:v>
                </c:pt>
                <c:pt idx="74">
                  <c:v>Tuscany - Canterbury, Baltimore, MD</c:v>
                </c:pt>
                <c:pt idx="75">
                  <c:v>Upper Fells Point, Baltimore, MD</c:v>
                </c:pt>
                <c:pt idx="76">
                  <c:v>Upton, Baltimore, MD</c:v>
                </c:pt>
                <c:pt idx="77">
                  <c:v>Violetville, Baltimore, MD</c:v>
                </c:pt>
                <c:pt idx="78">
                  <c:v>Walbrook, Baltimore, MD</c:v>
                </c:pt>
                <c:pt idx="79">
                  <c:v>Waltherson, Baltimore, MD</c:v>
                </c:pt>
                <c:pt idx="80">
                  <c:v>Winston - Govans, Baltimore, MD</c:v>
                </c:pt>
                <c:pt idx="81">
                  <c:v>Woodberry, Baltimore, MD</c:v>
                </c:pt>
                <c:pt idx="82">
                  <c:v>Woodbrook, Baltimore, MD</c:v>
                </c:pt>
              </c:strCache>
            </c:strRef>
          </c:cat>
          <c:val>
            <c:numRef>
              <c:f>Baltimore_Employment_Staying!$C$6:$C$89</c:f>
              <c:numCache>
                <c:formatCode>General</c:formatCode>
                <c:ptCount val="83"/>
                <c:pt idx="0">
                  <c:v>0.86319999999999997</c:v>
                </c:pt>
                <c:pt idx="1">
                  <c:v>0.82640000000000002</c:v>
                </c:pt>
                <c:pt idx="2">
                  <c:v>0.82905000000000006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0.8538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0.79519999999999991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0.80110000000000003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0.7792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0.87849999999999995</c:v>
                </c:pt>
                <c:pt idx="37">
                  <c:v>#N/A</c:v>
                </c:pt>
                <c:pt idx="38">
                  <c:v>0.81740000000000002</c:v>
                </c:pt>
                <c:pt idx="39">
                  <c:v>#N/A</c:v>
                </c:pt>
                <c:pt idx="40">
                  <c:v>#N/A</c:v>
                </c:pt>
                <c:pt idx="41">
                  <c:v>0.77700000000000002</c:v>
                </c:pt>
                <c:pt idx="42">
                  <c:v>0.81859999999999999</c:v>
                </c:pt>
                <c:pt idx="43">
                  <c:v>#N/A</c:v>
                </c:pt>
                <c:pt idx="44">
                  <c:v>0.8004</c:v>
                </c:pt>
                <c:pt idx="45">
                  <c:v>0.78300000000000003</c:v>
                </c:pt>
                <c:pt idx="46">
                  <c:v>0.71660000000000001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0.86450000000000005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0.85389999999999999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0.8115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0.71250000000000002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0.77180000000000004</c:v>
                </c:pt>
                <c:pt idx="8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6-44CA-AA03-94BF61D3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404687"/>
        <c:axId val="1275403023"/>
      </c:barChart>
      <c:catAx>
        <c:axId val="12754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3023"/>
        <c:crosses val="autoZero"/>
        <c:auto val="1"/>
        <c:lblAlgn val="ctr"/>
        <c:lblOffset val="100"/>
        <c:noMultiLvlLbl val="0"/>
      </c:catAx>
      <c:valAx>
        <c:axId val="12754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3</xdr:row>
      <xdr:rowOff>76200</xdr:rowOff>
    </xdr:from>
    <xdr:to>
      <xdr:col>15</xdr:col>
      <xdr:colOff>95250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3</xdr:row>
      <xdr:rowOff>76200</xdr:rowOff>
    </xdr:from>
    <xdr:to>
      <xdr:col>18</xdr:col>
      <xdr:colOff>523875</xdr:colOff>
      <xdr:row>28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8</xdr:row>
      <xdr:rowOff>133350</xdr:rowOff>
    </xdr:from>
    <xdr:to>
      <xdr:col>14</xdr:col>
      <xdr:colOff>269081</xdr:colOff>
      <xdr:row>38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8</xdr:row>
      <xdr:rowOff>133350</xdr:rowOff>
    </xdr:from>
    <xdr:to>
      <xdr:col>15</xdr:col>
      <xdr:colOff>609599</xdr:colOff>
      <xdr:row>38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 Hong" refreshedDate="43875.508473726855" createdVersion="6" refreshedVersion="6" minRefreshableVersion="3" recordCount="136">
  <cacheSource type="worksheet">
    <worksheetSource ref="B1:H137" sheet="Nashville_Q4_CompiledData"/>
  </cacheSource>
  <cacheFields count="7">
    <cacheField name="Location" numFmtId="0">
      <sharedItems count="61">
        <s v="Nashville, TN"/>
        <s v="Green Hills, Nashville, TN"/>
        <s v="Crieve Hall, Nashville, TN"/>
        <s v="Otter Creek, Forest Hills, TN"/>
        <s v="Bellevue, Nashville, TN"/>
        <s v="Binkley, Nashville, TN"/>
        <s v="Belle Meade Links, Nashville, TN"/>
        <s v="Hillsboro West End, Nashville, TN"/>
        <s v="Midtown, Nashville, TN"/>
        <s v="Hillwood, Nashville, TN"/>
        <s v="Antioch, Nashville, TN"/>
        <s v="Hermitage, Nashville, TN"/>
        <s v="Sylvan Park, Nashville, TN"/>
        <s v="Hendersonville, TN"/>
        <s v="McMurray, Nashville, TN"/>
        <s v="Priest Lake Park, Nashville, TN"/>
        <s v="Caldwall, Nashville, TN"/>
        <s v="Donelson, Nashville, TN"/>
        <s v="South Nashville, Nashville, TN"/>
        <s v="Downtown, Nashville, TN"/>
        <s v="Windsor Park, Nashville, TN"/>
        <s v="Nashboro Village, Nashville, TN"/>
        <s v="Hickory Valley, Nashville, TN"/>
        <s v="Madison, Nashville, TN"/>
        <s v="East Nashville, Nashville, TN"/>
        <s v="Belmont/Hillsboro, Nashville, TN"/>
        <s v="Charlotte Park, Nashville, TN"/>
        <s v="Whitebridge, Nashville, TN"/>
        <s v="Scottsboro, Nashville, TN"/>
        <s v="Beverly Heights, Nashville, TN"/>
        <s v="Hillbrook, Nashville, TN"/>
        <s v="Corinne Place, Nashville, TN"/>
        <s v="Glencliff, Nashville, TN"/>
        <s v="Glengarry, Nashville, TN"/>
        <s v="Radnor, Nashville, TN"/>
        <s v="Bellshire Terrace, Nashville, TN"/>
        <s v="Urbandale Nations, Nashville, TN"/>
        <s v="12 South, Nashville, TN"/>
        <s v="Barcelona Condos, Nashville, TN"/>
        <s v="Maplewood Heights, Nashville, TN"/>
        <s v="Marrowbone, Nashville, TN"/>
        <s v="Wedgewood-Houston, Nashville, TN"/>
        <s v="Haynes Park, Nashville, TN"/>
        <s v="Talbot's Corner, Nashville, TN"/>
        <s v="FANG, Nashville, TN"/>
        <s v="Edgehill, Nashville, TN"/>
        <s v="Parkwood Estates, Nashville, TN"/>
        <s v="Village By The Creek, Nashville, TN"/>
        <s v="Melrose, Nashville, TN"/>
        <s v="Bordeaux Area, Nashville, TN"/>
        <s v="Haynes Area, Nashville, TN"/>
        <s v="Whites Creek, Nashville, TN"/>
        <s v="Sylvan Heights, Nashville, TN"/>
        <s v="College Heights/Clifton, Nashville, TN"/>
        <s v="North Nashville, Nashville, TN"/>
        <s v="Elizabeth Park, Nashville, TN"/>
        <s v="Watkins Park, Nashville, TN"/>
        <s v="Hadley/Washington, Nashville, TN"/>
        <s v="Buena Vista Heights, Nashville, TN"/>
        <s v="Germantown, Nashville, TN"/>
        <s v="West Meade, Nashville, TN"/>
      </sharedItems>
    </cacheField>
    <cacheField name="Parent Income (Lower Quintile)" numFmtId="0">
      <sharedItems containsString="0" containsBlank="1" containsNumber="1" containsInteger="1" minValue="7891" maxValue="60534"/>
    </cacheField>
    <cacheField name="Parent Income &gt; $40k" numFmtId="0">
      <sharedItems count="2">
        <b v="1"/>
        <b v="0"/>
      </sharedItems>
    </cacheField>
    <cacheField name="Child Employment &gt; 60%" numFmtId="10">
      <sharedItems count="3">
        <b v="0"/>
        <b v="1"/>
        <e v="#N/A"/>
      </sharedItems>
    </cacheField>
    <cacheField name="Child Stayed in Region &gt; 50%" numFmtId="0">
      <sharedItems count="2">
        <b v="1"/>
        <e v="#N/A"/>
      </sharedItems>
    </cacheField>
    <cacheField name="Child Employment" numFmtId="10">
      <sharedItems containsMixedTypes="1" containsNumber="1" minValue="0.4703" maxValue="0.78669999999999995"/>
    </cacheField>
    <cacheField name="Stayed" numFmtId="0">
      <sharedItems containsMixedTypes="1" containsNumber="1" minValue="0.50009999999999999" maxValue="0.8280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n Hong" refreshedDate="43875.51319849537" createdVersion="6" refreshedVersion="6" minRefreshableVersion="3" recordCount="163">
  <cacheSource type="worksheet">
    <worksheetSource ref="B1:H164" sheet="Baltimore_Q4_CompiledData"/>
  </cacheSource>
  <cacheFields count="7">
    <cacheField name="Location" numFmtId="0">
      <sharedItems count="99">
        <s v="Evergreen, Baltimore, MD"/>
        <s v="Fells Point, Baltimore, MD"/>
        <s v="Riverside, Baltimore, MD"/>
        <s v="Baltimore, MD"/>
        <s v="Dundalk, MD"/>
        <s v="Rosedale, MD"/>
        <s v="Canton, Baltimore, MD"/>
        <s v="Waltherson, Baltimore, MD"/>
        <s v="Violetville, Baltimore, MD"/>
        <s v="Joseph Lee, Baltimore, MD"/>
        <s v="Fifteenth Street, Baltimore, MD"/>
        <s v="Hampden, Baltimore, MD"/>
        <s v="Glenham-Belford, Baltimore, MD"/>
        <s v="Radnor - Winston, Baltimore, MD"/>
        <s v="Cold Springs, Baltimore, MD"/>
        <s v="Locust Point, Baltimore, MD"/>
        <s v="Tuscany - Canterbury, Baltimore, MD"/>
        <s v="Woodberry, Baltimore, MD"/>
        <s v="Upper Fells Point, Baltimore, MD"/>
        <s v="Lauraville, Baltimore, MD"/>
        <s v="South Baltimore, Baltimore, MD"/>
        <s v="Morrell Park, Baltimore, MD"/>
        <s v="Bolton Hill, Baltimore, MD"/>
        <s v="Baltimore Highlands, Baltimore, MD"/>
        <s v="Ednor Gardens - Lakeside, Baltimore, MD"/>
        <s v="Downtown, Baltimore, MD"/>
        <s v="Cedmont, Baltimore, MD"/>
        <s v="Riverside Park, Baltimore, MD"/>
        <s v="Medford - Broening, Baltimore, MD"/>
        <s v="East Arlington, Baltimore, MD"/>
        <s v="Hillen, Baltimore, MD"/>
        <s v="Arcadia, Baltimore, MD"/>
        <s v="Belair - Edison, Baltimore, MD"/>
        <s v="Armistead Gardens, Baltimore, MD"/>
        <s v="New Northwood, Baltimore, MD"/>
        <s v="Mid-Charles, Baltimore, MD"/>
        <s v="Walbrook, Baltimore, MD"/>
        <s v="Patterson Park, Baltimore, MD"/>
        <s v="Hanlon Longwood, Baltimore, MD"/>
        <s v="Burleith-Leighton, Baltimore, MD"/>
        <s v="Perring Loch, Baltimore, MD"/>
        <s v="Remington, Baltimore, MD"/>
        <s v="Pigtown, Baltimore, MD"/>
        <s v="Medfield, Baltimore, MD"/>
        <s v="Frankford, Baltimore, MD"/>
        <s v="Parkside, Baltimore, MD"/>
        <s v="Woodbrook, Baltimore, MD"/>
        <s v="Better Waverly, Baltimore, MD"/>
        <s v="Darley Park, Baltimore, MD"/>
        <s v="Winston - Govans, Baltimore, MD"/>
        <s v="Little Italy, Baltimore, MD"/>
        <s v="Mosher, Baltimore, MD"/>
        <s v="Hollins Market, Baltimore, MD"/>
        <s v="Coppin Heights, Baltimore, MD"/>
        <s v="Old Goucher, Baltimore, MD"/>
        <s v="Central Park Heights, Baltimore, MD"/>
        <s v="Park Circle, Baltimore, MD"/>
        <s v="Cedonia, Baltimore, MD"/>
        <s v="Barclay, Baltimore, MD"/>
        <s v="Bridgeview-Greenlawn, Baltimore, MD"/>
        <s v="Lexington, Baltimore, MD"/>
        <s v="Poppleton, Baltimore, MD"/>
        <s v="Greenmount West, Baltimore, MD"/>
        <s v="Rosemont, Baltimore, MD"/>
        <s v="Coldstream - Homestead - Montebello, Baltimore, MD"/>
        <s v="Sandtown-Winchester, Baltimore, MD"/>
        <s v="Harwood, Baltimore, MD"/>
        <s v="Edgecomb, Baltimore, MD"/>
        <s v="Reservoir Hill, Baltimore, MD"/>
        <s v="Berea, Baltimore, MD"/>
        <s v="Broadway East, Baltimore, MD"/>
        <s v="Harlem Park, Baltimore, MD"/>
        <s v="O'Donnell Heights, Baltimore, MD"/>
        <s v="Mount Clare, Baltimore, MD"/>
        <s v="Perkins Homes, Baltimore, MD"/>
        <s v="Pratt Monroe, Baltimore, MD"/>
        <s v="Butchers Hill, Baltimore, MD"/>
        <s v="Midtown Edmondson, Baltimore, MD"/>
        <s v="McCulloh Homes, Baltimore, MD"/>
        <s v="Upton, Baltimore, MD"/>
        <s v="Bentalou-Smallwood, Baltimore, MD"/>
        <s v="NW Community Action, Baltimore, MD"/>
        <s v="Claremont - Freedom, Baltimore, MD"/>
        <s v="Penn North, Baltimore, MD"/>
        <s v="Mondawmin, Baltimore, MD"/>
        <s v="Mill Hill, Baltimore, MD"/>
        <s v="East Baltimore Midway, Baltimore, MD"/>
        <s v="Oliver, Baltimore, MD"/>
        <s v="Madison - Eastend, Baltimore, MD"/>
        <s v="Gay Street, Baltimore, MD"/>
        <s v="Westport, Baltimore, MD"/>
        <s v="Shipley Hill, Baltimore, MD"/>
        <s v="Pleasant View Gardens, Baltimore, MD"/>
        <s v="Druid Heights, Baltimore, MD"/>
        <s v="Franklin Square, Baltimore, MD"/>
        <s v="Milton - Montford, Baltimore, MD"/>
        <s v="Johnson Square, Baltimore, MD"/>
        <s v="Penn - Fallsway, Baltimore, MD"/>
        <s v="Cross Keys, Baltimore, MD"/>
      </sharedItems>
    </cacheField>
    <cacheField name="Household_Income_rP_gP_p25" numFmtId="0">
      <sharedItems containsString="0" containsBlank="1" containsNumber="1" containsInteger="1" minValue="16364" maxValue="50567"/>
    </cacheField>
    <cacheField name="Parent Income &gt; $40k" numFmtId="0">
      <sharedItems containsBlank="1" count="3">
        <b v="1"/>
        <b v="0"/>
        <m/>
      </sharedItems>
    </cacheField>
    <cacheField name="Child Employment &gt; 60%" numFmtId="10">
      <sharedItems containsBlank="1" count="4">
        <b v="1"/>
        <e v="#N/A"/>
        <b v="0"/>
        <m/>
      </sharedItems>
    </cacheField>
    <cacheField name="Child Stayed in Region &gt; 50%" numFmtId="0">
      <sharedItems containsBlank="1" count="3">
        <b v="1"/>
        <e v="#N/A"/>
        <m/>
      </sharedItems>
    </cacheField>
    <cacheField name="Child Employment" numFmtId="0">
      <sharedItems containsMixedTypes="1" containsNumber="1" minValue="0" maxValue="0.76680000000000004"/>
    </cacheField>
    <cacheField name="Stayed" numFmtId="0">
      <sharedItems containsMixedTypes="1" containsNumber="1" minValue="0.55689999999999995" maxValue="0.8937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n v="60534"/>
    <x v="0"/>
    <x v="0"/>
    <x v="0"/>
    <n v="0.59960000000000002"/>
    <n v="0.65890000000000004"/>
  </r>
  <r>
    <x v="1"/>
    <n v="53852"/>
    <x v="0"/>
    <x v="1"/>
    <x v="0"/>
    <n v="0.62939999999999996"/>
    <n v="0.64229999999999998"/>
  </r>
  <r>
    <x v="0"/>
    <n v="48812"/>
    <x v="0"/>
    <x v="1"/>
    <x v="0"/>
    <n v="0.66720000000000002"/>
    <n v="0.5444"/>
  </r>
  <r>
    <x v="0"/>
    <n v="47034"/>
    <x v="0"/>
    <x v="1"/>
    <x v="0"/>
    <n v="0.78669999999999995"/>
    <n v="0.56479999999999997"/>
  </r>
  <r>
    <x v="2"/>
    <n v="46497"/>
    <x v="0"/>
    <x v="2"/>
    <x v="0"/>
    <e v="#N/A"/>
    <n v="0.748"/>
  </r>
  <r>
    <x v="3"/>
    <n v="45533"/>
    <x v="0"/>
    <x v="2"/>
    <x v="0"/>
    <e v="#N/A"/>
    <n v="0.67120000000000002"/>
  </r>
  <r>
    <x v="4"/>
    <n v="45249"/>
    <x v="0"/>
    <x v="2"/>
    <x v="1"/>
    <e v="#N/A"/>
    <e v="#N/A"/>
  </r>
  <r>
    <x v="1"/>
    <n v="42453"/>
    <x v="0"/>
    <x v="1"/>
    <x v="0"/>
    <n v="0.75270000000000004"/>
    <n v="0.51649999999999996"/>
  </r>
  <r>
    <x v="4"/>
    <n v="39987"/>
    <x v="1"/>
    <x v="2"/>
    <x v="1"/>
    <e v="#N/A"/>
    <e v="#N/A"/>
  </r>
  <r>
    <x v="5"/>
    <n v="39283"/>
    <x v="1"/>
    <x v="2"/>
    <x v="0"/>
    <e v="#N/A"/>
    <n v="0.71479999999999999"/>
  </r>
  <r>
    <x v="6"/>
    <n v="39246"/>
    <x v="1"/>
    <x v="0"/>
    <x v="0"/>
    <n v="0.4703"/>
    <n v="0.70250000000000001"/>
  </r>
  <r>
    <x v="1"/>
    <n v="38653"/>
    <x v="1"/>
    <x v="1"/>
    <x v="0"/>
    <n v="0.68979999999999997"/>
    <n v="0.51880000000000004"/>
  </r>
  <r>
    <x v="0"/>
    <n v="38301"/>
    <x v="1"/>
    <x v="0"/>
    <x v="0"/>
    <n v="0.54849999999999999"/>
    <n v="0.50009999999999999"/>
  </r>
  <r>
    <x v="4"/>
    <n v="37881"/>
    <x v="1"/>
    <x v="2"/>
    <x v="1"/>
    <e v="#N/A"/>
    <e v="#N/A"/>
  </r>
  <r>
    <x v="7"/>
    <n v="37772"/>
    <x v="1"/>
    <x v="2"/>
    <x v="0"/>
    <e v="#N/A"/>
    <n v="0.59870000000000001"/>
  </r>
  <r>
    <x v="8"/>
    <n v="37463"/>
    <x v="1"/>
    <x v="2"/>
    <x v="0"/>
    <e v="#N/A"/>
    <n v="0.63939999999999997"/>
  </r>
  <r>
    <x v="9"/>
    <n v="36594"/>
    <x v="1"/>
    <x v="1"/>
    <x v="0"/>
    <n v="0.7036"/>
    <n v="0.6663"/>
  </r>
  <r>
    <x v="8"/>
    <n v="36474"/>
    <x v="1"/>
    <x v="1"/>
    <x v="0"/>
    <n v="0.67490000000000006"/>
    <n v="0.60050000000000003"/>
  </r>
  <r>
    <x v="4"/>
    <n v="36431"/>
    <x v="1"/>
    <x v="1"/>
    <x v="0"/>
    <n v="0.74060000000000004"/>
    <n v="0.59289999999999998"/>
  </r>
  <r>
    <x v="10"/>
    <n v="36389"/>
    <x v="1"/>
    <x v="2"/>
    <x v="1"/>
    <e v="#N/A"/>
    <e v="#N/A"/>
  </r>
  <r>
    <x v="1"/>
    <n v="36315"/>
    <x v="1"/>
    <x v="2"/>
    <x v="0"/>
    <e v="#N/A"/>
    <n v="0.70599999999999996"/>
  </r>
  <r>
    <x v="11"/>
    <n v="36278"/>
    <x v="1"/>
    <x v="2"/>
    <x v="1"/>
    <e v="#N/A"/>
    <e v="#N/A"/>
  </r>
  <r>
    <x v="11"/>
    <n v="35331"/>
    <x v="1"/>
    <x v="1"/>
    <x v="0"/>
    <n v="0.73770000000000002"/>
    <n v="0.71799999999999997"/>
  </r>
  <r>
    <x v="12"/>
    <n v="35247"/>
    <x v="1"/>
    <x v="1"/>
    <x v="0"/>
    <n v="0.64500000000000002"/>
    <n v="0.71120000000000005"/>
  </r>
  <r>
    <x v="13"/>
    <n v="34820"/>
    <x v="1"/>
    <x v="2"/>
    <x v="1"/>
    <e v="#N/A"/>
    <e v="#N/A"/>
  </r>
  <r>
    <x v="1"/>
    <n v="34601"/>
    <x v="1"/>
    <x v="1"/>
    <x v="0"/>
    <n v="0.61060000000000003"/>
    <n v="0.60919999999999996"/>
  </r>
  <r>
    <x v="1"/>
    <n v="34450"/>
    <x v="1"/>
    <x v="2"/>
    <x v="0"/>
    <e v="#N/A"/>
    <n v="0.63239999999999996"/>
  </r>
  <r>
    <x v="0"/>
    <n v="34033"/>
    <x v="1"/>
    <x v="1"/>
    <x v="0"/>
    <n v="0.73299999999999998"/>
    <n v="0.82809999999999995"/>
  </r>
  <r>
    <x v="4"/>
    <n v="33974"/>
    <x v="1"/>
    <x v="1"/>
    <x v="0"/>
    <n v="0.70599999999999996"/>
    <n v="0.72709999999999997"/>
  </r>
  <r>
    <x v="14"/>
    <n v="33917"/>
    <x v="1"/>
    <x v="1"/>
    <x v="0"/>
    <n v="0.74229999999999996"/>
    <n v="0.71709999999999996"/>
  </r>
  <r>
    <x v="15"/>
    <n v="33515"/>
    <x v="1"/>
    <x v="2"/>
    <x v="1"/>
    <e v="#N/A"/>
    <e v="#N/A"/>
  </r>
  <r>
    <x v="16"/>
    <n v="32836"/>
    <x v="1"/>
    <x v="1"/>
    <x v="0"/>
    <n v="0.6845"/>
    <n v="0.77239999999999998"/>
  </r>
  <r>
    <x v="10"/>
    <n v="32766"/>
    <x v="1"/>
    <x v="1"/>
    <x v="0"/>
    <n v="0.71360000000000001"/>
    <n v="0.69130000000000003"/>
  </r>
  <r>
    <x v="11"/>
    <n v="32554"/>
    <x v="1"/>
    <x v="2"/>
    <x v="0"/>
    <e v="#N/A"/>
    <n v="0.74929999999999997"/>
  </r>
  <r>
    <x v="10"/>
    <n v="32536"/>
    <x v="1"/>
    <x v="1"/>
    <x v="0"/>
    <n v="0.66469999999999996"/>
    <n v="0.75249999999999995"/>
  </r>
  <r>
    <x v="17"/>
    <n v="32281"/>
    <x v="1"/>
    <x v="1"/>
    <x v="0"/>
    <n v="0.67200000000000004"/>
    <n v="0.77969999999999995"/>
  </r>
  <r>
    <x v="10"/>
    <n v="32172"/>
    <x v="1"/>
    <x v="1"/>
    <x v="0"/>
    <n v="0.72540000000000004"/>
    <n v="0.76249999999999996"/>
  </r>
  <r>
    <x v="11"/>
    <n v="32071"/>
    <x v="1"/>
    <x v="1"/>
    <x v="0"/>
    <n v="0.69599999999999995"/>
    <n v="0.74909999999999999"/>
  </r>
  <r>
    <x v="18"/>
    <n v="31955"/>
    <x v="1"/>
    <x v="2"/>
    <x v="0"/>
    <e v="#N/A"/>
    <n v="0.78259999999999996"/>
  </r>
  <r>
    <x v="0"/>
    <n v="31923"/>
    <x v="1"/>
    <x v="2"/>
    <x v="0"/>
    <e v="#N/A"/>
    <n v="0.74160000000000004"/>
  </r>
  <r>
    <x v="14"/>
    <n v="31740"/>
    <x v="1"/>
    <x v="1"/>
    <x v="0"/>
    <n v="0.72619999999999996"/>
    <n v="0.62439999999999996"/>
  </r>
  <r>
    <x v="19"/>
    <n v="31383"/>
    <x v="1"/>
    <x v="1"/>
    <x v="0"/>
    <n v="0.68440000000000001"/>
    <n v="0.60509999999999997"/>
  </r>
  <r>
    <x v="17"/>
    <n v="31011"/>
    <x v="1"/>
    <x v="1"/>
    <x v="0"/>
    <n v="0.70120000000000005"/>
    <n v="0.76149999999999995"/>
  </r>
  <r>
    <x v="17"/>
    <n v="30951"/>
    <x v="1"/>
    <x v="1"/>
    <x v="0"/>
    <n v="0.71589999999999998"/>
    <n v="0.7843"/>
  </r>
  <r>
    <x v="10"/>
    <n v="30840"/>
    <x v="1"/>
    <x v="2"/>
    <x v="0"/>
    <e v="#N/A"/>
    <n v="0.78410000000000002"/>
  </r>
  <r>
    <x v="0"/>
    <n v="30806"/>
    <x v="1"/>
    <x v="2"/>
    <x v="0"/>
    <e v="#N/A"/>
    <n v="0.72189999999999999"/>
  </r>
  <r>
    <x v="20"/>
    <n v="30735"/>
    <x v="1"/>
    <x v="1"/>
    <x v="0"/>
    <n v="0.69699999999999995"/>
    <n v="0.80420000000000003"/>
  </r>
  <r>
    <x v="11"/>
    <n v="30726"/>
    <x v="1"/>
    <x v="2"/>
    <x v="0"/>
    <e v="#N/A"/>
    <n v="0.73440000000000005"/>
  </r>
  <r>
    <x v="11"/>
    <n v="30515"/>
    <x v="1"/>
    <x v="2"/>
    <x v="1"/>
    <e v="#N/A"/>
    <e v="#N/A"/>
  </r>
  <r>
    <x v="17"/>
    <n v="30470"/>
    <x v="1"/>
    <x v="1"/>
    <x v="1"/>
    <n v="0.64980000000000004"/>
    <e v="#N/A"/>
  </r>
  <r>
    <x v="21"/>
    <n v="30456"/>
    <x v="1"/>
    <x v="2"/>
    <x v="0"/>
    <e v="#N/A"/>
    <n v="0.76729999999999998"/>
  </r>
  <r>
    <x v="22"/>
    <n v="30382"/>
    <x v="1"/>
    <x v="1"/>
    <x v="0"/>
    <n v="0.66610000000000003"/>
    <n v="0.79549999999999998"/>
  </r>
  <r>
    <x v="23"/>
    <n v="30362"/>
    <x v="1"/>
    <x v="2"/>
    <x v="1"/>
    <e v="#N/A"/>
    <e v="#N/A"/>
  </r>
  <r>
    <x v="11"/>
    <n v="30305"/>
    <x v="1"/>
    <x v="1"/>
    <x v="0"/>
    <n v="0.70640000000000003"/>
    <n v="0.7823"/>
  </r>
  <r>
    <x v="10"/>
    <n v="30275"/>
    <x v="1"/>
    <x v="2"/>
    <x v="1"/>
    <e v="#N/A"/>
    <e v="#N/A"/>
  </r>
  <r>
    <x v="4"/>
    <n v="29927"/>
    <x v="1"/>
    <x v="1"/>
    <x v="0"/>
    <n v="0.67300000000000004"/>
    <n v="0.65720000000000001"/>
  </r>
  <r>
    <x v="11"/>
    <n v="29891"/>
    <x v="1"/>
    <x v="2"/>
    <x v="0"/>
    <e v="#N/A"/>
    <n v="0.7107"/>
  </r>
  <r>
    <x v="10"/>
    <n v="29661"/>
    <x v="1"/>
    <x v="1"/>
    <x v="1"/>
    <n v="0.65700000000000003"/>
    <e v="#N/A"/>
  </r>
  <r>
    <x v="24"/>
    <n v="29651"/>
    <x v="1"/>
    <x v="2"/>
    <x v="1"/>
    <e v="#N/A"/>
    <e v="#N/A"/>
  </r>
  <r>
    <x v="11"/>
    <n v="29548"/>
    <x v="1"/>
    <x v="2"/>
    <x v="1"/>
    <e v="#N/A"/>
    <e v="#N/A"/>
  </r>
  <r>
    <x v="10"/>
    <n v="29511"/>
    <x v="1"/>
    <x v="2"/>
    <x v="0"/>
    <e v="#N/A"/>
    <n v="0.7399"/>
  </r>
  <r>
    <x v="11"/>
    <n v="29492"/>
    <x v="1"/>
    <x v="2"/>
    <x v="1"/>
    <e v="#N/A"/>
    <e v="#N/A"/>
  </r>
  <r>
    <x v="0"/>
    <n v="29447"/>
    <x v="1"/>
    <x v="2"/>
    <x v="1"/>
    <e v="#N/A"/>
    <e v="#N/A"/>
  </r>
  <r>
    <x v="25"/>
    <n v="29280"/>
    <x v="1"/>
    <x v="2"/>
    <x v="0"/>
    <e v="#N/A"/>
    <n v="0.71779999999999999"/>
  </r>
  <r>
    <x v="26"/>
    <n v="29242"/>
    <x v="1"/>
    <x v="1"/>
    <x v="0"/>
    <n v="0.61360000000000003"/>
    <n v="0.74580000000000002"/>
  </r>
  <r>
    <x v="27"/>
    <n v="29164"/>
    <x v="1"/>
    <x v="1"/>
    <x v="0"/>
    <n v="0.69699999999999995"/>
    <n v="0.76419999999999999"/>
  </r>
  <r>
    <x v="10"/>
    <n v="28710"/>
    <x v="1"/>
    <x v="2"/>
    <x v="0"/>
    <e v="#N/A"/>
    <n v="0.75960000000000005"/>
  </r>
  <r>
    <x v="28"/>
    <n v="28462"/>
    <x v="1"/>
    <x v="1"/>
    <x v="1"/>
    <n v="0.68010000000000004"/>
    <e v="#N/A"/>
  </r>
  <r>
    <x v="10"/>
    <n v="28238"/>
    <x v="1"/>
    <x v="1"/>
    <x v="0"/>
    <n v="0.69840000000000002"/>
    <n v="0.71740000000000004"/>
  </r>
  <r>
    <x v="29"/>
    <n v="28082"/>
    <x v="1"/>
    <x v="2"/>
    <x v="1"/>
    <e v="#N/A"/>
    <e v="#N/A"/>
  </r>
  <r>
    <x v="0"/>
    <n v="27791"/>
    <x v="1"/>
    <x v="2"/>
    <x v="1"/>
    <e v="#N/A"/>
    <e v="#N/A"/>
  </r>
  <r>
    <x v="30"/>
    <n v="27778"/>
    <x v="1"/>
    <x v="2"/>
    <x v="1"/>
    <e v="#N/A"/>
    <e v="#N/A"/>
  </r>
  <r>
    <x v="31"/>
    <n v="27618"/>
    <x v="1"/>
    <x v="1"/>
    <x v="0"/>
    <n v="0.69499999999999995"/>
    <n v="0.76070000000000004"/>
  </r>
  <r>
    <x v="0"/>
    <n v="27579"/>
    <x v="1"/>
    <x v="1"/>
    <x v="0"/>
    <n v="0.69499999999999995"/>
    <n v="0.72340000000000004"/>
  </r>
  <r>
    <x v="23"/>
    <n v="27575"/>
    <x v="1"/>
    <x v="2"/>
    <x v="1"/>
    <e v="#N/A"/>
    <e v="#N/A"/>
  </r>
  <r>
    <x v="24"/>
    <n v="27382"/>
    <x v="1"/>
    <x v="2"/>
    <x v="1"/>
    <e v="#N/A"/>
    <e v="#N/A"/>
  </r>
  <r>
    <x v="32"/>
    <n v="27277"/>
    <x v="1"/>
    <x v="2"/>
    <x v="1"/>
    <e v="#N/A"/>
    <e v="#N/A"/>
  </r>
  <r>
    <x v="33"/>
    <n v="27163"/>
    <x v="1"/>
    <x v="1"/>
    <x v="0"/>
    <n v="0.67959999999999998"/>
    <n v="0.71460000000000001"/>
  </r>
  <r>
    <x v="10"/>
    <n v="27017"/>
    <x v="1"/>
    <x v="2"/>
    <x v="1"/>
    <e v="#N/A"/>
    <e v="#N/A"/>
  </r>
  <r>
    <x v="23"/>
    <n v="26960"/>
    <x v="1"/>
    <x v="1"/>
    <x v="1"/>
    <n v="0.66990000000000005"/>
    <e v="#N/A"/>
  </r>
  <r>
    <x v="18"/>
    <n v="26874"/>
    <x v="1"/>
    <x v="1"/>
    <x v="1"/>
    <n v="0.67600000000000005"/>
    <e v="#N/A"/>
  </r>
  <r>
    <x v="23"/>
    <n v="26682"/>
    <x v="1"/>
    <x v="2"/>
    <x v="1"/>
    <e v="#N/A"/>
    <e v="#N/A"/>
  </r>
  <r>
    <x v="10"/>
    <n v="26612"/>
    <x v="1"/>
    <x v="1"/>
    <x v="1"/>
    <n v="0.69489999999999996"/>
    <e v="#N/A"/>
  </r>
  <r>
    <x v="34"/>
    <n v="26149"/>
    <x v="1"/>
    <x v="1"/>
    <x v="1"/>
    <n v="0.67889999999999995"/>
    <e v="#N/A"/>
  </r>
  <r>
    <x v="35"/>
    <n v="26006"/>
    <x v="1"/>
    <x v="2"/>
    <x v="1"/>
    <e v="#N/A"/>
    <e v="#N/A"/>
  </r>
  <r>
    <x v="36"/>
    <n v="25937"/>
    <x v="1"/>
    <x v="1"/>
    <x v="1"/>
    <n v="0.64910000000000001"/>
    <e v="#N/A"/>
  </r>
  <r>
    <x v="18"/>
    <n v="25858"/>
    <x v="1"/>
    <x v="1"/>
    <x v="1"/>
    <n v="0.68630000000000002"/>
    <e v="#N/A"/>
  </r>
  <r>
    <x v="24"/>
    <n v="25452"/>
    <x v="1"/>
    <x v="2"/>
    <x v="1"/>
    <e v="#N/A"/>
    <e v="#N/A"/>
  </r>
  <r>
    <x v="37"/>
    <n v="25377"/>
    <x v="1"/>
    <x v="2"/>
    <x v="1"/>
    <e v="#N/A"/>
    <e v="#N/A"/>
  </r>
  <r>
    <x v="38"/>
    <n v="25298"/>
    <x v="1"/>
    <x v="2"/>
    <x v="1"/>
    <e v="#N/A"/>
    <e v="#N/A"/>
  </r>
  <r>
    <x v="36"/>
    <n v="24923"/>
    <x v="1"/>
    <x v="1"/>
    <x v="1"/>
    <n v="0.6522"/>
    <e v="#N/A"/>
  </r>
  <r>
    <x v="39"/>
    <n v="24757"/>
    <x v="1"/>
    <x v="2"/>
    <x v="1"/>
    <e v="#N/A"/>
    <e v="#N/A"/>
  </r>
  <r>
    <x v="10"/>
    <n v="24461"/>
    <x v="1"/>
    <x v="2"/>
    <x v="1"/>
    <e v="#N/A"/>
    <e v="#N/A"/>
  </r>
  <r>
    <x v="40"/>
    <n v="24211"/>
    <x v="1"/>
    <x v="2"/>
    <x v="1"/>
    <e v="#N/A"/>
    <e v="#N/A"/>
  </r>
  <r>
    <x v="24"/>
    <n v="24039"/>
    <x v="1"/>
    <x v="2"/>
    <x v="1"/>
    <e v="#N/A"/>
    <e v="#N/A"/>
  </r>
  <r>
    <x v="41"/>
    <n v="24037"/>
    <x v="1"/>
    <x v="2"/>
    <x v="1"/>
    <e v="#N/A"/>
    <e v="#N/A"/>
  </r>
  <r>
    <x v="24"/>
    <n v="24021"/>
    <x v="1"/>
    <x v="2"/>
    <x v="1"/>
    <e v="#N/A"/>
    <e v="#N/A"/>
  </r>
  <r>
    <x v="0"/>
    <n v="23983"/>
    <x v="1"/>
    <x v="1"/>
    <x v="1"/>
    <n v="0.65400000000000003"/>
    <e v="#N/A"/>
  </r>
  <r>
    <x v="23"/>
    <n v="23977"/>
    <x v="1"/>
    <x v="2"/>
    <x v="1"/>
    <e v="#N/A"/>
    <e v="#N/A"/>
  </r>
  <r>
    <x v="0"/>
    <n v="23724"/>
    <x v="1"/>
    <x v="1"/>
    <x v="1"/>
    <n v="0.65859999999999996"/>
    <e v="#N/A"/>
  </r>
  <r>
    <x v="42"/>
    <n v="23575"/>
    <x v="1"/>
    <x v="2"/>
    <x v="1"/>
    <e v="#N/A"/>
    <e v="#N/A"/>
  </r>
  <r>
    <x v="43"/>
    <n v="22997"/>
    <x v="1"/>
    <x v="2"/>
    <x v="1"/>
    <e v="#N/A"/>
    <e v="#N/A"/>
  </r>
  <r>
    <x v="44"/>
    <n v="22991"/>
    <x v="1"/>
    <x v="2"/>
    <x v="1"/>
    <e v="#N/A"/>
    <e v="#N/A"/>
  </r>
  <r>
    <x v="45"/>
    <n v="22736"/>
    <x v="1"/>
    <x v="2"/>
    <x v="1"/>
    <e v="#N/A"/>
    <e v="#N/A"/>
  </r>
  <r>
    <x v="24"/>
    <n v="22598"/>
    <x v="1"/>
    <x v="2"/>
    <x v="1"/>
    <e v="#N/A"/>
    <e v="#N/A"/>
  </r>
  <r>
    <x v="46"/>
    <n v="22382"/>
    <x v="1"/>
    <x v="2"/>
    <x v="1"/>
    <e v="#N/A"/>
    <e v="#N/A"/>
  </r>
  <r>
    <x v="47"/>
    <n v="22257"/>
    <x v="1"/>
    <x v="2"/>
    <x v="1"/>
    <e v="#N/A"/>
    <e v="#N/A"/>
  </r>
  <r>
    <x v="43"/>
    <n v="22162"/>
    <x v="1"/>
    <x v="2"/>
    <x v="1"/>
    <e v="#N/A"/>
    <e v="#N/A"/>
  </r>
  <r>
    <x v="24"/>
    <n v="21991"/>
    <x v="1"/>
    <x v="2"/>
    <x v="1"/>
    <e v="#N/A"/>
    <e v="#N/A"/>
  </r>
  <r>
    <x v="18"/>
    <n v="21256"/>
    <x v="1"/>
    <x v="2"/>
    <x v="1"/>
    <e v="#N/A"/>
    <e v="#N/A"/>
  </r>
  <r>
    <x v="48"/>
    <n v="21222"/>
    <x v="1"/>
    <x v="2"/>
    <x v="1"/>
    <e v="#N/A"/>
    <e v="#N/A"/>
  </r>
  <r>
    <x v="45"/>
    <n v="21071"/>
    <x v="1"/>
    <x v="2"/>
    <x v="1"/>
    <e v="#N/A"/>
    <e v="#N/A"/>
  </r>
  <r>
    <x v="49"/>
    <n v="20464"/>
    <x v="1"/>
    <x v="2"/>
    <x v="1"/>
    <e v="#N/A"/>
    <e v="#N/A"/>
  </r>
  <r>
    <x v="50"/>
    <n v="20459"/>
    <x v="1"/>
    <x v="2"/>
    <x v="1"/>
    <e v="#N/A"/>
    <e v="#N/A"/>
  </r>
  <r>
    <x v="24"/>
    <n v="20381"/>
    <x v="1"/>
    <x v="2"/>
    <x v="1"/>
    <e v="#N/A"/>
    <e v="#N/A"/>
  </r>
  <r>
    <x v="24"/>
    <n v="20312"/>
    <x v="1"/>
    <x v="2"/>
    <x v="1"/>
    <e v="#N/A"/>
    <e v="#N/A"/>
  </r>
  <r>
    <x v="51"/>
    <n v="20193"/>
    <x v="1"/>
    <x v="2"/>
    <x v="1"/>
    <e v="#N/A"/>
    <e v="#N/A"/>
  </r>
  <r>
    <x v="52"/>
    <n v="19774"/>
    <x v="1"/>
    <x v="2"/>
    <x v="1"/>
    <e v="#N/A"/>
    <e v="#N/A"/>
  </r>
  <r>
    <x v="53"/>
    <n v="19662"/>
    <x v="1"/>
    <x v="2"/>
    <x v="1"/>
    <e v="#N/A"/>
    <e v="#N/A"/>
  </r>
  <r>
    <x v="24"/>
    <n v="19523"/>
    <x v="1"/>
    <x v="2"/>
    <x v="1"/>
    <e v="#N/A"/>
    <e v="#N/A"/>
  </r>
  <r>
    <x v="24"/>
    <n v="19105"/>
    <x v="1"/>
    <x v="2"/>
    <x v="1"/>
    <e v="#N/A"/>
    <e v="#N/A"/>
  </r>
  <r>
    <x v="24"/>
    <n v="18748"/>
    <x v="1"/>
    <x v="2"/>
    <x v="1"/>
    <e v="#N/A"/>
    <e v="#N/A"/>
  </r>
  <r>
    <x v="54"/>
    <n v="18747"/>
    <x v="1"/>
    <x v="2"/>
    <x v="1"/>
    <e v="#N/A"/>
    <e v="#N/A"/>
  </r>
  <r>
    <x v="55"/>
    <n v="18690"/>
    <x v="1"/>
    <x v="2"/>
    <x v="1"/>
    <e v="#N/A"/>
    <e v="#N/A"/>
  </r>
  <r>
    <x v="56"/>
    <n v="18620"/>
    <x v="1"/>
    <x v="2"/>
    <x v="1"/>
    <e v="#N/A"/>
    <e v="#N/A"/>
  </r>
  <r>
    <x v="57"/>
    <n v="18586"/>
    <x v="1"/>
    <x v="2"/>
    <x v="1"/>
    <e v="#N/A"/>
    <e v="#N/A"/>
  </r>
  <r>
    <x v="24"/>
    <n v="17827"/>
    <x v="1"/>
    <x v="2"/>
    <x v="1"/>
    <e v="#N/A"/>
    <e v="#N/A"/>
  </r>
  <r>
    <x v="24"/>
    <n v="17783"/>
    <x v="1"/>
    <x v="2"/>
    <x v="1"/>
    <e v="#N/A"/>
    <e v="#N/A"/>
  </r>
  <r>
    <x v="58"/>
    <n v="17712"/>
    <x v="1"/>
    <x v="2"/>
    <x v="1"/>
    <e v="#N/A"/>
    <e v="#N/A"/>
  </r>
  <r>
    <x v="59"/>
    <n v="16903"/>
    <x v="1"/>
    <x v="2"/>
    <x v="1"/>
    <e v="#N/A"/>
    <e v="#N/A"/>
  </r>
  <r>
    <x v="0"/>
    <n v="16464"/>
    <x v="1"/>
    <x v="2"/>
    <x v="1"/>
    <e v="#N/A"/>
    <e v="#N/A"/>
  </r>
  <r>
    <x v="18"/>
    <n v="14711"/>
    <x v="1"/>
    <x v="2"/>
    <x v="1"/>
    <e v="#N/A"/>
    <e v="#N/A"/>
  </r>
  <r>
    <x v="60"/>
    <n v="7891"/>
    <x v="1"/>
    <x v="2"/>
    <x v="1"/>
    <e v="#N/A"/>
    <e v="#N/A"/>
  </r>
  <r>
    <x v="0"/>
    <m/>
    <x v="1"/>
    <x v="2"/>
    <x v="1"/>
    <e v="#N/A"/>
    <e v="#N/A"/>
  </r>
  <r>
    <x v="0"/>
    <m/>
    <x v="1"/>
    <x v="2"/>
    <x v="1"/>
    <e v="#N/A"/>
    <e v="#N/A"/>
  </r>
  <r>
    <x v="0"/>
    <m/>
    <x v="1"/>
    <x v="2"/>
    <x v="1"/>
    <e v="#N/A"/>
    <e v="#N/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3">
  <r>
    <x v="0"/>
    <n v="50567"/>
    <x v="0"/>
    <x v="0"/>
    <x v="0"/>
    <n v="0.70220000000000005"/>
    <n v="0.55689999999999995"/>
  </r>
  <r>
    <x v="1"/>
    <n v="44668"/>
    <x v="0"/>
    <x v="0"/>
    <x v="0"/>
    <n v="0.72140000000000004"/>
    <n v="0.7228"/>
  </r>
  <r>
    <x v="2"/>
    <n v="43352"/>
    <x v="0"/>
    <x v="0"/>
    <x v="0"/>
    <n v="0.76680000000000004"/>
    <n v="0.83599999999999997"/>
  </r>
  <r>
    <x v="3"/>
    <n v="36568"/>
    <x v="1"/>
    <x v="1"/>
    <x v="0"/>
    <e v="#N/A"/>
    <n v="0.58260000000000001"/>
  </r>
  <r>
    <x v="4"/>
    <n v="35853"/>
    <x v="1"/>
    <x v="0"/>
    <x v="1"/>
    <n v="0.73829999999999996"/>
    <e v="#N/A"/>
  </r>
  <r>
    <x v="5"/>
    <n v="35113"/>
    <x v="1"/>
    <x v="0"/>
    <x v="1"/>
    <n v="0.6411"/>
    <e v="#N/A"/>
  </r>
  <r>
    <x v="6"/>
    <n v="34132"/>
    <x v="1"/>
    <x v="0"/>
    <x v="0"/>
    <n v="0.72789999999999999"/>
    <n v="0.69410000000000005"/>
  </r>
  <r>
    <x v="3"/>
    <n v="33766"/>
    <x v="1"/>
    <x v="0"/>
    <x v="1"/>
    <n v="0.67969999999999997"/>
    <e v="#N/A"/>
  </r>
  <r>
    <x v="4"/>
    <n v="33279"/>
    <x v="1"/>
    <x v="0"/>
    <x v="1"/>
    <n v="0.71640000000000004"/>
    <e v="#N/A"/>
  </r>
  <r>
    <x v="3"/>
    <n v="33040"/>
    <x v="1"/>
    <x v="0"/>
    <x v="1"/>
    <n v="0.69650000000000001"/>
    <e v="#N/A"/>
  </r>
  <r>
    <x v="7"/>
    <n v="32441"/>
    <x v="1"/>
    <x v="0"/>
    <x v="0"/>
    <n v="0.74409999999999998"/>
    <n v="0.82469999999999999"/>
  </r>
  <r>
    <x v="3"/>
    <n v="32390"/>
    <x v="1"/>
    <x v="0"/>
    <x v="1"/>
    <n v="0.68620000000000003"/>
    <e v="#N/A"/>
  </r>
  <r>
    <x v="5"/>
    <n v="32314"/>
    <x v="1"/>
    <x v="0"/>
    <x v="1"/>
    <n v="0.72889999999999999"/>
    <e v="#N/A"/>
  </r>
  <r>
    <x v="8"/>
    <n v="31884"/>
    <x v="1"/>
    <x v="0"/>
    <x v="1"/>
    <n v="0.6946"/>
    <e v="#N/A"/>
  </r>
  <r>
    <x v="4"/>
    <n v="31396"/>
    <x v="1"/>
    <x v="0"/>
    <x v="1"/>
    <n v="0.70089999999999997"/>
    <e v="#N/A"/>
  </r>
  <r>
    <x v="4"/>
    <n v="30183"/>
    <x v="1"/>
    <x v="0"/>
    <x v="1"/>
    <n v="0.7127"/>
    <e v="#N/A"/>
  </r>
  <r>
    <x v="6"/>
    <n v="30026"/>
    <x v="1"/>
    <x v="0"/>
    <x v="0"/>
    <n v="0.74299999999999999"/>
    <n v="0.7621"/>
  </r>
  <r>
    <x v="9"/>
    <n v="30021"/>
    <x v="1"/>
    <x v="0"/>
    <x v="0"/>
    <n v="0.64249999999999996"/>
    <n v="0.81740000000000002"/>
  </r>
  <r>
    <x v="10"/>
    <n v="29888"/>
    <x v="1"/>
    <x v="0"/>
    <x v="0"/>
    <n v="0.71409999999999996"/>
    <n v="0.80110000000000003"/>
  </r>
  <r>
    <x v="6"/>
    <n v="29555"/>
    <x v="1"/>
    <x v="0"/>
    <x v="0"/>
    <n v="0.65569999999999995"/>
    <n v="0.89370000000000005"/>
  </r>
  <r>
    <x v="11"/>
    <n v="29509"/>
    <x v="1"/>
    <x v="0"/>
    <x v="0"/>
    <n v="0.60429999999999995"/>
    <n v="0.77880000000000005"/>
  </r>
  <r>
    <x v="12"/>
    <n v="29414"/>
    <x v="1"/>
    <x v="1"/>
    <x v="1"/>
    <e v="#N/A"/>
    <e v="#N/A"/>
  </r>
  <r>
    <x v="3"/>
    <n v="29347"/>
    <x v="1"/>
    <x v="0"/>
    <x v="1"/>
    <n v="0.66849999999999998"/>
    <e v="#N/A"/>
  </r>
  <r>
    <x v="13"/>
    <n v="29319"/>
    <x v="1"/>
    <x v="0"/>
    <x v="1"/>
    <n v="0.72860000000000003"/>
    <e v="#N/A"/>
  </r>
  <r>
    <x v="14"/>
    <n v="29050"/>
    <x v="1"/>
    <x v="1"/>
    <x v="1"/>
    <e v="#N/A"/>
    <e v="#N/A"/>
  </r>
  <r>
    <x v="15"/>
    <n v="29029"/>
    <x v="1"/>
    <x v="2"/>
    <x v="0"/>
    <n v="0.54169999999999996"/>
    <n v="0.81859999999999999"/>
  </r>
  <r>
    <x v="16"/>
    <n v="28995"/>
    <x v="1"/>
    <x v="0"/>
    <x v="0"/>
    <n v="0.69320000000000004"/>
    <n v="0.71250000000000002"/>
  </r>
  <r>
    <x v="17"/>
    <n v="28168"/>
    <x v="1"/>
    <x v="0"/>
    <x v="0"/>
    <n v="0.71960000000000002"/>
    <n v="0.77180000000000004"/>
  </r>
  <r>
    <x v="4"/>
    <n v="28067"/>
    <x v="1"/>
    <x v="0"/>
    <x v="1"/>
    <n v="0.72040000000000004"/>
    <e v="#N/A"/>
  </r>
  <r>
    <x v="18"/>
    <n v="27952"/>
    <x v="1"/>
    <x v="0"/>
    <x v="0"/>
    <n v="0.72260000000000002"/>
    <n v="0.69540000000000002"/>
  </r>
  <r>
    <x v="19"/>
    <n v="27949"/>
    <x v="1"/>
    <x v="1"/>
    <x v="0"/>
    <e v="#N/A"/>
    <n v="0.82220000000000004"/>
  </r>
  <r>
    <x v="20"/>
    <n v="27938"/>
    <x v="1"/>
    <x v="0"/>
    <x v="0"/>
    <n v="0.64780000000000004"/>
    <n v="0.83169999999999999"/>
  </r>
  <r>
    <x v="18"/>
    <n v="27755"/>
    <x v="1"/>
    <x v="0"/>
    <x v="0"/>
    <n v="0.60670000000000002"/>
    <n v="0.82520000000000004"/>
  </r>
  <r>
    <x v="21"/>
    <n v="27738"/>
    <x v="1"/>
    <x v="0"/>
    <x v="1"/>
    <n v="0.6734"/>
    <e v="#N/A"/>
  </r>
  <r>
    <x v="12"/>
    <n v="27653"/>
    <x v="1"/>
    <x v="0"/>
    <x v="0"/>
    <n v="0.71760000000000002"/>
    <n v="0.79459999999999997"/>
  </r>
  <r>
    <x v="3"/>
    <n v="27467"/>
    <x v="1"/>
    <x v="1"/>
    <x v="0"/>
    <e v="#N/A"/>
    <n v="0.79120000000000001"/>
  </r>
  <r>
    <x v="6"/>
    <n v="27417"/>
    <x v="1"/>
    <x v="0"/>
    <x v="0"/>
    <n v="0.64419999999999999"/>
    <n v="0.83089999999999997"/>
  </r>
  <r>
    <x v="22"/>
    <n v="27143"/>
    <x v="1"/>
    <x v="1"/>
    <x v="0"/>
    <e v="#N/A"/>
    <n v="0.8538"/>
  </r>
  <r>
    <x v="23"/>
    <n v="27086"/>
    <x v="1"/>
    <x v="0"/>
    <x v="0"/>
    <n v="0.68659999999999999"/>
    <n v="0.82189999999999996"/>
  </r>
  <r>
    <x v="24"/>
    <n v="27054"/>
    <x v="1"/>
    <x v="1"/>
    <x v="0"/>
    <e v="#N/A"/>
    <n v="0.85709999999999997"/>
  </r>
  <r>
    <x v="11"/>
    <n v="26678"/>
    <x v="1"/>
    <x v="0"/>
    <x v="0"/>
    <n v="0.6663"/>
    <n v="0.82099999999999995"/>
  </r>
  <r>
    <x v="25"/>
    <n v="26562"/>
    <x v="1"/>
    <x v="0"/>
    <x v="0"/>
    <n v="0.70850000000000002"/>
    <n v="0.67579999999999996"/>
  </r>
  <r>
    <x v="3"/>
    <n v="26149"/>
    <x v="1"/>
    <x v="1"/>
    <x v="0"/>
    <e v="#N/A"/>
    <n v="0.85550000000000004"/>
  </r>
  <r>
    <x v="19"/>
    <n v="26073"/>
    <x v="1"/>
    <x v="1"/>
    <x v="1"/>
    <e v="#N/A"/>
    <e v="#N/A"/>
  </r>
  <r>
    <x v="21"/>
    <n v="25585"/>
    <x v="1"/>
    <x v="0"/>
    <x v="0"/>
    <n v="0.67689999999999995"/>
    <n v="0.77569999999999995"/>
  </r>
  <r>
    <x v="26"/>
    <n v="25563"/>
    <x v="1"/>
    <x v="0"/>
    <x v="1"/>
    <n v="0.70340000000000003"/>
    <e v="#N/A"/>
  </r>
  <r>
    <x v="27"/>
    <n v="25440"/>
    <x v="1"/>
    <x v="0"/>
    <x v="1"/>
    <n v="0.60240000000000005"/>
    <e v="#N/A"/>
  </r>
  <r>
    <x v="28"/>
    <n v="25394"/>
    <x v="1"/>
    <x v="0"/>
    <x v="0"/>
    <n v="0.70920000000000005"/>
    <n v="0.78300000000000003"/>
  </r>
  <r>
    <x v="3"/>
    <n v="25295"/>
    <x v="1"/>
    <x v="0"/>
    <x v="0"/>
    <n v="0.67159999999999997"/>
    <n v="0.81899999999999995"/>
  </r>
  <r>
    <x v="29"/>
    <n v="25271"/>
    <x v="1"/>
    <x v="1"/>
    <x v="1"/>
    <e v="#N/A"/>
    <e v="#N/A"/>
  </r>
  <r>
    <x v="18"/>
    <n v="25227"/>
    <x v="1"/>
    <x v="0"/>
    <x v="1"/>
    <n v="0.69799999999999995"/>
    <e v="#N/A"/>
  </r>
  <r>
    <x v="11"/>
    <n v="25111"/>
    <x v="1"/>
    <x v="0"/>
    <x v="0"/>
    <n v="0.63549999999999995"/>
    <n v="0.73780000000000001"/>
  </r>
  <r>
    <x v="30"/>
    <n v="25023"/>
    <x v="1"/>
    <x v="1"/>
    <x v="0"/>
    <e v="#N/A"/>
    <n v="0.87849999999999995"/>
  </r>
  <r>
    <x v="31"/>
    <n v="24832"/>
    <x v="1"/>
    <x v="0"/>
    <x v="0"/>
    <n v="0.69689999999999996"/>
    <n v="0.86319999999999997"/>
  </r>
  <r>
    <x v="32"/>
    <n v="24740"/>
    <x v="1"/>
    <x v="1"/>
    <x v="0"/>
    <e v="#N/A"/>
    <n v="0.88249999999999995"/>
  </r>
  <r>
    <x v="33"/>
    <n v="24622"/>
    <x v="1"/>
    <x v="0"/>
    <x v="0"/>
    <n v="0.62409999999999999"/>
    <n v="0.82640000000000002"/>
  </r>
  <r>
    <x v="3"/>
    <n v="24621"/>
    <x v="1"/>
    <x v="0"/>
    <x v="1"/>
    <n v="0.71160000000000001"/>
    <e v="#N/A"/>
  </r>
  <r>
    <x v="34"/>
    <n v="24545"/>
    <x v="1"/>
    <x v="1"/>
    <x v="1"/>
    <e v="#N/A"/>
    <e v="#N/A"/>
  </r>
  <r>
    <x v="25"/>
    <n v="24487"/>
    <x v="1"/>
    <x v="1"/>
    <x v="1"/>
    <e v="#N/A"/>
    <e v="#N/A"/>
  </r>
  <r>
    <x v="35"/>
    <n v="24403"/>
    <x v="1"/>
    <x v="0"/>
    <x v="0"/>
    <n v="0.65369999999999995"/>
    <n v="0.71660000000000001"/>
  </r>
  <r>
    <x v="2"/>
    <n v="24386"/>
    <x v="1"/>
    <x v="0"/>
    <x v="1"/>
    <n v="0.68630000000000002"/>
    <e v="#N/A"/>
  </r>
  <r>
    <x v="36"/>
    <n v="24370"/>
    <x v="1"/>
    <x v="0"/>
    <x v="1"/>
    <n v="0.70609999999999995"/>
    <e v="#N/A"/>
  </r>
  <r>
    <x v="37"/>
    <n v="24334"/>
    <x v="1"/>
    <x v="0"/>
    <x v="1"/>
    <n v="0.68840000000000001"/>
    <e v="#N/A"/>
  </r>
  <r>
    <x v="38"/>
    <n v="23845"/>
    <x v="1"/>
    <x v="1"/>
    <x v="1"/>
    <e v="#N/A"/>
    <e v="#N/A"/>
  </r>
  <r>
    <x v="39"/>
    <n v="23720"/>
    <x v="1"/>
    <x v="1"/>
    <x v="1"/>
    <e v="#N/A"/>
    <e v="#N/A"/>
  </r>
  <r>
    <x v="40"/>
    <n v="23692"/>
    <x v="1"/>
    <x v="1"/>
    <x v="1"/>
    <e v="#N/A"/>
    <e v="#N/A"/>
  </r>
  <r>
    <x v="41"/>
    <n v="23689"/>
    <x v="1"/>
    <x v="0"/>
    <x v="0"/>
    <n v="0.63380000000000003"/>
    <n v="0.8115"/>
  </r>
  <r>
    <x v="7"/>
    <n v="23685"/>
    <x v="1"/>
    <x v="1"/>
    <x v="1"/>
    <e v="#N/A"/>
    <e v="#N/A"/>
  </r>
  <r>
    <x v="42"/>
    <n v="23603"/>
    <x v="1"/>
    <x v="0"/>
    <x v="0"/>
    <n v="0.63919999999999999"/>
    <n v="0.85389999999999999"/>
  </r>
  <r>
    <x v="43"/>
    <n v="23379"/>
    <x v="1"/>
    <x v="0"/>
    <x v="0"/>
    <n v="0.62729999999999997"/>
    <n v="0.8004"/>
  </r>
  <r>
    <x v="37"/>
    <n v="23290"/>
    <x v="1"/>
    <x v="0"/>
    <x v="0"/>
    <n v="0.65210000000000001"/>
    <n v="0.86380000000000001"/>
  </r>
  <r>
    <x v="32"/>
    <n v="22993"/>
    <x v="1"/>
    <x v="1"/>
    <x v="1"/>
    <e v="#N/A"/>
    <e v="#N/A"/>
  </r>
  <r>
    <x v="44"/>
    <n v="22968"/>
    <x v="1"/>
    <x v="1"/>
    <x v="0"/>
    <e v="#N/A"/>
    <n v="0.83499999999999996"/>
  </r>
  <r>
    <x v="45"/>
    <n v="22837"/>
    <x v="1"/>
    <x v="0"/>
    <x v="0"/>
    <n v="0.69689999999999996"/>
    <n v="0.86450000000000005"/>
  </r>
  <r>
    <x v="46"/>
    <n v="22832"/>
    <x v="1"/>
    <x v="1"/>
    <x v="1"/>
    <e v="#N/A"/>
    <e v="#N/A"/>
  </r>
  <r>
    <x v="44"/>
    <n v="22728"/>
    <x v="1"/>
    <x v="0"/>
    <x v="0"/>
    <n v="0.6825"/>
    <n v="0.83130000000000004"/>
  </r>
  <r>
    <x v="3"/>
    <n v="22703"/>
    <x v="1"/>
    <x v="0"/>
    <x v="0"/>
    <n v="0.68810000000000004"/>
    <n v="0.8599"/>
  </r>
  <r>
    <x v="47"/>
    <n v="22475"/>
    <x v="1"/>
    <x v="1"/>
    <x v="1"/>
    <e v="#N/A"/>
    <e v="#N/A"/>
  </r>
  <r>
    <x v="44"/>
    <n v="22318"/>
    <x v="1"/>
    <x v="1"/>
    <x v="1"/>
    <e v="#N/A"/>
    <e v="#N/A"/>
  </r>
  <r>
    <x v="24"/>
    <n v="22292"/>
    <x v="1"/>
    <x v="1"/>
    <x v="1"/>
    <e v="#N/A"/>
    <e v="#N/A"/>
  </r>
  <r>
    <x v="24"/>
    <n v="22270"/>
    <x v="1"/>
    <x v="1"/>
    <x v="1"/>
    <e v="#N/A"/>
    <e v="#N/A"/>
  </r>
  <r>
    <x v="48"/>
    <n v="22240"/>
    <x v="1"/>
    <x v="0"/>
    <x v="1"/>
    <n v="0.68459999999999999"/>
    <e v="#N/A"/>
  </r>
  <r>
    <x v="49"/>
    <n v="22156"/>
    <x v="1"/>
    <x v="1"/>
    <x v="1"/>
    <e v="#N/A"/>
    <e v="#N/A"/>
  </r>
  <r>
    <x v="50"/>
    <n v="22144"/>
    <x v="1"/>
    <x v="1"/>
    <x v="0"/>
    <e v="#N/A"/>
    <n v="0.77700000000000002"/>
  </r>
  <r>
    <x v="23"/>
    <n v="22055"/>
    <x v="1"/>
    <x v="0"/>
    <x v="0"/>
    <n v="0.66800000000000004"/>
    <n v="0.83620000000000005"/>
  </r>
  <r>
    <x v="51"/>
    <n v="21948"/>
    <x v="1"/>
    <x v="1"/>
    <x v="1"/>
    <e v="#N/A"/>
    <e v="#N/A"/>
  </r>
  <r>
    <x v="20"/>
    <n v="21911"/>
    <x v="1"/>
    <x v="0"/>
    <x v="1"/>
    <n v="0.621"/>
    <e v="#N/A"/>
  </r>
  <r>
    <x v="52"/>
    <n v="21882"/>
    <x v="1"/>
    <x v="0"/>
    <x v="1"/>
    <n v="0.6472"/>
    <e v="#N/A"/>
  </r>
  <r>
    <x v="47"/>
    <n v="21760"/>
    <x v="1"/>
    <x v="0"/>
    <x v="1"/>
    <n v="0.69199999999999995"/>
    <e v="#N/A"/>
  </r>
  <r>
    <x v="53"/>
    <n v="21751"/>
    <x v="1"/>
    <x v="0"/>
    <x v="1"/>
    <n v="0.67"/>
    <e v="#N/A"/>
  </r>
  <r>
    <x v="3"/>
    <n v="21714"/>
    <x v="1"/>
    <x v="1"/>
    <x v="1"/>
    <e v="#N/A"/>
    <e v="#N/A"/>
  </r>
  <r>
    <x v="54"/>
    <n v="21693"/>
    <x v="1"/>
    <x v="0"/>
    <x v="1"/>
    <n v="0.62680000000000002"/>
    <e v="#N/A"/>
  </r>
  <r>
    <x v="55"/>
    <n v="21547"/>
    <x v="1"/>
    <x v="1"/>
    <x v="1"/>
    <e v="#N/A"/>
    <e v="#N/A"/>
  </r>
  <r>
    <x v="56"/>
    <n v="21236"/>
    <x v="1"/>
    <x v="1"/>
    <x v="1"/>
    <e v="#N/A"/>
    <e v="#N/A"/>
  </r>
  <r>
    <x v="57"/>
    <n v="21064"/>
    <x v="1"/>
    <x v="1"/>
    <x v="1"/>
    <e v="#N/A"/>
    <e v="#N/A"/>
  </r>
  <r>
    <x v="58"/>
    <n v="21052"/>
    <x v="1"/>
    <x v="1"/>
    <x v="1"/>
    <e v="#N/A"/>
    <e v="#N/A"/>
  </r>
  <r>
    <x v="59"/>
    <n v="20994"/>
    <x v="1"/>
    <x v="1"/>
    <x v="1"/>
    <e v="#N/A"/>
    <e v="#N/A"/>
  </r>
  <r>
    <x v="60"/>
    <n v="20987"/>
    <x v="1"/>
    <x v="1"/>
    <x v="1"/>
    <e v="#N/A"/>
    <e v="#N/A"/>
  </r>
  <r>
    <x v="44"/>
    <n v="20948"/>
    <x v="1"/>
    <x v="1"/>
    <x v="1"/>
    <e v="#N/A"/>
    <e v="#N/A"/>
  </r>
  <r>
    <x v="61"/>
    <n v="20927"/>
    <x v="1"/>
    <x v="0"/>
    <x v="1"/>
    <n v="0.67569999999999997"/>
    <e v="#N/A"/>
  </r>
  <r>
    <x v="25"/>
    <n v="20917"/>
    <x v="1"/>
    <x v="1"/>
    <x v="1"/>
    <e v="#N/A"/>
    <e v="#N/A"/>
  </r>
  <r>
    <x v="25"/>
    <n v="20661"/>
    <x v="1"/>
    <x v="0"/>
    <x v="0"/>
    <n v="0.67030000000000001"/>
    <n v="0.74580000000000002"/>
  </r>
  <r>
    <x v="62"/>
    <n v="20606"/>
    <x v="1"/>
    <x v="1"/>
    <x v="1"/>
    <e v="#N/A"/>
    <e v="#N/A"/>
  </r>
  <r>
    <x v="63"/>
    <n v="20579"/>
    <x v="1"/>
    <x v="1"/>
    <x v="1"/>
    <e v="#N/A"/>
    <e v="#N/A"/>
  </r>
  <r>
    <x v="64"/>
    <n v="20574"/>
    <x v="1"/>
    <x v="1"/>
    <x v="1"/>
    <e v="#N/A"/>
    <e v="#N/A"/>
  </r>
  <r>
    <x v="32"/>
    <n v="20561"/>
    <x v="1"/>
    <x v="0"/>
    <x v="1"/>
    <n v="0.68220000000000003"/>
    <e v="#N/A"/>
  </r>
  <r>
    <x v="65"/>
    <n v="20511"/>
    <x v="1"/>
    <x v="1"/>
    <x v="1"/>
    <e v="#N/A"/>
    <e v="#N/A"/>
  </r>
  <r>
    <x v="55"/>
    <n v="20471"/>
    <x v="1"/>
    <x v="1"/>
    <x v="1"/>
    <e v="#N/A"/>
    <e v="#N/A"/>
  </r>
  <r>
    <x v="66"/>
    <n v="20344"/>
    <x v="1"/>
    <x v="1"/>
    <x v="1"/>
    <e v="#N/A"/>
    <e v="#N/A"/>
  </r>
  <r>
    <x v="65"/>
    <n v="20264"/>
    <x v="1"/>
    <x v="1"/>
    <x v="1"/>
    <e v="#N/A"/>
    <e v="#N/A"/>
  </r>
  <r>
    <x v="67"/>
    <n v="20121"/>
    <x v="1"/>
    <x v="1"/>
    <x v="1"/>
    <e v="#N/A"/>
    <e v="#N/A"/>
  </r>
  <r>
    <x v="68"/>
    <n v="20100"/>
    <x v="1"/>
    <x v="1"/>
    <x v="1"/>
    <e v="#N/A"/>
    <e v="#N/A"/>
  </r>
  <r>
    <x v="69"/>
    <n v="20068"/>
    <x v="1"/>
    <x v="1"/>
    <x v="1"/>
    <e v="#N/A"/>
    <e v="#N/A"/>
  </r>
  <r>
    <x v="70"/>
    <n v="20014"/>
    <x v="1"/>
    <x v="1"/>
    <x v="1"/>
    <e v="#N/A"/>
    <e v="#N/A"/>
  </r>
  <r>
    <x v="71"/>
    <n v="20000"/>
    <x v="1"/>
    <x v="0"/>
    <x v="1"/>
    <n v="0.66159999999999997"/>
    <e v="#N/A"/>
  </r>
  <r>
    <x v="72"/>
    <n v="19950"/>
    <x v="1"/>
    <x v="0"/>
    <x v="1"/>
    <n v="0.63629999999999998"/>
    <e v="#N/A"/>
  </r>
  <r>
    <x v="73"/>
    <n v="19948"/>
    <x v="1"/>
    <x v="0"/>
    <x v="1"/>
    <n v="0.62190000000000001"/>
    <e v="#N/A"/>
  </r>
  <r>
    <x v="3"/>
    <n v="19900"/>
    <x v="1"/>
    <x v="0"/>
    <x v="1"/>
    <n v="0.65549999999999997"/>
    <e v="#N/A"/>
  </r>
  <r>
    <x v="74"/>
    <n v="19841"/>
    <x v="1"/>
    <x v="1"/>
    <x v="1"/>
    <e v="#N/A"/>
    <e v="#N/A"/>
  </r>
  <r>
    <x v="75"/>
    <n v="19811"/>
    <x v="1"/>
    <x v="0"/>
    <x v="1"/>
    <n v="0.61770000000000003"/>
    <e v="#N/A"/>
  </r>
  <r>
    <x v="76"/>
    <n v="19777"/>
    <x v="1"/>
    <x v="0"/>
    <x v="1"/>
    <n v="0.66600000000000004"/>
    <e v="#N/A"/>
  </r>
  <r>
    <x v="77"/>
    <n v="19728"/>
    <x v="1"/>
    <x v="1"/>
    <x v="1"/>
    <e v="#N/A"/>
    <e v="#N/A"/>
  </r>
  <r>
    <x v="78"/>
    <n v="19719"/>
    <x v="1"/>
    <x v="1"/>
    <x v="1"/>
    <e v="#N/A"/>
    <e v="#N/A"/>
  </r>
  <r>
    <x v="79"/>
    <n v="19699"/>
    <x v="1"/>
    <x v="1"/>
    <x v="1"/>
    <e v="#N/A"/>
    <e v="#N/A"/>
  </r>
  <r>
    <x v="80"/>
    <n v="19697"/>
    <x v="1"/>
    <x v="2"/>
    <x v="1"/>
    <n v="0.59740000000000004"/>
    <e v="#N/A"/>
  </r>
  <r>
    <x v="70"/>
    <n v="19679"/>
    <x v="1"/>
    <x v="1"/>
    <x v="1"/>
    <e v="#N/A"/>
    <e v="#N/A"/>
  </r>
  <r>
    <x v="64"/>
    <n v="19677"/>
    <x v="1"/>
    <x v="1"/>
    <x v="1"/>
    <e v="#N/A"/>
    <e v="#N/A"/>
  </r>
  <r>
    <x v="81"/>
    <n v="19552"/>
    <x v="1"/>
    <x v="1"/>
    <x v="1"/>
    <e v="#N/A"/>
    <e v="#N/A"/>
  </r>
  <r>
    <x v="82"/>
    <n v="19396"/>
    <x v="1"/>
    <x v="1"/>
    <x v="1"/>
    <e v="#N/A"/>
    <e v="#N/A"/>
  </r>
  <r>
    <x v="83"/>
    <n v="19377"/>
    <x v="1"/>
    <x v="1"/>
    <x v="1"/>
    <e v="#N/A"/>
    <e v="#N/A"/>
  </r>
  <r>
    <x v="3"/>
    <n v="19360"/>
    <x v="1"/>
    <x v="0"/>
    <x v="1"/>
    <n v="0.62509999999999999"/>
    <e v="#N/A"/>
  </r>
  <r>
    <x v="65"/>
    <n v="19311"/>
    <x v="1"/>
    <x v="1"/>
    <x v="1"/>
    <e v="#N/A"/>
    <e v="#N/A"/>
  </r>
  <r>
    <x v="3"/>
    <n v="19162"/>
    <x v="1"/>
    <x v="1"/>
    <x v="1"/>
    <e v="#N/A"/>
    <e v="#N/A"/>
  </r>
  <r>
    <x v="32"/>
    <n v="19078"/>
    <x v="1"/>
    <x v="1"/>
    <x v="1"/>
    <e v="#N/A"/>
    <e v="#N/A"/>
  </r>
  <r>
    <x v="70"/>
    <n v="19032"/>
    <x v="1"/>
    <x v="1"/>
    <x v="1"/>
    <e v="#N/A"/>
    <e v="#N/A"/>
  </r>
  <r>
    <x v="84"/>
    <n v="19004"/>
    <x v="1"/>
    <x v="1"/>
    <x v="1"/>
    <e v="#N/A"/>
    <e v="#N/A"/>
  </r>
  <r>
    <x v="79"/>
    <n v="18934"/>
    <x v="2"/>
    <x v="3"/>
    <x v="2"/>
    <e v="#N/A"/>
    <e v="#N/A"/>
  </r>
  <r>
    <x v="3"/>
    <n v="18931"/>
    <x v="2"/>
    <x v="3"/>
    <x v="2"/>
    <n v="0.61309999999999998"/>
    <e v="#N/A"/>
  </r>
  <r>
    <x v="85"/>
    <n v="18890"/>
    <x v="2"/>
    <x v="3"/>
    <x v="2"/>
    <n v="0.56979999999999997"/>
    <e v="#N/A"/>
  </r>
  <r>
    <x v="42"/>
    <n v="18850"/>
    <x v="2"/>
    <x v="3"/>
    <x v="2"/>
    <n v="0.62190000000000001"/>
    <e v="#N/A"/>
  </r>
  <r>
    <x v="86"/>
    <n v="18844"/>
    <x v="2"/>
    <x v="3"/>
    <x v="2"/>
    <e v="#N/A"/>
    <e v="#N/A"/>
  </r>
  <r>
    <x v="87"/>
    <n v="18835"/>
    <x v="2"/>
    <x v="3"/>
    <x v="2"/>
    <e v="#N/A"/>
    <e v="#N/A"/>
  </r>
  <r>
    <x v="88"/>
    <n v="18810"/>
    <x v="2"/>
    <x v="3"/>
    <x v="2"/>
    <e v="#N/A"/>
    <e v="#N/A"/>
  </r>
  <r>
    <x v="89"/>
    <n v="18807"/>
    <x v="2"/>
    <x v="3"/>
    <x v="2"/>
    <e v="#N/A"/>
    <e v="#N/A"/>
  </r>
  <r>
    <x v="70"/>
    <n v="18770"/>
    <x v="2"/>
    <x v="3"/>
    <x v="2"/>
    <e v="#N/A"/>
    <e v="#N/A"/>
  </r>
  <r>
    <x v="90"/>
    <n v="18573"/>
    <x v="2"/>
    <x v="3"/>
    <x v="2"/>
    <e v="#N/A"/>
    <e v="#N/A"/>
  </r>
  <r>
    <x v="69"/>
    <n v="18557"/>
    <x v="2"/>
    <x v="3"/>
    <x v="2"/>
    <e v="#N/A"/>
    <e v="#N/A"/>
  </r>
  <r>
    <x v="60"/>
    <n v="18502"/>
    <x v="2"/>
    <x v="3"/>
    <x v="2"/>
    <e v="#N/A"/>
    <e v="#N/A"/>
  </r>
  <r>
    <x v="3"/>
    <n v="18460"/>
    <x v="2"/>
    <x v="3"/>
    <x v="2"/>
    <n v="0.622"/>
    <e v="#N/A"/>
  </r>
  <r>
    <x v="91"/>
    <n v="18371"/>
    <x v="2"/>
    <x v="3"/>
    <x v="2"/>
    <e v="#N/A"/>
    <e v="#N/A"/>
  </r>
  <r>
    <x v="92"/>
    <n v="18247"/>
    <x v="2"/>
    <x v="3"/>
    <x v="2"/>
    <e v="#N/A"/>
    <e v="#N/A"/>
  </r>
  <r>
    <x v="37"/>
    <n v="18239"/>
    <x v="2"/>
    <x v="3"/>
    <x v="2"/>
    <e v="#N/A"/>
    <e v="#N/A"/>
  </r>
  <r>
    <x v="93"/>
    <n v="18178"/>
    <x v="2"/>
    <x v="3"/>
    <x v="2"/>
    <e v="#N/A"/>
    <e v="#N/A"/>
  </r>
  <r>
    <x v="94"/>
    <n v="18005"/>
    <x v="2"/>
    <x v="3"/>
    <x v="2"/>
    <e v="#N/A"/>
    <e v="#N/A"/>
  </r>
  <r>
    <x v="25"/>
    <n v="17893"/>
    <x v="2"/>
    <x v="3"/>
    <x v="2"/>
    <e v="#N/A"/>
    <e v="#N/A"/>
  </r>
  <r>
    <x v="65"/>
    <n v="17497"/>
    <x v="2"/>
    <x v="3"/>
    <x v="2"/>
    <e v="#N/A"/>
    <e v="#N/A"/>
  </r>
  <r>
    <x v="70"/>
    <n v="17249"/>
    <x v="2"/>
    <x v="3"/>
    <x v="2"/>
    <e v="#N/A"/>
    <e v="#N/A"/>
  </r>
  <r>
    <x v="68"/>
    <n v="17236"/>
    <x v="2"/>
    <x v="3"/>
    <x v="2"/>
    <e v="#N/A"/>
    <e v="#N/A"/>
  </r>
  <r>
    <x v="61"/>
    <n v="17003"/>
    <x v="2"/>
    <x v="3"/>
    <x v="2"/>
    <e v="#N/A"/>
    <e v="#N/A"/>
  </r>
  <r>
    <x v="95"/>
    <n v="16683"/>
    <x v="2"/>
    <x v="3"/>
    <x v="2"/>
    <e v="#N/A"/>
    <e v="#N/A"/>
  </r>
  <r>
    <x v="96"/>
    <n v="16364"/>
    <x v="2"/>
    <x v="3"/>
    <x v="2"/>
    <e v="#N/A"/>
    <e v="#N/A"/>
  </r>
  <r>
    <x v="97"/>
    <m/>
    <x v="2"/>
    <x v="3"/>
    <x v="2"/>
    <n v="0"/>
    <e v="#N/A"/>
  </r>
  <r>
    <x v="98"/>
    <m/>
    <x v="2"/>
    <x v="3"/>
    <x v="2"/>
    <n v="0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65" firstHeaderRow="1" firstDataRow="1" firstDataCol="1" rowPageCount="3" colPageCount="1"/>
  <pivotFields count="7">
    <pivotField axis="axisRow" showAll="0">
      <items count="62">
        <item x="37"/>
        <item x="10"/>
        <item x="38"/>
        <item x="6"/>
        <item x="4"/>
        <item x="35"/>
        <item x="25"/>
        <item x="29"/>
        <item x="5"/>
        <item x="49"/>
        <item x="58"/>
        <item x="16"/>
        <item x="26"/>
        <item x="53"/>
        <item x="31"/>
        <item x="2"/>
        <item x="17"/>
        <item x="19"/>
        <item x="24"/>
        <item x="45"/>
        <item x="55"/>
        <item x="44"/>
        <item x="59"/>
        <item x="32"/>
        <item x="33"/>
        <item x="1"/>
        <item x="57"/>
        <item x="50"/>
        <item x="42"/>
        <item x="13"/>
        <item x="11"/>
        <item x="22"/>
        <item x="30"/>
        <item x="7"/>
        <item x="9"/>
        <item x="23"/>
        <item x="39"/>
        <item x="40"/>
        <item x="14"/>
        <item x="48"/>
        <item x="8"/>
        <item x="21"/>
        <item x="0"/>
        <item x="54"/>
        <item x="3"/>
        <item x="46"/>
        <item x="15"/>
        <item x="34"/>
        <item x="28"/>
        <item x="18"/>
        <item x="52"/>
        <item x="12"/>
        <item x="43"/>
        <item x="36"/>
        <item x="47"/>
        <item x="56"/>
        <item x="41"/>
        <item x="60"/>
        <item x="27"/>
        <item x="51"/>
        <item x="20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ageFields count="3">
    <pageField fld="2" item="0" hier="-1"/>
    <pageField fld="3" hier="-1"/>
    <pageField fld="4" hier="-1"/>
  </pageFields>
  <dataFields count="1">
    <dataField name="Average of Parent Income (Lower Quintile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C67" firstHeaderRow="0" firstDataRow="1" firstDataCol="1" rowPageCount="3" colPageCount="1"/>
  <pivotFields count="7">
    <pivotField axis="axisRow" showAll="0">
      <items count="62">
        <item x="37"/>
        <item x="10"/>
        <item x="38"/>
        <item x="6"/>
        <item x="4"/>
        <item x="35"/>
        <item x="25"/>
        <item x="29"/>
        <item x="5"/>
        <item x="49"/>
        <item x="58"/>
        <item x="16"/>
        <item x="26"/>
        <item x="53"/>
        <item x="31"/>
        <item x="2"/>
        <item x="17"/>
        <item x="19"/>
        <item x="24"/>
        <item x="45"/>
        <item x="55"/>
        <item x="44"/>
        <item x="59"/>
        <item x="32"/>
        <item x="33"/>
        <item x="1"/>
        <item x="57"/>
        <item x="50"/>
        <item x="42"/>
        <item x="13"/>
        <item x="11"/>
        <item x="22"/>
        <item x="30"/>
        <item x="7"/>
        <item x="9"/>
        <item x="23"/>
        <item x="39"/>
        <item x="40"/>
        <item x="14"/>
        <item x="48"/>
        <item x="8"/>
        <item x="21"/>
        <item x="0"/>
        <item x="54"/>
        <item x="3"/>
        <item x="46"/>
        <item x="15"/>
        <item x="34"/>
        <item x="28"/>
        <item x="18"/>
        <item x="52"/>
        <item x="12"/>
        <item x="43"/>
        <item x="36"/>
        <item x="47"/>
        <item x="56"/>
        <item x="41"/>
        <item x="60"/>
        <item x="27"/>
        <item x="51"/>
        <item x="20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pageFields count="3">
    <pageField fld="2" hier="-1"/>
    <pageField fld="3" hier="-1"/>
    <pageField fld="4" hier="-1"/>
  </pageFields>
  <dataFields count="2">
    <dataField name="Average of Child Employment" fld="5" subtotal="average" baseField="0" baseItem="4"/>
    <dataField name="Average of Stayed" fld="6" subtotal="average" baseField="0" baseItem="4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105" firstHeaderRow="1" firstDataRow="1" firstDataCol="1" rowPageCount="3" colPageCount="1"/>
  <pivotFields count="7">
    <pivotField axis="axisRow" showAll="0">
      <items count="100">
        <item x="31"/>
        <item x="33"/>
        <item x="23"/>
        <item x="3"/>
        <item x="58"/>
        <item x="32"/>
        <item x="80"/>
        <item x="69"/>
        <item x="47"/>
        <item x="22"/>
        <item x="59"/>
        <item x="70"/>
        <item x="39"/>
        <item x="76"/>
        <item x="6"/>
        <item x="26"/>
        <item x="57"/>
        <item x="55"/>
        <item x="82"/>
        <item x="14"/>
        <item x="64"/>
        <item x="53"/>
        <item x="98"/>
        <item x="48"/>
        <item x="25"/>
        <item x="93"/>
        <item x="4"/>
        <item x="29"/>
        <item x="86"/>
        <item x="67"/>
        <item x="24"/>
        <item x="0"/>
        <item x="1"/>
        <item x="10"/>
        <item x="44"/>
        <item x="94"/>
        <item x="89"/>
        <item x="12"/>
        <item x="62"/>
        <item x="11"/>
        <item x="38"/>
        <item x="71"/>
        <item x="66"/>
        <item x="30"/>
        <item x="52"/>
        <item x="96"/>
        <item x="9"/>
        <item x="19"/>
        <item x="60"/>
        <item x="50"/>
        <item x="15"/>
        <item x="88"/>
        <item x="78"/>
        <item x="43"/>
        <item x="28"/>
        <item x="35"/>
        <item x="77"/>
        <item x="85"/>
        <item x="95"/>
        <item x="84"/>
        <item x="21"/>
        <item x="51"/>
        <item x="73"/>
        <item x="34"/>
        <item x="81"/>
        <item x="72"/>
        <item x="54"/>
        <item x="87"/>
        <item x="56"/>
        <item x="45"/>
        <item x="37"/>
        <item x="97"/>
        <item x="83"/>
        <item x="74"/>
        <item x="40"/>
        <item x="42"/>
        <item x="92"/>
        <item x="61"/>
        <item x="75"/>
        <item x="13"/>
        <item x="41"/>
        <item x="68"/>
        <item x="27"/>
        <item x="2"/>
        <item x="5"/>
        <item x="63"/>
        <item x="65"/>
        <item x="91"/>
        <item x="20"/>
        <item x="16"/>
        <item x="18"/>
        <item x="79"/>
        <item x="8"/>
        <item x="36"/>
        <item x="7"/>
        <item x="90"/>
        <item x="49"/>
        <item x="17"/>
        <item x="46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pageFields count="3">
    <pageField fld="2" hier="-1"/>
    <pageField fld="4" hier="-1"/>
    <pageField fld="3" hier="-1"/>
  </pageFields>
  <dataFields count="1">
    <dataField name="Average of Household_Income_rP_gP_p25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C89" firstHeaderRow="0" firstDataRow="1" firstDataCol="1" rowPageCount="3" colPageCount="1"/>
  <pivotFields count="7">
    <pivotField axis="axisRow" showAll="0">
      <items count="100">
        <item x="31"/>
        <item x="33"/>
        <item x="23"/>
        <item x="3"/>
        <item x="58"/>
        <item x="32"/>
        <item x="80"/>
        <item x="69"/>
        <item x="47"/>
        <item x="22"/>
        <item x="59"/>
        <item x="70"/>
        <item x="39"/>
        <item x="76"/>
        <item x="6"/>
        <item x="26"/>
        <item x="57"/>
        <item x="55"/>
        <item x="82"/>
        <item x="14"/>
        <item x="64"/>
        <item x="53"/>
        <item x="98"/>
        <item x="48"/>
        <item x="25"/>
        <item x="93"/>
        <item x="4"/>
        <item x="29"/>
        <item x="86"/>
        <item x="67"/>
        <item x="24"/>
        <item x="0"/>
        <item x="1"/>
        <item x="10"/>
        <item x="44"/>
        <item x="94"/>
        <item x="89"/>
        <item x="12"/>
        <item x="62"/>
        <item x="11"/>
        <item x="38"/>
        <item x="71"/>
        <item x="66"/>
        <item x="30"/>
        <item x="52"/>
        <item x="96"/>
        <item x="9"/>
        <item x="19"/>
        <item x="60"/>
        <item x="50"/>
        <item x="15"/>
        <item x="88"/>
        <item x="78"/>
        <item x="43"/>
        <item x="28"/>
        <item x="35"/>
        <item x="77"/>
        <item x="85"/>
        <item x="95"/>
        <item x="84"/>
        <item x="21"/>
        <item x="51"/>
        <item x="73"/>
        <item x="34"/>
        <item x="81"/>
        <item x="72"/>
        <item x="54"/>
        <item x="87"/>
        <item x="56"/>
        <item x="45"/>
        <item x="37"/>
        <item x="97"/>
        <item x="83"/>
        <item x="74"/>
        <item x="40"/>
        <item x="42"/>
        <item x="92"/>
        <item x="61"/>
        <item x="75"/>
        <item x="13"/>
        <item x="41"/>
        <item x="68"/>
        <item x="27"/>
        <item x="2"/>
        <item x="5"/>
        <item x="63"/>
        <item x="65"/>
        <item x="91"/>
        <item x="20"/>
        <item x="16"/>
        <item x="18"/>
        <item x="79"/>
        <item x="8"/>
        <item x="36"/>
        <item x="7"/>
        <item x="90"/>
        <item x="49"/>
        <item x="17"/>
        <item x="46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6"/>
    </i>
    <i>
      <x v="27"/>
    </i>
    <i>
      <x v="29"/>
    </i>
    <i>
      <x v="30"/>
    </i>
    <i>
      <x v="33"/>
    </i>
    <i>
      <x v="34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8"/>
    </i>
    <i>
      <x v="69"/>
    </i>
    <i>
      <x v="70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3">
    <pageField fld="2" item="0" hier="-1"/>
    <pageField fld="4" hier="-1"/>
    <pageField fld="3" hier="-1"/>
  </pageFields>
  <dataFields count="2">
    <dataField name="Average of Child Employment" fld="5" subtotal="average" baseField="0" baseItem="3"/>
    <dataField name="Average of Stayed" fld="6" subtotal="average" baseField="0" baseItem="3"/>
  </dataFields>
  <chartFormats count="2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9" sqref="G9"/>
    </sheetView>
  </sheetViews>
  <sheetFormatPr defaultRowHeight="14.25" x14ac:dyDescent="0.45"/>
  <sheetData>
    <row r="1" spans="1:1" x14ac:dyDescent="0.45">
      <c r="A1" t="s">
        <v>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opLeftCell="A133" workbookViewId="0">
      <selection activeCell="I18" sqref="I1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163</v>
      </c>
    </row>
    <row r="2" spans="1:3" x14ac:dyDescent="0.45">
      <c r="A2">
        <v>24510130805</v>
      </c>
      <c r="B2" t="s">
        <v>155</v>
      </c>
      <c r="C2">
        <v>0.86709999999999998</v>
      </c>
    </row>
    <row r="3" spans="1:3" x14ac:dyDescent="0.45">
      <c r="A3">
        <v>24510120202</v>
      </c>
      <c r="B3" t="s">
        <v>78</v>
      </c>
      <c r="C3">
        <v>0.81679999999999997</v>
      </c>
    </row>
    <row r="4" spans="1:3" x14ac:dyDescent="0.45">
      <c r="A4">
        <v>24510170100</v>
      </c>
      <c r="B4" t="s">
        <v>72</v>
      </c>
      <c r="C4">
        <v>0.78559999999999997</v>
      </c>
    </row>
    <row r="5" spans="1:3" x14ac:dyDescent="0.45">
      <c r="A5">
        <v>24510270903</v>
      </c>
      <c r="B5" t="s">
        <v>139</v>
      </c>
      <c r="C5">
        <v>0.77200000000000002</v>
      </c>
    </row>
    <row r="6" spans="1:3" x14ac:dyDescent="0.45">
      <c r="A6">
        <v>24510240200</v>
      </c>
      <c r="B6" t="s">
        <v>134</v>
      </c>
      <c r="C6">
        <v>0.76680000000000004</v>
      </c>
    </row>
    <row r="7" spans="1:3" x14ac:dyDescent="0.45">
      <c r="A7">
        <v>24510220100</v>
      </c>
      <c r="B7" t="s">
        <v>78</v>
      </c>
      <c r="C7">
        <v>0.76039999999999996</v>
      </c>
    </row>
    <row r="8" spans="1:3" x14ac:dyDescent="0.45">
      <c r="A8">
        <v>24510110100</v>
      </c>
      <c r="B8" t="s">
        <v>72</v>
      </c>
      <c r="C8">
        <v>0.75560000000000005</v>
      </c>
    </row>
    <row r="9" spans="1:3" x14ac:dyDescent="0.45">
      <c r="A9">
        <v>24510280500</v>
      </c>
      <c r="B9" t="s">
        <v>76</v>
      </c>
      <c r="C9">
        <v>0.75380000000000003</v>
      </c>
    </row>
    <row r="10" spans="1:3" x14ac:dyDescent="0.45">
      <c r="A10">
        <v>24510090200</v>
      </c>
      <c r="B10" t="s">
        <v>124</v>
      </c>
      <c r="C10">
        <v>0.748</v>
      </c>
    </row>
    <row r="11" spans="1:3" x14ac:dyDescent="0.45">
      <c r="A11">
        <v>24510260302</v>
      </c>
      <c r="B11" t="s">
        <v>90</v>
      </c>
      <c r="C11">
        <v>0.74780000000000002</v>
      </c>
    </row>
    <row r="12" spans="1:3" x14ac:dyDescent="0.45">
      <c r="A12">
        <v>24510200100</v>
      </c>
      <c r="B12" t="s">
        <v>79</v>
      </c>
      <c r="C12">
        <v>0.74770000000000003</v>
      </c>
    </row>
    <row r="13" spans="1:3" x14ac:dyDescent="0.45">
      <c r="A13">
        <v>24510151100</v>
      </c>
      <c r="B13" t="s">
        <v>142</v>
      </c>
      <c r="C13">
        <v>0.74680000000000002</v>
      </c>
    </row>
    <row r="14" spans="1:3" x14ac:dyDescent="0.45">
      <c r="A14">
        <v>24510151200</v>
      </c>
      <c r="B14" t="s">
        <v>113</v>
      </c>
      <c r="C14">
        <v>0.74570000000000003</v>
      </c>
    </row>
    <row r="15" spans="1:3" x14ac:dyDescent="0.45">
      <c r="A15">
        <v>24510270302</v>
      </c>
      <c r="B15" t="s">
        <v>128</v>
      </c>
      <c r="C15">
        <v>0.74409999999999998</v>
      </c>
    </row>
    <row r="16" spans="1:3" x14ac:dyDescent="0.45">
      <c r="A16">
        <v>24510270200</v>
      </c>
      <c r="B16" t="s">
        <v>147</v>
      </c>
      <c r="C16">
        <v>0.74329999999999996</v>
      </c>
    </row>
    <row r="17" spans="1:3" x14ac:dyDescent="0.45">
      <c r="A17">
        <v>24510010100</v>
      </c>
      <c r="B17" t="s">
        <v>149</v>
      </c>
      <c r="C17">
        <v>0.74299999999999999</v>
      </c>
    </row>
    <row r="18" spans="1:3" x14ac:dyDescent="0.45">
      <c r="A18">
        <v>24510270402</v>
      </c>
      <c r="B18" t="s">
        <v>150</v>
      </c>
      <c r="C18">
        <v>0.74239999999999995</v>
      </c>
    </row>
    <row r="19" spans="1:3" x14ac:dyDescent="0.45">
      <c r="A19">
        <v>24510270902</v>
      </c>
      <c r="B19" t="s">
        <v>130</v>
      </c>
      <c r="C19">
        <v>0.74229999999999996</v>
      </c>
    </row>
    <row r="20" spans="1:3" x14ac:dyDescent="0.45">
      <c r="A20">
        <v>24510120400</v>
      </c>
      <c r="B20" t="s">
        <v>111</v>
      </c>
      <c r="C20">
        <v>0.73980000000000001</v>
      </c>
    </row>
    <row r="21" spans="1:3" x14ac:dyDescent="0.45">
      <c r="A21">
        <v>24005420702</v>
      </c>
      <c r="B21" t="s">
        <v>151</v>
      </c>
      <c r="C21">
        <v>0.73829999999999996</v>
      </c>
    </row>
    <row r="22" spans="1:3" x14ac:dyDescent="0.45">
      <c r="A22">
        <v>24510270901</v>
      </c>
      <c r="B22" t="s">
        <v>136</v>
      </c>
      <c r="C22">
        <v>0.73760000000000003</v>
      </c>
    </row>
    <row r="23" spans="1:3" x14ac:dyDescent="0.45">
      <c r="A23">
        <v>24510270301</v>
      </c>
      <c r="B23" t="s">
        <v>147</v>
      </c>
      <c r="C23">
        <v>0.73660000000000003</v>
      </c>
    </row>
    <row r="24" spans="1:3" x14ac:dyDescent="0.45">
      <c r="A24">
        <v>24510080302</v>
      </c>
      <c r="B24" t="s">
        <v>80</v>
      </c>
      <c r="C24">
        <v>0.73380000000000001</v>
      </c>
    </row>
    <row r="25" spans="1:3" x14ac:dyDescent="0.45">
      <c r="A25">
        <v>24510260402</v>
      </c>
      <c r="B25" t="s">
        <v>109</v>
      </c>
      <c r="C25">
        <v>0.73350000000000004</v>
      </c>
    </row>
    <row r="26" spans="1:3" x14ac:dyDescent="0.45">
      <c r="A26">
        <v>24510140100</v>
      </c>
      <c r="B26" t="s">
        <v>148</v>
      </c>
      <c r="C26">
        <v>0.73350000000000004</v>
      </c>
    </row>
    <row r="27" spans="1:3" x14ac:dyDescent="0.45">
      <c r="A27">
        <v>24510150500</v>
      </c>
      <c r="B27" t="s">
        <v>131</v>
      </c>
      <c r="C27">
        <v>0.73229999999999995</v>
      </c>
    </row>
    <row r="28" spans="1:3" x14ac:dyDescent="0.45">
      <c r="A28">
        <v>24510120500</v>
      </c>
      <c r="B28" t="s">
        <v>108</v>
      </c>
      <c r="C28">
        <v>0.73119999999999996</v>
      </c>
    </row>
    <row r="29" spans="1:3" x14ac:dyDescent="0.45">
      <c r="A29">
        <v>24510150701</v>
      </c>
      <c r="B29" t="s">
        <v>132</v>
      </c>
      <c r="C29">
        <v>0.72989999999999999</v>
      </c>
    </row>
    <row r="30" spans="1:3" x14ac:dyDescent="0.45">
      <c r="A30">
        <v>24510271002</v>
      </c>
      <c r="B30" t="s">
        <v>122</v>
      </c>
      <c r="C30">
        <v>0.7298</v>
      </c>
    </row>
    <row r="31" spans="1:3" x14ac:dyDescent="0.45">
      <c r="A31">
        <v>24510040200</v>
      </c>
      <c r="B31" t="s">
        <v>72</v>
      </c>
      <c r="C31">
        <v>0.72970000000000002</v>
      </c>
    </row>
    <row r="32" spans="1:3" x14ac:dyDescent="0.45">
      <c r="A32">
        <v>24005441102</v>
      </c>
      <c r="B32" t="s">
        <v>160</v>
      </c>
      <c r="C32">
        <v>0.72889999999999999</v>
      </c>
    </row>
    <row r="33" spans="1:3" x14ac:dyDescent="0.45">
      <c r="A33">
        <v>24510271101</v>
      </c>
      <c r="B33" t="s">
        <v>156</v>
      </c>
      <c r="C33">
        <v>0.72860000000000003</v>
      </c>
    </row>
    <row r="34" spans="1:3" x14ac:dyDescent="0.45">
      <c r="A34">
        <v>24510010400</v>
      </c>
      <c r="B34" t="s">
        <v>149</v>
      </c>
      <c r="C34">
        <v>0.72789999999999999</v>
      </c>
    </row>
    <row r="35" spans="1:3" x14ac:dyDescent="0.45">
      <c r="A35">
        <v>24510120201</v>
      </c>
      <c r="B35" t="s">
        <v>78</v>
      </c>
      <c r="C35">
        <v>0.7278</v>
      </c>
    </row>
    <row r="36" spans="1:3" x14ac:dyDescent="0.45">
      <c r="A36">
        <v>24510080600</v>
      </c>
      <c r="B36" t="s">
        <v>70</v>
      </c>
      <c r="C36">
        <v>0.72760000000000002</v>
      </c>
    </row>
    <row r="37" spans="1:3" x14ac:dyDescent="0.45">
      <c r="A37">
        <v>24510010500</v>
      </c>
      <c r="B37" t="s">
        <v>141</v>
      </c>
      <c r="C37">
        <v>0.72260000000000002</v>
      </c>
    </row>
    <row r="38" spans="1:3" x14ac:dyDescent="0.45">
      <c r="A38">
        <v>24510130300</v>
      </c>
      <c r="B38" t="s">
        <v>91</v>
      </c>
      <c r="C38">
        <v>0.72160000000000002</v>
      </c>
    </row>
    <row r="39" spans="1:3" x14ac:dyDescent="0.45">
      <c r="A39">
        <v>24510020300</v>
      </c>
      <c r="B39" t="s">
        <v>161</v>
      </c>
      <c r="C39">
        <v>0.72140000000000004</v>
      </c>
    </row>
    <row r="40" spans="1:3" x14ac:dyDescent="0.45">
      <c r="A40">
        <v>24005421000</v>
      </c>
      <c r="B40" t="s">
        <v>151</v>
      </c>
      <c r="C40">
        <v>0.72040000000000004</v>
      </c>
    </row>
    <row r="41" spans="1:3" x14ac:dyDescent="0.45">
      <c r="A41">
        <v>24510030100</v>
      </c>
      <c r="B41" t="s">
        <v>100</v>
      </c>
      <c r="C41">
        <v>0.72030000000000005</v>
      </c>
    </row>
    <row r="42" spans="1:3" x14ac:dyDescent="0.45">
      <c r="A42">
        <v>24510130806</v>
      </c>
      <c r="B42" t="s">
        <v>152</v>
      </c>
      <c r="C42">
        <v>0.71960000000000002</v>
      </c>
    </row>
    <row r="43" spans="1:3" x14ac:dyDescent="0.45">
      <c r="A43">
        <v>24510271600</v>
      </c>
      <c r="B43" t="s">
        <v>104</v>
      </c>
      <c r="C43">
        <v>0.71909999999999996</v>
      </c>
    </row>
    <row r="44" spans="1:3" x14ac:dyDescent="0.45">
      <c r="A44">
        <v>24510200400</v>
      </c>
      <c r="B44" t="s">
        <v>77</v>
      </c>
      <c r="C44">
        <v>0.71860000000000002</v>
      </c>
    </row>
    <row r="45" spans="1:3" x14ac:dyDescent="0.45">
      <c r="A45">
        <v>24510120300</v>
      </c>
      <c r="B45" t="s">
        <v>105</v>
      </c>
      <c r="C45">
        <v>0.71819999999999995</v>
      </c>
    </row>
    <row r="46" spans="1:3" x14ac:dyDescent="0.45">
      <c r="A46">
        <v>24510160600</v>
      </c>
      <c r="B46" t="s">
        <v>119</v>
      </c>
      <c r="C46">
        <v>0.71809999999999996</v>
      </c>
    </row>
    <row r="47" spans="1:3" x14ac:dyDescent="0.45">
      <c r="A47">
        <v>24510130400</v>
      </c>
      <c r="B47" t="s">
        <v>125</v>
      </c>
      <c r="C47">
        <v>0.71799999999999997</v>
      </c>
    </row>
    <row r="48" spans="1:3" x14ac:dyDescent="0.45">
      <c r="A48">
        <v>24510270401</v>
      </c>
      <c r="B48" t="s">
        <v>150</v>
      </c>
      <c r="C48">
        <v>0.71760000000000002</v>
      </c>
    </row>
    <row r="49" spans="1:3" x14ac:dyDescent="0.45">
      <c r="A49">
        <v>24510090300</v>
      </c>
      <c r="B49" t="s">
        <v>124</v>
      </c>
      <c r="C49">
        <v>0.7167</v>
      </c>
    </row>
    <row r="50" spans="1:3" x14ac:dyDescent="0.45">
      <c r="A50">
        <v>24005420701</v>
      </c>
      <c r="B50" t="s">
        <v>151</v>
      </c>
      <c r="C50">
        <v>0.71640000000000004</v>
      </c>
    </row>
    <row r="51" spans="1:3" x14ac:dyDescent="0.45">
      <c r="A51">
        <v>24510260203</v>
      </c>
      <c r="B51" t="s">
        <v>109</v>
      </c>
      <c r="C51">
        <v>0.71550000000000002</v>
      </c>
    </row>
    <row r="52" spans="1:3" x14ac:dyDescent="0.45">
      <c r="A52">
        <v>24510150600</v>
      </c>
      <c r="B52" t="s">
        <v>93</v>
      </c>
      <c r="C52">
        <v>0.71509999999999996</v>
      </c>
    </row>
    <row r="53" spans="1:3" x14ac:dyDescent="0.45">
      <c r="A53">
        <v>24510260700</v>
      </c>
      <c r="B53" t="s">
        <v>157</v>
      </c>
      <c r="C53">
        <v>0.71409999999999996</v>
      </c>
    </row>
    <row r="54" spans="1:3" x14ac:dyDescent="0.45">
      <c r="A54">
        <v>24510260201</v>
      </c>
      <c r="B54" t="s">
        <v>109</v>
      </c>
      <c r="C54">
        <v>0.71389999999999998</v>
      </c>
    </row>
    <row r="55" spans="1:3" x14ac:dyDescent="0.45">
      <c r="A55">
        <v>24510151300</v>
      </c>
      <c r="B55" t="s">
        <v>106</v>
      </c>
      <c r="C55">
        <v>0.7127</v>
      </c>
    </row>
    <row r="56" spans="1:3" x14ac:dyDescent="0.45">
      <c r="A56">
        <v>24005420900</v>
      </c>
      <c r="B56" t="s">
        <v>151</v>
      </c>
      <c r="C56">
        <v>0.7127</v>
      </c>
    </row>
    <row r="57" spans="1:3" x14ac:dyDescent="0.45">
      <c r="A57">
        <v>24510170300</v>
      </c>
      <c r="B57" t="s">
        <v>88</v>
      </c>
      <c r="C57">
        <v>0.71209999999999996</v>
      </c>
    </row>
    <row r="58" spans="1:3" x14ac:dyDescent="0.45">
      <c r="A58">
        <v>24005441000</v>
      </c>
      <c r="B58" t="s">
        <v>78</v>
      </c>
      <c r="C58">
        <v>0.71160000000000001</v>
      </c>
    </row>
    <row r="59" spans="1:3" x14ac:dyDescent="0.45">
      <c r="A59">
        <v>24510090700</v>
      </c>
      <c r="B59" t="s">
        <v>94</v>
      </c>
      <c r="C59">
        <v>0.71160000000000001</v>
      </c>
    </row>
    <row r="60" spans="1:3" x14ac:dyDescent="0.45">
      <c r="A60">
        <v>24510030200</v>
      </c>
      <c r="B60" t="s">
        <v>121</v>
      </c>
      <c r="C60">
        <v>0.71150000000000002</v>
      </c>
    </row>
    <row r="61" spans="1:3" x14ac:dyDescent="0.45">
      <c r="A61">
        <v>24510080101</v>
      </c>
      <c r="B61" t="s">
        <v>90</v>
      </c>
      <c r="C61">
        <v>0.71020000000000005</v>
      </c>
    </row>
    <row r="62" spans="1:3" x14ac:dyDescent="0.45">
      <c r="A62">
        <v>24510080102</v>
      </c>
      <c r="B62" t="s">
        <v>90</v>
      </c>
      <c r="C62">
        <v>0.71009999999999995</v>
      </c>
    </row>
    <row r="63" spans="1:3" x14ac:dyDescent="0.45">
      <c r="A63">
        <v>24510271001</v>
      </c>
      <c r="B63" t="s">
        <v>78</v>
      </c>
      <c r="C63">
        <v>0.70989999999999998</v>
      </c>
    </row>
    <row r="64" spans="1:3" x14ac:dyDescent="0.45">
      <c r="A64">
        <v>24510260605</v>
      </c>
      <c r="B64" t="s">
        <v>143</v>
      </c>
      <c r="C64">
        <v>0.70920000000000005</v>
      </c>
    </row>
    <row r="65" spans="1:3" x14ac:dyDescent="0.45">
      <c r="A65">
        <v>24510040100</v>
      </c>
      <c r="B65" t="s">
        <v>72</v>
      </c>
      <c r="C65">
        <v>0.70850000000000002</v>
      </c>
    </row>
    <row r="66" spans="1:3" x14ac:dyDescent="0.45">
      <c r="A66">
        <v>24510260403</v>
      </c>
      <c r="B66" t="s">
        <v>112</v>
      </c>
      <c r="C66">
        <v>0.70840000000000003</v>
      </c>
    </row>
    <row r="67" spans="1:3" x14ac:dyDescent="0.45">
      <c r="A67">
        <v>24510270102</v>
      </c>
      <c r="B67" t="s">
        <v>128</v>
      </c>
      <c r="C67">
        <v>0.70820000000000005</v>
      </c>
    </row>
    <row r="68" spans="1:3" x14ac:dyDescent="0.45">
      <c r="A68">
        <v>24510150702</v>
      </c>
      <c r="B68" t="s">
        <v>133</v>
      </c>
      <c r="C68">
        <v>0.70609999999999995</v>
      </c>
    </row>
    <row r="69" spans="1:3" x14ac:dyDescent="0.45">
      <c r="A69">
        <v>24510090100</v>
      </c>
      <c r="B69" t="s">
        <v>124</v>
      </c>
      <c r="C69">
        <v>0.7056</v>
      </c>
    </row>
    <row r="70" spans="1:3" x14ac:dyDescent="0.45">
      <c r="A70">
        <v>24510260101</v>
      </c>
      <c r="B70" t="s">
        <v>145</v>
      </c>
      <c r="C70">
        <v>0.70340000000000003</v>
      </c>
    </row>
    <row r="71" spans="1:3" x14ac:dyDescent="0.45">
      <c r="A71">
        <v>24510070100</v>
      </c>
      <c r="B71" t="s">
        <v>78</v>
      </c>
      <c r="C71">
        <v>0.70330000000000004</v>
      </c>
    </row>
    <row r="72" spans="1:3" x14ac:dyDescent="0.45">
      <c r="A72">
        <v>24510260303</v>
      </c>
      <c r="B72" t="s">
        <v>92</v>
      </c>
      <c r="C72">
        <v>0.70320000000000005</v>
      </c>
    </row>
    <row r="73" spans="1:3" x14ac:dyDescent="0.45">
      <c r="A73">
        <v>24510090500</v>
      </c>
      <c r="B73" t="s">
        <v>116</v>
      </c>
      <c r="C73">
        <v>0.70320000000000005</v>
      </c>
    </row>
    <row r="74" spans="1:3" x14ac:dyDescent="0.45">
      <c r="A74">
        <v>24510160200</v>
      </c>
      <c r="B74" t="s">
        <v>71</v>
      </c>
      <c r="C74">
        <v>0.70309999999999995</v>
      </c>
    </row>
    <row r="75" spans="1:3" x14ac:dyDescent="0.45">
      <c r="A75">
        <v>24510271400</v>
      </c>
      <c r="B75" t="s">
        <v>162</v>
      </c>
      <c r="C75">
        <v>0.70220000000000005</v>
      </c>
    </row>
    <row r="76" spans="1:3" x14ac:dyDescent="0.45">
      <c r="A76">
        <v>24005420800</v>
      </c>
      <c r="B76" t="s">
        <v>151</v>
      </c>
      <c r="C76">
        <v>0.70089999999999997</v>
      </c>
    </row>
    <row r="77" spans="1:3" x14ac:dyDescent="0.45">
      <c r="A77">
        <v>24510160300</v>
      </c>
      <c r="B77" t="s">
        <v>71</v>
      </c>
      <c r="C77">
        <v>0.69989999999999997</v>
      </c>
    </row>
    <row r="78" spans="1:3" x14ac:dyDescent="0.45">
      <c r="A78">
        <v>24510080400</v>
      </c>
      <c r="B78" t="s">
        <v>70</v>
      </c>
      <c r="C78">
        <v>0.69869999999999999</v>
      </c>
    </row>
    <row r="79" spans="1:3" x14ac:dyDescent="0.45">
      <c r="A79">
        <v>24510020100</v>
      </c>
      <c r="B79" t="s">
        <v>141</v>
      </c>
      <c r="C79">
        <v>0.69799999999999995</v>
      </c>
    </row>
    <row r="80" spans="1:3" x14ac:dyDescent="0.45">
      <c r="A80">
        <v>24510270101</v>
      </c>
      <c r="B80" t="s">
        <v>138</v>
      </c>
      <c r="C80">
        <v>0.69689999999999996</v>
      </c>
    </row>
    <row r="81" spans="1:3" x14ac:dyDescent="0.45">
      <c r="A81">
        <v>24510260202</v>
      </c>
      <c r="B81" t="s">
        <v>126</v>
      </c>
      <c r="C81">
        <v>0.69689999999999996</v>
      </c>
    </row>
    <row r="82" spans="1:3" x14ac:dyDescent="0.45">
      <c r="A82">
        <v>24510271700</v>
      </c>
      <c r="B82" t="s">
        <v>106</v>
      </c>
      <c r="C82">
        <v>0.6966</v>
      </c>
    </row>
    <row r="83" spans="1:3" x14ac:dyDescent="0.45">
      <c r="A83">
        <v>24005440400</v>
      </c>
      <c r="B83" t="s">
        <v>78</v>
      </c>
      <c r="C83">
        <v>0.69650000000000001</v>
      </c>
    </row>
    <row r="84" spans="1:3" x14ac:dyDescent="0.45">
      <c r="A84">
        <v>24510160400</v>
      </c>
      <c r="B84" t="s">
        <v>97</v>
      </c>
      <c r="C84">
        <v>0.69520000000000004</v>
      </c>
    </row>
    <row r="85" spans="1:3" x14ac:dyDescent="0.45">
      <c r="A85">
        <v>24510080700</v>
      </c>
      <c r="B85" t="s">
        <v>70</v>
      </c>
      <c r="C85">
        <v>0.69510000000000005</v>
      </c>
    </row>
    <row r="86" spans="1:3" x14ac:dyDescent="0.45">
      <c r="A86">
        <v>24510250103</v>
      </c>
      <c r="B86" t="s">
        <v>159</v>
      </c>
      <c r="C86">
        <v>0.6946</v>
      </c>
    </row>
    <row r="87" spans="1:3" x14ac:dyDescent="0.45">
      <c r="A87">
        <v>24510200200</v>
      </c>
      <c r="B87" t="s">
        <v>79</v>
      </c>
      <c r="C87">
        <v>0.69440000000000002</v>
      </c>
    </row>
    <row r="88" spans="1:3" x14ac:dyDescent="0.45">
      <c r="A88">
        <v>24510170200</v>
      </c>
      <c r="B88" t="s">
        <v>96</v>
      </c>
      <c r="C88">
        <v>0.69420000000000004</v>
      </c>
    </row>
    <row r="89" spans="1:3" x14ac:dyDescent="0.45">
      <c r="A89">
        <v>24510120100</v>
      </c>
      <c r="B89" t="s">
        <v>153</v>
      </c>
      <c r="C89">
        <v>0.69320000000000004</v>
      </c>
    </row>
    <row r="90" spans="1:3" x14ac:dyDescent="0.45">
      <c r="A90">
        <v>24510160500</v>
      </c>
      <c r="B90" t="s">
        <v>110</v>
      </c>
      <c r="C90">
        <v>0.69299999999999995</v>
      </c>
    </row>
    <row r="91" spans="1:3" x14ac:dyDescent="0.45">
      <c r="A91">
        <v>24510150200</v>
      </c>
      <c r="B91" t="s">
        <v>71</v>
      </c>
      <c r="C91">
        <v>0.69240000000000002</v>
      </c>
    </row>
    <row r="92" spans="1:3" x14ac:dyDescent="0.45">
      <c r="A92">
        <v>24510090400</v>
      </c>
      <c r="B92" t="s">
        <v>116</v>
      </c>
      <c r="C92">
        <v>0.69199999999999995</v>
      </c>
    </row>
    <row r="93" spans="1:3" x14ac:dyDescent="0.45">
      <c r="A93">
        <v>24510160700</v>
      </c>
      <c r="B93" t="s">
        <v>107</v>
      </c>
      <c r="C93">
        <v>0.69189999999999996</v>
      </c>
    </row>
    <row r="94" spans="1:3" x14ac:dyDescent="0.45">
      <c r="A94">
        <v>24510090600</v>
      </c>
      <c r="B94" t="s">
        <v>94</v>
      </c>
      <c r="C94">
        <v>0.69110000000000005</v>
      </c>
    </row>
    <row r="95" spans="1:3" x14ac:dyDescent="0.45">
      <c r="A95">
        <v>24510010200</v>
      </c>
      <c r="B95" t="s">
        <v>75</v>
      </c>
      <c r="C95">
        <v>0.68840000000000001</v>
      </c>
    </row>
    <row r="96" spans="1:3" x14ac:dyDescent="0.45">
      <c r="A96">
        <v>24510150400</v>
      </c>
      <c r="B96" t="s">
        <v>89</v>
      </c>
      <c r="C96">
        <v>0.68830000000000002</v>
      </c>
    </row>
    <row r="97" spans="1:3" x14ac:dyDescent="0.45">
      <c r="A97">
        <v>24510090900</v>
      </c>
      <c r="B97" t="s">
        <v>84</v>
      </c>
      <c r="C97">
        <v>0.68810000000000004</v>
      </c>
    </row>
    <row r="98" spans="1:3" x14ac:dyDescent="0.45">
      <c r="A98">
        <v>24510060200</v>
      </c>
      <c r="B98" t="s">
        <v>78</v>
      </c>
      <c r="C98">
        <v>0.68810000000000004</v>
      </c>
    </row>
    <row r="99" spans="1:3" x14ac:dyDescent="0.45">
      <c r="A99">
        <v>24510100100</v>
      </c>
      <c r="B99" t="s">
        <v>66</v>
      </c>
      <c r="C99">
        <v>0.68789999999999996</v>
      </c>
    </row>
    <row r="100" spans="1:3" x14ac:dyDescent="0.45">
      <c r="A100">
        <v>24510260800</v>
      </c>
      <c r="B100" t="s">
        <v>120</v>
      </c>
      <c r="C100">
        <v>0.68659999999999999</v>
      </c>
    </row>
    <row r="101" spans="1:3" x14ac:dyDescent="0.45">
      <c r="A101">
        <v>24510240300</v>
      </c>
      <c r="B101" t="s">
        <v>134</v>
      </c>
      <c r="C101">
        <v>0.68630000000000002</v>
      </c>
    </row>
    <row r="102" spans="1:3" x14ac:dyDescent="0.45">
      <c r="A102">
        <v>24005420600</v>
      </c>
      <c r="B102" t="s">
        <v>78</v>
      </c>
      <c r="C102">
        <v>0.68620000000000003</v>
      </c>
    </row>
    <row r="103" spans="1:3" x14ac:dyDescent="0.45">
      <c r="A103">
        <v>24510080200</v>
      </c>
      <c r="B103" t="s">
        <v>70</v>
      </c>
      <c r="C103">
        <v>0.68579999999999997</v>
      </c>
    </row>
    <row r="104" spans="1:3" x14ac:dyDescent="0.45">
      <c r="A104">
        <v>24510080500</v>
      </c>
      <c r="B104" t="s">
        <v>123</v>
      </c>
      <c r="C104">
        <v>0.68459999999999999</v>
      </c>
    </row>
    <row r="105" spans="1:3" x14ac:dyDescent="0.45">
      <c r="A105">
        <v>24510260102</v>
      </c>
      <c r="B105" t="s">
        <v>109</v>
      </c>
      <c r="C105">
        <v>0.6825</v>
      </c>
    </row>
    <row r="106" spans="1:3" x14ac:dyDescent="0.45">
      <c r="A106">
        <v>24510260301</v>
      </c>
      <c r="B106" t="s">
        <v>90</v>
      </c>
      <c r="C106">
        <v>0.68220000000000003</v>
      </c>
    </row>
    <row r="107" spans="1:3" x14ac:dyDescent="0.45">
      <c r="A107">
        <v>24510090800</v>
      </c>
      <c r="B107" t="s">
        <v>85</v>
      </c>
      <c r="C107">
        <v>0.67979999999999996</v>
      </c>
    </row>
    <row r="108" spans="1:3" x14ac:dyDescent="0.45">
      <c r="A108">
        <v>24005420500</v>
      </c>
      <c r="B108" t="s">
        <v>78</v>
      </c>
      <c r="C108">
        <v>0.67969999999999997</v>
      </c>
    </row>
    <row r="109" spans="1:3" x14ac:dyDescent="0.45">
      <c r="A109">
        <v>24510250206</v>
      </c>
      <c r="B109" t="s">
        <v>146</v>
      </c>
      <c r="C109">
        <v>0.67689999999999995</v>
      </c>
    </row>
    <row r="110" spans="1:3" x14ac:dyDescent="0.45">
      <c r="A110">
        <v>24510130200</v>
      </c>
      <c r="B110" t="s">
        <v>69</v>
      </c>
      <c r="C110">
        <v>0.67669999999999997</v>
      </c>
    </row>
    <row r="111" spans="1:3" x14ac:dyDescent="0.45">
      <c r="A111">
        <v>24510080800</v>
      </c>
      <c r="B111" t="s">
        <v>70</v>
      </c>
      <c r="C111">
        <v>0.67630000000000001</v>
      </c>
    </row>
    <row r="112" spans="1:3" x14ac:dyDescent="0.45">
      <c r="A112">
        <v>24510250301</v>
      </c>
      <c r="B112" t="s">
        <v>81</v>
      </c>
      <c r="C112">
        <v>0.67579999999999996</v>
      </c>
    </row>
    <row r="113" spans="1:3" x14ac:dyDescent="0.45">
      <c r="A113">
        <v>24510180200</v>
      </c>
      <c r="B113" t="s">
        <v>68</v>
      </c>
      <c r="C113">
        <v>0.67569999999999997</v>
      </c>
    </row>
    <row r="114" spans="1:3" x14ac:dyDescent="0.45">
      <c r="A114">
        <v>24510150100</v>
      </c>
      <c r="B114" t="s">
        <v>71</v>
      </c>
      <c r="C114">
        <v>0.67479999999999996</v>
      </c>
    </row>
    <row r="115" spans="1:3" x14ac:dyDescent="0.45">
      <c r="A115">
        <v>24510070300</v>
      </c>
      <c r="B115" t="s">
        <v>67</v>
      </c>
      <c r="C115">
        <v>0.67459999999999998</v>
      </c>
    </row>
    <row r="116" spans="1:3" x14ac:dyDescent="0.45">
      <c r="A116">
        <v>24510250303</v>
      </c>
      <c r="B116" t="s">
        <v>146</v>
      </c>
      <c r="C116">
        <v>0.6734</v>
      </c>
    </row>
    <row r="117" spans="1:3" x14ac:dyDescent="0.45">
      <c r="A117">
        <v>24510140200</v>
      </c>
      <c r="B117" t="s">
        <v>88</v>
      </c>
      <c r="C117">
        <v>0.67190000000000005</v>
      </c>
    </row>
    <row r="118" spans="1:3" x14ac:dyDescent="0.45">
      <c r="A118">
        <v>24510260900</v>
      </c>
      <c r="B118" t="s">
        <v>78</v>
      </c>
      <c r="C118">
        <v>0.67159999999999997</v>
      </c>
    </row>
    <row r="119" spans="1:3" x14ac:dyDescent="0.45">
      <c r="A119">
        <v>24510110200</v>
      </c>
      <c r="B119" t="s">
        <v>72</v>
      </c>
      <c r="C119">
        <v>0.67030000000000001</v>
      </c>
    </row>
    <row r="120" spans="1:3" x14ac:dyDescent="0.45">
      <c r="A120">
        <v>24510070200</v>
      </c>
      <c r="B120" t="s">
        <v>83</v>
      </c>
      <c r="C120">
        <v>0.67010000000000003</v>
      </c>
    </row>
    <row r="121" spans="1:3" x14ac:dyDescent="0.45">
      <c r="A121">
        <v>24510150300</v>
      </c>
      <c r="B121" t="s">
        <v>115</v>
      </c>
      <c r="C121">
        <v>0.67</v>
      </c>
    </row>
    <row r="122" spans="1:3" x14ac:dyDescent="0.45">
      <c r="A122">
        <v>24005452300</v>
      </c>
      <c r="B122" t="s">
        <v>78</v>
      </c>
      <c r="C122">
        <v>0.66849999999999998</v>
      </c>
    </row>
    <row r="123" spans="1:3" x14ac:dyDescent="0.45">
      <c r="A123">
        <v>24510080301</v>
      </c>
      <c r="B123" t="s">
        <v>80</v>
      </c>
      <c r="C123">
        <v>0.66839999999999999</v>
      </c>
    </row>
    <row r="124" spans="1:3" x14ac:dyDescent="0.45">
      <c r="A124">
        <v>24510260404</v>
      </c>
      <c r="B124" t="s">
        <v>120</v>
      </c>
      <c r="C124">
        <v>0.66800000000000004</v>
      </c>
    </row>
    <row r="125" spans="1:3" x14ac:dyDescent="0.45">
      <c r="A125">
        <v>24510130700</v>
      </c>
      <c r="B125" t="s">
        <v>140</v>
      </c>
      <c r="C125">
        <v>0.6663</v>
      </c>
    </row>
    <row r="126" spans="1:3" x14ac:dyDescent="0.45">
      <c r="A126">
        <v>24510060300</v>
      </c>
      <c r="B126" t="s">
        <v>98</v>
      </c>
      <c r="C126">
        <v>0.66600000000000004</v>
      </c>
    </row>
    <row r="127" spans="1:3" x14ac:dyDescent="0.45">
      <c r="A127">
        <v>24510070400</v>
      </c>
      <c r="B127" t="s">
        <v>82</v>
      </c>
      <c r="C127">
        <v>0.66449999999999998</v>
      </c>
    </row>
    <row r="128" spans="1:3" x14ac:dyDescent="0.45">
      <c r="A128">
        <v>24510160100</v>
      </c>
      <c r="B128" t="s">
        <v>103</v>
      </c>
      <c r="C128">
        <v>0.66159999999999997</v>
      </c>
    </row>
    <row r="129" spans="1:3" x14ac:dyDescent="0.45">
      <c r="A129">
        <v>24510190100</v>
      </c>
      <c r="B129" t="s">
        <v>73</v>
      </c>
      <c r="C129">
        <v>0.65890000000000004</v>
      </c>
    </row>
    <row r="130" spans="1:3" x14ac:dyDescent="0.45">
      <c r="A130">
        <v>24510261100</v>
      </c>
      <c r="B130" t="s">
        <v>149</v>
      </c>
      <c r="C130">
        <v>0.65569999999999995</v>
      </c>
    </row>
    <row r="131" spans="1:3" x14ac:dyDescent="0.45">
      <c r="A131">
        <v>24510200600</v>
      </c>
      <c r="B131" t="s">
        <v>78</v>
      </c>
      <c r="C131">
        <v>0.65549999999999997</v>
      </c>
    </row>
    <row r="132" spans="1:3" x14ac:dyDescent="0.45">
      <c r="A132">
        <v>24510271102</v>
      </c>
      <c r="B132" t="s">
        <v>135</v>
      </c>
      <c r="C132">
        <v>0.65369999999999995</v>
      </c>
    </row>
    <row r="133" spans="1:3" x14ac:dyDescent="0.45">
      <c r="A133">
        <v>24510261000</v>
      </c>
      <c r="B133" t="s">
        <v>75</v>
      </c>
      <c r="C133">
        <v>0.65210000000000001</v>
      </c>
    </row>
    <row r="134" spans="1:3" x14ac:dyDescent="0.45">
      <c r="A134">
        <v>24510060100</v>
      </c>
      <c r="B134" t="s">
        <v>75</v>
      </c>
      <c r="C134">
        <v>0.65069999999999995</v>
      </c>
    </row>
    <row r="135" spans="1:3" x14ac:dyDescent="0.45">
      <c r="A135">
        <v>24510230200</v>
      </c>
      <c r="B135" t="s">
        <v>118</v>
      </c>
      <c r="C135">
        <v>0.64780000000000004</v>
      </c>
    </row>
    <row r="136" spans="1:3" x14ac:dyDescent="0.45">
      <c r="A136">
        <v>24510180300</v>
      </c>
      <c r="B136" t="s">
        <v>117</v>
      </c>
      <c r="C136">
        <v>0.6472</v>
      </c>
    </row>
    <row r="137" spans="1:3" x14ac:dyDescent="0.45">
      <c r="A137">
        <v>24510130100</v>
      </c>
      <c r="B137" t="s">
        <v>69</v>
      </c>
      <c r="C137">
        <v>0.64670000000000005</v>
      </c>
    </row>
    <row r="138" spans="1:3" x14ac:dyDescent="0.45">
      <c r="A138">
        <v>24510180100</v>
      </c>
      <c r="B138" t="s">
        <v>68</v>
      </c>
      <c r="C138">
        <v>0.64529999999999998</v>
      </c>
    </row>
    <row r="139" spans="1:3" x14ac:dyDescent="0.45">
      <c r="A139">
        <v>24510010300</v>
      </c>
      <c r="B139" t="s">
        <v>149</v>
      </c>
      <c r="C139">
        <v>0.64419999999999999</v>
      </c>
    </row>
    <row r="140" spans="1:3" x14ac:dyDescent="0.45">
      <c r="A140">
        <v>24510260501</v>
      </c>
      <c r="B140" t="s">
        <v>158</v>
      </c>
      <c r="C140">
        <v>0.64249999999999996</v>
      </c>
    </row>
    <row r="141" spans="1:3" x14ac:dyDescent="0.45">
      <c r="A141">
        <v>24005450100</v>
      </c>
      <c r="B141" t="s">
        <v>160</v>
      </c>
      <c r="C141">
        <v>0.6411</v>
      </c>
    </row>
    <row r="142" spans="1:3" x14ac:dyDescent="0.45">
      <c r="A142">
        <v>24510210200</v>
      </c>
      <c r="B142" t="s">
        <v>86</v>
      </c>
      <c r="C142">
        <v>0.63919999999999999</v>
      </c>
    </row>
    <row r="143" spans="1:3" x14ac:dyDescent="0.45">
      <c r="A143">
        <v>24510260604</v>
      </c>
      <c r="B143" t="s">
        <v>102</v>
      </c>
      <c r="C143">
        <v>0.63629999999999998</v>
      </c>
    </row>
    <row r="144" spans="1:3" x14ac:dyDescent="0.45">
      <c r="A144">
        <v>24510130600</v>
      </c>
      <c r="B144" t="s">
        <v>140</v>
      </c>
      <c r="C144">
        <v>0.63549999999999995</v>
      </c>
    </row>
    <row r="145" spans="1:3" x14ac:dyDescent="0.45">
      <c r="A145">
        <v>24510120700</v>
      </c>
      <c r="B145" t="s">
        <v>129</v>
      </c>
      <c r="C145">
        <v>0.63380000000000003</v>
      </c>
    </row>
    <row r="146" spans="1:3" x14ac:dyDescent="0.45">
      <c r="A146">
        <v>24510140300</v>
      </c>
      <c r="B146" t="s">
        <v>74</v>
      </c>
      <c r="C146">
        <v>0.62780000000000002</v>
      </c>
    </row>
    <row r="147" spans="1:3" x14ac:dyDescent="0.45">
      <c r="A147">
        <v>24510130803</v>
      </c>
      <c r="B147" t="s">
        <v>127</v>
      </c>
      <c r="C147">
        <v>0.62729999999999997</v>
      </c>
    </row>
    <row r="148" spans="1:3" x14ac:dyDescent="0.45">
      <c r="A148">
        <v>24510120600</v>
      </c>
      <c r="B148" t="s">
        <v>114</v>
      </c>
      <c r="C148">
        <v>0.62680000000000002</v>
      </c>
    </row>
    <row r="149" spans="1:3" x14ac:dyDescent="0.45">
      <c r="A149">
        <v>24510060400</v>
      </c>
      <c r="B149" t="s">
        <v>78</v>
      </c>
      <c r="C149">
        <v>0.62509999999999999</v>
      </c>
    </row>
    <row r="150" spans="1:3" x14ac:dyDescent="0.45">
      <c r="A150">
        <v>24510260401</v>
      </c>
      <c r="B150" t="s">
        <v>137</v>
      </c>
      <c r="C150">
        <v>0.62409999999999999</v>
      </c>
    </row>
    <row r="151" spans="1:3" x14ac:dyDescent="0.45">
      <c r="A151">
        <v>24510100200</v>
      </c>
      <c r="B151" t="s">
        <v>78</v>
      </c>
      <c r="C151">
        <v>0.622</v>
      </c>
    </row>
    <row r="152" spans="1:3" x14ac:dyDescent="0.45">
      <c r="A152">
        <v>24510190300</v>
      </c>
      <c r="B152" t="s">
        <v>101</v>
      </c>
      <c r="C152">
        <v>0.62190000000000001</v>
      </c>
    </row>
    <row r="153" spans="1:3" x14ac:dyDescent="0.45">
      <c r="A153">
        <v>24510210100</v>
      </c>
      <c r="B153" t="s">
        <v>86</v>
      </c>
      <c r="C153">
        <v>0.62190000000000001</v>
      </c>
    </row>
    <row r="154" spans="1:3" x14ac:dyDescent="0.45">
      <c r="A154">
        <v>24510230300</v>
      </c>
      <c r="B154" t="s">
        <v>118</v>
      </c>
      <c r="C154">
        <v>0.621</v>
      </c>
    </row>
    <row r="155" spans="1:3" x14ac:dyDescent="0.45">
      <c r="A155">
        <v>24510190200</v>
      </c>
      <c r="B155" t="s">
        <v>99</v>
      </c>
      <c r="C155">
        <v>0.61770000000000003</v>
      </c>
    </row>
    <row r="156" spans="1:3" x14ac:dyDescent="0.45">
      <c r="A156">
        <v>24510230100</v>
      </c>
      <c r="B156" t="s">
        <v>78</v>
      </c>
      <c r="C156">
        <v>0.61309999999999998</v>
      </c>
    </row>
    <row r="157" spans="1:3" x14ac:dyDescent="0.45">
      <c r="A157">
        <v>24510020200</v>
      </c>
      <c r="B157" t="s">
        <v>141</v>
      </c>
      <c r="C157">
        <v>0.60670000000000002</v>
      </c>
    </row>
    <row r="158" spans="1:3" x14ac:dyDescent="0.45">
      <c r="A158">
        <v>24510130804</v>
      </c>
      <c r="B158" t="s">
        <v>140</v>
      </c>
      <c r="C158">
        <v>0.60429999999999995</v>
      </c>
    </row>
    <row r="159" spans="1:3" x14ac:dyDescent="0.45">
      <c r="A159">
        <v>24510240400</v>
      </c>
      <c r="B159" t="s">
        <v>144</v>
      </c>
      <c r="C159">
        <v>0.60240000000000005</v>
      </c>
    </row>
    <row r="160" spans="1:3" x14ac:dyDescent="0.45">
      <c r="A160">
        <v>24510200300</v>
      </c>
      <c r="B160" t="s">
        <v>95</v>
      </c>
      <c r="C160">
        <v>0.59740000000000004</v>
      </c>
    </row>
    <row r="161" spans="1:3" x14ac:dyDescent="0.45">
      <c r="A161">
        <v>24510200500</v>
      </c>
      <c r="B161" t="s">
        <v>87</v>
      </c>
      <c r="C161">
        <v>0.56979999999999997</v>
      </c>
    </row>
    <row r="162" spans="1:3" x14ac:dyDescent="0.45">
      <c r="A162">
        <v>24510240100</v>
      </c>
      <c r="B162" t="s">
        <v>154</v>
      </c>
      <c r="C162">
        <v>0.54169999999999996</v>
      </c>
    </row>
    <row r="163" spans="1:3" x14ac:dyDescent="0.45">
      <c r="A163">
        <v>24510100300</v>
      </c>
      <c r="B163" t="s">
        <v>65</v>
      </c>
    </row>
    <row r="164" spans="1:3" x14ac:dyDescent="0.45">
      <c r="A164">
        <v>24510271503</v>
      </c>
      <c r="B164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F28" sqref="F2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164</v>
      </c>
    </row>
    <row r="2" spans="1:3" x14ac:dyDescent="0.45">
      <c r="A2">
        <v>24510150100</v>
      </c>
      <c r="B2" t="s">
        <v>71</v>
      </c>
      <c r="C2">
        <v>0.9425</v>
      </c>
    </row>
    <row r="3" spans="1:3" x14ac:dyDescent="0.45">
      <c r="A3">
        <v>24510180100</v>
      </c>
      <c r="B3" t="s">
        <v>68</v>
      </c>
      <c r="C3">
        <v>0.93730000000000002</v>
      </c>
    </row>
    <row r="4" spans="1:3" x14ac:dyDescent="0.45">
      <c r="A4">
        <v>24510080200</v>
      </c>
      <c r="B4" t="s">
        <v>70</v>
      </c>
      <c r="C4">
        <v>0.93149999999999999</v>
      </c>
    </row>
    <row r="5" spans="1:3" x14ac:dyDescent="0.45">
      <c r="A5">
        <v>24510200100</v>
      </c>
      <c r="B5" t="s">
        <v>79</v>
      </c>
      <c r="C5">
        <v>0.92879999999999996</v>
      </c>
    </row>
    <row r="6" spans="1:3" x14ac:dyDescent="0.45">
      <c r="A6">
        <v>24510120400</v>
      </c>
      <c r="B6" t="s">
        <v>111</v>
      </c>
      <c r="C6">
        <v>0.92830000000000001</v>
      </c>
    </row>
    <row r="7" spans="1:3" x14ac:dyDescent="0.45">
      <c r="A7">
        <v>24510100200</v>
      </c>
      <c r="B7" t="s">
        <v>78</v>
      </c>
      <c r="C7">
        <v>0.92820000000000003</v>
      </c>
    </row>
    <row r="8" spans="1:3" x14ac:dyDescent="0.45">
      <c r="A8">
        <v>24510130300</v>
      </c>
      <c r="B8" t="s">
        <v>91</v>
      </c>
      <c r="C8">
        <v>0.92789999999999995</v>
      </c>
    </row>
    <row r="9" spans="1:3" x14ac:dyDescent="0.45">
      <c r="A9">
        <v>24510030100</v>
      </c>
      <c r="B9" t="s">
        <v>100</v>
      </c>
      <c r="C9">
        <v>0.92700000000000005</v>
      </c>
    </row>
    <row r="10" spans="1:3" x14ac:dyDescent="0.45">
      <c r="A10">
        <v>24510240300</v>
      </c>
      <c r="B10" t="s">
        <v>134</v>
      </c>
      <c r="C10">
        <v>0.92679999999999996</v>
      </c>
    </row>
    <row r="11" spans="1:3" x14ac:dyDescent="0.45">
      <c r="A11">
        <v>24510160200</v>
      </c>
      <c r="B11" t="s">
        <v>71</v>
      </c>
      <c r="C11">
        <v>0.9244</v>
      </c>
    </row>
    <row r="12" spans="1:3" x14ac:dyDescent="0.45">
      <c r="A12">
        <v>24510170100</v>
      </c>
      <c r="B12" t="s">
        <v>72</v>
      </c>
      <c r="C12">
        <v>0.92179999999999995</v>
      </c>
    </row>
    <row r="13" spans="1:3" x14ac:dyDescent="0.45">
      <c r="A13">
        <v>24510070200</v>
      </c>
      <c r="B13" t="s">
        <v>83</v>
      </c>
      <c r="C13">
        <v>0.92169999999999996</v>
      </c>
    </row>
    <row r="14" spans="1:3" x14ac:dyDescent="0.45">
      <c r="A14">
        <v>24510100100</v>
      </c>
      <c r="B14" t="s">
        <v>66</v>
      </c>
      <c r="C14">
        <v>0.92120000000000002</v>
      </c>
    </row>
    <row r="15" spans="1:3" x14ac:dyDescent="0.45">
      <c r="A15">
        <v>24510200200</v>
      </c>
      <c r="B15" t="s">
        <v>79</v>
      </c>
      <c r="C15">
        <v>0.92</v>
      </c>
    </row>
    <row r="16" spans="1:3" x14ac:dyDescent="0.45">
      <c r="A16">
        <v>24510130200</v>
      </c>
      <c r="B16" t="s">
        <v>69</v>
      </c>
      <c r="C16">
        <v>0.91959999999999997</v>
      </c>
    </row>
    <row r="17" spans="1:3" x14ac:dyDescent="0.45">
      <c r="A17">
        <v>24510160300</v>
      </c>
      <c r="B17" t="s">
        <v>71</v>
      </c>
      <c r="C17">
        <v>0.91890000000000005</v>
      </c>
    </row>
    <row r="18" spans="1:3" x14ac:dyDescent="0.45">
      <c r="A18">
        <v>24510080101</v>
      </c>
      <c r="B18" t="s">
        <v>90</v>
      </c>
      <c r="C18">
        <v>0.9163</v>
      </c>
    </row>
    <row r="19" spans="1:3" x14ac:dyDescent="0.45">
      <c r="A19">
        <v>24510150200</v>
      </c>
      <c r="B19" t="s">
        <v>71</v>
      </c>
      <c r="C19">
        <v>0.91549999999999998</v>
      </c>
    </row>
    <row r="20" spans="1:3" x14ac:dyDescent="0.45">
      <c r="A20">
        <v>24510150400</v>
      </c>
      <c r="B20" t="s">
        <v>89</v>
      </c>
      <c r="C20">
        <v>0.91510000000000002</v>
      </c>
    </row>
    <row r="21" spans="1:3" x14ac:dyDescent="0.45">
      <c r="A21">
        <v>24510150300</v>
      </c>
      <c r="B21" t="s">
        <v>115</v>
      </c>
      <c r="C21">
        <v>0.91500000000000004</v>
      </c>
    </row>
    <row r="22" spans="1:3" x14ac:dyDescent="0.45">
      <c r="A22">
        <v>24510140200</v>
      </c>
      <c r="B22" t="s">
        <v>88</v>
      </c>
      <c r="C22">
        <v>0.9133</v>
      </c>
    </row>
    <row r="23" spans="1:3" x14ac:dyDescent="0.45">
      <c r="A23">
        <v>24510090500</v>
      </c>
      <c r="B23" t="s">
        <v>116</v>
      </c>
      <c r="C23">
        <v>0.90810000000000002</v>
      </c>
    </row>
    <row r="24" spans="1:3" x14ac:dyDescent="0.45">
      <c r="A24">
        <v>24510180200</v>
      </c>
      <c r="B24" t="s">
        <v>68</v>
      </c>
      <c r="C24">
        <v>0.90810000000000002</v>
      </c>
    </row>
    <row r="25" spans="1:3" x14ac:dyDescent="0.45">
      <c r="A25">
        <v>24510280500</v>
      </c>
      <c r="B25" t="s">
        <v>76</v>
      </c>
      <c r="C25">
        <v>0.90800000000000003</v>
      </c>
    </row>
    <row r="26" spans="1:3" x14ac:dyDescent="0.45">
      <c r="A26">
        <v>24510080302</v>
      </c>
      <c r="B26" t="s">
        <v>80</v>
      </c>
      <c r="C26">
        <v>0.90759999999999996</v>
      </c>
    </row>
    <row r="27" spans="1:3" x14ac:dyDescent="0.45">
      <c r="A27">
        <v>24510070100</v>
      </c>
      <c r="B27" t="s">
        <v>78</v>
      </c>
      <c r="C27">
        <v>0.90669999999999995</v>
      </c>
    </row>
    <row r="28" spans="1:3" x14ac:dyDescent="0.45">
      <c r="A28">
        <v>24510190100</v>
      </c>
      <c r="B28" t="s">
        <v>73</v>
      </c>
      <c r="C28">
        <v>0.90620000000000001</v>
      </c>
    </row>
    <row r="29" spans="1:3" x14ac:dyDescent="0.45">
      <c r="A29">
        <v>24510200400</v>
      </c>
      <c r="B29" t="s">
        <v>77</v>
      </c>
      <c r="C29">
        <v>0.90549999999999997</v>
      </c>
    </row>
    <row r="30" spans="1:3" x14ac:dyDescent="0.45">
      <c r="A30">
        <v>24510080500</v>
      </c>
      <c r="B30" t="s">
        <v>123</v>
      </c>
      <c r="C30">
        <v>0.90469999999999995</v>
      </c>
    </row>
    <row r="31" spans="1:3" x14ac:dyDescent="0.45">
      <c r="A31">
        <v>24510010200</v>
      </c>
      <c r="B31" t="s">
        <v>75</v>
      </c>
      <c r="C31">
        <v>0.90469999999999995</v>
      </c>
    </row>
    <row r="32" spans="1:3" x14ac:dyDescent="0.45">
      <c r="A32">
        <v>24510260301</v>
      </c>
      <c r="B32" t="s">
        <v>90</v>
      </c>
      <c r="C32">
        <v>0.90459999999999996</v>
      </c>
    </row>
    <row r="33" spans="1:3" x14ac:dyDescent="0.45">
      <c r="A33">
        <v>24510150500</v>
      </c>
      <c r="B33" t="s">
        <v>131</v>
      </c>
      <c r="C33">
        <v>0.90290000000000004</v>
      </c>
    </row>
    <row r="34" spans="1:3" x14ac:dyDescent="0.45">
      <c r="A34">
        <v>24510090900</v>
      </c>
      <c r="B34" t="s">
        <v>84</v>
      </c>
      <c r="C34">
        <v>0.90280000000000005</v>
      </c>
    </row>
    <row r="35" spans="1:3" x14ac:dyDescent="0.45">
      <c r="A35">
        <v>24510210100</v>
      </c>
      <c r="B35" t="s">
        <v>86</v>
      </c>
      <c r="C35">
        <v>0.90149999999999997</v>
      </c>
    </row>
    <row r="36" spans="1:3" x14ac:dyDescent="0.45">
      <c r="A36">
        <v>24510080102</v>
      </c>
      <c r="B36" t="s">
        <v>90</v>
      </c>
      <c r="C36">
        <v>0.90100000000000002</v>
      </c>
    </row>
    <row r="37" spans="1:3" x14ac:dyDescent="0.45">
      <c r="A37">
        <v>24510170300</v>
      </c>
      <c r="B37" t="s">
        <v>88</v>
      </c>
      <c r="C37">
        <v>0.90080000000000005</v>
      </c>
    </row>
    <row r="38" spans="1:3" x14ac:dyDescent="0.45">
      <c r="A38">
        <v>24510080600</v>
      </c>
      <c r="B38" t="s">
        <v>70</v>
      </c>
      <c r="C38">
        <v>0.9</v>
      </c>
    </row>
    <row r="39" spans="1:3" x14ac:dyDescent="0.45">
      <c r="A39">
        <v>24510090800</v>
      </c>
      <c r="B39" t="s">
        <v>85</v>
      </c>
      <c r="C39">
        <v>0.89939999999999998</v>
      </c>
    </row>
    <row r="40" spans="1:3" x14ac:dyDescent="0.45">
      <c r="A40">
        <v>24510151300</v>
      </c>
      <c r="B40" t="s">
        <v>106</v>
      </c>
      <c r="C40">
        <v>0.89759999999999995</v>
      </c>
    </row>
    <row r="41" spans="1:3" x14ac:dyDescent="0.45">
      <c r="A41">
        <v>24510060100</v>
      </c>
      <c r="B41" t="s">
        <v>75</v>
      </c>
      <c r="C41">
        <v>0.89670000000000005</v>
      </c>
    </row>
    <row r="42" spans="1:3" x14ac:dyDescent="0.45">
      <c r="A42">
        <v>24510151200</v>
      </c>
      <c r="B42" t="s">
        <v>113</v>
      </c>
      <c r="C42">
        <v>0.89580000000000004</v>
      </c>
    </row>
    <row r="43" spans="1:3" x14ac:dyDescent="0.45">
      <c r="A43">
        <v>24510260403</v>
      </c>
      <c r="B43" t="s">
        <v>112</v>
      </c>
      <c r="C43">
        <v>0.89559999999999995</v>
      </c>
    </row>
    <row r="44" spans="1:3" x14ac:dyDescent="0.45">
      <c r="A44">
        <v>24510020100</v>
      </c>
      <c r="B44" t="s">
        <v>141</v>
      </c>
      <c r="C44">
        <v>0.89559999999999995</v>
      </c>
    </row>
    <row r="45" spans="1:3" x14ac:dyDescent="0.45">
      <c r="A45">
        <v>24510070300</v>
      </c>
      <c r="B45" t="s">
        <v>67</v>
      </c>
      <c r="C45">
        <v>0.89529999999999998</v>
      </c>
    </row>
    <row r="46" spans="1:3" x14ac:dyDescent="0.45">
      <c r="A46">
        <v>24510120500</v>
      </c>
      <c r="B46" t="s">
        <v>108</v>
      </c>
      <c r="C46">
        <v>0.89500000000000002</v>
      </c>
    </row>
    <row r="47" spans="1:3" x14ac:dyDescent="0.45">
      <c r="A47">
        <v>24510070400</v>
      </c>
      <c r="B47" t="s">
        <v>82</v>
      </c>
      <c r="C47">
        <v>0.89480000000000004</v>
      </c>
    </row>
    <row r="48" spans="1:3" x14ac:dyDescent="0.45">
      <c r="A48">
        <v>24510090700</v>
      </c>
      <c r="B48" t="s">
        <v>94</v>
      </c>
      <c r="C48">
        <v>0.89410000000000001</v>
      </c>
    </row>
    <row r="49" spans="1:3" x14ac:dyDescent="0.45">
      <c r="A49">
        <v>24510080700</v>
      </c>
      <c r="B49" t="s">
        <v>70</v>
      </c>
      <c r="C49">
        <v>0.89390000000000003</v>
      </c>
    </row>
    <row r="50" spans="1:3" x14ac:dyDescent="0.45">
      <c r="A50">
        <v>24510261100</v>
      </c>
      <c r="B50" t="s">
        <v>149</v>
      </c>
      <c r="C50">
        <v>0.89370000000000005</v>
      </c>
    </row>
    <row r="51" spans="1:3" x14ac:dyDescent="0.45">
      <c r="A51">
        <v>24510160100</v>
      </c>
      <c r="B51" t="s">
        <v>103</v>
      </c>
      <c r="C51">
        <v>0.89339999999999997</v>
      </c>
    </row>
    <row r="52" spans="1:3" x14ac:dyDescent="0.45">
      <c r="A52">
        <v>24510260303</v>
      </c>
      <c r="B52" t="s">
        <v>92</v>
      </c>
      <c r="C52">
        <v>0.89290000000000003</v>
      </c>
    </row>
    <row r="53" spans="1:3" x14ac:dyDescent="0.45">
      <c r="A53">
        <v>24510120300</v>
      </c>
      <c r="B53" t="s">
        <v>105</v>
      </c>
      <c r="C53">
        <v>0.88949999999999996</v>
      </c>
    </row>
    <row r="54" spans="1:3" x14ac:dyDescent="0.45">
      <c r="A54">
        <v>24510170200</v>
      </c>
      <c r="B54" t="s">
        <v>96</v>
      </c>
      <c r="C54">
        <v>0.88900000000000001</v>
      </c>
    </row>
    <row r="55" spans="1:3" x14ac:dyDescent="0.45">
      <c r="A55">
        <v>24510130400</v>
      </c>
      <c r="B55" t="s">
        <v>125</v>
      </c>
      <c r="C55">
        <v>0.88790000000000002</v>
      </c>
    </row>
    <row r="56" spans="1:3" x14ac:dyDescent="0.45">
      <c r="A56">
        <v>24510160500</v>
      </c>
      <c r="B56" t="s">
        <v>110</v>
      </c>
      <c r="C56">
        <v>0.88749999999999996</v>
      </c>
    </row>
    <row r="57" spans="1:3" x14ac:dyDescent="0.45">
      <c r="A57">
        <v>24510260203</v>
      </c>
      <c r="B57" t="s">
        <v>109</v>
      </c>
      <c r="C57">
        <v>0.88600000000000001</v>
      </c>
    </row>
    <row r="58" spans="1:3" x14ac:dyDescent="0.45">
      <c r="A58">
        <v>24510060300</v>
      </c>
      <c r="B58" t="s">
        <v>98</v>
      </c>
      <c r="C58">
        <v>0.88529999999999998</v>
      </c>
    </row>
    <row r="59" spans="1:3" x14ac:dyDescent="0.45">
      <c r="A59">
        <v>24510080400</v>
      </c>
      <c r="B59" t="s">
        <v>70</v>
      </c>
      <c r="C59">
        <v>0.88480000000000003</v>
      </c>
    </row>
    <row r="60" spans="1:3" x14ac:dyDescent="0.45">
      <c r="A60">
        <v>24510160400</v>
      </c>
      <c r="B60" t="s">
        <v>97</v>
      </c>
      <c r="C60">
        <v>0.88429999999999997</v>
      </c>
    </row>
    <row r="61" spans="1:3" x14ac:dyDescent="0.45">
      <c r="A61">
        <v>24510140300</v>
      </c>
      <c r="B61" t="s">
        <v>74</v>
      </c>
      <c r="C61">
        <v>0.88329999999999997</v>
      </c>
    </row>
    <row r="62" spans="1:3" x14ac:dyDescent="0.45">
      <c r="A62">
        <v>24510270102</v>
      </c>
      <c r="B62" t="s">
        <v>128</v>
      </c>
      <c r="C62">
        <v>0.88300000000000001</v>
      </c>
    </row>
    <row r="63" spans="1:3" x14ac:dyDescent="0.45">
      <c r="A63">
        <v>24510260302</v>
      </c>
      <c r="B63" t="s">
        <v>90</v>
      </c>
      <c r="C63">
        <v>0.88249999999999995</v>
      </c>
    </row>
    <row r="64" spans="1:3" x14ac:dyDescent="0.45">
      <c r="A64">
        <v>24510260402</v>
      </c>
      <c r="B64" t="s">
        <v>109</v>
      </c>
      <c r="C64">
        <v>0.88149999999999995</v>
      </c>
    </row>
    <row r="65" spans="1:3" x14ac:dyDescent="0.45">
      <c r="A65">
        <v>24510271001</v>
      </c>
      <c r="B65" t="s">
        <v>78</v>
      </c>
      <c r="C65">
        <v>0.88119999999999998</v>
      </c>
    </row>
    <row r="66" spans="1:3" x14ac:dyDescent="0.45">
      <c r="A66">
        <v>24510090600</v>
      </c>
      <c r="B66" t="s">
        <v>94</v>
      </c>
      <c r="C66">
        <v>0.87890000000000001</v>
      </c>
    </row>
    <row r="67" spans="1:3" x14ac:dyDescent="0.45">
      <c r="A67">
        <v>24510270903</v>
      </c>
      <c r="B67" t="s">
        <v>139</v>
      </c>
      <c r="C67">
        <v>0.87849999999999995</v>
      </c>
    </row>
    <row r="68" spans="1:3" x14ac:dyDescent="0.45">
      <c r="A68">
        <v>24510090300</v>
      </c>
      <c r="B68" t="s">
        <v>124</v>
      </c>
      <c r="C68">
        <v>0.87790000000000001</v>
      </c>
    </row>
    <row r="69" spans="1:3" x14ac:dyDescent="0.45">
      <c r="A69">
        <v>24510230100</v>
      </c>
      <c r="B69" t="s">
        <v>78</v>
      </c>
      <c r="C69">
        <v>0.87760000000000005</v>
      </c>
    </row>
    <row r="70" spans="1:3" x14ac:dyDescent="0.45">
      <c r="A70">
        <v>24510180300</v>
      </c>
      <c r="B70" t="s">
        <v>117</v>
      </c>
      <c r="C70">
        <v>0.87690000000000001</v>
      </c>
    </row>
    <row r="71" spans="1:3" x14ac:dyDescent="0.45">
      <c r="A71">
        <v>24510080301</v>
      </c>
      <c r="B71" t="s">
        <v>80</v>
      </c>
      <c r="C71">
        <v>0.87660000000000005</v>
      </c>
    </row>
    <row r="72" spans="1:3" x14ac:dyDescent="0.45">
      <c r="A72">
        <v>24510090400</v>
      </c>
      <c r="B72" t="s">
        <v>116</v>
      </c>
      <c r="C72">
        <v>0.87560000000000004</v>
      </c>
    </row>
    <row r="73" spans="1:3" x14ac:dyDescent="0.45">
      <c r="A73">
        <v>24510230300</v>
      </c>
      <c r="B73" t="s">
        <v>118</v>
      </c>
      <c r="C73">
        <v>0.87350000000000005</v>
      </c>
    </row>
    <row r="74" spans="1:3" x14ac:dyDescent="0.45">
      <c r="A74">
        <v>24510080800</v>
      </c>
      <c r="B74" t="s">
        <v>70</v>
      </c>
      <c r="C74">
        <v>0.87309999999999999</v>
      </c>
    </row>
    <row r="75" spans="1:3" x14ac:dyDescent="0.45">
      <c r="A75">
        <v>24510060400</v>
      </c>
      <c r="B75" t="s">
        <v>78</v>
      </c>
      <c r="C75">
        <v>0.87039999999999995</v>
      </c>
    </row>
    <row r="76" spans="1:3" x14ac:dyDescent="0.45">
      <c r="A76">
        <v>24510090100</v>
      </c>
      <c r="B76" t="s">
        <v>124</v>
      </c>
      <c r="C76">
        <v>0.86780000000000002</v>
      </c>
    </row>
    <row r="77" spans="1:3" x14ac:dyDescent="0.45">
      <c r="A77">
        <v>24510190300</v>
      </c>
      <c r="B77" t="s">
        <v>101</v>
      </c>
      <c r="C77">
        <v>0.86739999999999995</v>
      </c>
    </row>
    <row r="78" spans="1:3" x14ac:dyDescent="0.45">
      <c r="A78">
        <v>24510260202</v>
      </c>
      <c r="B78" t="s">
        <v>126</v>
      </c>
      <c r="C78">
        <v>0.86450000000000005</v>
      </c>
    </row>
    <row r="79" spans="1:3" x14ac:dyDescent="0.45">
      <c r="A79">
        <v>24510261000</v>
      </c>
      <c r="B79" t="s">
        <v>75</v>
      </c>
      <c r="C79">
        <v>0.86380000000000001</v>
      </c>
    </row>
    <row r="80" spans="1:3" x14ac:dyDescent="0.45">
      <c r="A80">
        <v>24510130100</v>
      </c>
      <c r="B80" t="s">
        <v>69</v>
      </c>
      <c r="C80">
        <v>0.86370000000000002</v>
      </c>
    </row>
    <row r="81" spans="1:3" x14ac:dyDescent="0.45">
      <c r="A81">
        <v>24510270101</v>
      </c>
      <c r="B81" t="s">
        <v>138</v>
      </c>
      <c r="C81">
        <v>0.86319999999999997</v>
      </c>
    </row>
    <row r="82" spans="1:3" x14ac:dyDescent="0.45">
      <c r="A82">
        <v>24510040200</v>
      </c>
      <c r="B82" t="s">
        <v>72</v>
      </c>
      <c r="C82">
        <v>0.86099999999999999</v>
      </c>
    </row>
    <row r="83" spans="1:3" x14ac:dyDescent="0.45">
      <c r="A83">
        <v>24510060200</v>
      </c>
      <c r="B83" t="s">
        <v>78</v>
      </c>
      <c r="C83">
        <v>0.8599</v>
      </c>
    </row>
    <row r="84" spans="1:3" x14ac:dyDescent="0.45">
      <c r="A84">
        <v>24510090200</v>
      </c>
      <c r="B84" t="s">
        <v>124</v>
      </c>
      <c r="C84">
        <v>0.85709999999999997</v>
      </c>
    </row>
    <row r="85" spans="1:3" x14ac:dyDescent="0.45">
      <c r="A85">
        <v>24510120201</v>
      </c>
      <c r="B85" t="s">
        <v>78</v>
      </c>
      <c r="C85">
        <v>0.85550000000000004</v>
      </c>
    </row>
    <row r="86" spans="1:3" x14ac:dyDescent="0.45">
      <c r="A86">
        <v>24510210200</v>
      </c>
      <c r="B86" t="s">
        <v>86</v>
      </c>
      <c r="C86">
        <v>0.85389999999999999</v>
      </c>
    </row>
    <row r="87" spans="1:3" x14ac:dyDescent="0.45">
      <c r="A87">
        <v>24510140100</v>
      </c>
      <c r="B87" t="s">
        <v>148</v>
      </c>
      <c r="C87">
        <v>0.8538</v>
      </c>
    </row>
    <row r="88" spans="1:3" x14ac:dyDescent="0.45">
      <c r="A88">
        <v>24510200600</v>
      </c>
      <c r="B88" t="s">
        <v>78</v>
      </c>
      <c r="C88">
        <v>0.85219999999999996</v>
      </c>
    </row>
    <row r="89" spans="1:3" x14ac:dyDescent="0.45">
      <c r="A89">
        <v>24510120600</v>
      </c>
      <c r="B89" t="s">
        <v>114</v>
      </c>
      <c r="C89">
        <v>0.84370000000000001</v>
      </c>
    </row>
    <row r="90" spans="1:3" x14ac:dyDescent="0.45">
      <c r="A90">
        <v>24510260404</v>
      </c>
      <c r="B90" t="s">
        <v>120</v>
      </c>
      <c r="C90">
        <v>0.83620000000000005</v>
      </c>
    </row>
    <row r="91" spans="1:3" x14ac:dyDescent="0.45">
      <c r="A91">
        <v>24510240200</v>
      </c>
      <c r="B91" t="s">
        <v>134</v>
      </c>
      <c r="C91">
        <v>0.83599999999999997</v>
      </c>
    </row>
    <row r="92" spans="1:3" x14ac:dyDescent="0.45">
      <c r="A92">
        <v>24510260201</v>
      </c>
      <c r="B92" t="s">
        <v>109</v>
      </c>
      <c r="C92">
        <v>0.83499999999999996</v>
      </c>
    </row>
    <row r="93" spans="1:3" x14ac:dyDescent="0.45">
      <c r="A93">
        <v>24510230200</v>
      </c>
      <c r="B93" t="s">
        <v>118</v>
      </c>
      <c r="C93">
        <v>0.83169999999999999</v>
      </c>
    </row>
    <row r="94" spans="1:3" x14ac:dyDescent="0.45">
      <c r="A94">
        <v>24510260102</v>
      </c>
      <c r="B94" t="s">
        <v>109</v>
      </c>
      <c r="C94">
        <v>0.83130000000000004</v>
      </c>
    </row>
    <row r="95" spans="1:3" x14ac:dyDescent="0.45">
      <c r="A95">
        <v>24510010300</v>
      </c>
      <c r="B95" t="s">
        <v>149</v>
      </c>
      <c r="C95">
        <v>0.83089999999999997</v>
      </c>
    </row>
    <row r="96" spans="1:3" x14ac:dyDescent="0.45">
      <c r="A96">
        <v>24510260401</v>
      </c>
      <c r="B96" t="s">
        <v>137</v>
      </c>
      <c r="C96">
        <v>0.82640000000000002</v>
      </c>
    </row>
    <row r="97" spans="1:3" x14ac:dyDescent="0.45">
      <c r="A97">
        <v>24510020200</v>
      </c>
      <c r="B97" t="s">
        <v>141</v>
      </c>
      <c r="C97">
        <v>0.82520000000000004</v>
      </c>
    </row>
    <row r="98" spans="1:3" x14ac:dyDescent="0.45">
      <c r="A98">
        <v>24510270302</v>
      </c>
      <c r="B98" t="s">
        <v>128</v>
      </c>
      <c r="C98">
        <v>0.82469999999999999</v>
      </c>
    </row>
    <row r="99" spans="1:3" x14ac:dyDescent="0.45">
      <c r="A99">
        <v>24510270200</v>
      </c>
      <c r="B99" t="s">
        <v>147</v>
      </c>
      <c r="C99">
        <v>0.82220000000000004</v>
      </c>
    </row>
    <row r="100" spans="1:3" x14ac:dyDescent="0.45">
      <c r="A100">
        <v>24510260800</v>
      </c>
      <c r="B100" t="s">
        <v>120</v>
      </c>
      <c r="C100">
        <v>0.82189999999999996</v>
      </c>
    </row>
    <row r="101" spans="1:3" x14ac:dyDescent="0.45">
      <c r="A101">
        <v>24510130700</v>
      </c>
      <c r="B101" t="s">
        <v>140</v>
      </c>
      <c r="C101">
        <v>0.82099999999999995</v>
      </c>
    </row>
    <row r="102" spans="1:3" x14ac:dyDescent="0.45">
      <c r="A102">
        <v>24510190200</v>
      </c>
      <c r="B102" t="s">
        <v>99</v>
      </c>
      <c r="C102">
        <v>0.82040000000000002</v>
      </c>
    </row>
    <row r="103" spans="1:3" x14ac:dyDescent="0.45">
      <c r="A103">
        <v>24510260900</v>
      </c>
      <c r="B103" t="s">
        <v>78</v>
      </c>
      <c r="C103">
        <v>0.81899999999999995</v>
      </c>
    </row>
    <row r="104" spans="1:3" x14ac:dyDescent="0.45">
      <c r="A104">
        <v>24510240100</v>
      </c>
      <c r="B104" t="s">
        <v>154</v>
      </c>
      <c r="C104">
        <v>0.81859999999999999</v>
      </c>
    </row>
    <row r="105" spans="1:3" x14ac:dyDescent="0.45">
      <c r="A105">
        <v>24510260501</v>
      </c>
      <c r="B105" t="s">
        <v>158</v>
      </c>
      <c r="C105">
        <v>0.81740000000000002</v>
      </c>
    </row>
    <row r="106" spans="1:3" x14ac:dyDescent="0.45">
      <c r="A106">
        <v>24510200500</v>
      </c>
      <c r="B106" t="s">
        <v>87</v>
      </c>
      <c r="C106">
        <v>0.81320000000000003</v>
      </c>
    </row>
    <row r="107" spans="1:3" x14ac:dyDescent="0.45">
      <c r="A107">
        <v>24510120700</v>
      </c>
      <c r="B107" t="s">
        <v>129</v>
      </c>
      <c r="C107">
        <v>0.8115</v>
      </c>
    </row>
    <row r="108" spans="1:3" x14ac:dyDescent="0.45">
      <c r="A108">
        <v>24510200300</v>
      </c>
      <c r="B108" t="s">
        <v>95</v>
      </c>
      <c r="C108">
        <v>0.81030000000000002</v>
      </c>
    </row>
    <row r="109" spans="1:3" x14ac:dyDescent="0.45">
      <c r="A109">
        <v>24510260700</v>
      </c>
      <c r="B109" t="s">
        <v>157</v>
      </c>
      <c r="C109">
        <v>0.80110000000000003</v>
      </c>
    </row>
    <row r="110" spans="1:3" x14ac:dyDescent="0.45">
      <c r="A110">
        <v>24510130803</v>
      </c>
      <c r="B110" t="s">
        <v>127</v>
      </c>
      <c r="C110">
        <v>0.8004</v>
      </c>
    </row>
    <row r="111" spans="1:3" x14ac:dyDescent="0.45">
      <c r="A111">
        <v>24510270401</v>
      </c>
      <c r="B111" t="s">
        <v>150</v>
      </c>
      <c r="C111">
        <v>0.79459999999999997</v>
      </c>
    </row>
    <row r="112" spans="1:3" x14ac:dyDescent="0.45">
      <c r="A112">
        <v>24510220100</v>
      </c>
      <c r="B112" t="s">
        <v>78</v>
      </c>
      <c r="C112">
        <v>0.79120000000000001</v>
      </c>
    </row>
    <row r="113" spans="1:3" x14ac:dyDescent="0.45">
      <c r="A113">
        <v>24510260605</v>
      </c>
      <c r="B113" t="s">
        <v>143</v>
      </c>
      <c r="C113">
        <v>0.78300000000000003</v>
      </c>
    </row>
    <row r="114" spans="1:3" x14ac:dyDescent="0.45">
      <c r="A114">
        <v>24510130804</v>
      </c>
      <c r="B114" t="s">
        <v>140</v>
      </c>
      <c r="C114">
        <v>0.77880000000000005</v>
      </c>
    </row>
    <row r="115" spans="1:3" x14ac:dyDescent="0.45">
      <c r="A115">
        <v>24510030200</v>
      </c>
      <c r="B115" t="s">
        <v>121</v>
      </c>
      <c r="C115">
        <v>0.77700000000000002</v>
      </c>
    </row>
    <row r="116" spans="1:3" x14ac:dyDescent="0.45">
      <c r="A116">
        <v>24510250206</v>
      </c>
      <c r="B116" t="s">
        <v>146</v>
      </c>
      <c r="C116">
        <v>0.77569999999999995</v>
      </c>
    </row>
    <row r="117" spans="1:3" x14ac:dyDescent="0.45">
      <c r="A117">
        <v>24510130806</v>
      </c>
      <c r="B117" t="s">
        <v>152</v>
      </c>
      <c r="C117">
        <v>0.77180000000000004</v>
      </c>
    </row>
    <row r="118" spans="1:3" x14ac:dyDescent="0.45">
      <c r="A118">
        <v>24510010100</v>
      </c>
      <c r="B118" t="s">
        <v>149</v>
      </c>
      <c r="C118">
        <v>0.7621</v>
      </c>
    </row>
    <row r="119" spans="1:3" x14ac:dyDescent="0.45">
      <c r="A119">
        <v>24510110200</v>
      </c>
      <c r="B119" t="s">
        <v>72</v>
      </c>
      <c r="C119">
        <v>0.74580000000000002</v>
      </c>
    </row>
    <row r="120" spans="1:3" x14ac:dyDescent="0.45">
      <c r="A120">
        <v>24510110100</v>
      </c>
      <c r="B120" t="s">
        <v>72</v>
      </c>
      <c r="C120">
        <v>0.74339999999999995</v>
      </c>
    </row>
    <row r="121" spans="1:3" x14ac:dyDescent="0.45">
      <c r="A121">
        <v>24510130600</v>
      </c>
      <c r="B121" t="s">
        <v>140</v>
      </c>
      <c r="C121">
        <v>0.73780000000000001</v>
      </c>
    </row>
    <row r="122" spans="1:3" x14ac:dyDescent="0.45">
      <c r="A122">
        <v>24510020300</v>
      </c>
      <c r="B122" t="s">
        <v>161</v>
      </c>
      <c r="C122">
        <v>0.7228</v>
      </c>
    </row>
    <row r="123" spans="1:3" x14ac:dyDescent="0.45">
      <c r="A123">
        <v>24510271102</v>
      </c>
      <c r="B123" t="s">
        <v>135</v>
      </c>
      <c r="C123">
        <v>0.71660000000000001</v>
      </c>
    </row>
    <row r="124" spans="1:3" x14ac:dyDescent="0.45">
      <c r="A124">
        <v>24510120100</v>
      </c>
      <c r="B124" t="s">
        <v>153</v>
      </c>
      <c r="C124">
        <v>0.71250000000000002</v>
      </c>
    </row>
    <row r="125" spans="1:3" x14ac:dyDescent="0.45">
      <c r="A125">
        <v>24510010500</v>
      </c>
      <c r="B125" t="s">
        <v>141</v>
      </c>
      <c r="C125">
        <v>0.69540000000000002</v>
      </c>
    </row>
    <row r="126" spans="1:3" x14ac:dyDescent="0.45">
      <c r="A126">
        <v>24510010400</v>
      </c>
      <c r="B126" t="s">
        <v>149</v>
      </c>
      <c r="C126">
        <v>0.69410000000000005</v>
      </c>
    </row>
    <row r="127" spans="1:3" x14ac:dyDescent="0.45">
      <c r="A127">
        <v>24510040100</v>
      </c>
      <c r="B127" t="s">
        <v>72</v>
      </c>
      <c r="C127">
        <v>0.67579999999999996</v>
      </c>
    </row>
    <row r="128" spans="1:3" x14ac:dyDescent="0.45">
      <c r="A128">
        <v>24510120202</v>
      </c>
      <c r="B128" t="s">
        <v>78</v>
      </c>
      <c r="C128">
        <v>0.58260000000000001</v>
      </c>
    </row>
    <row r="129" spans="1:3" x14ac:dyDescent="0.45">
      <c r="A129">
        <v>24510271400</v>
      </c>
      <c r="B129" t="s">
        <v>162</v>
      </c>
      <c r="C129">
        <v>0.55689999999999995</v>
      </c>
    </row>
    <row r="130" spans="1:3" x14ac:dyDescent="0.45">
      <c r="A130">
        <v>24510100300</v>
      </c>
      <c r="B13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D1" workbookViewId="0">
      <selection activeCell="A3" sqref="A3"/>
    </sheetView>
  </sheetViews>
  <sheetFormatPr defaultRowHeight="14.25" x14ac:dyDescent="0.45"/>
  <cols>
    <col min="1" max="1" width="30.33203125" customWidth="1"/>
    <col min="2" max="2" width="35.9296875" bestFit="1" customWidth="1"/>
    <col min="3" max="4" width="15.59765625" bestFit="1" customWidth="1"/>
  </cols>
  <sheetData>
    <row r="1" spans="1:2" x14ac:dyDescent="0.45">
      <c r="A1" s="1" t="s">
        <v>178</v>
      </c>
      <c r="B1" t="s">
        <v>174</v>
      </c>
    </row>
    <row r="2" spans="1:2" x14ac:dyDescent="0.45">
      <c r="A2" s="1" t="s">
        <v>176</v>
      </c>
      <c r="B2" t="s">
        <v>172</v>
      </c>
    </row>
    <row r="3" spans="1:2" x14ac:dyDescent="0.45">
      <c r="A3" s="1" t="s">
        <v>177</v>
      </c>
      <c r="B3" t="s">
        <v>172</v>
      </c>
    </row>
    <row r="5" spans="1:2" x14ac:dyDescent="0.45">
      <c r="A5" s="1" t="s">
        <v>168</v>
      </c>
      <c r="B5" t="s">
        <v>179</v>
      </c>
    </row>
    <row r="6" spans="1:2" x14ac:dyDescent="0.45">
      <c r="A6" s="2" t="s">
        <v>40</v>
      </c>
      <c r="B6" s="3">
        <v>25377</v>
      </c>
    </row>
    <row r="7" spans="1:2" x14ac:dyDescent="0.45">
      <c r="A7" s="2" t="s">
        <v>13</v>
      </c>
      <c r="B7" s="3">
        <v>29937.538461538461</v>
      </c>
    </row>
    <row r="8" spans="1:2" x14ac:dyDescent="0.45">
      <c r="A8" s="2" t="s">
        <v>41</v>
      </c>
      <c r="B8" s="3">
        <v>25298</v>
      </c>
    </row>
    <row r="9" spans="1:2" x14ac:dyDescent="0.45">
      <c r="A9" s="2" t="s">
        <v>9</v>
      </c>
      <c r="B9" s="3">
        <v>39246</v>
      </c>
    </row>
    <row r="10" spans="1:2" x14ac:dyDescent="0.45">
      <c r="A10" s="2" t="s">
        <v>7</v>
      </c>
      <c r="B10" s="3">
        <v>35640</v>
      </c>
    </row>
    <row r="11" spans="1:2" x14ac:dyDescent="0.45">
      <c r="A11" s="2" t="s">
        <v>38</v>
      </c>
      <c r="B11" s="3">
        <v>26006</v>
      </c>
    </row>
    <row r="12" spans="1:2" x14ac:dyDescent="0.45">
      <c r="A12" s="2" t="s">
        <v>28</v>
      </c>
      <c r="B12" s="3">
        <v>29280</v>
      </c>
    </row>
    <row r="13" spans="1:2" x14ac:dyDescent="0.45">
      <c r="A13" s="2" t="s">
        <v>32</v>
      </c>
      <c r="B13" s="3">
        <v>28082</v>
      </c>
    </row>
    <row r="14" spans="1:2" x14ac:dyDescent="0.45">
      <c r="A14" s="2" t="s">
        <v>8</v>
      </c>
      <c r="B14" s="3">
        <v>39283</v>
      </c>
    </row>
    <row r="15" spans="1:2" x14ac:dyDescent="0.45">
      <c r="A15" s="2" t="s">
        <v>52</v>
      </c>
      <c r="B15" s="3">
        <v>20464</v>
      </c>
    </row>
    <row r="16" spans="1:2" x14ac:dyDescent="0.45">
      <c r="A16" s="2" t="s">
        <v>61</v>
      </c>
      <c r="B16" s="3">
        <v>17712</v>
      </c>
    </row>
    <row r="17" spans="1:2" x14ac:dyDescent="0.45">
      <c r="A17" s="2" t="s">
        <v>19</v>
      </c>
      <c r="B17" s="3">
        <v>32836</v>
      </c>
    </row>
    <row r="18" spans="1:2" x14ac:dyDescent="0.45">
      <c r="A18" s="2" t="s">
        <v>29</v>
      </c>
      <c r="B18" s="3">
        <v>29242</v>
      </c>
    </row>
    <row r="19" spans="1:2" x14ac:dyDescent="0.45">
      <c r="A19" s="2" t="s">
        <v>56</v>
      </c>
      <c r="B19" s="3">
        <v>19662</v>
      </c>
    </row>
    <row r="20" spans="1:2" x14ac:dyDescent="0.45">
      <c r="A20" s="2" t="s">
        <v>34</v>
      </c>
      <c r="B20" s="3">
        <v>27618</v>
      </c>
    </row>
    <row r="21" spans="1:2" x14ac:dyDescent="0.45">
      <c r="A21" s="2" t="s">
        <v>20</v>
      </c>
      <c r="B21" s="3">
        <v>31178.25</v>
      </c>
    </row>
    <row r="22" spans="1:2" x14ac:dyDescent="0.45">
      <c r="A22" s="2" t="s">
        <v>22</v>
      </c>
      <c r="B22" s="3">
        <v>31383</v>
      </c>
    </row>
    <row r="23" spans="1:2" x14ac:dyDescent="0.45">
      <c r="A23" s="2" t="s">
        <v>27</v>
      </c>
      <c r="B23" s="3">
        <v>22058.071428571428</v>
      </c>
    </row>
    <row r="24" spans="1:2" x14ac:dyDescent="0.45">
      <c r="A24" s="2" t="s">
        <v>48</v>
      </c>
      <c r="B24" s="3">
        <v>21903.5</v>
      </c>
    </row>
    <row r="25" spans="1:2" x14ac:dyDescent="0.45">
      <c r="A25" s="2" t="s">
        <v>58</v>
      </c>
      <c r="B25" s="3">
        <v>18690</v>
      </c>
    </row>
    <row r="26" spans="1:2" x14ac:dyDescent="0.45">
      <c r="A26" s="2" t="s">
        <v>47</v>
      </c>
      <c r="B26" s="3">
        <v>22991</v>
      </c>
    </row>
    <row r="27" spans="1:2" x14ac:dyDescent="0.45">
      <c r="A27" s="2" t="s">
        <v>62</v>
      </c>
      <c r="B27" s="3">
        <v>16903</v>
      </c>
    </row>
    <row r="28" spans="1:2" x14ac:dyDescent="0.45">
      <c r="A28" s="2" t="s">
        <v>35</v>
      </c>
      <c r="B28" s="3">
        <v>27277</v>
      </c>
    </row>
    <row r="29" spans="1:2" x14ac:dyDescent="0.45">
      <c r="A29" s="2" t="s">
        <v>36</v>
      </c>
      <c r="B29" s="3">
        <v>27163</v>
      </c>
    </row>
    <row r="30" spans="1:2" x14ac:dyDescent="0.45">
      <c r="A30" s="2" t="s">
        <v>4</v>
      </c>
      <c r="B30" s="3">
        <v>36004.75</v>
      </c>
    </row>
    <row r="31" spans="1:2" x14ac:dyDescent="0.45">
      <c r="A31" s="2" t="s">
        <v>60</v>
      </c>
      <c r="B31" s="3">
        <v>18586</v>
      </c>
    </row>
    <row r="32" spans="1:2" x14ac:dyDescent="0.45">
      <c r="A32" s="2" t="s">
        <v>53</v>
      </c>
      <c r="B32" s="3">
        <v>20459</v>
      </c>
    </row>
    <row r="33" spans="1:2" x14ac:dyDescent="0.45">
      <c r="A33" s="2" t="s">
        <v>45</v>
      </c>
      <c r="B33" s="3">
        <v>23575</v>
      </c>
    </row>
    <row r="34" spans="1:2" x14ac:dyDescent="0.45">
      <c r="A34" s="2" t="s">
        <v>16</v>
      </c>
      <c r="B34" s="3">
        <v>34820</v>
      </c>
    </row>
    <row r="35" spans="1:2" x14ac:dyDescent="0.45">
      <c r="A35" s="2" t="s">
        <v>14</v>
      </c>
      <c r="B35" s="3">
        <v>31671.1</v>
      </c>
    </row>
    <row r="36" spans="1:2" x14ac:dyDescent="0.45">
      <c r="A36" s="2" t="s">
        <v>25</v>
      </c>
      <c r="B36" s="3">
        <v>30382</v>
      </c>
    </row>
    <row r="37" spans="1:2" x14ac:dyDescent="0.45">
      <c r="A37" s="2" t="s">
        <v>33</v>
      </c>
      <c r="B37" s="3">
        <v>27778</v>
      </c>
    </row>
    <row r="38" spans="1:2" x14ac:dyDescent="0.45">
      <c r="A38" s="2" t="s">
        <v>10</v>
      </c>
      <c r="B38" s="3">
        <v>37772</v>
      </c>
    </row>
    <row r="39" spans="1:2" x14ac:dyDescent="0.45">
      <c r="A39" s="2" t="s">
        <v>12</v>
      </c>
      <c r="B39" s="3">
        <v>36594</v>
      </c>
    </row>
    <row r="40" spans="1:2" x14ac:dyDescent="0.45">
      <c r="A40" s="2" t="s">
        <v>26</v>
      </c>
      <c r="B40" s="3">
        <v>27111.200000000001</v>
      </c>
    </row>
    <row r="41" spans="1:2" x14ac:dyDescent="0.45">
      <c r="A41" s="2" t="s">
        <v>42</v>
      </c>
      <c r="B41" s="3">
        <v>24757</v>
      </c>
    </row>
    <row r="42" spans="1:2" x14ac:dyDescent="0.45">
      <c r="A42" s="2" t="s">
        <v>43</v>
      </c>
      <c r="B42" s="3">
        <v>24211</v>
      </c>
    </row>
    <row r="43" spans="1:2" x14ac:dyDescent="0.45">
      <c r="A43" s="2" t="s">
        <v>17</v>
      </c>
      <c r="B43" s="3">
        <v>32828.5</v>
      </c>
    </row>
    <row r="44" spans="1:2" x14ac:dyDescent="0.45">
      <c r="A44" s="2" t="s">
        <v>51</v>
      </c>
      <c r="B44" s="3">
        <v>21222</v>
      </c>
    </row>
    <row r="45" spans="1:2" x14ac:dyDescent="0.45">
      <c r="A45" s="2" t="s">
        <v>11</v>
      </c>
      <c r="B45" s="3">
        <v>36968.5</v>
      </c>
    </row>
    <row r="46" spans="1:2" x14ac:dyDescent="0.45">
      <c r="A46" s="2" t="s">
        <v>24</v>
      </c>
      <c r="B46" s="3">
        <v>30456</v>
      </c>
    </row>
    <row r="47" spans="1:2" x14ac:dyDescent="0.45">
      <c r="A47" s="2" t="s">
        <v>3</v>
      </c>
      <c r="B47" s="3">
        <v>28405.1</v>
      </c>
    </row>
    <row r="48" spans="1:2" x14ac:dyDescent="0.45">
      <c r="A48" s="2" t="s">
        <v>57</v>
      </c>
      <c r="B48" s="3">
        <v>18747</v>
      </c>
    </row>
    <row r="49" spans="1:2" x14ac:dyDescent="0.45">
      <c r="A49" s="2" t="s">
        <v>49</v>
      </c>
      <c r="B49" s="3">
        <v>22382</v>
      </c>
    </row>
    <row r="50" spans="1:2" x14ac:dyDescent="0.45">
      <c r="A50" s="2" t="s">
        <v>18</v>
      </c>
      <c r="B50" s="3">
        <v>33515</v>
      </c>
    </row>
    <row r="51" spans="1:2" x14ac:dyDescent="0.45">
      <c r="A51" s="2" t="s">
        <v>37</v>
      </c>
      <c r="B51" s="3">
        <v>26149</v>
      </c>
    </row>
    <row r="52" spans="1:2" x14ac:dyDescent="0.45">
      <c r="A52" s="2" t="s">
        <v>31</v>
      </c>
      <c r="B52" s="3">
        <v>28462</v>
      </c>
    </row>
    <row r="53" spans="1:2" x14ac:dyDescent="0.45">
      <c r="A53" s="2" t="s">
        <v>21</v>
      </c>
      <c r="B53" s="3">
        <v>24130.799999999999</v>
      </c>
    </row>
    <row r="54" spans="1:2" x14ac:dyDescent="0.45">
      <c r="A54" s="2" t="s">
        <v>55</v>
      </c>
      <c r="B54" s="3">
        <v>19774</v>
      </c>
    </row>
    <row r="55" spans="1:2" x14ac:dyDescent="0.45">
      <c r="A55" s="2" t="s">
        <v>15</v>
      </c>
      <c r="B55" s="3">
        <v>35247</v>
      </c>
    </row>
    <row r="56" spans="1:2" x14ac:dyDescent="0.45">
      <c r="A56" s="2" t="s">
        <v>46</v>
      </c>
      <c r="B56" s="3">
        <v>22579.5</v>
      </c>
    </row>
    <row r="57" spans="1:2" x14ac:dyDescent="0.45">
      <c r="A57" s="2" t="s">
        <v>39</v>
      </c>
      <c r="B57" s="3">
        <v>25430</v>
      </c>
    </row>
    <row r="58" spans="1:2" x14ac:dyDescent="0.45">
      <c r="A58" s="2" t="s">
        <v>50</v>
      </c>
      <c r="B58" s="3">
        <v>22257</v>
      </c>
    </row>
    <row r="59" spans="1:2" x14ac:dyDescent="0.45">
      <c r="A59" s="2" t="s">
        <v>59</v>
      </c>
      <c r="B59" s="3">
        <v>18620</v>
      </c>
    </row>
    <row r="60" spans="1:2" x14ac:dyDescent="0.45">
      <c r="A60" s="2" t="s">
        <v>44</v>
      </c>
      <c r="B60" s="3">
        <v>24037</v>
      </c>
    </row>
    <row r="61" spans="1:2" x14ac:dyDescent="0.45">
      <c r="A61" s="2" t="s">
        <v>63</v>
      </c>
      <c r="B61" s="3">
        <v>7891</v>
      </c>
    </row>
    <row r="62" spans="1:2" x14ac:dyDescent="0.45">
      <c r="A62" s="2" t="s">
        <v>30</v>
      </c>
      <c r="B62" s="3">
        <v>29164</v>
      </c>
    </row>
    <row r="63" spans="1:2" x14ac:dyDescent="0.45">
      <c r="A63" s="2" t="s">
        <v>54</v>
      </c>
      <c r="B63" s="3">
        <v>20193</v>
      </c>
    </row>
    <row r="64" spans="1:2" x14ac:dyDescent="0.45">
      <c r="A64" s="2" t="s">
        <v>23</v>
      </c>
      <c r="B64" s="3">
        <v>30735</v>
      </c>
    </row>
    <row r="65" spans="1:2" x14ac:dyDescent="0.45">
      <c r="A65" s="2" t="s">
        <v>169</v>
      </c>
      <c r="B65" s="3">
        <v>27628.984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D1" workbookViewId="0">
      <selection activeCell="P10" sqref="P10"/>
    </sheetView>
  </sheetViews>
  <sheetFormatPr defaultRowHeight="14.25" x14ac:dyDescent="0.45"/>
  <cols>
    <col min="1" max="1" width="30.33203125" customWidth="1"/>
    <col min="2" max="2" width="25.19921875" bestFit="1" customWidth="1"/>
    <col min="3" max="4" width="15.59765625" bestFit="1" customWidth="1"/>
  </cols>
  <sheetData>
    <row r="1" spans="1:3" x14ac:dyDescent="0.45">
      <c r="A1" s="1" t="s">
        <v>178</v>
      </c>
      <c r="B1" t="s">
        <v>172</v>
      </c>
    </row>
    <row r="2" spans="1:3" x14ac:dyDescent="0.45">
      <c r="A2" s="1" t="s">
        <v>176</v>
      </c>
      <c r="B2" t="s">
        <v>172</v>
      </c>
    </row>
    <row r="3" spans="1:3" x14ac:dyDescent="0.45">
      <c r="A3" s="1" t="s">
        <v>177</v>
      </c>
      <c r="B3" t="s">
        <v>172</v>
      </c>
    </row>
    <row r="5" spans="1:3" x14ac:dyDescent="0.45">
      <c r="A5" s="1" t="s">
        <v>168</v>
      </c>
      <c r="B5" t="s">
        <v>171</v>
      </c>
      <c r="C5" t="s">
        <v>173</v>
      </c>
    </row>
    <row r="6" spans="1:3" x14ac:dyDescent="0.45">
      <c r="A6" s="2" t="s">
        <v>40</v>
      </c>
      <c r="B6" s="3" t="e">
        <v>#N/A</v>
      </c>
      <c r="C6" s="3" t="e">
        <v>#N/A</v>
      </c>
    </row>
    <row r="7" spans="1:3" x14ac:dyDescent="0.45">
      <c r="A7" s="2" t="s">
        <v>13</v>
      </c>
      <c r="B7" s="3" t="e">
        <v>#N/A</v>
      </c>
      <c r="C7" s="3" t="e">
        <v>#N/A</v>
      </c>
    </row>
    <row r="8" spans="1:3" x14ac:dyDescent="0.45">
      <c r="A8" s="2" t="s">
        <v>41</v>
      </c>
      <c r="B8" s="3" t="e">
        <v>#N/A</v>
      </c>
      <c r="C8" s="3" t="e">
        <v>#N/A</v>
      </c>
    </row>
    <row r="9" spans="1:3" x14ac:dyDescent="0.45">
      <c r="A9" s="2" t="s">
        <v>9</v>
      </c>
      <c r="B9" s="3">
        <v>0.4703</v>
      </c>
      <c r="C9" s="3">
        <v>0.70250000000000001</v>
      </c>
    </row>
    <row r="10" spans="1:3" x14ac:dyDescent="0.45">
      <c r="A10" s="2" t="s">
        <v>7</v>
      </c>
      <c r="B10" s="3" t="e">
        <v>#N/A</v>
      </c>
      <c r="C10" s="3" t="e">
        <v>#N/A</v>
      </c>
    </row>
    <row r="11" spans="1:3" x14ac:dyDescent="0.45">
      <c r="A11" s="2" t="s">
        <v>38</v>
      </c>
      <c r="B11" s="3" t="e">
        <v>#N/A</v>
      </c>
      <c r="C11" s="3" t="e">
        <v>#N/A</v>
      </c>
    </row>
    <row r="12" spans="1:3" x14ac:dyDescent="0.45">
      <c r="A12" s="2" t="s">
        <v>28</v>
      </c>
      <c r="B12" s="3" t="e">
        <v>#N/A</v>
      </c>
      <c r="C12" s="3">
        <v>0.71779999999999999</v>
      </c>
    </row>
    <row r="13" spans="1:3" x14ac:dyDescent="0.45">
      <c r="A13" s="2" t="s">
        <v>32</v>
      </c>
      <c r="B13" s="3" t="e">
        <v>#N/A</v>
      </c>
      <c r="C13" s="3" t="e">
        <v>#N/A</v>
      </c>
    </row>
    <row r="14" spans="1:3" x14ac:dyDescent="0.45">
      <c r="A14" s="2" t="s">
        <v>8</v>
      </c>
      <c r="B14" s="3" t="e">
        <v>#N/A</v>
      </c>
      <c r="C14" s="3">
        <v>0.71479999999999999</v>
      </c>
    </row>
    <row r="15" spans="1:3" x14ac:dyDescent="0.45">
      <c r="A15" s="2" t="s">
        <v>52</v>
      </c>
      <c r="B15" s="3" t="e">
        <v>#N/A</v>
      </c>
      <c r="C15" s="3" t="e">
        <v>#N/A</v>
      </c>
    </row>
    <row r="16" spans="1:3" x14ac:dyDescent="0.45">
      <c r="A16" s="2" t="s">
        <v>61</v>
      </c>
      <c r="B16" s="3" t="e">
        <v>#N/A</v>
      </c>
      <c r="C16" s="3" t="e">
        <v>#N/A</v>
      </c>
    </row>
    <row r="17" spans="1:3" x14ac:dyDescent="0.45">
      <c r="A17" s="2" t="s">
        <v>19</v>
      </c>
      <c r="B17" s="3">
        <v>0.6845</v>
      </c>
      <c r="C17" s="3">
        <v>0.77239999999999998</v>
      </c>
    </row>
    <row r="18" spans="1:3" x14ac:dyDescent="0.45">
      <c r="A18" s="2" t="s">
        <v>29</v>
      </c>
      <c r="B18" s="3">
        <v>0.61360000000000003</v>
      </c>
      <c r="C18" s="3">
        <v>0.74580000000000002</v>
      </c>
    </row>
    <row r="19" spans="1:3" x14ac:dyDescent="0.45">
      <c r="A19" s="2" t="s">
        <v>56</v>
      </c>
      <c r="B19" s="3" t="e">
        <v>#N/A</v>
      </c>
      <c r="C19" s="3" t="e">
        <v>#N/A</v>
      </c>
    </row>
    <row r="20" spans="1:3" x14ac:dyDescent="0.45">
      <c r="A20" s="2" t="s">
        <v>34</v>
      </c>
      <c r="B20" s="3">
        <v>0.69499999999999995</v>
      </c>
      <c r="C20" s="3">
        <v>0.76070000000000004</v>
      </c>
    </row>
    <row r="21" spans="1:3" x14ac:dyDescent="0.45">
      <c r="A21" s="2" t="s">
        <v>5</v>
      </c>
      <c r="B21" s="3" t="e">
        <v>#N/A</v>
      </c>
      <c r="C21" s="3">
        <v>0.748</v>
      </c>
    </row>
    <row r="22" spans="1:3" x14ac:dyDescent="0.45">
      <c r="A22" s="2" t="s">
        <v>20</v>
      </c>
      <c r="B22" s="3">
        <v>0.68472500000000003</v>
      </c>
      <c r="C22" s="3" t="e">
        <v>#N/A</v>
      </c>
    </row>
    <row r="23" spans="1:3" x14ac:dyDescent="0.45">
      <c r="A23" s="2" t="s">
        <v>22</v>
      </c>
      <c r="B23" s="3">
        <v>0.68440000000000001</v>
      </c>
      <c r="C23" s="3">
        <v>0.60509999999999997</v>
      </c>
    </row>
    <row r="24" spans="1:3" x14ac:dyDescent="0.45">
      <c r="A24" s="2" t="s">
        <v>27</v>
      </c>
      <c r="B24" s="3" t="e">
        <v>#N/A</v>
      </c>
      <c r="C24" s="3" t="e">
        <v>#N/A</v>
      </c>
    </row>
    <row r="25" spans="1:3" x14ac:dyDescent="0.45">
      <c r="A25" s="2" t="s">
        <v>48</v>
      </c>
      <c r="B25" s="3" t="e">
        <v>#N/A</v>
      </c>
      <c r="C25" s="3" t="e">
        <v>#N/A</v>
      </c>
    </row>
    <row r="26" spans="1:3" x14ac:dyDescent="0.45">
      <c r="A26" s="2" t="s">
        <v>58</v>
      </c>
      <c r="B26" s="3" t="e">
        <v>#N/A</v>
      </c>
      <c r="C26" s="3" t="e">
        <v>#N/A</v>
      </c>
    </row>
    <row r="27" spans="1:3" x14ac:dyDescent="0.45">
      <c r="A27" s="2" t="s">
        <v>47</v>
      </c>
      <c r="B27" s="3" t="e">
        <v>#N/A</v>
      </c>
      <c r="C27" s="3" t="e">
        <v>#N/A</v>
      </c>
    </row>
    <row r="28" spans="1:3" x14ac:dyDescent="0.45">
      <c r="A28" s="2" t="s">
        <v>62</v>
      </c>
      <c r="B28" s="3" t="e">
        <v>#N/A</v>
      </c>
      <c r="C28" s="3" t="e">
        <v>#N/A</v>
      </c>
    </row>
    <row r="29" spans="1:3" x14ac:dyDescent="0.45">
      <c r="A29" s="2" t="s">
        <v>35</v>
      </c>
      <c r="B29" s="3" t="e">
        <v>#N/A</v>
      </c>
      <c r="C29" s="3" t="e">
        <v>#N/A</v>
      </c>
    </row>
    <row r="30" spans="1:3" x14ac:dyDescent="0.45">
      <c r="A30" s="2" t="s">
        <v>36</v>
      </c>
      <c r="B30" s="3">
        <v>0.67959999999999998</v>
      </c>
      <c r="C30" s="3">
        <v>0.71460000000000001</v>
      </c>
    </row>
    <row r="31" spans="1:3" x14ac:dyDescent="0.45">
      <c r="A31" s="2" t="s">
        <v>4</v>
      </c>
      <c r="B31" s="3" t="e">
        <v>#N/A</v>
      </c>
      <c r="C31" s="3">
        <v>0.60419999999999996</v>
      </c>
    </row>
    <row r="32" spans="1:3" x14ac:dyDescent="0.45">
      <c r="A32" s="2" t="s">
        <v>60</v>
      </c>
      <c r="B32" s="3" t="e">
        <v>#N/A</v>
      </c>
      <c r="C32" s="3" t="e">
        <v>#N/A</v>
      </c>
    </row>
    <row r="33" spans="1:3" x14ac:dyDescent="0.45">
      <c r="A33" s="2" t="s">
        <v>53</v>
      </c>
      <c r="B33" s="3" t="e">
        <v>#N/A</v>
      </c>
      <c r="C33" s="3" t="e">
        <v>#N/A</v>
      </c>
    </row>
    <row r="34" spans="1:3" x14ac:dyDescent="0.45">
      <c r="A34" s="2" t="s">
        <v>45</v>
      </c>
      <c r="B34" s="3" t="e">
        <v>#N/A</v>
      </c>
      <c r="C34" s="3" t="e">
        <v>#N/A</v>
      </c>
    </row>
    <row r="35" spans="1:3" x14ac:dyDescent="0.45">
      <c r="A35" s="2" t="s">
        <v>16</v>
      </c>
      <c r="B35" s="3" t="e">
        <v>#N/A</v>
      </c>
      <c r="C35" s="3" t="e">
        <v>#N/A</v>
      </c>
    </row>
    <row r="36" spans="1:3" x14ac:dyDescent="0.45">
      <c r="A36" s="2" t="s">
        <v>14</v>
      </c>
      <c r="B36" s="3" t="e">
        <v>#N/A</v>
      </c>
      <c r="C36" s="3" t="e">
        <v>#N/A</v>
      </c>
    </row>
    <row r="37" spans="1:3" x14ac:dyDescent="0.45">
      <c r="A37" s="2" t="s">
        <v>25</v>
      </c>
      <c r="B37" s="3">
        <v>0.66610000000000003</v>
      </c>
      <c r="C37" s="3">
        <v>0.79549999999999998</v>
      </c>
    </row>
    <row r="38" spans="1:3" x14ac:dyDescent="0.45">
      <c r="A38" s="2" t="s">
        <v>33</v>
      </c>
      <c r="B38" s="3" t="e">
        <v>#N/A</v>
      </c>
      <c r="C38" s="3" t="e">
        <v>#N/A</v>
      </c>
    </row>
    <row r="39" spans="1:3" x14ac:dyDescent="0.45">
      <c r="A39" s="2" t="s">
        <v>10</v>
      </c>
      <c r="B39" s="3" t="e">
        <v>#N/A</v>
      </c>
      <c r="C39" s="3">
        <v>0.59870000000000001</v>
      </c>
    </row>
    <row r="40" spans="1:3" x14ac:dyDescent="0.45">
      <c r="A40" s="2" t="s">
        <v>12</v>
      </c>
      <c r="B40" s="3">
        <v>0.7036</v>
      </c>
      <c r="C40" s="3">
        <v>0.6663</v>
      </c>
    </row>
    <row r="41" spans="1:3" x14ac:dyDescent="0.45">
      <c r="A41" s="2" t="s">
        <v>26</v>
      </c>
      <c r="B41" s="3" t="e">
        <v>#N/A</v>
      </c>
      <c r="C41" s="3" t="e">
        <v>#N/A</v>
      </c>
    </row>
    <row r="42" spans="1:3" x14ac:dyDescent="0.45">
      <c r="A42" s="2" t="s">
        <v>42</v>
      </c>
      <c r="B42" s="3" t="e">
        <v>#N/A</v>
      </c>
      <c r="C42" s="3" t="e">
        <v>#N/A</v>
      </c>
    </row>
    <row r="43" spans="1:3" x14ac:dyDescent="0.45">
      <c r="A43" s="2" t="s">
        <v>43</v>
      </c>
      <c r="B43" s="3" t="e">
        <v>#N/A</v>
      </c>
      <c r="C43" s="3" t="e">
        <v>#N/A</v>
      </c>
    </row>
    <row r="44" spans="1:3" x14ac:dyDescent="0.45">
      <c r="A44" s="2" t="s">
        <v>17</v>
      </c>
      <c r="B44" s="3">
        <v>0.73424999999999996</v>
      </c>
      <c r="C44" s="3">
        <v>0.67074999999999996</v>
      </c>
    </row>
    <row r="45" spans="1:3" x14ac:dyDescent="0.45">
      <c r="A45" s="2" t="s">
        <v>51</v>
      </c>
      <c r="B45" s="3" t="e">
        <v>#N/A</v>
      </c>
      <c r="C45" s="3" t="e">
        <v>#N/A</v>
      </c>
    </row>
    <row r="46" spans="1:3" x14ac:dyDescent="0.45">
      <c r="A46" s="2" t="s">
        <v>11</v>
      </c>
      <c r="B46" s="3" t="e">
        <v>#N/A</v>
      </c>
      <c r="C46" s="3">
        <v>0.61995</v>
      </c>
    </row>
    <row r="47" spans="1:3" x14ac:dyDescent="0.45">
      <c r="A47" s="2" t="s">
        <v>24</v>
      </c>
      <c r="B47" s="3" t="e">
        <v>#N/A</v>
      </c>
      <c r="C47" s="3">
        <v>0.76729999999999998</v>
      </c>
    </row>
    <row r="48" spans="1:3" x14ac:dyDescent="0.45">
      <c r="A48" s="2" t="s">
        <v>3</v>
      </c>
      <c r="B48" s="3" t="e">
        <v>#N/A</v>
      </c>
      <c r="C48" s="3" t="e">
        <v>#N/A</v>
      </c>
    </row>
    <row r="49" spans="1:3" x14ac:dyDescent="0.45">
      <c r="A49" s="2" t="s">
        <v>57</v>
      </c>
      <c r="B49" s="3" t="e">
        <v>#N/A</v>
      </c>
      <c r="C49" s="3" t="e">
        <v>#N/A</v>
      </c>
    </row>
    <row r="50" spans="1:3" x14ac:dyDescent="0.45">
      <c r="A50" s="2" t="s">
        <v>6</v>
      </c>
      <c r="B50" s="3" t="e">
        <v>#N/A</v>
      </c>
      <c r="C50" s="3">
        <v>0.67120000000000002</v>
      </c>
    </row>
    <row r="51" spans="1:3" x14ac:dyDescent="0.45">
      <c r="A51" s="2" t="s">
        <v>49</v>
      </c>
      <c r="B51" s="3" t="e">
        <v>#N/A</v>
      </c>
      <c r="C51" s="3" t="e">
        <v>#N/A</v>
      </c>
    </row>
    <row r="52" spans="1:3" x14ac:dyDescent="0.45">
      <c r="A52" s="2" t="s">
        <v>18</v>
      </c>
      <c r="B52" s="3" t="e">
        <v>#N/A</v>
      </c>
      <c r="C52" s="3" t="e">
        <v>#N/A</v>
      </c>
    </row>
    <row r="53" spans="1:3" x14ac:dyDescent="0.45">
      <c r="A53" s="2" t="s">
        <v>37</v>
      </c>
      <c r="B53" s="3">
        <v>0.67889999999999995</v>
      </c>
      <c r="C53" s="3" t="e">
        <v>#N/A</v>
      </c>
    </row>
    <row r="54" spans="1:3" x14ac:dyDescent="0.45">
      <c r="A54" s="2" t="s">
        <v>31</v>
      </c>
      <c r="B54" s="3">
        <v>0.68010000000000004</v>
      </c>
      <c r="C54" s="3" t="e">
        <v>#N/A</v>
      </c>
    </row>
    <row r="55" spans="1:3" x14ac:dyDescent="0.45">
      <c r="A55" s="2" t="s">
        <v>21</v>
      </c>
      <c r="B55" s="3" t="e">
        <v>#N/A</v>
      </c>
      <c r="C55" s="3" t="e">
        <v>#N/A</v>
      </c>
    </row>
    <row r="56" spans="1:3" x14ac:dyDescent="0.45">
      <c r="A56" s="2" t="s">
        <v>55</v>
      </c>
      <c r="B56" s="3" t="e">
        <v>#N/A</v>
      </c>
      <c r="C56" s="3" t="e">
        <v>#N/A</v>
      </c>
    </row>
    <row r="57" spans="1:3" x14ac:dyDescent="0.45">
      <c r="A57" s="2" t="s">
        <v>15</v>
      </c>
      <c r="B57" s="3">
        <v>0.64500000000000002</v>
      </c>
      <c r="C57" s="3">
        <v>0.71120000000000005</v>
      </c>
    </row>
    <row r="58" spans="1:3" x14ac:dyDescent="0.45">
      <c r="A58" s="2" t="s">
        <v>46</v>
      </c>
      <c r="B58" s="3" t="e">
        <v>#N/A</v>
      </c>
      <c r="C58" s="3" t="e">
        <v>#N/A</v>
      </c>
    </row>
    <row r="59" spans="1:3" x14ac:dyDescent="0.45">
      <c r="A59" s="2" t="s">
        <v>39</v>
      </c>
      <c r="B59" s="3">
        <v>0.65064999999999995</v>
      </c>
      <c r="C59" s="3" t="e">
        <v>#N/A</v>
      </c>
    </row>
    <row r="60" spans="1:3" x14ac:dyDescent="0.45">
      <c r="A60" s="2" t="s">
        <v>50</v>
      </c>
      <c r="B60" s="3" t="e">
        <v>#N/A</v>
      </c>
      <c r="C60" s="3" t="e">
        <v>#N/A</v>
      </c>
    </row>
    <row r="61" spans="1:3" x14ac:dyDescent="0.45">
      <c r="A61" s="2" t="s">
        <v>59</v>
      </c>
      <c r="B61" s="3" t="e">
        <v>#N/A</v>
      </c>
      <c r="C61" s="3" t="e">
        <v>#N/A</v>
      </c>
    </row>
    <row r="62" spans="1:3" x14ac:dyDescent="0.45">
      <c r="A62" s="2" t="s">
        <v>44</v>
      </c>
      <c r="B62" s="3" t="e">
        <v>#N/A</v>
      </c>
      <c r="C62" s="3" t="e">
        <v>#N/A</v>
      </c>
    </row>
    <row r="63" spans="1:3" x14ac:dyDescent="0.45">
      <c r="A63" s="2" t="s">
        <v>63</v>
      </c>
      <c r="B63" s="3" t="e">
        <v>#N/A</v>
      </c>
      <c r="C63" s="3" t="e">
        <v>#N/A</v>
      </c>
    </row>
    <row r="64" spans="1:3" x14ac:dyDescent="0.45">
      <c r="A64" s="2" t="s">
        <v>30</v>
      </c>
      <c r="B64" s="3">
        <v>0.69699999999999995</v>
      </c>
      <c r="C64" s="3">
        <v>0.76419999999999999</v>
      </c>
    </row>
    <row r="65" spans="1:3" x14ac:dyDescent="0.45">
      <c r="A65" s="2" t="s">
        <v>54</v>
      </c>
      <c r="B65" s="3" t="e">
        <v>#N/A</v>
      </c>
      <c r="C65" s="3" t="e">
        <v>#N/A</v>
      </c>
    </row>
    <row r="66" spans="1:3" x14ac:dyDescent="0.45">
      <c r="A66" s="2" t="s">
        <v>23</v>
      </c>
      <c r="B66" s="3">
        <v>0.69699999999999995</v>
      </c>
      <c r="C66" s="3">
        <v>0.80420000000000003</v>
      </c>
    </row>
    <row r="67" spans="1:3" x14ac:dyDescent="0.45">
      <c r="A67" s="2" t="s">
        <v>169</v>
      </c>
      <c r="B67" s="3" t="e">
        <v>#N/A</v>
      </c>
      <c r="C67" s="3" t="e">
        <v>#N/A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workbookViewId="0">
      <selection activeCell="F1" sqref="F1:F1048576"/>
    </sheetView>
  </sheetViews>
  <sheetFormatPr defaultRowHeight="14.25" x14ac:dyDescent="0.45"/>
  <cols>
    <col min="1" max="1" width="21.1328125" customWidth="1"/>
    <col min="2" max="2" width="29.73046875" customWidth="1"/>
    <col min="3" max="4" width="27.33203125" customWidth="1"/>
    <col min="5" max="5" width="30.1328125" style="4" customWidth="1"/>
    <col min="6" max="6" width="23.796875" customWidth="1"/>
    <col min="7" max="7" width="15.796875" customWidth="1"/>
  </cols>
  <sheetData>
    <row r="1" spans="1:8" x14ac:dyDescent="0.45">
      <c r="B1" t="s">
        <v>167</v>
      </c>
      <c r="C1" t="s">
        <v>175</v>
      </c>
      <c r="D1" t="s">
        <v>178</v>
      </c>
      <c r="E1" s="4" t="s">
        <v>176</v>
      </c>
      <c r="F1" t="s">
        <v>177</v>
      </c>
      <c r="G1" s="4" t="s">
        <v>165</v>
      </c>
      <c r="H1" t="s">
        <v>166</v>
      </c>
    </row>
    <row r="2" spans="1:8" x14ac:dyDescent="0.45">
      <c r="A2">
        <v>47037018601</v>
      </c>
      <c r="B2" t="s">
        <v>3</v>
      </c>
      <c r="C2">
        <v>60534</v>
      </c>
      <c r="D2" t="b">
        <f>IF(C2&gt;40000,TRUE,FALSE)</f>
        <v>1</v>
      </c>
      <c r="E2" s="4" t="b">
        <f>IF(G2&gt;60%,TRUE,FALSE)</f>
        <v>0</v>
      </c>
      <c r="F2" t="b">
        <f>IF(H2&gt;50%,TRUE,FALSE)</f>
        <v>1</v>
      </c>
      <c r="G2" s="4">
        <f>VLOOKUP(Nashville_Q4_CompiledData!A2:A137,Nashville_Q4_ChildEmployment!A1:C120,3,FALSE)</f>
        <v>0.59960000000000002</v>
      </c>
      <c r="H2">
        <f>VLOOKUP(Nashville_Q4_CompiledData!A2:A137,Nashville_Q4_Stayed!A1:C120,3,FALSE)</f>
        <v>0.65890000000000004</v>
      </c>
    </row>
    <row r="3" spans="1:8" x14ac:dyDescent="0.45">
      <c r="A3">
        <v>47037017902</v>
      </c>
      <c r="B3" t="s">
        <v>4</v>
      </c>
      <c r="C3">
        <v>53852</v>
      </c>
      <c r="D3" t="b">
        <f t="shared" ref="D3:D66" si="0">IF(C3&gt;40000,TRUE,FALSE)</f>
        <v>1</v>
      </c>
      <c r="E3" s="4" t="b">
        <f t="shared" ref="E3:E66" si="1">IF(G3&gt;60%,TRUE,FALSE)</f>
        <v>1</v>
      </c>
      <c r="F3" t="b">
        <f t="shared" ref="F3:F66" si="2">IF(H3&gt;50%,TRUE,FALSE)</f>
        <v>1</v>
      </c>
      <c r="G3" s="4">
        <f>VLOOKUP(Nashville_Q4_CompiledData!A3:A138,Nashville_Q4_ChildEmployment!A2:C121,3,FALSE)</f>
        <v>0.62939999999999996</v>
      </c>
      <c r="H3">
        <f>VLOOKUP(Nashville_Q4_CompiledData!A3:A138,Nashville_Q4_Stayed!A2:C121,3,FALSE)</f>
        <v>0.64229999999999998</v>
      </c>
    </row>
    <row r="4" spans="1:8" x14ac:dyDescent="0.45">
      <c r="A4">
        <v>47037018201</v>
      </c>
      <c r="B4" t="s">
        <v>3</v>
      </c>
      <c r="C4">
        <v>48812</v>
      </c>
      <c r="D4" t="b">
        <f t="shared" si="0"/>
        <v>1</v>
      </c>
      <c r="E4" s="4" t="b">
        <f t="shared" si="1"/>
        <v>1</v>
      </c>
      <c r="F4" t="b">
        <f t="shared" si="2"/>
        <v>1</v>
      </c>
      <c r="G4" s="4">
        <f>VLOOKUP(Nashville_Q4_CompiledData!A4:A139,Nashville_Q4_ChildEmployment!A3:C122,3,FALSE)</f>
        <v>0.66720000000000002</v>
      </c>
      <c r="H4">
        <f>VLOOKUP(Nashville_Q4_CompiledData!A4:A139,Nashville_Q4_Stayed!A3:C122,3,FALSE)</f>
        <v>0.5444</v>
      </c>
    </row>
    <row r="5" spans="1:8" x14ac:dyDescent="0.45">
      <c r="A5">
        <v>47037018700</v>
      </c>
      <c r="B5" t="s">
        <v>3</v>
      </c>
      <c r="C5">
        <v>47034</v>
      </c>
      <c r="D5" t="b">
        <f t="shared" si="0"/>
        <v>1</v>
      </c>
      <c r="E5" s="4" t="b">
        <f t="shared" si="1"/>
        <v>1</v>
      </c>
      <c r="F5" t="b">
        <f t="shared" si="2"/>
        <v>1</v>
      </c>
      <c r="G5" s="4">
        <f>VLOOKUP(Nashville_Q4_CompiledData!A5:A140,Nashville_Q4_ChildEmployment!A4:C123,3,FALSE)</f>
        <v>0.78669999999999995</v>
      </c>
      <c r="H5">
        <f>VLOOKUP(Nashville_Q4_CompiledData!A5:A140,Nashville_Q4_Stayed!A4:C123,3,FALSE)</f>
        <v>0.56479999999999997</v>
      </c>
    </row>
    <row r="6" spans="1:8" x14ac:dyDescent="0.45">
      <c r="A6">
        <v>47037018801</v>
      </c>
      <c r="B6" t="s">
        <v>5</v>
      </c>
      <c r="C6">
        <v>46497</v>
      </c>
      <c r="D6" t="b">
        <f t="shared" si="0"/>
        <v>1</v>
      </c>
      <c r="E6" s="4" t="e">
        <f>IF(G6&gt;60%,TRUE,FALSE)</f>
        <v>#N/A</v>
      </c>
      <c r="F6" t="b">
        <f t="shared" si="2"/>
        <v>1</v>
      </c>
      <c r="G6" s="4" t="e">
        <f>VLOOKUP(Nashville_Q4_CompiledData!A6:A141,Nashville_Q4_ChildEmployment!A5:C124,3,FALSE)</f>
        <v>#N/A</v>
      </c>
      <c r="H6">
        <f>VLOOKUP(Nashville_Q4_CompiledData!A6:A141,Nashville_Q4_Stayed!A5:C124,3,FALSE)</f>
        <v>0.748</v>
      </c>
    </row>
    <row r="7" spans="1:8" x14ac:dyDescent="0.45">
      <c r="A7">
        <v>47037018602</v>
      </c>
      <c r="B7" t="s">
        <v>6</v>
      </c>
      <c r="C7">
        <v>45533</v>
      </c>
      <c r="D7" t="b">
        <f t="shared" si="0"/>
        <v>1</v>
      </c>
      <c r="E7" s="4" t="e">
        <f t="shared" si="1"/>
        <v>#N/A</v>
      </c>
      <c r="F7" t="b">
        <f t="shared" si="2"/>
        <v>1</v>
      </c>
      <c r="G7" s="4" t="e">
        <f>VLOOKUP(Nashville_Q4_CompiledData!A7:A142,Nashville_Q4_ChildEmployment!A6:C125,3,FALSE)</f>
        <v>#N/A</v>
      </c>
      <c r="H7">
        <f>VLOOKUP(Nashville_Q4_CompiledData!A7:A142,Nashville_Q4_Stayed!A6:C125,3,FALSE)</f>
        <v>0.67120000000000002</v>
      </c>
    </row>
    <row r="8" spans="1:8" x14ac:dyDescent="0.45">
      <c r="A8">
        <v>47037018410</v>
      </c>
      <c r="B8" t="s">
        <v>7</v>
      </c>
      <c r="C8">
        <v>45249</v>
      </c>
      <c r="D8" t="b">
        <f t="shared" si="0"/>
        <v>1</v>
      </c>
      <c r="E8" s="4" t="e">
        <f t="shared" si="1"/>
        <v>#N/A</v>
      </c>
      <c r="F8" t="e">
        <f t="shared" si="2"/>
        <v>#N/A</v>
      </c>
      <c r="G8" s="4" t="e">
        <f>VLOOKUP(Nashville_Q4_CompiledData!A8:A143,Nashville_Q4_ChildEmployment!A7:C126,3,FALSE)</f>
        <v>#N/A</v>
      </c>
      <c r="H8" t="e">
        <f>VLOOKUP(Nashville_Q4_CompiledData!A8:A143,Nashville_Q4_Stayed!A7:C126,3,FALSE)</f>
        <v>#N/A</v>
      </c>
    </row>
    <row r="9" spans="1:8" x14ac:dyDescent="0.45">
      <c r="A9">
        <v>47037017702</v>
      </c>
      <c r="B9" t="s">
        <v>4</v>
      </c>
      <c r="C9">
        <v>42453</v>
      </c>
      <c r="D9" t="b">
        <f t="shared" si="0"/>
        <v>1</v>
      </c>
      <c r="E9" s="4" t="b">
        <f t="shared" si="1"/>
        <v>1</v>
      </c>
      <c r="F9" t="b">
        <f t="shared" si="2"/>
        <v>1</v>
      </c>
      <c r="G9" s="4">
        <f>VLOOKUP(Nashville_Q4_CompiledData!A9:A144,Nashville_Q4_ChildEmployment!A8:C127,3,FALSE)</f>
        <v>0.75270000000000004</v>
      </c>
      <c r="H9">
        <f>VLOOKUP(Nashville_Q4_CompiledData!A9:A144,Nashville_Q4_Stayed!A8:C127,3,FALSE)</f>
        <v>0.51649999999999996</v>
      </c>
    </row>
    <row r="10" spans="1:8" x14ac:dyDescent="0.45">
      <c r="A10">
        <v>47037018405</v>
      </c>
      <c r="B10" t="s">
        <v>7</v>
      </c>
      <c r="C10">
        <v>39987</v>
      </c>
      <c r="D10" t="b">
        <f t="shared" si="0"/>
        <v>0</v>
      </c>
      <c r="E10" s="4" t="e">
        <f t="shared" si="1"/>
        <v>#N/A</v>
      </c>
      <c r="F10" t="e">
        <f t="shared" si="2"/>
        <v>#N/A</v>
      </c>
      <c r="G10" s="4" t="e">
        <f>VLOOKUP(Nashville_Q4_CompiledData!A10:A145,Nashville_Q4_ChildEmployment!A9:C128,3,FALSE)</f>
        <v>#N/A</v>
      </c>
      <c r="H10" t="e">
        <f>VLOOKUP(Nashville_Q4_CompiledData!A10:A145,Nashville_Q4_Stayed!A9:C128,3,FALSE)</f>
        <v>#N/A</v>
      </c>
    </row>
    <row r="11" spans="1:8" x14ac:dyDescent="0.45">
      <c r="A11">
        <v>47037018902</v>
      </c>
      <c r="B11" t="s">
        <v>8</v>
      </c>
      <c r="C11">
        <v>39283</v>
      </c>
      <c r="D11" t="b">
        <f t="shared" si="0"/>
        <v>0</v>
      </c>
      <c r="E11" s="4" t="e">
        <f t="shared" si="1"/>
        <v>#N/A</v>
      </c>
      <c r="F11" t="b">
        <f t="shared" si="2"/>
        <v>1</v>
      </c>
      <c r="G11" s="4" t="e">
        <f>VLOOKUP(Nashville_Q4_CompiledData!A11:A146,Nashville_Q4_ChildEmployment!A10:C129,3,FALSE)</f>
        <v>#N/A</v>
      </c>
      <c r="H11">
        <f>VLOOKUP(Nashville_Q4_CompiledData!A11:A146,Nashville_Q4_Stayed!A10:C129,3,FALSE)</f>
        <v>0.71479999999999999</v>
      </c>
    </row>
    <row r="12" spans="1:8" x14ac:dyDescent="0.45">
      <c r="A12">
        <v>47037018500</v>
      </c>
      <c r="B12" t="s">
        <v>9</v>
      </c>
      <c r="C12">
        <v>39246</v>
      </c>
      <c r="D12" t="b">
        <f t="shared" si="0"/>
        <v>0</v>
      </c>
      <c r="E12" s="4" t="b">
        <f t="shared" si="1"/>
        <v>0</v>
      </c>
      <c r="F12" t="b">
        <f t="shared" si="2"/>
        <v>1</v>
      </c>
      <c r="G12" s="4">
        <f>VLOOKUP(Nashville_Q4_CompiledData!A12:A147,Nashville_Q4_ChildEmployment!A11:C130,3,FALSE)</f>
        <v>0.4703</v>
      </c>
      <c r="H12">
        <f>VLOOKUP(Nashville_Q4_CompiledData!A12:A147,Nashville_Q4_Stayed!A11:C130,3,FALSE)</f>
        <v>0.70250000000000001</v>
      </c>
    </row>
    <row r="13" spans="1:8" x14ac:dyDescent="0.45">
      <c r="A13">
        <v>47037018000</v>
      </c>
      <c r="B13" t="s">
        <v>4</v>
      </c>
      <c r="C13">
        <v>38653</v>
      </c>
      <c r="D13" t="b">
        <f t="shared" si="0"/>
        <v>0</v>
      </c>
      <c r="E13" s="4" t="b">
        <f t="shared" si="1"/>
        <v>1</v>
      </c>
      <c r="F13" t="b">
        <f t="shared" si="2"/>
        <v>1</v>
      </c>
      <c r="G13" s="4">
        <f>VLOOKUP(Nashville_Q4_CompiledData!A13:A148,Nashville_Q4_ChildEmployment!A12:C131,3,FALSE)</f>
        <v>0.68979999999999997</v>
      </c>
      <c r="H13">
        <f>VLOOKUP(Nashville_Q4_CompiledData!A13:A148,Nashville_Q4_Stayed!A12:C131,3,FALSE)</f>
        <v>0.51880000000000004</v>
      </c>
    </row>
    <row r="14" spans="1:8" x14ac:dyDescent="0.45">
      <c r="A14">
        <v>47037017701</v>
      </c>
      <c r="B14" t="s">
        <v>3</v>
      </c>
      <c r="C14">
        <v>38301</v>
      </c>
      <c r="D14" t="b">
        <f t="shared" si="0"/>
        <v>0</v>
      </c>
      <c r="E14" s="4" t="b">
        <f t="shared" si="1"/>
        <v>0</v>
      </c>
      <c r="F14" t="b">
        <f t="shared" si="2"/>
        <v>1</v>
      </c>
      <c r="G14" s="4">
        <f>VLOOKUP(Nashville_Q4_CompiledData!A14:A149,Nashville_Q4_ChildEmployment!A13:C132,3,FALSE)</f>
        <v>0.54849999999999999</v>
      </c>
      <c r="H14">
        <f>VLOOKUP(Nashville_Q4_CompiledData!A14:A149,Nashville_Q4_Stayed!A13:C132,3,FALSE)</f>
        <v>0.50009999999999999</v>
      </c>
    </row>
    <row r="15" spans="1:8" x14ac:dyDescent="0.45">
      <c r="A15">
        <v>47037018401</v>
      </c>
      <c r="B15" t="s">
        <v>7</v>
      </c>
      <c r="C15">
        <v>37881</v>
      </c>
      <c r="D15" t="b">
        <f t="shared" si="0"/>
        <v>0</v>
      </c>
      <c r="E15" s="4" t="e">
        <f t="shared" si="1"/>
        <v>#N/A</v>
      </c>
      <c r="F15" t="e">
        <f t="shared" si="2"/>
        <v>#N/A</v>
      </c>
      <c r="G15" s="4" t="e">
        <f>VLOOKUP(Nashville_Q4_CompiledData!A15:A150,Nashville_Q4_ChildEmployment!A14:C133,3,FALSE)</f>
        <v>#N/A</v>
      </c>
      <c r="H15" t="e">
        <f>VLOOKUP(Nashville_Q4_CompiledData!A15:A150,Nashville_Q4_Stayed!A14:C133,3,FALSE)</f>
        <v>#N/A</v>
      </c>
    </row>
    <row r="16" spans="1:8" x14ac:dyDescent="0.45">
      <c r="A16">
        <v>47037016800</v>
      </c>
      <c r="B16" t="s">
        <v>10</v>
      </c>
      <c r="C16">
        <v>37772</v>
      </c>
      <c r="D16" t="b">
        <f t="shared" si="0"/>
        <v>0</v>
      </c>
      <c r="E16" s="4" t="e">
        <f t="shared" si="1"/>
        <v>#N/A</v>
      </c>
      <c r="F16" t="b">
        <f t="shared" si="2"/>
        <v>1</v>
      </c>
      <c r="G16" s="4" t="e">
        <f>VLOOKUP(Nashville_Q4_CompiledData!A16:A151,Nashville_Q4_ChildEmployment!A15:C134,3,FALSE)</f>
        <v>#N/A</v>
      </c>
      <c r="H16">
        <f>VLOOKUP(Nashville_Q4_CompiledData!A16:A151,Nashville_Q4_Stayed!A15:C134,3,FALSE)</f>
        <v>0.59870000000000001</v>
      </c>
    </row>
    <row r="17" spans="1:8" x14ac:dyDescent="0.45">
      <c r="A17">
        <v>47037016500</v>
      </c>
      <c r="B17" t="s">
        <v>11</v>
      </c>
      <c r="C17">
        <v>37463</v>
      </c>
      <c r="D17" t="b">
        <f t="shared" si="0"/>
        <v>0</v>
      </c>
      <c r="E17" s="4" t="e">
        <f t="shared" si="1"/>
        <v>#N/A</v>
      </c>
      <c r="F17" t="b">
        <f t="shared" si="2"/>
        <v>1</v>
      </c>
      <c r="G17" s="4" t="e">
        <f>VLOOKUP(Nashville_Q4_CompiledData!A17:A152,Nashville_Q4_ChildEmployment!A16:C135,3,FALSE)</f>
        <v>#N/A</v>
      </c>
      <c r="H17">
        <f>VLOOKUP(Nashville_Q4_CompiledData!A17:A152,Nashville_Q4_Stayed!A16:C135,3,FALSE)</f>
        <v>0.63939999999999997</v>
      </c>
    </row>
    <row r="18" spans="1:8" x14ac:dyDescent="0.45">
      <c r="A18">
        <v>47037018102</v>
      </c>
      <c r="B18" t="s">
        <v>12</v>
      </c>
      <c r="C18">
        <v>36594</v>
      </c>
      <c r="D18" t="b">
        <f t="shared" si="0"/>
        <v>0</v>
      </c>
      <c r="E18" s="4" t="b">
        <f t="shared" si="1"/>
        <v>1</v>
      </c>
      <c r="F18" t="b">
        <f t="shared" si="2"/>
        <v>1</v>
      </c>
      <c r="G18" s="4">
        <f>VLOOKUP(Nashville_Q4_CompiledData!A18:A153,Nashville_Q4_ChildEmployment!A17:C136,3,FALSE)</f>
        <v>0.7036</v>
      </c>
      <c r="H18">
        <f>VLOOKUP(Nashville_Q4_CompiledData!A18:A153,Nashville_Q4_Stayed!A17:C136,3,FALSE)</f>
        <v>0.6663</v>
      </c>
    </row>
    <row r="19" spans="1:8" x14ac:dyDescent="0.45">
      <c r="A19">
        <v>47037016400</v>
      </c>
      <c r="B19" t="s">
        <v>11</v>
      </c>
      <c r="C19">
        <v>36474</v>
      </c>
      <c r="D19" t="b">
        <f t="shared" si="0"/>
        <v>0</v>
      </c>
      <c r="E19" s="4" t="b">
        <f t="shared" si="1"/>
        <v>1</v>
      </c>
      <c r="F19" t="b">
        <f t="shared" si="2"/>
        <v>1</v>
      </c>
      <c r="G19" s="4">
        <f>VLOOKUP(Nashville_Q4_CompiledData!A19:A154,Nashville_Q4_ChildEmployment!A18:C137,3,FALSE)</f>
        <v>0.67490000000000006</v>
      </c>
      <c r="H19">
        <f>VLOOKUP(Nashville_Q4_CompiledData!A19:A154,Nashville_Q4_Stayed!A18:C137,3,FALSE)</f>
        <v>0.60050000000000003</v>
      </c>
    </row>
    <row r="20" spans="1:8" x14ac:dyDescent="0.45">
      <c r="A20">
        <v>47037018404</v>
      </c>
      <c r="B20" t="s">
        <v>7</v>
      </c>
      <c r="C20">
        <v>36431</v>
      </c>
      <c r="D20" t="b">
        <f t="shared" si="0"/>
        <v>0</v>
      </c>
      <c r="E20" s="4" t="b">
        <f t="shared" si="1"/>
        <v>1</v>
      </c>
      <c r="F20" t="b">
        <f t="shared" si="2"/>
        <v>1</v>
      </c>
      <c r="G20" s="4">
        <f>VLOOKUP(Nashville_Q4_CompiledData!A20:A155,Nashville_Q4_ChildEmployment!A19:C138,3,FALSE)</f>
        <v>0.74060000000000004</v>
      </c>
      <c r="H20">
        <f>VLOOKUP(Nashville_Q4_CompiledData!A20:A155,Nashville_Q4_Stayed!A19:C138,3,FALSE)</f>
        <v>0.59289999999999998</v>
      </c>
    </row>
    <row r="21" spans="1:8" x14ac:dyDescent="0.45">
      <c r="A21">
        <v>47037015619</v>
      </c>
      <c r="B21" t="s">
        <v>13</v>
      </c>
      <c r="C21">
        <v>36389</v>
      </c>
      <c r="D21" t="b">
        <f t="shared" si="0"/>
        <v>0</v>
      </c>
      <c r="E21" s="4" t="e">
        <f t="shared" si="1"/>
        <v>#N/A</v>
      </c>
      <c r="F21" t="e">
        <f t="shared" si="2"/>
        <v>#N/A</v>
      </c>
      <c r="G21" s="4" t="e">
        <f>VLOOKUP(Nashville_Q4_CompiledData!A21:A156,Nashville_Q4_ChildEmployment!A20:C139,3,FALSE)</f>
        <v>#N/A</v>
      </c>
      <c r="H21" t="e">
        <f>VLOOKUP(Nashville_Q4_CompiledData!A21:A156,Nashville_Q4_Stayed!A20:C139,3,FALSE)</f>
        <v>#N/A</v>
      </c>
    </row>
    <row r="22" spans="1:8" x14ac:dyDescent="0.45">
      <c r="A22">
        <v>47037017800</v>
      </c>
      <c r="B22" t="s">
        <v>4</v>
      </c>
      <c r="C22">
        <v>36315</v>
      </c>
      <c r="D22" t="b">
        <f t="shared" si="0"/>
        <v>0</v>
      </c>
      <c r="E22" s="4" t="e">
        <f t="shared" si="1"/>
        <v>#N/A</v>
      </c>
      <c r="F22" t="b">
        <f t="shared" si="2"/>
        <v>1</v>
      </c>
      <c r="G22" s="4" t="e">
        <f>VLOOKUP(Nashville_Q4_CompiledData!A22:A157,Nashville_Q4_ChildEmployment!A21:C140,3,FALSE)</f>
        <v>#N/A</v>
      </c>
      <c r="H22">
        <f>VLOOKUP(Nashville_Q4_CompiledData!A22:A157,Nashville_Q4_Stayed!A21:C140,3,FALSE)</f>
        <v>0.70599999999999996</v>
      </c>
    </row>
    <row r="23" spans="1:8" x14ac:dyDescent="0.45">
      <c r="A23">
        <v>47037015610</v>
      </c>
      <c r="B23" t="s">
        <v>14</v>
      </c>
      <c r="C23">
        <v>36278</v>
      </c>
      <c r="D23" t="b">
        <f t="shared" si="0"/>
        <v>0</v>
      </c>
      <c r="E23" s="4" t="e">
        <f t="shared" si="1"/>
        <v>#N/A</v>
      </c>
      <c r="F23" t="e">
        <f t="shared" si="2"/>
        <v>#N/A</v>
      </c>
      <c r="G23" s="4" t="e">
        <f>VLOOKUP(Nashville_Q4_CompiledData!A23:A158,Nashville_Q4_ChildEmployment!A22:C141,3,FALSE)</f>
        <v>#N/A</v>
      </c>
      <c r="H23" t="e">
        <f>VLOOKUP(Nashville_Q4_CompiledData!A23:A158,Nashville_Q4_Stayed!A22:C141,3,FALSE)</f>
        <v>#N/A</v>
      </c>
    </row>
    <row r="24" spans="1:8" x14ac:dyDescent="0.45">
      <c r="A24">
        <v>47037015625</v>
      </c>
      <c r="B24" t="s">
        <v>14</v>
      </c>
      <c r="C24">
        <v>35331</v>
      </c>
      <c r="D24" t="b">
        <f t="shared" si="0"/>
        <v>0</v>
      </c>
      <c r="E24" s="4" t="b">
        <f t="shared" si="1"/>
        <v>1</v>
      </c>
      <c r="F24" t="b">
        <f t="shared" si="2"/>
        <v>1</v>
      </c>
      <c r="G24" s="4">
        <f>VLOOKUP(Nashville_Q4_CompiledData!A24:A159,Nashville_Q4_ChildEmployment!A23:C142,3,FALSE)</f>
        <v>0.73770000000000002</v>
      </c>
      <c r="H24">
        <f>VLOOKUP(Nashville_Q4_CompiledData!A24:A159,Nashville_Q4_Stayed!A23:C142,3,FALSE)</f>
        <v>0.71799999999999997</v>
      </c>
    </row>
    <row r="25" spans="1:8" x14ac:dyDescent="0.45">
      <c r="A25">
        <v>47037013400</v>
      </c>
      <c r="B25" t="s">
        <v>15</v>
      </c>
      <c r="C25">
        <v>35247</v>
      </c>
      <c r="D25" t="b">
        <f t="shared" si="0"/>
        <v>0</v>
      </c>
      <c r="E25" s="4" t="b">
        <f t="shared" si="1"/>
        <v>1</v>
      </c>
      <c r="F25" t="b">
        <f t="shared" si="2"/>
        <v>1</v>
      </c>
      <c r="G25" s="4">
        <f>VLOOKUP(Nashville_Q4_CompiledData!A25:A160,Nashville_Q4_ChildEmployment!A24:C143,3,FALSE)</f>
        <v>0.64500000000000002</v>
      </c>
      <c r="H25">
        <f>VLOOKUP(Nashville_Q4_CompiledData!A25:A160,Nashville_Q4_Stayed!A24:C143,3,FALSE)</f>
        <v>0.71120000000000005</v>
      </c>
    </row>
    <row r="26" spans="1:8" x14ac:dyDescent="0.45">
      <c r="A26">
        <v>47165021103</v>
      </c>
      <c r="B26" t="s">
        <v>16</v>
      </c>
      <c r="C26">
        <v>34820</v>
      </c>
      <c r="D26" t="b">
        <f t="shared" si="0"/>
        <v>0</v>
      </c>
      <c r="E26" s="4" t="e">
        <f t="shared" si="1"/>
        <v>#N/A</v>
      </c>
      <c r="F26" t="e">
        <f t="shared" si="2"/>
        <v>#N/A</v>
      </c>
      <c r="G26" s="4" t="e">
        <f>VLOOKUP(Nashville_Q4_CompiledData!A26:A161,Nashville_Q4_ChildEmployment!A25:C144,3,FALSE)</f>
        <v>#N/A</v>
      </c>
      <c r="H26" t="e">
        <f>VLOOKUP(Nashville_Q4_CompiledData!A26:A161,Nashville_Q4_Stayed!A25:C144,3,FALSE)</f>
        <v>#N/A</v>
      </c>
    </row>
    <row r="27" spans="1:8" x14ac:dyDescent="0.45">
      <c r="A27">
        <v>47037017901</v>
      </c>
      <c r="B27" t="s">
        <v>4</v>
      </c>
      <c r="C27">
        <v>34601</v>
      </c>
      <c r="D27" t="b">
        <f t="shared" si="0"/>
        <v>0</v>
      </c>
      <c r="E27" s="4" t="b">
        <f t="shared" si="1"/>
        <v>1</v>
      </c>
      <c r="F27" t="b">
        <f t="shared" si="2"/>
        <v>1</v>
      </c>
      <c r="G27" s="4">
        <f>VLOOKUP(Nashville_Q4_CompiledData!A27:A162,Nashville_Q4_ChildEmployment!A26:C145,3,FALSE)</f>
        <v>0.61060000000000003</v>
      </c>
      <c r="H27">
        <f>VLOOKUP(Nashville_Q4_CompiledData!A27:A162,Nashville_Q4_Stayed!A26:C145,3,FALSE)</f>
        <v>0.60919999999999996</v>
      </c>
    </row>
    <row r="28" spans="1:8" x14ac:dyDescent="0.45">
      <c r="A28">
        <v>47037016700</v>
      </c>
      <c r="B28" t="s">
        <v>4</v>
      </c>
      <c r="C28">
        <v>34450</v>
      </c>
      <c r="D28" t="b">
        <f t="shared" si="0"/>
        <v>0</v>
      </c>
      <c r="E28" s="4" t="e">
        <f t="shared" si="1"/>
        <v>#N/A</v>
      </c>
      <c r="F28" t="b">
        <f t="shared" si="2"/>
        <v>1</v>
      </c>
      <c r="G28" s="4" t="e">
        <f>VLOOKUP(Nashville_Q4_CompiledData!A28:A163,Nashville_Q4_ChildEmployment!A27:C146,3,FALSE)</f>
        <v>#N/A</v>
      </c>
      <c r="H28">
        <f>VLOOKUP(Nashville_Q4_CompiledData!A28:A163,Nashville_Q4_Stayed!A27:C146,3,FALSE)</f>
        <v>0.63239999999999996</v>
      </c>
    </row>
    <row r="29" spans="1:8" x14ac:dyDescent="0.45">
      <c r="A29">
        <v>47037015700</v>
      </c>
      <c r="B29" t="s">
        <v>3</v>
      </c>
      <c r="C29">
        <v>34033</v>
      </c>
      <c r="D29" t="b">
        <f t="shared" si="0"/>
        <v>0</v>
      </c>
      <c r="E29" s="4" t="b">
        <f t="shared" si="1"/>
        <v>1</v>
      </c>
      <c r="F29" t="b">
        <f t="shared" si="2"/>
        <v>1</v>
      </c>
      <c r="G29" s="4">
        <f>VLOOKUP(Nashville_Q4_CompiledData!A29:A164,Nashville_Q4_ChildEmployment!A28:C147,3,FALSE)</f>
        <v>0.73299999999999998</v>
      </c>
      <c r="H29">
        <f>VLOOKUP(Nashville_Q4_CompiledData!A29:A164,Nashville_Q4_Stayed!A28:C147,3,FALSE)</f>
        <v>0.82809999999999995</v>
      </c>
    </row>
    <row r="30" spans="1:8" x14ac:dyDescent="0.45">
      <c r="A30">
        <v>47037018301</v>
      </c>
      <c r="B30" t="s">
        <v>7</v>
      </c>
      <c r="C30">
        <v>33974</v>
      </c>
      <c r="D30" t="b">
        <f t="shared" si="0"/>
        <v>0</v>
      </c>
      <c r="E30" s="4" t="b">
        <f t="shared" si="1"/>
        <v>1</v>
      </c>
      <c r="F30" t="b">
        <f t="shared" si="2"/>
        <v>1</v>
      </c>
      <c r="G30" s="4">
        <f>VLOOKUP(Nashville_Q4_CompiledData!A30:A165,Nashville_Q4_ChildEmployment!A29:C148,3,FALSE)</f>
        <v>0.70599999999999996</v>
      </c>
      <c r="H30">
        <f>VLOOKUP(Nashville_Q4_CompiledData!A30:A165,Nashville_Q4_Stayed!A29:C148,3,FALSE)</f>
        <v>0.72709999999999997</v>
      </c>
    </row>
    <row r="31" spans="1:8" x14ac:dyDescent="0.45">
      <c r="A31">
        <v>47037019105</v>
      </c>
      <c r="B31" t="s">
        <v>17</v>
      </c>
      <c r="C31">
        <v>33917</v>
      </c>
      <c r="D31" t="b">
        <f t="shared" si="0"/>
        <v>0</v>
      </c>
      <c r="E31" s="4" t="b">
        <f t="shared" si="1"/>
        <v>1</v>
      </c>
      <c r="F31" t="b">
        <f t="shared" si="2"/>
        <v>1</v>
      </c>
      <c r="G31" s="4">
        <f>VLOOKUP(Nashville_Q4_CompiledData!A31:A166,Nashville_Q4_ChildEmployment!A30:C149,3,FALSE)</f>
        <v>0.74229999999999996</v>
      </c>
      <c r="H31">
        <f>VLOOKUP(Nashville_Q4_CompiledData!A31:A166,Nashville_Q4_Stayed!A30:C149,3,FALSE)</f>
        <v>0.71709999999999996</v>
      </c>
    </row>
    <row r="32" spans="1:8" x14ac:dyDescent="0.45">
      <c r="A32">
        <v>47037015617</v>
      </c>
      <c r="B32" t="s">
        <v>18</v>
      </c>
      <c r="C32">
        <v>33515</v>
      </c>
      <c r="D32" t="b">
        <f t="shared" si="0"/>
        <v>0</v>
      </c>
      <c r="E32" s="4" t="e">
        <f t="shared" si="1"/>
        <v>#N/A</v>
      </c>
      <c r="F32" t="e">
        <f t="shared" si="2"/>
        <v>#N/A</v>
      </c>
      <c r="G32" s="4" t="e">
        <f>VLOOKUP(Nashville_Q4_CompiledData!A32:A167,Nashville_Q4_ChildEmployment!A31:C150,3,FALSE)</f>
        <v>#N/A</v>
      </c>
      <c r="H32" t="e">
        <f>VLOOKUP(Nashville_Q4_CompiledData!A32:A167,Nashville_Q4_Stayed!A31:C150,3,FALSE)</f>
        <v>#N/A</v>
      </c>
    </row>
    <row r="33" spans="1:8" x14ac:dyDescent="0.45">
      <c r="A33">
        <v>47037018901</v>
      </c>
      <c r="B33" t="s">
        <v>19</v>
      </c>
      <c r="C33">
        <v>32836</v>
      </c>
      <c r="D33" t="b">
        <f t="shared" si="0"/>
        <v>0</v>
      </c>
      <c r="E33" s="4" t="b">
        <f t="shared" si="1"/>
        <v>1</v>
      </c>
      <c r="F33" t="b">
        <f t="shared" si="2"/>
        <v>1</v>
      </c>
      <c r="G33" s="4">
        <f>VLOOKUP(Nashville_Q4_CompiledData!A33:A168,Nashville_Q4_ChildEmployment!A32:C151,3,FALSE)</f>
        <v>0.6845</v>
      </c>
      <c r="H33">
        <f>VLOOKUP(Nashville_Q4_CompiledData!A33:A168,Nashville_Q4_Stayed!A32:C151,3,FALSE)</f>
        <v>0.77239999999999998</v>
      </c>
    </row>
    <row r="34" spans="1:8" x14ac:dyDescent="0.45">
      <c r="A34">
        <v>47037015626</v>
      </c>
      <c r="B34" t="s">
        <v>13</v>
      </c>
      <c r="C34">
        <v>32766</v>
      </c>
      <c r="D34" t="b">
        <f t="shared" si="0"/>
        <v>0</v>
      </c>
      <c r="E34" s="4" t="b">
        <f t="shared" si="1"/>
        <v>1</v>
      </c>
      <c r="F34" t="b">
        <f t="shared" si="2"/>
        <v>1</v>
      </c>
      <c r="G34" s="4">
        <f>VLOOKUP(Nashville_Q4_CompiledData!A34:A169,Nashville_Q4_ChildEmployment!A33:C152,3,FALSE)</f>
        <v>0.71360000000000001</v>
      </c>
      <c r="H34">
        <f>VLOOKUP(Nashville_Q4_CompiledData!A34:A169,Nashville_Q4_Stayed!A33:C152,3,FALSE)</f>
        <v>0.69130000000000003</v>
      </c>
    </row>
    <row r="35" spans="1:8" x14ac:dyDescent="0.45">
      <c r="A35">
        <v>47037015609</v>
      </c>
      <c r="B35" t="s">
        <v>14</v>
      </c>
      <c r="C35">
        <v>32554</v>
      </c>
      <c r="D35" t="b">
        <f t="shared" si="0"/>
        <v>0</v>
      </c>
      <c r="E35" s="4" t="e">
        <f t="shared" si="1"/>
        <v>#N/A</v>
      </c>
      <c r="F35" t="b">
        <f t="shared" si="2"/>
        <v>1</v>
      </c>
      <c r="G35" s="4" t="e">
        <f>VLOOKUP(Nashville_Q4_CompiledData!A35:A170,Nashville_Q4_ChildEmployment!A34:C153,3,FALSE)</f>
        <v>#N/A</v>
      </c>
      <c r="H35">
        <f>VLOOKUP(Nashville_Q4_CompiledData!A35:A170,Nashville_Q4_Stayed!A34:C153,3,FALSE)</f>
        <v>0.74929999999999997</v>
      </c>
    </row>
    <row r="36" spans="1:8" x14ac:dyDescent="0.45">
      <c r="A36">
        <v>47037015614</v>
      </c>
      <c r="B36" t="s">
        <v>13</v>
      </c>
      <c r="C36">
        <v>32536</v>
      </c>
      <c r="D36" t="b">
        <f t="shared" si="0"/>
        <v>0</v>
      </c>
      <c r="E36" s="4" t="b">
        <f t="shared" si="1"/>
        <v>1</v>
      </c>
      <c r="F36" t="b">
        <f t="shared" si="2"/>
        <v>1</v>
      </c>
      <c r="G36" s="4">
        <f>VLOOKUP(Nashville_Q4_CompiledData!A36:A171,Nashville_Q4_ChildEmployment!A35:C154,3,FALSE)</f>
        <v>0.66469999999999996</v>
      </c>
      <c r="H36">
        <f>VLOOKUP(Nashville_Q4_CompiledData!A36:A171,Nashville_Q4_Stayed!A35:C154,3,FALSE)</f>
        <v>0.75249999999999995</v>
      </c>
    </row>
    <row r="37" spans="1:8" x14ac:dyDescent="0.45">
      <c r="A37">
        <v>47037015200</v>
      </c>
      <c r="B37" t="s">
        <v>20</v>
      </c>
      <c r="C37">
        <v>32281</v>
      </c>
      <c r="D37" t="b">
        <f t="shared" si="0"/>
        <v>0</v>
      </c>
      <c r="E37" s="4" t="b">
        <f t="shared" si="1"/>
        <v>1</v>
      </c>
      <c r="F37" t="b">
        <f t="shared" si="2"/>
        <v>1</v>
      </c>
      <c r="G37" s="4">
        <f>VLOOKUP(Nashville_Q4_CompiledData!A37:A172,Nashville_Q4_ChildEmployment!A36:C155,3,FALSE)</f>
        <v>0.67200000000000004</v>
      </c>
      <c r="H37">
        <f>VLOOKUP(Nashville_Q4_CompiledData!A37:A172,Nashville_Q4_Stayed!A36:C155,3,FALSE)</f>
        <v>0.77969999999999995</v>
      </c>
    </row>
    <row r="38" spans="1:8" x14ac:dyDescent="0.45">
      <c r="A38">
        <v>47037015618</v>
      </c>
      <c r="B38" t="s">
        <v>13</v>
      </c>
      <c r="C38">
        <v>32172</v>
      </c>
      <c r="D38" t="b">
        <f t="shared" si="0"/>
        <v>0</v>
      </c>
      <c r="E38" s="4" t="b">
        <f t="shared" si="1"/>
        <v>1</v>
      </c>
      <c r="F38" t="b">
        <f t="shared" si="2"/>
        <v>1</v>
      </c>
      <c r="G38" s="4">
        <f>VLOOKUP(Nashville_Q4_CompiledData!A38:A173,Nashville_Q4_ChildEmployment!A37:C156,3,FALSE)</f>
        <v>0.72540000000000004</v>
      </c>
      <c r="H38">
        <f>VLOOKUP(Nashville_Q4_CompiledData!A38:A173,Nashville_Q4_Stayed!A37:C156,3,FALSE)</f>
        <v>0.76249999999999996</v>
      </c>
    </row>
    <row r="39" spans="1:8" x14ac:dyDescent="0.45">
      <c r="A39">
        <v>47037015501</v>
      </c>
      <c r="B39" t="s">
        <v>14</v>
      </c>
      <c r="C39">
        <v>32071</v>
      </c>
      <c r="D39" t="b">
        <f t="shared" si="0"/>
        <v>0</v>
      </c>
      <c r="E39" s="4" t="b">
        <f t="shared" si="1"/>
        <v>1</v>
      </c>
      <c r="F39" t="b">
        <f t="shared" si="2"/>
        <v>1</v>
      </c>
      <c r="G39" s="4">
        <f>VLOOKUP(Nashville_Q4_CompiledData!A39:A174,Nashville_Q4_ChildEmployment!A38:C157,3,FALSE)</f>
        <v>0.69599999999999995</v>
      </c>
      <c r="H39">
        <f>VLOOKUP(Nashville_Q4_CompiledData!A39:A174,Nashville_Q4_Stayed!A38:C157,3,FALSE)</f>
        <v>0.74909999999999999</v>
      </c>
    </row>
    <row r="40" spans="1:8" x14ac:dyDescent="0.45">
      <c r="A40">
        <v>47037015900</v>
      </c>
      <c r="B40" t="s">
        <v>21</v>
      </c>
      <c r="C40">
        <v>31955</v>
      </c>
      <c r="D40" t="b">
        <f t="shared" si="0"/>
        <v>0</v>
      </c>
      <c r="E40" s="4" t="e">
        <f t="shared" si="1"/>
        <v>#N/A</v>
      </c>
      <c r="F40" t="b">
        <f t="shared" si="2"/>
        <v>1</v>
      </c>
      <c r="G40" s="4" t="e">
        <f>VLOOKUP(Nashville_Q4_CompiledData!A40:A175,Nashville_Q4_ChildEmployment!A39:C158,3,FALSE)</f>
        <v>#N/A</v>
      </c>
      <c r="H40">
        <f>VLOOKUP(Nashville_Q4_CompiledData!A40:A175,Nashville_Q4_Stayed!A39:C158,3,FALSE)</f>
        <v>0.78259999999999996</v>
      </c>
    </row>
    <row r="41" spans="1:8" x14ac:dyDescent="0.45">
      <c r="A41">
        <v>47037016600</v>
      </c>
      <c r="B41" t="s">
        <v>3</v>
      </c>
      <c r="C41">
        <v>31923</v>
      </c>
      <c r="D41" t="b">
        <f t="shared" si="0"/>
        <v>0</v>
      </c>
      <c r="E41" s="4" t="e">
        <f t="shared" si="1"/>
        <v>#N/A</v>
      </c>
      <c r="F41" t="b">
        <f t="shared" si="2"/>
        <v>1</v>
      </c>
      <c r="G41" s="4" t="e">
        <f>VLOOKUP(Nashville_Q4_CompiledData!A41:A176,Nashville_Q4_ChildEmployment!A40:C159,3,FALSE)</f>
        <v>#N/A</v>
      </c>
      <c r="H41">
        <f>VLOOKUP(Nashville_Q4_CompiledData!A41:A176,Nashville_Q4_Stayed!A40:C159,3,FALSE)</f>
        <v>0.74160000000000004</v>
      </c>
    </row>
    <row r="42" spans="1:8" x14ac:dyDescent="0.45">
      <c r="A42">
        <v>47037018905</v>
      </c>
      <c r="B42" t="s">
        <v>17</v>
      </c>
      <c r="C42">
        <v>31740</v>
      </c>
      <c r="D42" t="b">
        <f t="shared" si="0"/>
        <v>0</v>
      </c>
      <c r="E42" s="4" t="b">
        <f t="shared" si="1"/>
        <v>1</v>
      </c>
      <c r="F42" t="b">
        <f t="shared" si="2"/>
        <v>1</v>
      </c>
      <c r="G42" s="4">
        <f>VLOOKUP(Nashville_Q4_CompiledData!A42:A177,Nashville_Q4_ChildEmployment!A41:C160,3,FALSE)</f>
        <v>0.72619999999999996</v>
      </c>
      <c r="H42">
        <f>VLOOKUP(Nashville_Q4_CompiledData!A42:A177,Nashville_Q4_Stayed!A41:C160,3,FALSE)</f>
        <v>0.62439999999999996</v>
      </c>
    </row>
    <row r="43" spans="1:8" x14ac:dyDescent="0.45">
      <c r="A43">
        <v>47037019500</v>
      </c>
      <c r="B43" t="s">
        <v>22</v>
      </c>
      <c r="C43">
        <v>31383</v>
      </c>
      <c r="D43" t="b">
        <f t="shared" si="0"/>
        <v>0</v>
      </c>
      <c r="E43" s="4" t="b">
        <f t="shared" si="1"/>
        <v>1</v>
      </c>
      <c r="F43" t="b">
        <f t="shared" si="2"/>
        <v>1</v>
      </c>
      <c r="G43" s="4">
        <f>VLOOKUP(Nashville_Q4_CompiledData!A43:A178,Nashville_Q4_ChildEmployment!A42:C161,3,FALSE)</f>
        <v>0.68440000000000001</v>
      </c>
      <c r="H43">
        <f>VLOOKUP(Nashville_Q4_CompiledData!A43:A178,Nashville_Q4_Stayed!A42:C161,3,FALSE)</f>
        <v>0.60509999999999997</v>
      </c>
    </row>
    <row r="44" spans="1:8" x14ac:dyDescent="0.45">
      <c r="A44">
        <v>47037015502</v>
      </c>
      <c r="B44" t="s">
        <v>20</v>
      </c>
      <c r="C44">
        <v>31011</v>
      </c>
      <c r="D44" t="b">
        <f t="shared" si="0"/>
        <v>0</v>
      </c>
      <c r="E44" s="4" t="b">
        <f t="shared" si="1"/>
        <v>1</v>
      </c>
      <c r="F44" t="b">
        <f t="shared" si="2"/>
        <v>1</v>
      </c>
      <c r="G44" s="4">
        <f>VLOOKUP(Nashville_Q4_CompiledData!A44:A179,Nashville_Q4_ChildEmployment!A43:C162,3,FALSE)</f>
        <v>0.70120000000000005</v>
      </c>
      <c r="H44">
        <f>VLOOKUP(Nashville_Q4_CompiledData!A44:A179,Nashville_Q4_Stayed!A43:C162,3,FALSE)</f>
        <v>0.76149999999999995</v>
      </c>
    </row>
    <row r="45" spans="1:8" x14ac:dyDescent="0.45">
      <c r="A45">
        <v>47037015300</v>
      </c>
      <c r="B45" t="s">
        <v>20</v>
      </c>
      <c r="C45">
        <v>30951</v>
      </c>
      <c r="D45" t="b">
        <f t="shared" si="0"/>
        <v>0</v>
      </c>
      <c r="E45" s="4" t="b">
        <f t="shared" si="1"/>
        <v>1</v>
      </c>
      <c r="F45" t="b">
        <f t="shared" si="2"/>
        <v>1</v>
      </c>
      <c r="G45" s="4">
        <f>VLOOKUP(Nashville_Q4_CompiledData!A45:A180,Nashville_Q4_ChildEmployment!A44:C163,3,FALSE)</f>
        <v>0.71589999999999998</v>
      </c>
      <c r="H45">
        <f>VLOOKUP(Nashville_Q4_CompiledData!A45:A180,Nashville_Q4_Stayed!A44:C163,3,FALSE)</f>
        <v>0.7843</v>
      </c>
    </row>
    <row r="46" spans="1:8" x14ac:dyDescent="0.45">
      <c r="A46">
        <v>47037015629</v>
      </c>
      <c r="B46" t="s">
        <v>13</v>
      </c>
      <c r="C46">
        <v>30840</v>
      </c>
      <c r="D46" t="b">
        <f t="shared" si="0"/>
        <v>0</v>
      </c>
      <c r="E46" s="4" t="e">
        <f t="shared" si="1"/>
        <v>#N/A</v>
      </c>
      <c r="F46" t="b">
        <f t="shared" si="2"/>
        <v>1</v>
      </c>
      <c r="G46" s="4" t="e">
        <f>VLOOKUP(Nashville_Q4_CompiledData!A46:A181,Nashville_Q4_ChildEmployment!A45:C164,3,FALSE)</f>
        <v>#N/A</v>
      </c>
      <c r="H46">
        <f>VLOOKUP(Nashville_Q4_CompiledData!A46:A181,Nashville_Q4_Stayed!A45:C164,3,FALSE)</f>
        <v>0.78410000000000002</v>
      </c>
    </row>
    <row r="47" spans="1:8" x14ac:dyDescent="0.45">
      <c r="A47">
        <v>47037018904</v>
      </c>
      <c r="B47" t="s">
        <v>3</v>
      </c>
      <c r="C47">
        <v>30806</v>
      </c>
      <c r="D47" t="b">
        <f t="shared" si="0"/>
        <v>0</v>
      </c>
      <c r="E47" s="4" t="e">
        <f t="shared" si="1"/>
        <v>#N/A</v>
      </c>
      <c r="F47" t="b">
        <f t="shared" si="2"/>
        <v>1</v>
      </c>
      <c r="G47" s="4" t="e">
        <f>VLOOKUP(Nashville_Q4_CompiledData!A47:A182,Nashville_Q4_ChildEmployment!A46:C165,3,FALSE)</f>
        <v>#N/A</v>
      </c>
      <c r="H47">
        <f>VLOOKUP(Nashville_Q4_CompiledData!A47:A182,Nashville_Q4_Stayed!A46:C165,3,FALSE)</f>
        <v>0.72189999999999999</v>
      </c>
    </row>
    <row r="48" spans="1:8" x14ac:dyDescent="0.45">
      <c r="A48">
        <v>47037019006</v>
      </c>
      <c r="B48" t="s">
        <v>23</v>
      </c>
      <c r="C48">
        <v>30735</v>
      </c>
      <c r="D48" t="b">
        <f t="shared" si="0"/>
        <v>0</v>
      </c>
      <c r="E48" s="4" t="b">
        <f t="shared" si="1"/>
        <v>1</v>
      </c>
      <c r="F48" t="b">
        <f t="shared" si="2"/>
        <v>1</v>
      </c>
      <c r="G48" s="4">
        <f>VLOOKUP(Nashville_Q4_CompiledData!A48:A183,Nashville_Q4_ChildEmployment!A47:C166,3,FALSE)</f>
        <v>0.69699999999999995</v>
      </c>
      <c r="H48">
        <f>VLOOKUP(Nashville_Q4_CompiledData!A48:A183,Nashville_Q4_Stayed!A47:C166,3,FALSE)</f>
        <v>0.80420000000000003</v>
      </c>
    </row>
    <row r="49" spans="1:8" x14ac:dyDescent="0.45">
      <c r="A49">
        <v>47037015402</v>
      </c>
      <c r="B49" t="s">
        <v>14</v>
      </c>
      <c r="C49">
        <v>30726</v>
      </c>
      <c r="D49" t="b">
        <f t="shared" si="0"/>
        <v>0</v>
      </c>
      <c r="E49" s="4" t="e">
        <f t="shared" si="1"/>
        <v>#N/A</v>
      </c>
      <c r="F49" t="b">
        <f t="shared" si="2"/>
        <v>1</v>
      </c>
      <c r="G49" s="4" t="e">
        <f>VLOOKUP(Nashville_Q4_CompiledData!A49:A184,Nashville_Q4_ChildEmployment!A48:C167,3,FALSE)</f>
        <v>#N/A</v>
      </c>
      <c r="H49">
        <f>VLOOKUP(Nashville_Q4_CompiledData!A49:A184,Nashville_Q4_Stayed!A48:C167,3,FALSE)</f>
        <v>0.73440000000000005</v>
      </c>
    </row>
    <row r="50" spans="1:8" x14ac:dyDescent="0.45">
      <c r="A50">
        <v>47037015405</v>
      </c>
      <c r="B50" t="s">
        <v>14</v>
      </c>
      <c r="C50">
        <v>30515</v>
      </c>
      <c r="D50" t="b">
        <f t="shared" si="0"/>
        <v>0</v>
      </c>
      <c r="E50" s="4" t="e">
        <f t="shared" si="1"/>
        <v>#N/A</v>
      </c>
      <c r="F50" t="e">
        <f t="shared" si="2"/>
        <v>#N/A</v>
      </c>
      <c r="G50" s="4" t="e">
        <f>VLOOKUP(Nashville_Q4_CompiledData!A50:A185,Nashville_Q4_ChildEmployment!A49:C168,3,FALSE)</f>
        <v>#N/A</v>
      </c>
      <c r="H50" t="e">
        <f>VLOOKUP(Nashville_Q4_CompiledData!A50:A185,Nashville_Q4_Stayed!A49:C168,3,FALSE)</f>
        <v>#N/A</v>
      </c>
    </row>
    <row r="51" spans="1:8" x14ac:dyDescent="0.45">
      <c r="A51">
        <v>47037015100</v>
      </c>
      <c r="B51" t="s">
        <v>20</v>
      </c>
      <c r="C51">
        <v>30470</v>
      </c>
      <c r="D51" t="b">
        <f t="shared" si="0"/>
        <v>0</v>
      </c>
      <c r="E51" s="4" t="b">
        <f t="shared" si="1"/>
        <v>1</v>
      </c>
      <c r="F51" t="e">
        <f t="shared" si="2"/>
        <v>#N/A</v>
      </c>
      <c r="G51" s="4">
        <f>VLOOKUP(Nashville_Q4_CompiledData!A51:A186,Nashville_Q4_ChildEmployment!A50:C169,3,FALSE)</f>
        <v>0.64980000000000004</v>
      </c>
      <c r="H51" t="e">
        <f>VLOOKUP(Nashville_Q4_CompiledData!A51:A186,Nashville_Q4_Stayed!A50:C169,3,FALSE)</f>
        <v>#N/A</v>
      </c>
    </row>
    <row r="52" spans="1:8" x14ac:dyDescent="0.45">
      <c r="A52">
        <v>47037015612</v>
      </c>
      <c r="B52" t="s">
        <v>24</v>
      </c>
      <c r="C52">
        <v>30456</v>
      </c>
      <c r="D52" t="b">
        <f t="shared" si="0"/>
        <v>0</v>
      </c>
      <c r="E52" s="4" t="e">
        <f t="shared" si="1"/>
        <v>#N/A</v>
      </c>
      <c r="F52" t="b">
        <f t="shared" si="2"/>
        <v>1</v>
      </c>
      <c r="G52" s="4" t="e">
        <f>VLOOKUP(Nashville_Q4_CompiledData!A52:A187,Nashville_Q4_ChildEmployment!A51:C170,3,FALSE)</f>
        <v>#N/A</v>
      </c>
      <c r="H52">
        <f>VLOOKUP(Nashville_Q4_CompiledData!A52:A187,Nashville_Q4_Stayed!A51:C170,3,FALSE)</f>
        <v>0.76729999999999998</v>
      </c>
    </row>
    <row r="53" spans="1:8" x14ac:dyDescent="0.45">
      <c r="A53">
        <v>47037019110</v>
      </c>
      <c r="B53" t="s">
        <v>25</v>
      </c>
      <c r="C53">
        <v>30382</v>
      </c>
      <c r="D53" t="b">
        <f t="shared" si="0"/>
        <v>0</v>
      </c>
      <c r="E53" s="4" t="b">
        <f t="shared" si="1"/>
        <v>1</v>
      </c>
      <c r="F53" t="b">
        <f t="shared" si="2"/>
        <v>1</v>
      </c>
      <c r="G53" s="4">
        <f>VLOOKUP(Nashville_Q4_CompiledData!A53:A188,Nashville_Q4_ChildEmployment!A52:C171,3,FALSE)</f>
        <v>0.66610000000000003</v>
      </c>
      <c r="H53">
        <f>VLOOKUP(Nashville_Q4_CompiledData!A53:A188,Nashville_Q4_Stayed!A52:C171,3,FALSE)</f>
        <v>0.79549999999999998</v>
      </c>
    </row>
    <row r="54" spans="1:8" x14ac:dyDescent="0.45">
      <c r="A54">
        <v>47037010802</v>
      </c>
      <c r="B54" t="s">
        <v>26</v>
      </c>
      <c r="C54">
        <v>30362</v>
      </c>
      <c r="D54" t="b">
        <f t="shared" si="0"/>
        <v>0</v>
      </c>
      <c r="E54" s="4" t="e">
        <f t="shared" si="1"/>
        <v>#N/A</v>
      </c>
      <c r="F54" t="e">
        <f t="shared" si="2"/>
        <v>#N/A</v>
      </c>
      <c r="G54" s="4" t="e">
        <f>VLOOKUP(Nashville_Q4_CompiledData!A54:A189,Nashville_Q4_ChildEmployment!A53:C172,3,FALSE)</f>
        <v>#N/A</v>
      </c>
      <c r="H54" t="e">
        <f>VLOOKUP(Nashville_Q4_CompiledData!A54:A189,Nashville_Q4_Stayed!A53:C172,3,FALSE)</f>
        <v>#N/A</v>
      </c>
    </row>
    <row r="55" spans="1:8" x14ac:dyDescent="0.45">
      <c r="A55">
        <v>47037015624</v>
      </c>
      <c r="B55" t="s">
        <v>14</v>
      </c>
      <c r="C55">
        <v>30305</v>
      </c>
      <c r="D55" t="b">
        <f t="shared" si="0"/>
        <v>0</v>
      </c>
      <c r="E55" s="4" t="b">
        <f t="shared" si="1"/>
        <v>1</v>
      </c>
      <c r="F55" t="b">
        <f t="shared" si="2"/>
        <v>1</v>
      </c>
      <c r="G55" s="4">
        <f>VLOOKUP(Nashville_Q4_CompiledData!A55:A190,Nashville_Q4_ChildEmployment!A54:C173,3,FALSE)</f>
        <v>0.70640000000000003</v>
      </c>
      <c r="H55">
        <f>VLOOKUP(Nashville_Q4_CompiledData!A55:A190,Nashville_Q4_Stayed!A54:C173,3,FALSE)</f>
        <v>0.7823</v>
      </c>
    </row>
    <row r="56" spans="1:8" x14ac:dyDescent="0.45">
      <c r="A56">
        <v>47037019109</v>
      </c>
      <c r="B56" t="s">
        <v>13</v>
      </c>
      <c r="C56">
        <v>30275</v>
      </c>
      <c r="D56" t="b">
        <f t="shared" si="0"/>
        <v>0</v>
      </c>
      <c r="E56" s="4" t="e">
        <f t="shared" si="1"/>
        <v>#N/A</v>
      </c>
      <c r="F56" t="e">
        <f t="shared" si="2"/>
        <v>#N/A</v>
      </c>
      <c r="G56" s="4" t="e">
        <f>VLOOKUP(Nashville_Q4_CompiledData!A56:A191,Nashville_Q4_ChildEmployment!A55:C174,3,FALSE)</f>
        <v>#N/A</v>
      </c>
      <c r="H56" t="e">
        <f>VLOOKUP(Nashville_Q4_CompiledData!A56:A191,Nashville_Q4_Stayed!A55:C174,3,FALSE)</f>
        <v>#N/A</v>
      </c>
    </row>
    <row r="57" spans="1:8" x14ac:dyDescent="0.45">
      <c r="A57">
        <v>47037018202</v>
      </c>
      <c r="B57" t="s">
        <v>7</v>
      </c>
      <c r="C57">
        <v>29927</v>
      </c>
      <c r="D57" t="b">
        <f t="shared" si="0"/>
        <v>0</v>
      </c>
      <c r="E57" s="4" t="b">
        <f t="shared" si="1"/>
        <v>1</v>
      </c>
      <c r="F57" t="b">
        <f t="shared" si="2"/>
        <v>1</v>
      </c>
      <c r="G57" s="4">
        <f>VLOOKUP(Nashville_Q4_CompiledData!A57:A192,Nashville_Q4_ChildEmployment!A56:C175,3,FALSE)</f>
        <v>0.67300000000000004</v>
      </c>
      <c r="H57">
        <f>VLOOKUP(Nashville_Q4_CompiledData!A57:A192,Nashville_Q4_Stayed!A56:C175,3,FALSE)</f>
        <v>0.65720000000000001</v>
      </c>
    </row>
    <row r="58" spans="1:8" x14ac:dyDescent="0.45">
      <c r="A58">
        <v>47037015404</v>
      </c>
      <c r="B58" t="s">
        <v>14</v>
      </c>
      <c r="C58">
        <v>29891</v>
      </c>
      <c r="D58" t="b">
        <f t="shared" si="0"/>
        <v>0</v>
      </c>
      <c r="E58" s="4" t="e">
        <f t="shared" si="1"/>
        <v>#N/A</v>
      </c>
      <c r="F58" t="b">
        <f t="shared" si="2"/>
        <v>1</v>
      </c>
      <c r="G58" s="4" t="e">
        <f>VLOOKUP(Nashville_Q4_CompiledData!A58:A193,Nashville_Q4_ChildEmployment!A57:C176,3,FALSE)</f>
        <v>#N/A</v>
      </c>
      <c r="H58">
        <f>VLOOKUP(Nashville_Q4_CompiledData!A58:A193,Nashville_Q4_Stayed!A57:C176,3,FALSE)</f>
        <v>0.7107</v>
      </c>
    </row>
    <row r="59" spans="1:8" x14ac:dyDescent="0.45">
      <c r="A59">
        <v>47037015627</v>
      </c>
      <c r="B59" t="s">
        <v>13</v>
      </c>
      <c r="C59">
        <v>29661</v>
      </c>
      <c r="D59" t="b">
        <f t="shared" si="0"/>
        <v>0</v>
      </c>
      <c r="E59" s="4" t="b">
        <f t="shared" si="1"/>
        <v>1</v>
      </c>
      <c r="F59" t="e">
        <f t="shared" si="2"/>
        <v>#N/A</v>
      </c>
      <c r="G59" s="4">
        <f>VLOOKUP(Nashville_Q4_CompiledData!A59:A194,Nashville_Q4_ChildEmployment!A58:C177,3,FALSE)</f>
        <v>0.65700000000000003</v>
      </c>
      <c r="H59" t="e">
        <f>VLOOKUP(Nashville_Q4_CompiledData!A59:A194,Nashville_Q4_Stayed!A58:C177,3,FALSE)</f>
        <v>#N/A</v>
      </c>
    </row>
    <row r="60" spans="1:8" x14ac:dyDescent="0.45">
      <c r="A60">
        <v>47037011100</v>
      </c>
      <c r="B60" t="s">
        <v>27</v>
      </c>
      <c r="C60">
        <v>29651</v>
      </c>
      <c r="D60" t="b">
        <f t="shared" si="0"/>
        <v>0</v>
      </c>
      <c r="E60" s="4" t="e">
        <f t="shared" si="1"/>
        <v>#N/A</v>
      </c>
      <c r="F60" t="e">
        <f t="shared" si="2"/>
        <v>#N/A</v>
      </c>
      <c r="G60" s="4" t="e">
        <f>VLOOKUP(Nashville_Q4_CompiledData!A60:A195,Nashville_Q4_ChildEmployment!A59:C178,3,FALSE)</f>
        <v>#N/A</v>
      </c>
      <c r="H60" t="e">
        <f>VLOOKUP(Nashville_Q4_CompiledData!A60:A195,Nashville_Q4_Stayed!A59:C178,3,FALSE)</f>
        <v>#N/A</v>
      </c>
    </row>
    <row r="61" spans="1:8" x14ac:dyDescent="0.45">
      <c r="A61">
        <v>47037015401</v>
      </c>
      <c r="B61" t="s">
        <v>14</v>
      </c>
      <c r="C61">
        <v>29548</v>
      </c>
      <c r="D61" t="b">
        <f t="shared" si="0"/>
        <v>0</v>
      </c>
      <c r="E61" s="4" t="e">
        <f t="shared" si="1"/>
        <v>#N/A</v>
      </c>
      <c r="F61" t="e">
        <f t="shared" si="2"/>
        <v>#N/A</v>
      </c>
      <c r="G61" s="4" t="e">
        <f>VLOOKUP(Nashville_Q4_CompiledData!A61:A196,Nashville_Q4_ChildEmployment!A60:C179,3,FALSE)</f>
        <v>#N/A</v>
      </c>
      <c r="H61" t="e">
        <f>VLOOKUP(Nashville_Q4_CompiledData!A61:A196,Nashville_Q4_Stayed!A60:C179,3,FALSE)</f>
        <v>#N/A</v>
      </c>
    </row>
    <row r="62" spans="1:8" x14ac:dyDescent="0.45">
      <c r="A62">
        <v>47037015620</v>
      </c>
      <c r="B62" t="s">
        <v>13</v>
      </c>
      <c r="C62">
        <v>29511</v>
      </c>
      <c r="D62" t="b">
        <f t="shared" si="0"/>
        <v>0</v>
      </c>
      <c r="E62" s="4" t="e">
        <f t="shared" si="1"/>
        <v>#N/A</v>
      </c>
      <c r="F62" t="b">
        <f t="shared" si="2"/>
        <v>1</v>
      </c>
      <c r="G62" s="4" t="e">
        <f>VLOOKUP(Nashville_Q4_CompiledData!A62:A197,Nashville_Q4_ChildEmployment!A61:C180,3,FALSE)</f>
        <v>#N/A</v>
      </c>
      <c r="H62">
        <f>VLOOKUP(Nashville_Q4_CompiledData!A62:A197,Nashville_Q4_Stayed!A61:C180,3,FALSE)</f>
        <v>0.7399</v>
      </c>
    </row>
    <row r="63" spans="1:8" x14ac:dyDescent="0.45">
      <c r="A63">
        <v>47037015623</v>
      </c>
      <c r="B63" t="s">
        <v>14</v>
      </c>
      <c r="C63">
        <v>29492</v>
      </c>
      <c r="D63" t="b">
        <f t="shared" si="0"/>
        <v>0</v>
      </c>
      <c r="E63" s="4" t="e">
        <f t="shared" si="1"/>
        <v>#N/A</v>
      </c>
      <c r="F63" t="e">
        <f t="shared" si="2"/>
        <v>#N/A</v>
      </c>
      <c r="G63" s="4" t="e">
        <f>VLOOKUP(Nashville_Q4_CompiledData!A63:A198,Nashville_Q4_ChildEmployment!A62:C181,3,FALSE)</f>
        <v>#N/A</v>
      </c>
      <c r="H63" t="e">
        <f>VLOOKUP(Nashville_Q4_CompiledData!A63:A198,Nashville_Q4_Stayed!A62:C181,3,FALSE)</f>
        <v>#N/A</v>
      </c>
    </row>
    <row r="64" spans="1:8" x14ac:dyDescent="0.45">
      <c r="A64">
        <v>47037010501</v>
      </c>
      <c r="B64" t="s">
        <v>3</v>
      </c>
      <c r="C64">
        <v>29447</v>
      </c>
      <c r="D64" t="b">
        <f t="shared" si="0"/>
        <v>0</v>
      </c>
      <c r="E64" s="4" t="e">
        <f t="shared" si="1"/>
        <v>#N/A</v>
      </c>
      <c r="F64" t="e">
        <f t="shared" si="2"/>
        <v>#N/A</v>
      </c>
      <c r="G64" s="4" t="e">
        <f>VLOOKUP(Nashville_Q4_CompiledData!A64:A199,Nashville_Q4_ChildEmployment!A63:C182,3,FALSE)</f>
        <v>#N/A</v>
      </c>
      <c r="H64" t="e">
        <f>VLOOKUP(Nashville_Q4_CompiledData!A64:A199,Nashville_Q4_Stayed!A63:C182,3,FALSE)</f>
        <v>#N/A</v>
      </c>
    </row>
    <row r="65" spans="1:8" x14ac:dyDescent="0.45">
      <c r="A65">
        <v>47037016900</v>
      </c>
      <c r="B65" t="s">
        <v>28</v>
      </c>
      <c r="C65">
        <v>29280</v>
      </c>
      <c r="D65" t="b">
        <f t="shared" si="0"/>
        <v>0</v>
      </c>
      <c r="E65" s="4" t="e">
        <f t="shared" si="1"/>
        <v>#N/A</v>
      </c>
      <c r="F65" t="b">
        <f t="shared" si="2"/>
        <v>1</v>
      </c>
      <c r="G65" s="4" t="e">
        <f>VLOOKUP(Nashville_Q4_CompiledData!A65:A200,Nashville_Q4_ChildEmployment!A64:C183,3,FALSE)</f>
        <v>#N/A</v>
      </c>
      <c r="H65">
        <f>VLOOKUP(Nashville_Q4_CompiledData!A65:A200,Nashville_Q4_Stayed!A64:C183,3,FALSE)</f>
        <v>0.71779999999999999</v>
      </c>
    </row>
    <row r="66" spans="1:8" x14ac:dyDescent="0.45">
      <c r="A66">
        <v>47037013201</v>
      </c>
      <c r="B66" t="s">
        <v>29</v>
      </c>
      <c r="C66">
        <v>29242</v>
      </c>
      <c r="D66" t="b">
        <f t="shared" si="0"/>
        <v>0</v>
      </c>
      <c r="E66" s="4" t="b">
        <f t="shared" si="1"/>
        <v>1</v>
      </c>
      <c r="F66" t="b">
        <f t="shared" si="2"/>
        <v>1</v>
      </c>
      <c r="G66" s="4">
        <f>VLOOKUP(Nashville_Q4_CompiledData!A66:A201,Nashville_Q4_ChildEmployment!A65:C184,3,FALSE)</f>
        <v>0.61360000000000003</v>
      </c>
      <c r="H66">
        <f>VLOOKUP(Nashville_Q4_CompiledData!A66:A201,Nashville_Q4_Stayed!A65:C184,3,FALSE)</f>
        <v>0.74580000000000002</v>
      </c>
    </row>
    <row r="67" spans="1:8" x14ac:dyDescent="0.45">
      <c r="A67">
        <v>47037018101</v>
      </c>
      <c r="B67" t="s">
        <v>30</v>
      </c>
      <c r="C67">
        <v>29164</v>
      </c>
      <c r="D67" t="b">
        <f t="shared" ref="D67:D130" si="3">IF(C67&gt;40000,TRUE,FALSE)</f>
        <v>0</v>
      </c>
      <c r="E67" s="4" t="b">
        <f t="shared" ref="E67:E130" si="4">IF(G67&gt;60%,TRUE,FALSE)</f>
        <v>1</v>
      </c>
      <c r="F67" t="b">
        <f t="shared" ref="F67:F130" si="5">IF(H67&gt;50%,TRUE,FALSE)</f>
        <v>1</v>
      </c>
      <c r="G67" s="4">
        <f>VLOOKUP(Nashville_Q4_CompiledData!A67:A202,Nashville_Q4_ChildEmployment!A66:C185,3,FALSE)</f>
        <v>0.69699999999999995</v>
      </c>
      <c r="H67">
        <f>VLOOKUP(Nashville_Q4_CompiledData!A67:A202,Nashville_Q4_Stayed!A66:C185,3,FALSE)</f>
        <v>0.76419999999999999</v>
      </c>
    </row>
    <row r="68" spans="1:8" x14ac:dyDescent="0.45">
      <c r="A68">
        <v>47037015613</v>
      </c>
      <c r="B68" t="s">
        <v>13</v>
      </c>
      <c r="C68">
        <v>28710</v>
      </c>
      <c r="D68" t="b">
        <f t="shared" si="3"/>
        <v>0</v>
      </c>
      <c r="E68" s="4" t="e">
        <f t="shared" si="4"/>
        <v>#N/A</v>
      </c>
      <c r="F68" t="b">
        <f t="shared" si="5"/>
        <v>1</v>
      </c>
      <c r="G68" s="4" t="e">
        <f>VLOOKUP(Nashville_Q4_CompiledData!A68:A203,Nashville_Q4_ChildEmployment!A67:C186,3,FALSE)</f>
        <v>#N/A</v>
      </c>
      <c r="H68">
        <f>VLOOKUP(Nashville_Q4_CompiledData!A68:A203,Nashville_Q4_Stayed!A67:C186,3,FALSE)</f>
        <v>0.75960000000000005</v>
      </c>
    </row>
    <row r="69" spans="1:8" x14ac:dyDescent="0.45">
      <c r="A69">
        <v>47037013100</v>
      </c>
      <c r="B69" t="s">
        <v>31</v>
      </c>
      <c r="C69">
        <v>28462</v>
      </c>
      <c r="D69" t="b">
        <f t="shared" si="3"/>
        <v>0</v>
      </c>
      <c r="E69" s="4" t="b">
        <f t="shared" si="4"/>
        <v>1</v>
      </c>
      <c r="F69" t="e">
        <f t="shared" si="5"/>
        <v>#N/A</v>
      </c>
      <c r="G69" s="4">
        <f>VLOOKUP(Nashville_Q4_CompiledData!A69:A204,Nashville_Q4_ChildEmployment!A68:C187,3,FALSE)</f>
        <v>0.68010000000000004</v>
      </c>
      <c r="H69" t="e">
        <f>VLOOKUP(Nashville_Q4_CompiledData!A69:A204,Nashville_Q4_Stayed!A68:C187,3,FALSE)</f>
        <v>#N/A</v>
      </c>
    </row>
    <row r="70" spans="1:8" x14ac:dyDescent="0.45">
      <c r="A70">
        <v>47037019108</v>
      </c>
      <c r="B70" t="s">
        <v>13</v>
      </c>
      <c r="C70">
        <v>28238</v>
      </c>
      <c r="D70" t="b">
        <f t="shared" si="3"/>
        <v>0</v>
      </c>
      <c r="E70" s="4" t="b">
        <f t="shared" si="4"/>
        <v>1</v>
      </c>
      <c r="F70" t="b">
        <f t="shared" si="5"/>
        <v>1</v>
      </c>
      <c r="G70" s="4">
        <f>VLOOKUP(Nashville_Q4_CompiledData!A70:A205,Nashville_Q4_ChildEmployment!A69:C188,3,FALSE)</f>
        <v>0.69840000000000002</v>
      </c>
      <c r="H70">
        <f>VLOOKUP(Nashville_Q4_CompiledData!A70:A205,Nashville_Q4_Stayed!A69:C188,3,FALSE)</f>
        <v>0.71740000000000004</v>
      </c>
    </row>
    <row r="71" spans="1:8" x14ac:dyDescent="0.45">
      <c r="A71">
        <v>47037019004</v>
      </c>
      <c r="B71" t="s">
        <v>32</v>
      </c>
      <c r="C71">
        <v>28082</v>
      </c>
      <c r="D71" t="b">
        <f t="shared" si="3"/>
        <v>0</v>
      </c>
      <c r="E71" s="4" t="e">
        <f t="shared" si="4"/>
        <v>#N/A</v>
      </c>
      <c r="F71" t="e">
        <f t="shared" si="5"/>
        <v>#N/A</v>
      </c>
      <c r="G71" s="4" t="e">
        <f>VLOOKUP(Nashville_Q4_CompiledData!A71:A206,Nashville_Q4_ChildEmployment!A70:C189,3,FALSE)</f>
        <v>#N/A</v>
      </c>
      <c r="H71" t="e">
        <f>VLOOKUP(Nashville_Q4_CompiledData!A71:A206,Nashville_Q4_Stayed!A70:C189,3,FALSE)</f>
        <v>#N/A</v>
      </c>
    </row>
    <row r="72" spans="1:8" x14ac:dyDescent="0.45">
      <c r="A72">
        <v>47037010502</v>
      </c>
      <c r="B72" t="s">
        <v>3</v>
      </c>
      <c r="C72">
        <v>27791</v>
      </c>
      <c r="D72" t="b">
        <f t="shared" si="3"/>
        <v>0</v>
      </c>
      <c r="E72" s="4" t="e">
        <f t="shared" si="4"/>
        <v>#N/A</v>
      </c>
      <c r="F72" t="e">
        <f t="shared" si="5"/>
        <v>#N/A</v>
      </c>
      <c r="G72" s="4" t="e">
        <f>VLOOKUP(Nashville_Q4_CompiledData!A72:A207,Nashville_Q4_ChildEmployment!A71:C190,3,FALSE)</f>
        <v>#N/A</v>
      </c>
      <c r="H72" t="e">
        <f>VLOOKUP(Nashville_Q4_CompiledData!A72:A207,Nashville_Q4_Stayed!A71:C190,3,FALSE)</f>
        <v>#N/A</v>
      </c>
    </row>
    <row r="73" spans="1:8" x14ac:dyDescent="0.45">
      <c r="A73">
        <v>47037019003</v>
      </c>
      <c r="B73" t="s">
        <v>33</v>
      </c>
      <c r="C73">
        <v>27778</v>
      </c>
      <c r="D73" t="b">
        <f t="shared" si="3"/>
        <v>0</v>
      </c>
      <c r="E73" s="4" t="e">
        <f t="shared" si="4"/>
        <v>#N/A</v>
      </c>
      <c r="F73" t="e">
        <f t="shared" si="5"/>
        <v>#N/A</v>
      </c>
      <c r="G73" s="4" t="e">
        <f>VLOOKUP(Nashville_Q4_CompiledData!A73:A208,Nashville_Q4_ChildEmployment!A72:C191,3,FALSE)</f>
        <v>#N/A</v>
      </c>
      <c r="H73" t="e">
        <f>VLOOKUP(Nashville_Q4_CompiledData!A73:A208,Nashville_Q4_Stayed!A72:C191,3,FALSE)</f>
        <v>#N/A</v>
      </c>
    </row>
    <row r="74" spans="1:8" x14ac:dyDescent="0.45">
      <c r="A74">
        <v>47037017200</v>
      </c>
      <c r="B74" t="s">
        <v>34</v>
      </c>
      <c r="C74">
        <v>27618</v>
      </c>
      <c r="D74" t="b">
        <f t="shared" si="3"/>
        <v>0</v>
      </c>
      <c r="E74" s="4" t="b">
        <f t="shared" si="4"/>
        <v>1</v>
      </c>
      <c r="F74" t="b">
        <f t="shared" si="5"/>
        <v>1</v>
      </c>
      <c r="G74" s="4">
        <f>VLOOKUP(Nashville_Q4_CompiledData!A74:A209,Nashville_Q4_ChildEmployment!A73:C192,3,FALSE)</f>
        <v>0.69499999999999995</v>
      </c>
      <c r="H74">
        <f>VLOOKUP(Nashville_Q4_CompiledData!A74:A209,Nashville_Q4_Stayed!A73:C192,3,FALSE)</f>
        <v>0.76070000000000004</v>
      </c>
    </row>
    <row r="75" spans="1:8" x14ac:dyDescent="0.45">
      <c r="A75">
        <v>47037015803</v>
      </c>
      <c r="B75" t="s">
        <v>3</v>
      </c>
      <c r="C75">
        <v>27579</v>
      </c>
      <c r="D75" t="b">
        <f t="shared" si="3"/>
        <v>0</v>
      </c>
      <c r="E75" s="4" t="b">
        <f t="shared" si="4"/>
        <v>1</v>
      </c>
      <c r="F75" t="b">
        <f t="shared" si="5"/>
        <v>1</v>
      </c>
      <c r="G75" s="4">
        <f>VLOOKUP(Nashville_Q4_CompiledData!A75:A210,Nashville_Q4_ChildEmployment!A74:C193,3,FALSE)</f>
        <v>0.69499999999999995</v>
      </c>
      <c r="H75">
        <f>VLOOKUP(Nashville_Q4_CompiledData!A75:A210,Nashville_Q4_Stayed!A74:C193,3,FALSE)</f>
        <v>0.72340000000000004</v>
      </c>
    </row>
    <row r="76" spans="1:8" x14ac:dyDescent="0.45">
      <c r="A76">
        <v>47037010701</v>
      </c>
      <c r="B76" t="s">
        <v>26</v>
      </c>
      <c r="C76">
        <v>27575</v>
      </c>
      <c r="D76" t="b">
        <f t="shared" si="3"/>
        <v>0</v>
      </c>
      <c r="E76" s="4" t="e">
        <f t="shared" si="4"/>
        <v>#N/A</v>
      </c>
      <c r="F76" t="e">
        <f t="shared" si="5"/>
        <v>#N/A</v>
      </c>
      <c r="G76" s="4" t="e">
        <f>VLOOKUP(Nashville_Q4_CompiledData!A76:A211,Nashville_Q4_ChildEmployment!A75:C194,3,FALSE)</f>
        <v>#N/A</v>
      </c>
      <c r="H76" t="e">
        <f>VLOOKUP(Nashville_Q4_CompiledData!A76:A211,Nashville_Q4_Stayed!A75:C194,3,FALSE)</f>
        <v>#N/A</v>
      </c>
    </row>
    <row r="77" spans="1:8" x14ac:dyDescent="0.45">
      <c r="A77">
        <v>47037011500</v>
      </c>
      <c r="B77" t="s">
        <v>27</v>
      </c>
      <c r="C77">
        <v>27382</v>
      </c>
      <c r="D77" t="b">
        <f t="shared" si="3"/>
        <v>0</v>
      </c>
      <c r="E77" s="4" t="e">
        <f t="shared" si="4"/>
        <v>#N/A</v>
      </c>
      <c r="F77" t="e">
        <f t="shared" si="5"/>
        <v>#N/A</v>
      </c>
      <c r="G77" s="4" t="e">
        <f>VLOOKUP(Nashville_Q4_CompiledData!A77:A212,Nashville_Q4_ChildEmployment!A76:C195,3,FALSE)</f>
        <v>#N/A</v>
      </c>
      <c r="H77" t="e">
        <f>VLOOKUP(Nashville_Q4_CompiledData!A77:A212,Nashville_Q4_Stayed!A76:C195,3,FALSE)</f>
        <v>#N/A</v>
      </c>
    </row>
    <row r="78" spans="1:8" x14ac:dyDescent="0.45">
      <c r="A78">
        <v>47037017402</v>
      </c>
      <c r="B78" t="s">
        <v>35</v>
      </c>
      <c r="C78">
        <v>27277</v>
      </c>
      <c r="D78" t="b">
        <f t="shared" si="3"/>
        <v>0</v>
      </c>
      <c r="E78" s="4" t="e">
        <f t="shared" si="4"/>
        <v>#N/A</v>
      </c>
      <c r="F78" t="e">
        <f t="shared" si="5"/>
        <v>#N/A</v>
      </c>
      <c r="G78" s="4" t="e">
        <f>VLOOKUP(Nashville_Q4_CompiledData!A78:A213,Nashville_Q4_ChildEmployment!A77:C196,3,FALSE)</f>
        <v>#N/A</v>
      </c>
      <c r="H78" t="e">
        <f>VLOOKUP(Nashville_Q4_CompiledData!A78:A213,Nashville_Q4_Stayed!A77:C196,3,FALSE)</f>
        <v>#N/A</v>
      </c>
    </row>
    <row r="79" spans="1:8" x14ac:dyDescent="0.45">
      <c r="A79">
        <v>47037015802</v>
      </c>
      <c r="B79" t="s">
        <v>36</v>
      </c>
      <c r="C79">
        <v>27163</v>
      </c>
      <c r="D79" t="b">
        <f t="shared" si="3"/>
        <v>0</v>
      </c>
      <c r="E79" s="4" t="b">
        <f t="shared" si="4"/>
        <v>1</v>
      </c>
      <c r="F79" t="b">
        <f t="shared" si="5"/>
        <v>1</v>
      </c>
      <c r="G79" s="4">
        <f>VLOOKUP(Nashville_Q4_CompiledData!A79:A214,Nashville_Q4_ChildEmployment!A78:C197,3,FALSE)</f>
        <v>0.67959999999999998</v>
      </c>
      <c r="H79">
        <f>VLOOKUP(Nashville_Q4_CompiledData!A79:A214,Nashville_Q4_Stayed!A78:C197,3,FALSE)</f>
        <v>0.71460000000000001</v>
      </c>
    </row>
    <row r="80" spans="1:8" x14ac:dyDescent="0.45">
      <c r="A80">
        <v>47037015631</v>
      </c>
      <c r="B80" t="s">
        <v>13</v>
      </c>
      <c r="C80">
        <v>27017</v>
      </c>
      <c r="D80" t="b">
        <f t="shared" si="3"/>
        <v>0</v>
      </c>
      <c r="E80" s="4" t="e">
        <f t="shared" si="4"/>
        <v>#N/A</v>
      </c>
      <c r="F80" t="e">
        <f t="shared" si="5"/>
        <v>#N/A</v>
      </c>
      <c r="G80" s="4" t="e">
        <f>VLOOKUP(Nashville_Q4_CompiledData!A80:A215,Nashville_Q4_ChildEmployment!A79:C198,3,FALSE)</f>
        <v>#N/A</v>
      </c>
      <c r="H80" t="e">
        <f>VLOOKUP(Nashville_Q4_CompiledData!A80:A215,Nashville_Q4_Stayed!A79:C198,3,FALSE)</f>
        <v>#N/A</v>
      </c>
    </row>
    <row r="81" spans="1:8" x14ac:dyDescent="0.45">
      <c r="A81">
        <v>47037010601</v>
      </c>
      <c r="B81" t="s">
        <v>26</v>
      </c>
      <c r="C81">
        <v>26960</v>
      </c>
      <c r="D81" t="b">
        <f t="shared" si="3"/>
        <v>0</v>
      </c>
      <c r="E81" s="4" t="b">
        <f t="shared" si="4"/>
        <v>1</v>
      </c>
      <c r="F81" t="e">
        <f t="shared" si="5"/>
        <v>#N/A</v>
      </c>
      <c r="G81" s="4">
        <f>VLOOKUP(Nashville_Q4_CompiledData!A81:A216,Nashville_Q4_ChildEmployment!A80:C199,3,FALSE)</f>
        <v>0.66990000000000005</v>
      </c>
      <c r="H81" t="e">
        <f>VLOOKUP(Nashville_Q4_CompiledData!A81:A216,Nashville_Q4_Stayed!A80:C199,3,FALSE)</f>
        <v>#N/A</v>
      </c>
    </row>
    <row r="82" spans="1:8" x14ac:dyDescent="0.45">
      <c r="A82">
        <v>47037017401</v>
      </c>
      <c r="B82" t="s">
        <v>21</v>
      </c>
      <c r="C82">
        <v>26874</v>
      </c>
      <c r="D82" t="b">
        <f t="shared" si="3"/>
        <v>0</v>
      </c>
      <c r="E82" s="4" t="b">
        <f t="shared" si="4"/>
        <v>1</v>
      </c>
      <c r="F82" t="e">
        <f t="shared" si="5"/>
        <v>#N/A</v>
      </c>
      <c r="G82" s="4">
        <f>VLOOKUP(Nashville_Q4_CompiledData!A82:A217,Nashville_Q4_ChildEmployment!A81:C200,3,FALSE)</f>
        <v>0.67600000000000005</v>
      </c>
      <c r="H82" t="e">
        <f>VLOOKUP(Nashville_Q4_CompiledData!A82:A217,Nashville_Q4_Stayed!A81:C200,3,FALSE)</f>
        <v>#N/A</v>
      </c>
    </row>
    <row r="83" spans="1:8" x14ac:dyDescent="0.45">
      <c r="A83">
        <v>47037010602</v>
      </c>
      <c r="B83" t="s">
        <v>26</v>
      </c>
      <c r="C83">
        <v>26682</v>
      </c>
      <c r="D83" t="b">
        <f t="shared" si="3"/>
        <v>0</v>
      </c>
      <c r="E83" s="4" t="e">
        <f t="shared" si="4"/>
        <v>#N/A</v>
      </c>
      <c r="F83" t="e">
        <f t="shared" si="5"/>
        <v>#N/A</v>
      </c>
      <c r="G83" s="4" t="e">
        <f>VLOOKUP(Nashville_Q4_CompiledData!A83:A218,Nashville_Q4_ChildEmployment!A82:C201,3,FALSE)</f>
        <v>#N/A</v>
      </c>
      <c r="H83" t="e">
        <f>VLOOKUP(Nashville_Q4_CompiledData!A83:A218,Nashville_Q4_Stayed!A82:C201,3,FALSE)</f>
        <v>#N/A</v>
      </c>
    </row>
    <row r="84" spans="1:8" x14ac:dyDescent="0.45">
      <c r="A84">
        <v>47037015615</v>
      </c>
      <c r="B84" t="s">
        <v>13</v>
      </c>
      <c r="C84">
        <v>26612</v>
      </c>
      <c r="D84" t="b">
        <f t="shared" si="3"/>
        <v>0</v>
      </c>
      <c r="E84" s="4" t="b">
        <f t="shared" si="4"/>
        <v>1</v>
      </c>
      <c r="F84" t="e">
        <f t="shared" si="5"/>
        <v>#N/A</v>
      </c>
      <c r="G84" s="4">
        <f>VLOOKUP(Nashville_Q4_CompiledData!A84:A219,Nashville_Q4_ChildEmployment!A83:C202,3,FALSE)</f>
        <v>0.69489999999999996</v>
      </c>
      <c r="H84" t="e">
        <f>VLOOKUP(Nashville_Q4_CompiledData!A84:A219,Nashville_Q4_Stayed!A83:C202,3,FALSE)</f>
        <v>#N/A</v>
      </c>
    </row>
    <row r="85" spans="1:8" x14ac:dyDescent="0.45">
      <c r="A85">
        <v>47037017500</v>
      </c>
      <c r="B85" t="s">
        <v>37</v>
      </c>
      <c r="C85">
        <v>26149</v>
      </c>
      <c r="D85" t="b">
        <f t="shared" si="3"/>
        <v>0</v>
      </c>
      <c r="E85" s="4" t="b">
        <f t="shared" si="4"/>
        <v>1</v>
      </c>
      <c r="F85" t="e">
        <f t="shared" si="5"/>
        <v>#N/A</v>
      </c>
      <c r="G85" s="4">
        <f>VLOOKUP(Nashville_Q4_CompiledData!A85:A220,Nashville_Q4_ChildEmployment!A84:C203,3,FALSE)</f>
        <v>0.67889999999999995</v>
      </c>
      <c r="H85" t="e">
        <f>VLOOKUP(Nashville_Q4_CompiledData!A85:A220,Nashville_Q4_Stayed!A84:C203,3,FALSE)</f>
        <v>#N/A</v>
      </c>
    </row>
    <row r="86" spans="1:8" x14ac:dyDescent="0.45">
      <c r="A86">
        <v>47037010901</v>
      </c>
      <c r="B86" t="s">
        <v>38</v>
      </c>
      <c r="C86">
        <v>26006</v>
      </c>
      <c r="D86" t="b">
        <f t="shared" si="3"/>
        <v>0</v>
      </c>
      <c r="E86" s="4" t="e">
        <f t="shared" si="4"/>
        <v>#N/A</v>
      </c>
      <c r="F86" t="e">
        <f t="shared" si="5"/>
        <v>#N/A</v>
      </c>
      <c r="G86" s="4" t="e">
        <f>VLOOKUP(Nashville_Q4_CompiledData!A86:A221,Nashville_Q4_ChildEmployment!A85:C204,3,FALSE)</f>
        <v>#N/A</v>
      </c>
      <c r="H86" t="e">
        <f>VLOOKUP(Nashville_Q4_CompiledData!A86:A221,Nashville_Q4_Stayed!A85:C204,3,FALSE)</f>
        <v>#N/A</v>
      </c>
    </row>
    <row r="87" spans="1:8" x14ac:dyDescent="0.45">
      <c r="A87">
        <v>47037013202</v>
      </c>
      <c r="B87" t="s">
        <v>39</v>
      </c>
      <c r="C87">
        <v>25937</v>
      </c>
      <c r="D87" t="b">
        <f t="shared" si="3"/>
        <v>0</v>
      </c>
      <c r="E87" s="4" t="b">
        <f t="shared" si="4"/>
        <v>1</v>
      </c>
      <c r="F87" t="e">
        <f t="shared" si="5"/>
        <v>#N/A</v>
      </c>
      <c r="G87" s="4">
        <f>VLOOKUP(Nashville_Q4_CompiledData!A87:A222,Nashville_Q4_ChildEmployment!A86:C205,3,FALSE)</f>
        <v>0.64910000000000001</v>
      </c>
      <c r="H87" t="e">
        <f>VLOOKUP(Nashville_Q4_CompiledData!A87:A222,Nashville_Q4_Stayed!A86:C205,3,FALSE)</f>
        <v>#N/A</v>
      </c>
    </row>
    <row r="88" spans="1:8" x14ac:dyDescent="0.45">
      <c r="A88">
        <v>47037017300</v>
      </c>
      <c r="B88" t="s">
        <v>21</v>
      </c>
      <c r="C88">
        <v>25858</v>
      </c>
      <c r="D88" t="b">
        <f t="shared" si="3"/>
        <v>0</v>
      </c>
      <c r="E88" s="4" t="b">
        <f t="shared" si="4"/>
        <v>1</v>
      </c>
      <c r="F88" t="e">
        <f t="shared" si="5"/>
        <v>#N/A</v>
      </c>
      <c r="G88" s="4">
        <f>VLOOKUP(Nashville_Q4_CompiledData!A88:A223,Nashville_Q4_ChildEmployment!A87:C206,3,FALSE)</f>
        <v>0.68630000000000002</v>
      </c>
      <c r="H88" t="e">
        <f>VLOOKUP(Nashville_Q4_CompiledData!A88:A223,Nashville_Q4_Stayed!A87:C206,3,FALSE)</f>
        <v>#N/A</v>
      </c>
    </row>
    <row r="89" spans="1:8" x14ac:dyDescent="0.45">
      <c r="A89">
        <v>47037012100</v>
      </c>
      <c r="B89" t="s">
        <v>27</v>
      </c>
      <c r="C89">
        <v>25452</v>
      </c>
      <c r="D89" t="b">
        <f t="shared" si="3"/>
        <v>0</v>
      </c>
      <c r="E89" s="4" t="e">
        <f t="shared" si="4"/>
        <v>#N/A</v>
      </c>
      <c r="F89" t="e">
        <f t="shared" si="5"/>
        <v>#N/A</v>
      </c>
      <c r="G89" s="4" t="e">
        <f>VLOOKUP(Nashville_Q4_CompiledData!A89:A224,Nashville_Q4_ChildEmployment!A88:C207,3,FALSE)</f>
        <v>#N/A</v>
      </c>
      <c r="H89" t="e">
        <f>VLOOKUP(Nashville_Q4_CompiledData!A89:A224,Nashville_Q4_Stayed!A88:C207,3,FALSE)</f>
        <v>#N/A</v>
      </c>
    </row>
    <row r="90" spans="1:8" x14ac:dyDescent="0.45">
      <c r="A90">
        <v>47037017000</v>
      </c>
      <c r="B90" t="s">
        <v>40</v>
      </c>
      <c r="C90">
        <v>25377</v>
      </c>
      <c r="D90" t="b">
        <f t="shared" si="3"/>
        <v>0</v>
      </c>
      <c r="E90" s="4" t="e">
        <f t="shared" si="4"/>
        <v>#N/A</v>
      </c>
      <c r="F90" t="e">
        <f t="shared" si="5"/>
        <v>#N/A</v>
      </c>
      <c r="G90" s="4" t="e">
        <f>VLOOKUP(Nashville_Q4_CompiledData!A90:A225,Nashville_Q4_ChildEmployment!A89:C208,3,FALSE)</f>
        <v>#N/A</v>
      </c>
      <c r="H90" t="e">
        <f>VLOOKUP(Nashville_Q4_CompiledData!A90:A225,Nashville_Q4_Stayed!A89:C208,3,FALSE)</f>
        <v>#N/A</v>
      </c>
    </row>
    <row r="91" spans="1:8" x14ac:dyDescent="0.45">
      <c r="A91">
        <v>47037019005</v>
      </c>
      <c r="B91" t="s">
        <v>41</v>
      </c>
      <c r="C91">
        <v>25298</v>
      </c>
      <c r="D91" t="b">
        <f t="shared" si="3"/>
        <v>0</v>
      </c>
      <c r="E91" s="4" t="e">
        <f t="shared" si="4"/>
        <v>#N/A</v>
      </c>
      <c r="F91" t="e">
        <f t="shared" si="5"/>
        <v>#N/A</v>
      </c>
      <c r="G91" s="4" t="e">
        <f>VLOOKUP(Nashville_Q4_CompiledData!A91:A226,Nashville_Q4_ChildEmployment!A90:C209,3,FALSE)</f>
        <v>#N/A</v>
      </c>
      <c r="H91" t="e">
        <f>VLOOKUP(Nashville_Q4_CompiledData!A91:A226,Nashville_Q4_Stayed!A90:C209,3,FALSE)</f>
        <v>#N/A</v>
      </c>
    </row>
    <row r="92" spans="1:8" x14ac:dyDescent="0.45">
      <c r="A92">
        <v>47037013300</v>
      </c>
      <c r="B92" t="s">
        <v>39</v>
      </c>
      <c r="C92">
        <v>24923</v>
      </c>
      <c r="D92" t="b">
        <f t="shared" si="3"/>
        <v>0</v>
      </c>
      <c r="E92" s="4" t="b">
        <f t="shared" si="4"/>
        <v>1</v>
      </c>
      <c r="F92" t="e">
        <f t="shared" si="5"/>
        <v>#N/A</v>
      </c>
      <c r="G92" s="4">
        <f>VLOOKUP(Nashville_Q4_CompiledData!A92:A227,Nashville_Q4_ChildEmployment!A91:C210,3,FALSE)</f>
        <v>0.6522</v>
      </c>
      <c r="H92" t="e">
        <f>VLOOKUP(Nashville_Q4_CompiledData!A92:A227,Nashville_Q4_Stayed!A91:C210,3,FALSE)</f>
        <v>#N/A</v>
      </c>
    </row>
    <row r="93" spans="1:8" x14ac:dyDescent="0.45">
      <c r="A93">
        <v>47037011002</v>
      </c>
      <c r="B93" t="s">
        <v>42</v>
      </c>
      <c r="C93">
        <v>24757</v>
      </c>
      <c r="D93" t="b">
        <f t="shared" si="3"/>
        <v>0</v>
      </c>
      <c r="E93" s="4" t="e">
        <f t="shared" si="4"/>
        <v>#N/A</v>
      </c>
      <c r="F93" t="e">
        <f t="shared" si="5"/>
        <v>#N/A</v>
      </c>
      <c r="G93" s="4" t="e">
        <f>VLOOKUP(Nashville_Q4_CompiledData!A93:A228,Nashville_Q4_ChildEmployment!A92:C211,3,FALSE)</f>
        <v>#N/A</v>
      </c>
      <c r="H93" t="e">
        <f>VLOOKUP(Nashville_Q4_CompiledData!A93:A228,Nashville_Q4_Stayed!A92:C211,3,FALSE)</f>
        <v>#N/A</v>
      </c>
    </row>
    <row r="94" spans="1:8" x14ac:dyDescent="0.45">
      <c r="A94">
        <v>47037015628</v>
      </c>
      <c r="B94" t="s">
        <v>13</v>
      </c>
      <c r="C94">
        <v>24461</v>
      </c>
      <c r="D94" t="b">
        <f t="shared" si="3"/>
        <v>0</v>
      </c>
      <c r="E94" s="4" t="e">
        <f t="shared" si="4"/>
        <v>#N/A</v>
      </c>
      <c r="F94" t="e">
        <f t="shared" si="5"/>
        <v>#N/A</v>
      </c>
      <c r="G94" s="4" t="e">
        <f>VLOOKUP(Nashville_Q4_CompiledData!A94:A229,Nashville_Q4_ChildEmployment!A93:C212,3,FALSE)</f>
        <v>#N/A</v>
      </c>
      <c r="H94" t="e">
        <f>VLOOKUP(Nashville_Q4_CompiledData!A94:A229,Nashville_Q4_Stayed!A93:C212,3,FALSE)</f>
        <v>#N/A</v>
      </c>
    </row>
    <row r="95" spans="1:8" x14ac:dyDescent="0.45">
      <c r="A95">
        <v>47037010105</v>
      </c>
      <c r="B95" t="s">
        <v>43</v>
      </c>
      <c r="C95">
        <v>24211</v>
      </c>
      <c r="D95" t="b">
        <f t="shared" si="3"/>
        <v>0</v>
      </c>
      <c r="E95" s="4" t="e">
        <f t="shared" si="4"/>
        <v>#N/A</v>
      </c>
      <c r="F95" t="e">
        <f t="shared" si="5"/>
        <v>#N/A</v>
      </c>
      <c r="G95" s="4" t="e">
        <f>VLOOKUP(Nashville_Q4_CompiledData!A95:A230,Nashville_Q4_ChildEmployment!A94:C213,3,FALSE)</f>
        <v>#N/A</v>
      </c>
      <c r="H95" t="e">
        <f>VLOOKUP(Nashville_Q4_CompiledData!A95:A230,Nashville_Q4_Stayed!A94:C213,3,FALSE)</f>
        <v>#N/A</v>
      </c>
    </row>
    <row r="96" spans="1:8" x14ac:dyDescent="0.45">
      <c r="A96">
        <v>47037011200</v>
      </c>
      <c r="B96" t="s">
        <v>27</v>
      </c>
      <c r="C96">
        <v>24039</v>
      </c>
      <c r="D96" t="b">
        <f t="shared" si="3"/>
        <v>0</v>
      </c>
      <c r="E96" s="4" t="e">
        <f t="shared" si="4"/>
        <v>#N/A</v>
      </c>
      <c r="F96" t="e">
        <f t="shared" si="5"/>
        <v>#N/A</v>
      </c>
      <c r="G96" s="4" t="e">
        <f>VLOOKUP(Nashville_Q4_CompiledData!A96:A231,Nashville_Q4_ChildEmployment!A95:C214,3,FALSE)</f>
        <v>#N/A</v>
      </c>
      <c r="H96" t="e">
        <f>VLOOKUP(Nashville_Q4_CompiledData!A96:A231,Nashville_Q4_Stayed!A95:C214,3,FALSE)</f>
        <v>#N/A</v>
      </c>
    </row>
    <row r="97" spans="1:8" x14ac:dyDescent="0.45">
      <c r="A97">
        <v>47037016100</v>
      </c>
      <c r="B97" t="s">
        <v>44</v>
      </c>
      <c r="C97">
        <v>24037</v>
      </c>
      <c r="D97" t="b">
        <f t="shared" si="3"/>
        <v>0</v>
      </c>
      <c r="E97" s="4" t="e">
        <f t="shared" si="4"/>
        <v>#N/A</v>
      </c>
      <c r="F97" t="e">
        <f t="shared" si="5"/>
        <v>#N/A</v>
      </c>
      <c r="G97" s="4" t="e">
        <f>VLOOKUP(Nashville_Q4_CompiledData!A97:A232,Nashville_Q4_ChildEmployment!A96:C215,3,FALSE)</f>
        <v>#N/A</v>
      </c>
      <c r="H97" t="e">
        <f>VLOOKUP(Nashville_Q4_CompiledData!A97:A232,Nashville_Q4_Stayed!A96:C215,3,FALSE)</f>
        <v>#N/A</v>
      </c>
    </row>
    <row r="98" spans="1:8" x14ac:dyDescent="0.45">
      <c r="A98">
        <v>47037011600</v>
      </c>
      <c r="B98" t="s">
        <v>27</v>
      </c>
      <c r="C98">
        <v>24021</v>
      </c>
      <c r="D98" t="b">
        <f t="shared" si="3"/>
        <v>0</v>
      </c>
      <c r="E98" s="4" t="e">
        <f t="shared" si="4"/>
        <v>#N/A</v>
      </c>
      <c r="F98" t="e">
        <f t="shared" si="5"/>
        <v>#N/A</v>
      </c>
      <c r="G98" s="4" t="e">
        <f>VLOOKUP(Nashville_Q4_CompiledData!A98:A233,Nashville_Q4_ChildEmployment!A97:C216,3,FALSE)</f>
        <v>#N/A</v>
      </c>
      <c r="H98" t="e">
        <f>VLOOKUP(Nashville_Q4_CompiledData!A98:A233,Nashville_Q4_Stayed!A97:C216,3,FALSE)</f>
        <v>#N/A</v>
      </c>
    </row>
    <row r="99" spans="1:8" x14ac:dyDescent="0.45">
      <c r="A99">
        <v>47037019600</v>
      </c>
      <c r="B99" t="s">
        <v>3</v>
      </c>
      <c r="C99">
        <v>23983</v>
      </c>
      <c r="D99" t="b">
        <f t="shared" si="3"/>
        <v>0</v>
      </c>
      <c r="E99" s="4" t="b">
        <f t="shared" si="4"/>
        <v>1</v>
      </c>
      <c r="F99" t="e">
        <f t="shared" si="5"/>
        <v>#N/A</v>
      </c>
      <c r="G99" s="4">
        <f>VLOOKUP(Nashville_Q4_CompiledData!A99:A234,Nashville_Q4_ChildEmployment!A98:C217,3,FALSE)</f>
        <v>0.65400000000000003</v>
      </c>
      <c r="H99" t="e">
        <f>VLOOKUP(Nashville_Q4_CompiledData!A99:A234,Nashville_Q4_Stayed!A98:C217,3,FALSE)</f>
        <v>#N/A</v>
      </c>
    </row>
    <row r="100" spans="1:8" x14ac:dyDescent="0.45">
      <c r="A100">
        <v>47037010702</v>
      </c>
      <c r="B100" t="s">
        <v>26</v>
      </c>
      <c r="C100">
        <v>23977</v>
      </c>
      <c r="D100" t="b">
        <f t="shared" si="3"/>
        <v>0</v>
      </c>
      <c r="E100" s="4" t="e">
        <f t="shared" si="4"/>
        <v>#N/A</v>
      </c>
      <c r="F100" t="e">
        <f t="shared" si="5"/>
        <v>#N/A</v>
      </c>
      <c r="G100" s="4" t="e">
        <f>VLOOKUP(Nashville_Q4_CompiledData!A100:A235,Nashville_Q4_ChildEmployment!A99:C218,3,FALSE)</f>
        <v>#N/A</v>
      </c>
      <c r="H100" t="e">
        <f>VLOOKUP(Nashville_Q4_CompiledData!A100:A235,Nashville_Q4_Stayed!A99:C218,3,FALSE)</f>
        <v>#N/A</v>
      </c>
    </row>
    <row r="101" spans="1:8" x14ac:dyDescent="0.45">
      <c r="A101">
        <v>47037015804</v>
      </c>
      <c r="B101" t="s">
        <v>3</v>
      </c>
      <c r="C101">
        <v>23724</v>
      </c>
      <c r="D101" t="b">
        <f t="shared" si="3"/>
        <v>0</v>
      </c>
      <c r="E101" s="4" t="b">
        <f t="shared" si="4"/>
        <v>1</v>
      </c>
      <c r="F101" t="e">
        <f t="shared" si="5"/>
        <v>#N/A</v>
      </c>
      <c r="G101" s="4">
        <f>VLOOKUP(Nashville_Q4_CompiledData!A101:A236,Nashville_Q4_ChildEmployment!A100:C219,3,FALSE)</f>
        <v>0.65859999999999996</v>
      </c>
      <c r="H101" t="e">
        <f>VLOOKUP(Nashville_Q4_CompiledData!A101:A236,Nashville_Q4_Stayed!A100:C219,3,FALSE)</f>
        <v>#N/A</v>
      </c>
    </row>
    <row r="102" spans="1:8" x14ac:dyDescent="0.45">
      <c r="A102">
        <v>47037012801</v>
      </c>
      <c r="B102" t="s">
        <v>45</v>
      </c>
      <c r="C102">
        <v>23575</v>
      </c>
      <c r="D102" t="b">
        <f t="shared" si="3"/>
        <v>0</v>
      </c>
      <c r="E102" s="4" t="e">
        <f t="shared" si="4"/>
        <v>#N/A</v>
      </c>
      <c r="F102" t="e">
        <f t="shared" si="5"/>
        <v>#N/A</v>
      </c>
      <c r="G102" s="4" t="e">
        <f>VLOOKUP(Nashville_Q4_CompiledData!A102:A237,Nashville_Q4_ChildEmployment!A101:C220,3,FALSE)</f>
        <v>#N/A</v>
      </c>
      <c r="H102" t="e">
        <f>VLOOKUP(Nashville_Q4_CompiledData!A102:A237,Nashville_Q4_Stayed!A101:C220,3,FALSE)</f>
        <v>#N/A</v>
      </c>
    </row>
    <row r="103" spans="1:8" x14ac:dyDescent="0.45">
      <c r="A103">
        <v>47037011001</v>
      </c>
      <c r="B103" t="s">
        <v>46</v>
      </c>
      <c r="C103">
        <v>22997</v>
      </c>
      <c r="D103" t="b">
        <f t="shared" si="3"/>
        <v>0</v>
      </c>
      <c r="E103" s="4" t="e">
        <f t="shared" si="4"/>
        <v>#N/A</v>
      </c>
      <c r="F103" t="e">
        <f t="shared" si="5"/>
        <v>#N/A</v>
      </c>
      <c r="G103" s="4" t="e">
        <f>VLOOKUP(Nashville_Q4_CompiledData!A103:A238,Nashville_Q4_ChildEmployment!A102:C221,3,FALSE)</f>
        <v>#N/A</v>
      </c>
      <c r="H103" t="e">
        <f>VLOOKUP(Nashville_Q4_CompiledData!A103:A238,Nashville_Q4_Stayed!A102:C221,3,FALSE)</f>
        <v>#N/A</v>
      </c>
    </row>
    <row r="104" spans="1:8" x14ac:dyDescent="0.45">
      <c r="A104">
        <v>47037014200</v>
      </c>
      <c r="B104" t="s">
        <v>47</v>
      </c>
      <c r="C104">
        <v>22991</v>
      </c>
      <c r="D104" t="b">
        <f t="shared" si="3"/>
        <v>0</v>
      </c>
      <c r="E104" s="4" t="e">
        <f t="shared" si="4"/>
        <v>#N/A</v>
      </c>
      <c r="F104" t="e">
        <f t="shared" si="5"/>
        <v>#N/A</v>
      </c>
      <c r="G104" s="4" t="e">
        <f>VLOOKUP(Nashville_Q4_CompiledData!A104:A239,Nashville_Q4_ChildEmployment!A103:C222,3,FALSE)</f>
        <v>#N/A</v>
      </c>
      <c r="H104" t="e">
        <f>VLOOKUP(Nashville_Q4_CompiledData!A104:A239,Nashville_Q4_Stayed!A103:C222,3,FALSE)</f>
        <v>#N/A</v>
      </c>
    </row>
    <row r="105" spans="1:8" x14ac:dyDescent="0.45">
      <c r="A105">
        <v>47037016300</v>
      </c>
      <c r="B105" t="s">
        <v>48</v>
      </c>
      <c r="C105">
        <v>22736</v>
      </c>
      <c r="D105" t="b">
        <f t="shared" si="3"/>
        <v>0</v>
      </c>
      <c r="E105" s="4" t="e">
        <f t="shared" si="4"/>
        <v>#N/A</v>
      </c>
      <c r="F105" t="e">
        <f t="shared" si="5"/>
        <v>#N/A</v>
      </c>
      <c r="G105" s="4" t="e">
        <f>VLOOKUP(Nashville_Q4_CompiledData!A105:A240,Nashville_Q4_ChildEmployment!A104:C223,3,FALSE)</f>
        <v>#N/A</v>
      </c>
      <c r="H105" t="e">
        <f>VLOOKUP(Nashville_Q4_CompiledData!A105:A240,Nashville_Q4_Stayed!A104:C223,3,FALSE)</f>
        <v>#N/A</v>
      </c>
    </row>
    <row r="106" spans="1:8" x14ac:dyDescent="0.45">
      <c r="A106">
        <v>47037019200</v>
      </c>
      <c r="B106" t="s">
        <v>27</v>
      </c>
      <c r="C106">
        <v>22598</v>
      </c>
      <c r="D106" t="b">
        <f t="shared" si="3"/>
        <v>0</v>
      </c>
      <c r="E106" s="4" t="e">
        <f t="shared" si="4"/>
        <v>#N/A</v>
      </c>
      <c r="F106" t="e">
        <f t="shared" si="5"/>
        <v>#N/A</v>
      </c>
      <c r="G106" s="4" t="e">
        <f>VLOOKUP(Nashville_Q4_CompiledData!A106:A241,Nashville_Q4_ChildEmployment!A105:C224,3,FALSE)</f>
        <v>#N/A</v>
      </c>
      <c r="H106" t="e">
        <f>VLOOKUP(Nashville_Q4_CompiledData!A106:A241,Nashville_Q4_Stayed!A105:C224,3,FALSE)</f>
        <v>#N/A</v>
      </c>
    </row>
    <row r="107" spans="1:8" x14ac:dyDescent="0.45">
      <c r="A107">
        <v>47037010904</v>
      </c>
      <c r="B107" t="s">
        <v>49</v>
      </c>
      <c r="C107">
        <v>22382</v>
      </c>
      <c r="D107" t="b">
        <f t="shared" si="3"/>
        <v>0</v>
      </c>
      <c r="E107" s="4" t="e">
        <f t="shared" si="4"/>
        <v>#N/A</v>
      </c>
      <c r="F107" t="e">
        <f t="shared" si="5"/>
        <v>#N/A</v>
      </c>
      <c r="G107" s="4" t="e">
        <f>VLOOKUP(Nashville_Q4_CompiledData!A107:A242,Nashville_Q4_ChildEmployment!A106:C225,3,FALSE)</f>
        <v>#N/A</v>
      </c>
      <c r="H107" t="e">
        <f>VLOOKUP(Nashville_Q4_CompiledData!A107:A242,Nashville_Q4_Stayed!A106:C225,3,FALSE)</f>
        <v>#N/A</v>
      </c>
    </row>
    <row r="108" spans="1:8" x14ac:dyDescent="0.45">
      <c r="A108">
        <v>47037010903</v>
      </c>
      <c r="B108" t="s">
        <v>50</v>
      </c>
      <c r="C108">
        <v>22257</v>
      </c>
      <c r="D108" t="b">
        <f t="shared" si="3"/>
        <v>0</v>
      </c>
      <c r="E108" s="4" t="e">
        <f t="shared" si="4"/>
        <v>#N/A</v>
      </c>
      <c r="F108" t="e">
        <f t="shared" si="5"/>
        <v>#N/A</v>
      </c>
      <c r="G108" s="4" t="e">
        <f>VLOOKUP(Nashville_Q4_CompiledData!A108:A243,Nashville_Q4_ChildEmployment!A107:C226,3,FALSE)</f>
        <v>#N/A</v>
      </c>
      <c r="H108" t="e">
        <f>VLOOKUP(Nashville_Q4_CompiledData!A108:A243,Nashville_Q4_Stayed!A107:C226,3,FALSE)</f>
        <v>#N/A</v>
      </c>
    </row>
    <row r="109" spans="1:8" x14ac:dyDescent="0.45">
      <c r="A109">
        <v>47037012701</v>
      </c>
      <c r="B109" t="s">
        <v>46</v>
      </c>
      <c r="C109">
        <v>22162</v>
      </c>
      <c r="D109" t="b">
        <f t="shared" si="3"/>
        <v>0</v>
      </c>
      <c r="E109" s="4" t="e">
        <f t="shared" si="4"/>
        <v>#N/A</v>
      </c>
      <c r="F109" t="e">
        <f t="shared" si="5"/>
        <v>#N/A</v>
      </c>
      <c r="G109" s="4" t="e">
        <f>VLOOKUP(Nashville_Q4_CompiledData!A109:A244,Nashville_Q4_ChildEmployment!A108:C227,3,FALSE)</f>
        <v>#N/A</v>
      </c>
      <c r="H109" t="e">
        <f>VLOOKUP(Nashville_Q4_CompiledData!A109:A244,Nashville_Q4_Stayed!A108:C227,3,FALSE)</f>
        <v>#N/A</v>
      </c>
    </row>
    <row r="110" spans="1:8" x14ac:dyDescent="0.45">
      <c r="A110">
        <v>47037011700</v>
      </c>
      <c r="B110" t="s">
        <v>27</v>
      </c>
      <c r="C110">
        <v>21991</v>
      </c>
      <c r="D110" t="b">
        <f t="shared" si="3"/>
        <v>0</v>
      </c>
      <c r="E110" s="4" t="e">
        <f t="shared" si="4"/>
        <v>#N/A</v>
      </c>
      <c r="F110" t="e">
        <f t="shared" si="5"/>
        <v>#N/A</v>
      </c>
      <c r="G110" s="4" t="e">
        <f>VLOOKUP(Nashville_Q4_CompiledData!A110:A245,Nashville_Q4_ChildEmployment!A109:C228,3,FALSE)</f>
        <v>#N/A</v>
      </c>
      <c r="H110" t="e">
        <f>VLOOKUP(Nashville_Q4_CompiledData!A110:A245,Nashville_Q4_Stayed!A109:C228,3,FALSE)</f>
        <v>#N/A</v>
      </c>
    </row>
    <row r="111" spans="1:8" x14ac:dyDescent="0.45">
      <c r="A111">
        <v>47037016000</v>
      </c>
      <c r="B111" t="s">
        <v>21</v>
      </c>
      <c r="C111">
        <v>21256</v>
      </c>
      <c r="D111" t="b">
        <f t="shared" si="3"/>
        <v>0</v>
      </c>
      <c r="E111" s="4" t="e">
        <f t="shared" si="4"/>
        <v>#N/A</v>
      </c>
      <c r="F111" t="e">
        <f t="shared" si="5"/>
        <v>#N/A</v>
      </c>
      <c r="G111" s="4" t="e">
        <f>VLOOKUP(Nashville_Q4_CompiledData!A111:A246,Nashville_Q4_ChildEmployment!A110:C229,3,FALSE)</f>
        <v>#N/A</v>
      </c>
      <c r="H111" t="e">
        <f>VLOOKUP(Nashville_Q4_CompiledData!A111:A246,Nashville_Q4_Stayed!A110:C229,3,FALSE)</f>
        <v>#N/A</v>
      </c>
    </row>
    <row r="112" spans="1:8" x14ac:dyDescent="0.45">
      <c r="A112">
        <v>47037017100</v>
      </c>
      <c r="B112" t="s">
        <v>51</v>
      </c>
      <c r="C112">
        <v>21222</v>
      </c>
      <c r="D112" t="b">
        <f t="shared" si="3"/>
        <v>0</v>
      </c>
      <c r="E112" s="4" t="e">
        <f t="shared" si="4"/>
        <v>#N/A</v>
      </c>
      <c r="F112" t="e">
        <f t="shared" si="5"/>
        <v>#N/A</v>
      </c>
      <c r="G112" s="4" t="e">
        <f>VLOOKUP(Nashville_Q4_CompiledData!A112:A247,Nashville_Q4_ChildEmployment!A111:C230,3,FALSE)</f>
        <v>#N/A</v>
      </c>
      <c r="H112" t="e">
        <f>VLOOKUP(Nashville_Q4_CompiledData!A112:A247,Nashville_Q4_Stayed!A111:C230,3,FALSE)</f>
        <v>#N/A</v>
      </c>
    </row>
    <row r="113" spans="1:8" x14ac:dyDescent="0.45">
      <c r="A113">
        <v>47037016200</v>
      </c>
      <c r="B113" t="s">
        <v>48</v>
      </c>
      <c r="C113">
        <v>21071</v>
      </c>
      <c r="D113" t="b">
        <f t="shared" si="3"/>
        <v>0</v>
      </c>
      <c r="E113" s="4" t="e">
        <f t="shared" si="4"/>
        <v>#N/A</v>
      </c>
      <c r="F113" t="e">
        <f t="shared" si="5"/>
        <v>#N/A</v>
      </c>
      <c r="G113" s="4" t="e">
        <f>VLOOKUP(Nashville_Q4_CompiledData!A113:A248,Nashville_Q4_ChildEmployment!A112:C231,3,FALSE)</f>
        <v>#N/A</v>
      </c>
      <c r="H113" t="e">
        <f>VLOOKUP(Nashville_Q4_CompiledData!A113:A248,Nashville_Q4_Stayed!A112:C231,3,FALSE)</f>
        <v>#N/A</v>
      </c>
    </row>
    <row r="114" spans="1:8" x14ac:dyDescent="0.45">
      <c r="A114">
        <v>47037012802</v>
      </c>
      <c r="B114" t="s">
        <v>52</v>
      </c>
      <c r="C114">
        <v>20464</v>
      </c>
      <c r="D114" t="b">
        <f t="shared" si="3"/>
        <v>0</v>
      </c>
      <c r="E114" s="4" t="e">
        <f t="shared" si="4"/>
        <v>#N/A</v>
      </c>
      <c r="F114" t="e">
        <f t="shared" si="5"/>
        <v>#N/A</v>
      </c>
      <c r="G114" s="4" t="e">
        <f>VLOOKUP(Nashville_Q4_CompiledData!A114:A249,Nashville_Q4_ChildEmployment!A113:C232,3,FALSE)</f>
        <v>#N/A</v>
      </c>
      <c r="H114" t="e">
        <f>VLOOKUP(Nashville_Q4_CompiledData!A114:A249,Nashville_Q4_Stayed!A113:C232,3,FALSE)</f>
        <v>#N/A</v>
      </c>
    </row>
    <row r="115" spans="1:8" x14ac:dyDescent="0.45">
      <c r="A115">
        <v>47037012702</v>
      </c>
      <c r="B115" t="s">
        <v>53</v>
      </c>
      <c r="C115">
        <v>20459</v>
      </c>
      <c r="D115" t="b">
        <f t="shared" si="3"/>
        <v>0</v>
      </c>
      <c r="E115" s="4" t="e">
        <f t="shared" si="4"/>
        <v>#N/A</v>
      </c>
      <c r="F115" t="e">
        <f t="shared" si="5"/>
        <v>#N/A</v>
      </c>
      <c r="G115" s="4" t="e">
        <f>VLOOKUP(Nashville_Q4_CompiledData!A115:A250,Nashville_Q4_ChildEmployment!A114:C233,3,FALSE)</f>
        <v>#N/A</v>
      </c>
      <c r="H115" t="e">
        <f>VLOOKUP(Nashville_Q4_CompiledData!A115:A250,Nashville_Q4_Stayed!A114:C233,3,FALSE)</f>
        <v>#N/A</v>
      </c>
    </row>
    <row r="116" spans="1:8" x14ac:dyDescent="0.45">
      <c r="A116">
        <v>47037011400</v>
      </c>
      <c r="B116" t="s">
        <v>27</v>
      </c>
      <c r="C116">
        <v>20381</v>
      </c>
      <c r="D116" t="b">
        <f t="shared" si="3"/>
        <v>0</v>
      </c>
      <c r="E116" s="4" t="e">
        <f t="shared" si="4"/>
        <v>#N/A</v>
      </c>
      <c r="F116" t="e">
        <f t="shared" si="5"/>
        <v>#N/A</v>
      </c>
      <c r="G116" s="4" t="e">
        <f>VLOOKUP(Nashville_Q4_CompiledData!A116:A251,Nashville_Q4_ChildEmployment!A115:C234,3,FALSE)</f>
        <v>#N/A</v>
      </c>
      <c r="H116" t="e">
        <f>VLOOKUP(Nashville_Q4_CompiledData!A116:A251,Nashville_Q4_Stayed!A115:C234,3,FALSE)</f>
        <v>#N/A</v>
      </c>
    </row>
    <row r="117" spans="1:8" x14ac:dyDescent="0.45">
      <c r="A117">
        <v>47037011900</v>
      </c>
      <c r="B117" t="s">
        <v>27</v>
      </c>
      <c r="C117">
        <v>20312</v>
      </c>
      <c r="D117" t="b">
        <f t="shared" si="3"/>
        <v>0</v>
      </c>
      <c r="E117" s="4" t="e">
        <f t="shared" si="4"/>
        <v>#N/A</v>
      </c>
      <c r="F117" t="e">
        <f t="shared" si="5"/>
        <v>#N/A</v>
      </c>
      <c r="G117" s="4" t="e">
        <f>VLOOKUP(Nashville_Q4_CompiledData!A117:A252,Nashville_Q4_ChildEmployment!A116:C235,3,FALSE)</f>
        <v>#N/A</v>
      </c>
      <c r="H117" t="e">
        <f>VLOOKUP(Nashville_Q4_CompiledData!A117:A252,Nashville_Q4_Stayed!A116:C235,3,FALSE)</f>
        <v>#N/A</v>
      </c>
    </row>
    <row r="118" spans="1:8" x14ac:dyDescent="0.45">
      <c r="A118">
        <v>47037010106</v>
      </c>
      <c r="B118" t="s">
        <v>54</v>
      </c>
      <c r="C118">
        <v>20193</v>
      </c>
      <c r="D118" t="b">
        <f t="shared" si="3"/>
        <v>0</v>
      </c>
      <c r="E118" s="4" t="e">
        <f t="shared" si="4"/>
        <v>#N/A</v>
      </c>
      <c r="F118" t="e">
        <f t="shared" si="5"/>
        <v>#N/A</v>
      </c>
      <c r="G118" s="4" t="e">
        <f>VLOOKUP(Nashville_Q4_CompiledData!A118:A253,Nashville_Q4_ChildEmployment!A117:C236,3,FALSE)</f>
        <v>#N/A</v>
      </c>
      <c r="H118" t="e">
        <f>VLOOKUP(Nashville_Q4_CompiledData!A118:A253,Nashville_Q4_Stayed!A117:C236,3,FALSE)</f>
        <v>#N/A</v>
      </c>
    </row>
    <row r="119" spans="1:8" x14ac:dyDescent="0.45">
      <c r="A119">
        <v>47037013500</v>
      </c>
      <c r="B119" t="s">
        <v>55</v>
      </c>
      <c r="C119">
        <v>19774</v>
      </c>
      <c r="D119" t="b">
        <f t="shared" si="3"/>
        <v>0</v>
      </c>
      <c r="E119" s="4" t="e">
        <f t="shared" si="4"/>
        <v>#N/A</v>
      </c>
      <c r="F119" t="e">
        <f t="shared" si="5"/>
        <v>#N/A</v>
      </c>
      <c r="G119" s="4" t="e">
        <f>VLOOKUP(Nashville_Q4_CompiledData!A119:A254,Nashville_Q4_ChildEmployment!A118:C237,3,FALSE)</f>
        <v>#N/A</v>
      </c>
      <c r="H119" t="e">
        <f>VLOOKUP(Nashville_Q4_CompiledData!A119:A254,Nashville_Q4_Stayed!A118:C237,3,FALSE)</f>
        <v>#N/A</v>
      </c>
    </row>
    <row r="120" spans="1:8" x14ac:dyDescent="0.45">
      <c r="A120">
        <v>47037013601</v>
      </c>
      <c r="B120" t="s">
        <v>56</v>
      </c>
      <c r="C120">
        <v>19662</v>
      </c>
      <c r="D120" t="b">
        <f t="shared" si="3"/>
        <v>0</v>
      </c>
      <c r="E120" s="4" t="e">
        <f t="shared" si="4"/>
        <v>#N/A</v>
      </c>
      <c r="F120" t="e">
        <f t="shared" si="5"/>
        <v>#N/A</v>
      </c>
      <c r="G120" s="4" t="e">
        <f>VLOOKUP(Nashville_Q4_CompiledData!A120:A255,Nashville_Q4_ChildEmployment!A119:C238,3,FALSE)</f>
        <v>#N/A</v>
      </c>
      <c r="H120" t="e">
        <f>VLOOKUP(Nashville_Q4_CompiledData!A120:A255,Nashville_Q4_Stayed!A119:C238,3,FALSE)</f>
        <v>#N/A</v>
      </c>
    </row>
    <row r="121" spans="1:8" x14ac:dyDescent="0.45">
      <c r="A121">
        <v>47037011300</v>
      </c>
      <c r="B121" t="s">
        <v>27</v>
      </c>
      <c r="C121">
        <v>19523</v>
      </c>
      <c r="D121" t="b">
        <f t="shared" si="3"/>
        <v>0</v>
      </c>
      <c r="E121" s="4" t="e">
        <f t="shared" si="4"/>
        <v>#N/A</v>
      </c>
      <c r="F121" t="e">
        <f t="shared" si="5"/>
        <v>#N/A</v>
      </c>
      <c r="G121" s="4" t="e">
        <f>VLOOKUP(Nashville_Q4_CompiledData!A121:A256,Nashville_Q4_ChildEmployment!A120:C239,3,FALSE)</f>
        <v>#N/A</v>
      </c>
      <c r="H121" t="e">
        <f>VLOOKUP(Nashville_Q4_CompiledData!A121:A256,Nashville_Q4_Stayed!A120:C239,3,FALSE)</f>
        <v>#N/A</v>
      </c>
    </row>
    <row r="122" spans="1:8" x14ac:dyDescent="0.45">
      <c r="A122">
        <v>47037012600</v>
      </c>
      <c r="B122" t="s">
        <v>27</v>
      </c>
      <c r="C122">
        <v>19105</v>
      </c>
      <c r="D122" t="b">
        <f t="shared" si="3"/>
        <v>0</v>
      </c>
      <c r="E122" s="4" t="e">
        <f t="shared" si="4"/>
        <v>#N/A</v>
      </c>
      <c r="F122" t="e">
        <f t="shared" si="5"/>
        <v>#N/A</v>
      </c>
      <c r="G122" s="4" t="e">
        <f>VLOOKUP(Nashville_Q4_CompiledData!A122:A257,Nashville_Q4_ChildEmployment!A121:C240,3,FALSE)</f>
        <v>#N/A</v>
      </c>
      <c r="H122" t="e">
        <f>VLOOKUP(Nashville_Q4_CompiledData!A122:A257,Nashville_Q4_Stayed!A121:C240,3,FALSE)</f>
        <v>#N/A</v>
      </c>
    </row>
    <row r="123" spans="1:8" x14ac:dyDescent="0.45">
      <c r="A123">
        <v>47037012200</v>
      </c>
      <c r="B123" t="s">
        <v>27</v>
      </c>
      <c r="C123">
        <v>18748</v>
      </c>
      <c r="D123" t="b">
        <f t="shared" si="3"/>
        <v>0</v>
      </c>
      <c r="E123" s="4" t="e">
        <f t="shared" si="4"/>
        <v>#N/A</v>
      </c>
      <c r="F123" t="e">
        <f t="shared" si="5"/>
        <v>#N/A</v>
      </c>
      <c r="G123" s="4" t="e">
        <f>VLOOKUP(Nashville_Q4_CompiledData!A123:A258,Nashville_Q4_ChildEmployment!A122:C241,3,FALSE)</f>
        <v>#N/A</v>
      </c>
      <c r="H123" t="e">
        <f>VLOOKUP(Nashville_Q4_CompiledData!A123:A258,Nashville_Q4_Stayed!A122:C241,3,FALSE)</f>
        <v>#N/A</v>
      </c>
    </row>
    <row r="124" spans="1:8" x14ac:dyDescent="0.45">
      <c r="A124">
        <v>47037013800</v>
      </c>
      <c r="B124" t="s">
        <v>57</v>
      </c>
      <c r="C124">
        <v>18747</v>
      </c>
      <c r="D124" t="b">
        <f t="shared" si="3"/>
        <v>0</v>
      </c>
      <c r="E124" s="4" t="e">
        <f t="shared" si="4"/>
        <v>#N/A</v>
      </c>
      <c r="F124" t="e">
        <f t="shared" si="5"/>
        <v>#N/A</v>
      </c>
      <c r="G124" s="4" t="e">
        <f>VLOOKUP(Nashville_Q4_CompiledData!A124:A259,Nashville_Q4_ChildEmployment!A123:C242,3,FALSE)</f>
        <v>#N/A</v>
      </c>
      <c r="H124" t="e">
        <f>VLOOKUP(Nashville_Q4_CompiledData!A124:A259,Nashville_Q4_Stayed!A123:C242,3,FALSE)</f>
        <v>#N/A</v>
      </c>
    </row>
    <row r="125" spans="1:8" x14ac:dyDescent="0.45">
      <c r="A125">
        <v>47037013900</v>
      </c>
      <c r="B125" t="s">
        <v>58</v>
      </c>
      <c r="C125">
        <v>18690</v>
      </c>
      <c r="D125" t="b">
        <f t="shared" si="3"/>
        <v>0</v>
      </c>
      <c r="E125" s="4" t="e">
        <f t="shared" si="4"/>
        <v>#N/A</v>
      </c>
      <c r="F125" t="e">
        <f t="shared" si="5"/>
        <v>#N/A</v>
      </c>
      <c r="G125" s="4" t="e">
        <f>VLOOKUP(Nashville_Q4_CompiledData!A125:A260,Nashville_Q4_ChildEmployment!A124:C243,3,FALSE)</f>
        <v>#N/A</v>
      </c>
      <c r="H125" t="e">
        <f>VLOOKUP(Nashville_Q4_CompiledData!A125:A260,Nashville_Q4_Stayed!A124:C243,3,FALSE)</f>
        <v>#N/A</v>
      </c>
    </row>
    <row r="126" spans="1:8" x14ac:dyDescent="0.45">
      <c r="A126">
        <v>47037014400</v>
      </c>
      <c r="B126" t="s">
        <v>59</v>
      </c>
      <c r="C126">
        <v>18620</v>
      </c>
      <c r="D126" t="b">
        <f t="shared" si="3"/>
        <v>0</v>
      </c>
      <c r="E126" s="4" t="e">
        <f t="shared" si="4"/>
        <v>#N/A</v>
      </c>
      <c r="F126" t="e">
        <f t="shared" si="5"/>
        <v>#N/A</v>
      </c>
      <c r="G126" s="4" t="e">
        <f>VLOOKUP(Nashville_Q4_CompiledData!A126:A261,Nashville_Q4_ChildEmployment!A125:C244,3,FALSE)</f>
        <v>#N/A</v>
      </c>
      <c r="H126" t="e">
        <f>VLOOKUP(Nashville_Q4_CompiledData!A126:A261,Nashville_Q4_Stayed!A125:C244,3,FALSE)</f>
        <v>#N/A</v>
      </c>
    </row>
    <row r="127" spans="1:8" x14ac:dyDescent="0.45">
      <c r="A127">
        <v>47037014300</v>
      </c>
      <c r="B127" t="s">
        <v>60</v>
      </c>
      <c r="C127">
        <v>18586</v>
      </c>
      <c r="D127" t="b">
        <f t="shared" si="3"/>
        <v>0</v>
      </c>
      <c r="E127" s="4" t="e">
        <f t="shared" si="4"/>
        <v>#N/A</v>
      </c>
      <c r="F127" t="e">
        <f t="shared" si="5"/>
        <v>#N/A</v>
      </c>
      <c r="G127" s="4" t="e">
        <f>VLOOKUP(Nashville_Q4_CompiledData!A127:A262,Nashville_Q4_ChildEmployment!A126:C245,3,FALSE)</f>
        <v>#N/A</v>
      </c>
      <c r="H127" t="e">
        <f>VLOOKUP(Nashville_Q4_CompiledData!A127:A262,Nashville_Q4_Stayed!A126:C245,3,FALSE)</f>
        <v>#N/A</v>
      </c>
    </row>
    <row r="128" spans="1:8" x14ac:dyDescent="0.45">
      <c r="A128">
        <v>47037011800</v>
      </c>
      <c r="B128" t="s">
        <v>27</v>
      </c>
      <c r="C128">
        <v>17827</v>
      </c>
      <c r="D128" t="b">
        <f t="shared" si="3"/>
        <v>0</v>
      </c>
      <c r="E128" s="4" t="e">
        <f t="shared" si="4"/>
        <v>#N/A</v>
      </c>
      <c r="F128" t="e">
        <f t="shared" si="5"/>
        <v>#N/A</v>
      </c>
      <c r="G128" s="4" t="e">
        <f>VLOOKUP(Nashville_Q4_CompiledData!A128:A263,Nashville_Q4_ChildEmployment!A127:C246,3,FALSE)</f>
        <v>#N/A</v>
      </c>
      <c r="H128" t="e">
        <f>VLOOKUP(Nashville_Q4_CompiledData!A128:A263,Nashville_Q4_Stayed!A127:C246,3,FALSE)</f>
        <v>#N/A</v>
      </c>
    </row>
    <row r="129" spans="1:8" x14ac:dyDescent="0.45">
      <c r="A129">
        <v>47037019300</v>
      </c>
      <c r="B129" t="s">
        <v>27</v>
      </c>
      <c r="C129">
        <v>17783</v>
      </c>
      <c r="D129" t="b">
        <f t="shared" si="3"/>
        <v>0</v>
      </c>
      <c r="E129" s="4" t="e">
        <f t="shared" si="4"/>
        <v>#N/A</v>
      </c>
      <c r="F129" t="e">
        <f t="shared" si="5"/>
        <v>#N/A</v>
      </c>
      <c r="G129" s="4" t="e">
        <f>VLOOKUP(Nashville_Q4_CompiledData!A129:A264,Nashville_Q4_ChildEmployment!A128:C247,3,FALSE)</f>
        <v>#N/A</v>
      </c>
      <c r="H129" t="e">
        <f>VLOOKUP(Nashville_Q4_CompiledData!A129:A264,Nashville_Q4_Stayed!A128:C247,3,FALSE)</f>
        <v>#N/A</v>
      </c>
    </row>
    <row r="130" spans="1:8" x14ac:dyDescent="0.45">
      <c r="A130">
        <v>47037013700</v>
      </c>
      <c r="B130" t="s">
        <v>61</v>
      </c>
      <c r="C130">
        <v>17712</v>
      </c>
      <c r="D130" t="b">
        <f t="shared" si="3"/>
        <v>0</v>
      </c>
      <c r="E130" s="4" t="e">
        <f t="shared" si="4"/>
        <v>#N/A</v>
      </c>
      <c r="F130" t="e">
        <f t="shared" si="5"/>
        <v>#N/A</v>
      </c>
      <c r="G130" s="4" t="e">
        <f>VLOOKUP(Nashville_Q4_CompiledData!A130:A265,Nashville_Q4_ChildEmployment!A129:C248,3,FALSE)</f>
        <v>#N/A</v>
      </c>
      <c r="H130" t="e">
        <f>VLOOKUP(Nashville_Q4_CompiledData!A130:A265,Nashville_Q4_Stayed!A129:C248,3,FALSE)</f>
        <v>#N/A</v>
      </c>
    </row>
    <row r="131" spans="1:8" x14ac:dyDescent="0.45">
      <c r="A131">
        <v>47037019400</v>
      </c>
      <c r="B131" t="s">
        <v>62</v>
      </c>
      <c r="C131">
        <v>16903</v>
      </c>
      <c r="D131" t="b">
        <f t="shared" ref="D131:D137" si="6">IF(C131&gt;40000,TRUE,FALSE)</f>
        <v>0</v>
      </c>
      <c r="E131" s="4" t="e">
        <f t="shared" ref="E131:E137" si="7">IF(G131&gt;60%,TRUE,FALSE)</f>
        <v>#N/A</v>
      </c>
      <c r="F131" t="e">
        <f t="shared" ref="F131:F137" si="8">IF(H131&gt;50%,TRUE,FALSE)</f>
        <v>#N/A</v>
      </c>
      <c r="G131" s="4" t="e">
        <f>VLOOKUP(Nashville_Q4_CompiledData!A131:A266,Nashville_Q4_ChildEmployment!A130:C249,3,FALSE)</f>
        <v>#N/A</v>
      </c>
      <c r="H131" t="e">
        <f>VLOOKUP(Nashville_Q4_CompiledData!A131:A266,Nashville_Q4_Stayed!A130:C249,3,FALSE)</f>
        <v>#N/A</v>
      </c>
    </row>
    <row r="132" spans="1:8" x14ac:dyDescent="0.45">
      <c r="A132">
        <v>47037013602</v>
      </c>
      <c r="B132" t="s">
        <v>3</v>
      </c>
      <c r="C132">
        <v>16464</v>
      </c>
      <c r="D132" t="b">
        <f t="shared" si="6"/>
        <v>0</v>
      </c>
      <c r="E132" s="4" t="e">
        <f t="shared" si="7"/>
        <v>#N/A</v>
      </c>
      <c r="F132" t="e">
        <f t="shared" si="8"/>
        <v>#N/A</v>
      </c>
      <c r="G132" s="4" t="e">
        <f>VLOOKUP(Nashville_Q4_CompiledData!A132:A267,Nashville_Q4_ChildEmployment!A131:C250,3,FALSE)</f>
        <v>#N/A</v>
      </c>
      <c r="H132" t="e">
        <f>VLOOKUP(Nashville_Q4_CompiledData!A132:A267,Nashville_Q4_Stayed!A131:C250,3,FALSE)</f>
        <v>#N/A</v>
      </c>
    </row>
    <row r="133" spans="1:8" x14ac:dyDescent="0.45">
      <c r="A133">
        <v>47037014800</v>
      </c>
      <c r="B133" t="s">
        <v>21</v>
      </c>
      <c r="C133">
        <v>14711</v>
      </c>
      <c r="D133" t="b">
        <f t="shared" si="6"/>
        <v>0</v>
      </c>
      <c r="E133" s="4" t="e">
        <f t="shared" si="7"/>
        <v>#N/A</v>
      </c>
      <c r="F133" t="e">
        <f t="shared" si="8"/>
        <v>#N/A</v>
      </c>
      <c r="G133" s="4" t="e">
        <f>VLOOKUP(Nashville_Q4_CompiledData!A133:A268,Nashville_Q4_ChildEmployment!A132:C251,3,FALSE)</f>
        <v>#N/A</v>
      </c>
      <c r="H133" t="e">
        <f>VLOOKUP(Nashville_Q4_CompiledData!A133:A268,Nashville_Q4_Stayed!A132:C251,3,FALSE)</f>
        <v>#N/A</v>
      </c>
    </row>
    <row r="134" spans="1:8" x14ac:dyDescent="0.45">
      <c r="A134">
        <v>47037018203</v>
      </c>
      <c r="B134" t="s">
        <v>63</v>
      </c>
      <c r="C134">
        <v>7891</v>
      </c>
      <c r="D134" t="b">
        <f t="shared" si="6"/>
        <v>0</v>
      </c>
      <c r="E134" s="4" t="e">
        <f t="shared" si="7"/>
        <v>#N/A</v>
      </c>
      <c r="F134" t="e">
        <f t="shared" si="8"/>
        <v>#N/A</v>
      </c>
      <c r="G134" s="4" t="e">
        <f>VLOOKUP(Nashville_Q4_CompiledData!A134:A269,Nashville_Q4_ChildEmployment!A133:C252,3,FALSE)</f>
        <v>#N/A</v>
      </c>
      <c r="H134" t="e">
        <f>VLOOKUP(Nashville_Q4_CompiledData!A134:A269,Nashville_Q4_Stayed!A133:C252,3,FALSE)</f>
        <v>#N/A</v>
      </c>
    </row>
    <row r="135" spans="1:8" x14ac:dyDescent="0.45">
      <c r="A135">
        <v>47037980100</v>
      </c>
      <c r="B135" t="s">
        <v>3</v>
      </c>
      <c r="D135" t="b">
        <f t="shared" si="6"/>
        <v>0</v>
      </c>
      <c r="E135" s="4" t="e">
        <f t="shared" si="7"/>
        <v>#N/A</v>
      </c>
      <c r="F135" t="e">
        <f t="shared" si="8"/>
        <v>#N/A</v>
      </c>
      <c r="G135" s="4" t="e">
        <f>VLOOKUP(Nashville_Q4_CompiledData!A135:A270,Nashville_Q4_ChildEmployment!A134:C253,3,FALSE)</f>
        <v>#N/A</v>
      </c>
      <c r="H135" t="e">
        <f>VLOOKUP(Nashville_Q4_CompiledData!A135:A270,Nashville_Q4_Stayed!A134:C253,3,FALSE)</f>
        <v>#N/A</v>
      </c>
    </row>
    <row r="136" spans="1:8" x14ac:dyDescent="0.45">
      <c r="A136">
        <v>47037013000</v>
      </c>
      <c r="B136" t="s">
        <v>3</v>
      </c>
      <c r="D136" t="b">
        <f t="shared" si="6"/>
        <v>0</v>
      </c>
      <c r="E136" s="4" t="e">
        <f t="shared" si="7"/>
        <v>#N/A</v>
      </c>
      <c r="F136" t="e">
        <f t="shared" si="8"/>
        <v>#N/A</v>
      </c>
      <c r="G136" s="4" t="e">
        <f>VLOOKUP(Nashville_Q4_CompiledData!A136:A271,Nashville_Q4_ChildEmployment!A135:C254,3,FALSE)</f>
        <v>#N/A</v>
      </c>
      <c r="H136" t="e">
        <f>VLOOKUP(Nashville_Q4_CompiledData!A136:A271,Nashville_Q4_Stayed!A135:C254,3,FALSE)</f>
        <v>#N/A</v>
      </c>
    </row>
    <row r="137" spans="1:8" x14ac:dyDescent="0.45">
      <c r="A137">
        <v>47037980200</v>
      </c>
      <c r="B137" t="s">
        <v>3</v>
      </c>
      <c r="D137" t="b">
        <f t="shared" si="6"/>
        <v>0</v>
      </c>
      <c r="E137" s="4" t="e">
        <f t="shared" si="7"/>
        <v>#N/A</v>
      </c>
      <c r="F137" t="e">
        <f t="shared" si="8"/>
        <v>#N/A</v>
      </c>
      <c r="G137" s="4" t="e">
        <f>VLOOKUP(Nashville_Q4_CompiledData!A137:A272,Nashville_Q4_ChildEmployment!A136:C255,3,FALSE)</f>
        <v>#N/A</v>
      </c>
      <c r="H137" t="e">
        <f>VLOOKUP(Nashville_Q4_CompiledData!A137:A272,Nashville_Q4_Stayed!A136:C255,3,FALSE)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opLeftCell="C4" workbookViewId="0">
      <selection activeCell="A3" sqref="A3"/>
    </sheetView>
  </sheetViews>
  <sheetFormatPr defaultRowHeight="14.25" x14ac:dyDescent="0.45"/>
  <cols>
    <col min="1" max="1" width="43.796875" bestFit="1" customWidth="1"/>
    <col min="2" max="2" width="35.6640625" bestFit="1" customWidth="1"/>
  </cols>
  <sheetData>
    <row r="1" spans="1:2" x14ac:dyDescent="0.45">
      <c r="A1" s="1" t="s">
        <v>178</v>
      </c>
      <c r="B1" t="s">
        <v>172</v>
      </c>
    </row>
    <row r="2" spans="1:2" x14ac:dyDescent="0.45">
      <c r="A2" s="1" t="s">
        <v>177</v>
      </c>
      <c r="B2" t="s">
        <v>172</v>
      </c>
    </row>
    <row r="3" spans="1:2" x14ac:dyDescent="0.45">
      <c r="A3" s="1" t="s">
        <v>176</v>
      </c>
      <c r="B3" t="s">
        <v>172</v>
      </c>
    </row>
    <row r="5" spans="1:2" x14ac:dyDescent="0.45">
      <c r="A5" s="1" t="s">
        <v>168</v>
      </c>
      <c r="B5" t="s">
        <v>170</v>
      </c>
    </row>
    <row r="6" spans="1:2" x14ac:dyDescent="0.45">
      <c r="A6" s="2" t="s">
        <v>138</v>
      </c>
      <c r="B6" s="3">
        <v>24832</v>
      </c>
    </row>
    <row r="7" spans="1:2" x14ac:dyDescent="0.45">
      <c r="A7" s="2" t="s">
        <v>137</v>
      </c>
      <c r="B7" s="3">
        <v>24622</v>
      </c>
    </row>
    <row r="8" spans="1:2" x14ac:dyDescent="0.45">
      <c r="A8" s="2" t="s">
        <v>120</v>
      </c>
      <c r="B8" s="3">
        <v>24570.5</v>
      </c>
    </row>
    <row r="9" spans="1:2" x14ac:dyDescent="0.45">
      <c r="A9" s="2" t="s">
        <v>78</v>
      </c>
      <c r="B9" s="3">
        <v>25554.5625</v>
      </c>
    </row>
    <row r="10" spans="1:2" x14ac:dyDescent="0.45">
      <c r="A10" s="2" t="s">
        <v>111</v>
      </c>
      <c r="B10" s="3">
        <v>21052</v>
      </c>
    </row>
    <row r="11" spans="1:2" x14ac:dyDescent="0.45">
      <c r="A11" s="2" t="s">
        <v>90</v>
      </c>
      <c r="B11" s="3">
        <v>21843</v>
      </c>
    </row>
    <row r="12" spans="1:2" x14ac:dyDescent="0.45">
      <c r="A12" s="2" t="s">
        <v>95</v>
      </c>
      <c r="B12" s="3">
        <v>19697</v>
      </c>
    </row>
    <row r="13" spans="1:2" x14ac:dyDescent="0.45">
      <c r="A13" s="2" t="s">
        <v>80</v>
      </c>
      <c r="B13" s="3">
        <v>19312.5</v>
      </c>
    </row>
    <row r="14" spans="1:2" x14ac:dyDescent="0.45">
      <c r="A14" s="2" t="s">
        <v>116</v>
      </c>
      <c r="B14" s="3">
        <v>22117.5</v>
      </c>
    </row>
    <row r="15" spans="1:2" x14ac:dyDescent="0.45">
      <c r="A15" s="2" t="s">
        <v>148</v>
      </c>
      <c r="B15" s="3">
        <v>27143</v>
      </c>
    </row>
    <row r="16" spans="1:2" x14ac:dyDescent="0.45">
      <c r="A16" s="2" t="s">
        <v>110</v>
      </c>
      <c r="B16" s="3">
        <v>20994</v>
      </c>
    </row>
    <row r="17" spans="1:2" x14ac:dyDescent="0.45">
      <c r="A17" s="2" t="s">
        <v>70</v>
      </c>
      <c r="B17" s="3">
        <v>18948.8</v>
      </c>
    </row>
    <row r="18" spans="1:2" x14ac:dyDescent="0.45">
      <c r="A18" s="2" t="s">
        <v>131</v>
      </c>
      <c r="B18" s="3">
        <v>23720</v>
      </c>
    </row>
    <row r="19" spans="1:2" x14ac:dyDescent="0.45">
      <c r="A19" s="2" t="s">
        <v>98</v>
      </c>
      <c r="B19" s="3">
        <v>19777</v>
      </c>
    </row>
    <row r="20" spans="1:2" x14ac:dyDescent="0.45">
      <c r="A20" s="2" t="s">
        <v>149</v>
      </c>
      <c r="B20" s="3">
        <v>30282.5</v>
      </c>
    </row>
    <row r="21" spans="1:2" x14ac:dyDescent="0.45">
      <c r="A21" s="2" t="s">
        <v>145</v>
      </c>
      <c r="B21" s="3">
        <v>25563</v>
      </c>
    </row>
    <row r="22" spans="1:2" x14ac:dyDescent="0.45">
      <c r="A22" s="2" t="s">
        <v>112</v>
      </c>
      <c r="B22" s="3">
        <v>21064</v>
      </c>
    </row>
    <row r="23" spans="1:2" x14ac:dyDescent="0.45">
      <c r="A23" s="2" t="s">
        <v>106</v>
      </c>
      <c r="B23" s="3">
        <v>21009</v>
      </c>
    </row>
    <row r="24" spans="1:2" x14ac:dyDescent="0.45">
      <c r="A24" s="2" t="s">
        <v>92</v>
      </c>
      <c r="B24" s="3">
        <v>19396</v>
      </c>
    </row>
    <row r="25" spans="1:2" x14ac:dyDescent="0.45">
      <c r="A25" s="2" t="s">
        <v>155</v>
      </c>
      <c r="B25" s="3">
        <v>29050</v>
      </c>
    </row>
    <row r="26" spans="1:2" x14ac:dyDescent="0.45">
      <c r="A26" s="2" t="s">
        <v>94</v>
      </c>
      <c r="B26" s="3">
        <v>20125.5</v>
      </c>
    </row>
    <row r="27" spans="1:2" x14ac:dyDescent="0.45">
      <c r="A27" s="2" t="s">
        <v>115</v>
      </c>
      <c r="B27" s="3">
        <v>21751</v>
      </c>
    </row>
    <row r="28" spans="1:2" x14ac:dyDescent="0.45">
      <c r="A28" s="2" t="s">
        <v>64</v>
      </c>
      <c r="B28" s="3"/>
    </row>
    <row r="29" spans="1:2" x14ac:dyDescent="0.45">
      <c r="A29" s="2" t="s">
        <v>123</v>
      </c>
      <c r="B29" s="3">
        <v>22240</v>
      </c>
    </row>
    <row r="30" spans="1:2" x14ac:dyDescent="0.45">
      <c r="A30" s="2" t="s">
        <v>72</v>
      </c>
      <c r="B30" s="3">
        <v>22104</v>
      </c>
    </row>
    <row r="31" spans="1:2" x14ac:dyDescent="0.45">
      <c r="A31" s="2" t="s">
        <v>74</v>
      </c>
      <c r="B31" s="3">
        <v>18178</v>
      </c>
    </row>
    <row r="32" spans="1:2" x14ac:dyDescent="0.45">
      <c r="A32" s="2" t="s">
        <v>151</v>
      </c>
      <c r="B32" s="3">
        <v>31755.599999999999</v>
      </c>
    </row>
    <row r="33" spans="1:2" x14ac:dyDescent="0.45">
      <c r="A33" s="2" t="s">
        <v>142</v>
      </c>
      <c r="B33" s="3">
        <v>25271</v>
      </c>
    </row>
    <row r="34" spans="1:2" x14ac:dyDescent="0.45">
      <c r="A34" s="2" t="s">
        <v>85</v>
      </c>
      <c r="B34" s="3">
        <v>18844</v>
      </c>
    </row>
    <row r="35" spans="1:2" x14ac:dyDescent="0.45">
      <c r="A35" s="2" t="s">
        <v>104</v>
      </c>
      <c r="B35" s="3">
        <v>20121</v>
      </c>
    </row>
    <row r="36" spans="1:2" x14ac:dyDescent="0.45">
      <c r="A36" s="2" t="s">
        <v>124</v>
      </c>
      <c r="B36" s="3">
        <v>23872</v>
      </c>
    </row>
    <row r="37" spans="1:2" x14ac:dyDescent="0.45">
      <c r="A37" s="2" t="s">
        <v>162</v>
      </c>
      <c r="B37" s="3">
        <v>50567</v>
      </c>
    </row>
    <row r="38" spans="1:2" x14ac:dyDescent="0.45">
      <c r="A38" s="2" t="s">
        <v>161</v>
      </c>
      <c r="B38" s="3">
        <v>44668</v>
      </c>
    </row>
    <row r="39" spans="1:2" x14ac:dyDescent="0.45">
      <c r="A39" s="2" t="s">
        <v>157</v>
      </c>
      <c r="B39" s="3">
        <v>29888</v>
      </c>
    </row>
    <row r="40" spans="1:2" x14ac:dyDescent="0.45">
      <c r="A40" s="2" t="s">
        <v>109</v>
      </c>
      <c r="B40" s="3">
        <v>22240.5</v>
      </c>
    </row>
    <row r="41" spans="1:2" x14ac:dyDescent="0.45">
      <c r="A41" s="2" t="s">
        <v>73</v>
      </c>
      <c r="B41" s="3">
        <v>18005</v>
      </c>
    </row>
    <row r="42" spans="1:2" x14ac:dyDescent="0.45">
      <c r="A42" s="2" t="s">
        <v>82</v>
      </c>
      <c r="B42" s="3">
        <v>18807</v>
      </c>
    </row>
    <row r="43" spans="1:2" x14ac:dyDescent="0.45">
      <c r="A43" s="2" t="s">
        <v>150</v>
      </c>
      <c r="B43" s="3">
        <v>28533.5</v>
      </c>
    </row>
    <row r="44" spans="1:2" x14ac:dyDescent="0.45">
      <c r="A44" s="2" t="s">
        <v>108</v>
      </c>
      <c r="B44" s="3">
        <v>20606</v>
      </c>
    </row>
    <row r="45" spans="1:2" x14ac:dyDescent="0.45">
      <c r="A45" s="2" t="s">
        <v>140</v>
      </c>
      <c r="B45" s="3">
        <v>27099.333333333332</v>
      </c>
    </row>
    <row r="46" spans="1:2" x14ac:dyDescent="0.45">
      <c r="A46" s="2" t="s">
        <v>132</v>
      </c>
      <c r="B46" s="3">
        <v>23845</v>
      </c>
    </row>
    <row r="47" spans="1:2" x14ac:dyDescent="0.45">
      <c r="A47" s="2" t="s">
        <v>103</v>
      </c>
      <c r="B47" s="3">
        <v>20000</v>
      </c>
    </row>
    <row r="48" spans="1:2" x14ac:dyDescent="0.45">
      <c r="A48" s="2" t="s">
        <v>105</v>
      </c>
      <c r="B48" s="3">
        <v>20344</v>
      </c>
    </row>
    <row r="49" spans="1:2" x14ac:dyDescent="0.45">
      <c r="A49" s="2" t="s">
        <v>139</v>
      </c>
      <c r="B49" s="3">
        <v>25023</v>
      </c>
    </row>
    <row r="50" spans="1:2" x14ac:dyDescent="0.45">
      <c r="A50" s="2" t="s">
        <v>117</v>
      </c>
      <c r="B50" s="3">
        <v>21882</v>
      </c>
    </row>
    <row r="51" spans="1:2" x14ac:dyDescent="0.45">
      <c r="A51" s="2" t="s">
        <v>66</v>
      </c>
      <c r="B51" s="3">
        <v>16364</v>
      </c>
    </row>
    <row r="52" spans="1:2" x14ac:dyDescent="0.45">
      <c r="A52" s="2" t="s">
        <v>158</v>
      </c>
      <c r="B52" s="3">
        <v>30021</v>
      </c>
    </row>
    <row r="53" spans="1:2" x14ac:dyDescent="0.45">
      <c r="A53" s="2" t="s">
        <v>147</v>
      </c>
      <c r="B53" s="3">
        <v>27011</v>
      </c>
    </row>
    <row r="54" spans="1:2" x14ac:dyDescent="0.45">
      <c r="A54" s="2" t="s">
        <v>79</v>
      </c>
      <c r="B54" s="3">
        <v>19744.5</v>
      </c>
    </row>
    <row r="55" spans="1:2" x14ac:dyDescent="0.45">
      <c r="A55" s="2" t="s">
        <v>121</v>
      </c>
      <c r="B55" s="3">
        <v>22144</v>
      </c>
    </row>
    <row r="56" spans="1:2" x14ac:dyDescent="0.45">
      <c r="A56" s="2" t="s">
        <v>154</v>
      </c>
      <c r="B56" s="3">
        <v>29029</v>
      </c>
    </row>
    <row r="57" spans="1:2" x14ac:dyDescent="0.45">
      <c r="A57" s="2" t="s">
        <v>83</v>
      </c>
      <c r="B57" s="3">
        <v>18810</v>
      </c>
    </row>
    <row r="58" spans="1:2" x14ac:dyDescent="0.45">
      <c r="A58" s="2" t="s">
        <v>96</v>
      </c>
      <c r="B58" s="3">
        <v>19719</v>
      </c>
    </row>
    <row r="59" spans="1:2" x14ac:dyDescent="0.45">
      <c r="A59" s="2" t="s">
        <v>127</v>
      </c>
      <c r="B59" s="3">
        <v>23379</v>
      </c>
    </row>
    <row r="60" spans="1:2" x14ac:dyDescent="0.45">
      <c r="A60" s="2" t="s">
        <v>143</v>
      </c>
      <c r="B60" s="3">
        <v>25394</v>
      </c>
    </row>
    <row r="61" spans="1:2" x14ac:dyDescent="0.45">
      <c r="A61" s="2" t="s">
        <v>135</v>
      </c>
      <c r="B61" s="3">
        <v>24403</v>
      </c>
    </row>
    <row r="62" spans="1:2" x14ac:dyDescent="0.45">
      <c r="A62" s="2" t="s">
        <v>97</v>
      </c>
      <c r="B62" s="3">
        <v>19728</v>
      </c>
    </row>
    <row r="63" spans="1:2" x14ac:dyDescent="0.45">
      <c r="A63" s="2" t="s">
        <v>87</v>
      </c>
      <c r="B63" s="3">
        <v>18890</v>
      </c>
    </row>
    <row r="64" spans="1:2" x14ac:dyDescent="0.45">
      <c r="A64" s="2" t="s">
        <v>67</v>
      </c>
      <c r="B64" s="3">
        <v>16683</v>
      </c>
    </row>
    <row r="65" spans="1:2" x14ac:dyDescent="0.45">
      <c r="A65" s="2" t="s">
        <v>89</v>
      </c>
      <c r="B65" s="3">
        <v>19004</v>
      </c>
    </row>
    <row r="66" spans="1:2" x14ac:dyDescent="0.45">
      <c r="A66" s="2" t="s">
        <v>146</v>
      </c>
      <c r="B66" s="3">
        <v>26661.5</v>
      </c>
    </row>
    <row r="67" spans="1:2" x14ac:dyDescent="0.45">
      <c r="A67" s="2" t="s">
        <v>119</v>
      </c>
      <c r="B67" s="3">
        <v>21948</v>
      </c>
    </row>
    <row r="68" spans="1:2" x14ac:dyDescent="0.45">
      <c r="A68" s="2" t="s">
        <v>101</v>
      </c>
      <c r="B68" s="3">
        <v>19948</v>
      </c>
    </row>
    <row r="69" spans="1:2" x14ac:dyDescent="0.45">
      <c r="A69" s="2" t="s">
        <v>136</v>
      </c>
      <c r="B69" s="3">
        <v>24545</v>
      </c>
    </row>
    <row r="70" spans="1:2" x14ac:dyDescent="0.45">
      <c r="A70" s="2" t="s">
        <v>93</v>
      </c>
      <c r="B70" s="3">
        <v>19552</v>
      </c>
    </row>
    <row r="71" spans="1:2" x14ac:dyDescent="0.45">
      <c r="A71" s="2" t="s">
        <v>102</v>
      </c>
      <c r="B71" s="3">
        <v>19950</v>
      </c>
    </row>
    <row r="72" spans="1:2" x14ac:dyDescent="0.45">
      <c r="A72" s="2" t="s">
        <v>114</v>
      </c>
      <c r="B72" s="3">
        <v>21693</v>
      </c>
    </row>
    <row r="73" spans="1:2" x14ac:dyDescent="0.45">
      <c r="A73" s="2" t="s">
        <v>84</v>
      </c>
      <c r="B73" s="3">
        <v>18835</v>
      </c>
    </row>
    <row r="74" spans="1:2" x14ac:dyDescent="0.45">
      <c r="A74" s="2" t="s">
        <v>113</v>
      </c>
      <c r="B74" s="3">
        <v>21236</v>
      </c>
    </row>
    <row r="75" spans="1:2" x14ac:dyDescent="0.45">
      <c r="A75" s="2" t="s">
        <v>126</v>
      </c>
      <c r="B75" s="3">
        <v>22837</v>
      </c>
    </row>
    <row r="76" spans="1:2" x14ac:dyDescent="0.45">
      <c r="A76" s="2" t="s">
        <v>75</v>
      </c>
      <c r="B76" s="3">
        <v>21954.333333333332</v>
      </c>
    </row>
    <row r="77" spans="1:2" x14ac:dyDescent="0.45">
      <c r="A77" s="2" t="s">
        <v>65</v>
      </c>
      <c r="B77" s="3"/>
    </row>
    <row r="78" spans="1:2" x14ac:dyDescent="0.45">
      <c r="A78" s="2" t="s">
        <v>91</v>
      </c>
      <c r="B78" s="3">
        <v>19377</v>
      </c>
    </row>
    <row r="79" spans="1:2" x14ac:dyDescent="0.45">
      <c r="A79" s="2" t="s">
        <v>100</v>
      </c>
      <c r="B79" s="3">
        <v>19841</v>
      </c>
    </row>
    <row r="80" spans="1:2" x14ac:dyDescent="0.45">
      <c r="A80" s="2" t="s">
        <v>130</v>
      </c>
      <c r="B80" s="3">
        <v>23692</v>
      </c>
    </row>
    <row r="81" spans="1:2" x14ac:dyDescent="0.45">
      <c r="A81" s="2" t="s">
        <v>86</v>
      </c>
      <c r="B81" s="3">
        <v>21226.5</v>
      </c>
    </row>
    <row r="82" spans="1:2" x14ac:dyDescent="0.45">
      <c r="A82" s="2" t="s">
        <v>76</v>
      </c>
      <c r="B82" s="3">
        <v>18247</v>
      </c>
    </row>
    <row r="83" spans="1:2" x14ac:dyDescent="0.45">
      <c r="A83" s="2" t="s">
        <v>68</v>
      </c>
      <c r="B83" s="3">
        <v>18965</v>
      </c>
    </row>
    <row r="84" spans="1:2" x14ac:dyDescent="0.45">
      <c r="A84" s="2" t="s">
        <v>99</v>
      </c>
      <c r="B84" s="3">
        <v>19811</v>
      </c>
    </row>
    <row r="85" spans="1:2" x14ac:dyDescent="0.45">
      <c r="A85" s="2" t="s">
        <v>156</v>
      </c>
      <c r="B85" s="3">
        <v>29319</v>
      </c>
    </row>
    <row r="86" spans="1:2" x14ac:dyDescent="0.45">
      <c r="A86" s="2" t="s">
        <v>129</v>
      </c>
      <c r="B86" s="3">
        <v>23689</v>
      </c>
    </row>
    <row r="87" spans="1:2" x14ac:dyDescent="0.45">
      <c r="A87" s="2" t="s">
        <v>69</v>
      </c>
      <c r="B87" s="3">
        <v>18668</v>
      </c>
    </row>
    <row r="88" spans="1:2" x14ac:dyDescent="0.45">
      <c r="A88" s="2" t="s">
        <v>144</v>
      </c>
      <c r="B88" s="3">
        <v>25440</v>
      </c>
    </row>
    <row r="89" spans="1:2" x14ac:dyDescent="0.45">
      <c r="A89" s="2" t="s">
        <v>134</v>
      </c>
      <c r="B89" s="3">
        <v>33869</v>
      </c>
    </row>
    <row r="90" spans="1:2" x14ac:dyDescent="0.45">
      <c r="A90" s="2" t="s">
        <v>160</v>
      </c>
      <c r="B90" s="3">
        <v>33713.5</v>
      </c>
    </row>
    <row r="91" spans="1:2" x14ac:dyDescent="0.45">
      <c r="A91" s="2" t="s">
        <v>107</v>
      </c>
      <c r="B91" s="3">
        <v>20579</v>
      </c>
    </row>
    <row r="92" spans="1:2" x14ac:dyDescent="0.45">
      <c r="A92" s="2" t="s">
        <v>71</v>
      </c>
      <c r="B92" s="3">
        <v>19395.75</v>
      </c>
    </row>
    <row r="93" spans="1:2" x14ac:dyDescent="0.45">
      <c r="A93" s="2" t="s">
        <v>77</v>
      </c>
      <c r="B93" s="3">
        <v>18371</v>
      </c>
    </row>
    <row r="94" spans="1:2" x14ac:dyDescent="0.45">
      <c r="A94" s="2" t="s">
        <v>118</v>
      </c>
      <c r="B94" s="3">
        <v>24924.5</v>
      </c>
    </row>
    <row r="95" spans="1:2" x14ac:dyDescent="0.45">
      <c r="A95" s="2" t="s">
        <v>153</v>
      </c>
      <c r="B95" s="3">
        <v>28995</v>
      </c>
    </row>
    <row r="96" spans="1:2" x14ac:dyDescent="0.45">
      <c r="A96" s="2" t="s">
        <v>141</v>
      </c>
      <c r="B96" s="3">
        <v>26978</v>
      </c>
    </row>
    <row r="97" spans="1:2" x14ac:dyDescent="0.45">
      <c r="A97" s="2" t="s">
        <v>88</v>
      </c>
      <c r="B97" s="3">
        <v>19316.5</v>
      </c>
    </row>
    <row r="98" spans="1:2" x14ac:dyDescent="0.45">
      <c r="A98" s="2" t="s">
        <v>159</v>
      </c>
      <c r="B98" s="3">
        <v>31884</v>
      </c>
    </row>
    <row r="99" spans="1:2" x14ac:dyDescent="0.45">
      <c r="A99" s="2" t="s">
        <v>133</v>
      </c>
      <c r="B99" s="3">
        <v>24370</v>
      </c>
    </row>
    <row r="100" spans="1:2" x14ac:dyDescent="0.45">
      <c r="A100" s="2" t="s">
        <v>128</v>
      </c>
      <c r="B100" s="3">
        <v>28063</v>
      </c>
    </row>
    <row r="101" spans="1:2" x14ac:dyDescent="0.45">
      <c r="A101" s="2" t="s">
        <v>81</v>
      </c>
      <c r="B101" s="3">
        <v>18573</v>
      </c>
    </row>
    <row r="102" spans="1:2" x14ac:dyDescent="0.45">
      <c r="A102" s="2" t="s">
        <v>122</v>
      </c>
      <c r="B102" s="3">
        <v>22156</v>
      </c>
    </row>
    <row r="103" spans="1:2" x14ac:dyDescent="0.45">
      <c r="A103" s="2" t="s">
        <v>152</v>
      </c>
      <c r="B103" s="3">
        <v>28168</v>
      </c>
    </row>
    <row r="104" spans="1:2" x14ac:dyDescent="0.45">
      <c r="A104" s="2" t="s">
        <v>125</v>
      </c>
      <c r="B104" s="3">
        <v>22832</v>
      </c>
    </row>
    <row r="105" spans="1:2" x14ac:dyDescent="0.45">
      <c r="A105" s="2" t="s">
        <v>169</v>
      </c>
      <c r="B105" s="3">
        <v>23787.217391304348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D4" workbookViewId="0">
      <selection activeCell="K7" sqref="K7"/>
    </sheetView>
  </sheetViews>
  <sheetFormatPr defaultRowHeight="14.25" x14ac:dyDescent="0.45"/>
  <cols>
    <col min="1" max="1" width="43.796875" customWidth="1"/>
    <col min="2" max="2" width="25.19921875" bestFit="1" customWidth="1"/>
    <col min="3" max="3" width="15.59765625" bestFit="1" customWidth="1"/>
  </cols>
  <sheetData>
    <row r="1" spans="1:3" x14ac:dyDescent="0.45">
      <c r="A1" s="1" t="s">
        <v>178</v>
      </c>
      <c r="B1" t="s">
        <v>174</v>
      </c>
    </row>
    <row r="2" spans="1:3" x14ac:dyDescent="0.45">
      <c r="A2" s="1" t="s">
        <v>177</v>
      </c>
      <c r="B2" t="s">
        <v>172</v>
      </c>
    </row>
    <row r="3" spans="1:3" x14ac:dyDescent="0.45">
      <c r="A3" s="1" t="s">
        <v>176</v>
      </c>
      <c r="B3" t="s">
        <v>172</v>
      </c>
    </row>
    <row r="5" spans="1:3" x14ac:dyDescent="0.45">
      <c r="A5" s="1" t="s">
        <v>168</v>
      </c>
      <c r="B5" t="s">
        <v>171</v>
      </c>
      <c r="C5" t="s">
        <v>173</v>
      </c>
    </row>
    <row r="6" spans="1:3" x14ac:dyDescent="0.45">
      <c r="A6" s="2" t="s">
        <v>138</v>
      </c>
      <c r="B6" s="3">
        <v>0.69689999999999996</v>
      </c>
      <c r="C6" s="3">
        <v>0.86319999999999997</v>
      </c>
    </row>
    <row r="7" spans="1:3" x14ac:dyDescent="0.45">
      <c r="A7" s="2" t="s">
        <v>137</v>
      </c>
      <c r="B7" s="3">
        <v>0.62409999999999999</v>
      </c>
      <c r="C7" s="3">
        <v>0.82640000000000002</v>
      </c>
    </row>
    <row r="8" spans="1:3" x14ac:dyDescent="0.45">
      <c r="A8" s="2" t="s">
        <v>120</v>
      </c>
      <c r="B8" s="3">
        <v>0.67730000000000001</v>
      </c>
      <c r="C8" s="3">
        <v>0.82905000000000006</v>
      </c>
    </row>
    <row r="9" spans="1:3" x14ac:dyDescent="0.45">
      <c r="A9" s="2" t="s">
        <v>78</v>
      </c>
      <c r="B9" s="3" t="e">
        <v>#N/A</v>
      </c>
      <c r="C9" s="3" t="e">
        <v>#N/A</v>
      </c>
    </row>
    <row r="10" spans="1:3" x14ac:dyDescent="0.45">
      <c r="A10" s="2" t="s">
        <v>111</v>
      </c>
      <c r="B10" s="3" t="e">
        <v>#N/A</v>
      </c>
      <c r="C10" s="3" t="e">
        <v>#N/A</v>
      </c>
    </row>
    <row r="11" spans="1:3" x14ac:dyDescent="0.45">
      <c r="A11" s="2" t="s">
        <v>90</v>
      </c>
      <c r="B11" s="3" t="e">
        <v>#N/A</v>
      </c>
      <c r="C11" s="3" t="e">
        <v>#N/A</v>
      </c>
    </row>
    <row r="12" spans="1:3" x14ac:dyDescent="0.45">
      <c r="A12" s="2" t="s">
        <v>95</v>
      </c>
      <c r="B12" s="3">
        <v>0.59740000000000004</v>
      </c>
      <c r="C12" s="3" t="e">
        <v>#N/A</v>
      </c>
    </row>
    <row r="13" spans="1:3" x14ac:dyDescent="0.45">
      <c r="A13" s="2" t="s">
        <v>80</v>
      </c>
      <c r="B13" s="3" t="e">
        <v>#N/A</v>
      </c>
      <c r="C13" s="3" t="e">
        <v>#N/A</v>
      </c>
    </row>
    <row r="14" spans="1:3" x14ac:dyDescent="0.45">
      <c r="A14" s="2" t="s">
        <v>116</v>
      </c>
      <c r="B14" s="3" t="e">
        <v>#N/A</v>
      </c>
      <c r="C14" s="3" t="e">
        <v>#N/A</v>
      </c>
    </row>
    <row r="15" spans="1:3" x14ac:dyDescent="0.45">
      <c r="A15" s="2" t="s">
        <v>148</v>
      </c>
      <c r="B15" s="3" t="e">
        <v>#N/A</v>
      </c>
      <c r="C15" s="3">
        <v>0.8538</v>
      </c>
    </row>
    <row r="16" spans="1:3" x14ac:dyDescent="0.45">
      <c r="A16" s="2" t="s">
        <v>110</v>
      </c>
      <c r="B16" s="3" t="e">
        <v>#N/A</v>
      </c>
      <c r="C16" s="3" t="e">
        <v>#N/A</v>
      </c>
    </row>
    <row r="17" spans="1:3" x14ac:dyDescent="0.45">
      <c r="A17" s="2" t="s">
        <v>70</v>
      </c>
      <c r="B17" s="3" t="e">
        <v>#N/A</v>
      </c>
      <c r="C17" s="3" t="e">
        <v>#N/A</v>
      </c>
    </row>
    <row r="18" spans="1:3" x14ac:dyDescent="0.45">
      <c r="A18" s="2" t="s">
        <v>131</v>
      </c>
      <c r="B18" s="3" t="e">
        <v>#N/A</v>
      </c>
      <c r="C18" s="3" t="e">
        <v>#N/A</v>
      </c>
    </row>
    <row r="19" spans="1:3" x14ac:dyDescent="0.45">
      <c r="A19" s="2" t="s">
        <v>98</v>
      </c>
      <c r="B19" s="3">
        <v>0.66600000000000004</v>
      </c>
      <c r="C19" s="3" t="e">
        <v>#N/A</v>
      </c>
    </row>
    <row r="20" spans="1:3" x14ac:dyDescent="0.45">
      <c r="A20" s="2" t="s">
        <v>149</v>
      </c>
      <c r="B20" s="3">
        <v>0.69269999999999998</v>
      </c>
      <c r="C20" s="3">
        <v>0.79519999999999991</v>
      </c>
    </row>
    <row r="21" spans="1:3" x14ac:dyDescent="0.45">
      <c r="A21" s="2" t="s">
        <v>145</v>
      </c>
      <c r="B21" s="3">
        <v>0.70340000000000003</v>
      </c>
      <c r="C21" s="3" t="e">
        <v>#N/A</v>
      </c>
    </row>
    <row r="22" spans="1:3" x14ac:dyDescent="0.45">
      <c r="A22" s="2" t="s">
        <v>112</v>
      </c>
      <c r="B22" s="3" t="e">
        <v>#N/A</v>
      </c>
      <c r="C22" s="3" t="e">
        <v>#N/A</v>
      </c>
    </row>
    <row r="23" spans="1:3" x14ac:dyDescent="0.45">
      <c r="A23" s="2" t="s">
        <v>106</v>
      </c>
      <c r="B23" s="3" t="e">
        <v>#N/A</v>
      </c>
      <c r="C23" s="3" t="e">
        <v>#N/A</v>
      </c>
    </row>
    <row r="24" spans="1:3" x14ac:dyDescent="0.45">
      <c r="A24" s="2" t="s">
        <v>92</v>
      </c>
      <c r="B24" s="3" t="e">
        <v>#N/A</v>
      </c>
      <c r="C24" s="3" t="e">
        <v>#N/A</v>
      </c>
    </row>
    <row r="25" spans="1:3" x14ac:dyDescent="0.45">
      <c r="A25" s="2" t="s">
        <v>155</v>
      </c>
      <c r="B25" s="3" t="e">
        <v>#N/A</v>
      </c>
      <c r="C25" s="3" t="e">
        <v>#N/A</v>
      </c>
    </row>
    <row r="26" spans="1:3" x14ac:dyDescent="0.45">
      <c r="A26" s="2" t="s">
        <v>94</v>
      </c>
      <c r="B26" s="3" t="e">
        <v>#N/A</v>
      </c>
      <c r="C26" s="3" t="e">
        <v>#N/A</v>
      </c>
    </row>
    <row r="27" spans="1:3" x14ac:dyDescent="0.45">
      <c r="A27" s="2" t="s">
        <v>115</v>
      </c>
      <c r="B27" s="3">
        <v>0.67</v>
      </c>
      <c r="C27" s="3" t="e">
        <v>#N/A</v>
      </c>
    </row>
    <row r="28" spans="1:3" x14ac:dyDescent="0.45">
      <c r="A28" s="2" t="s">
        <v>123</v>
      </c>
      <c r="B28" s="3">
        <v>0.68459999999999999</v>
      </c>
      <c r="C28" s="3" t="e">
        <v>#N/A</v>
      </c>
    </row>
    <row r="29" spans="1:3" x14ac:dyDescent="0.45">
      <c r="A29" s="2" t="s">
        <v>72</v>
      </c>
      <c r="B29" s="3" t="e">
        <v>#N/A</v>
      </c>
      <c r="C29" s="3" t="e">
        <v>#N/A</v>
      </c>
    </row>
    <row r="30" spans="1:3" x14ac:dyDescent="0.45">
      <c r="A30" s="2" t="s">
        <v>151</v>
      </c>
      <c r="B30" s="3">
        <v>0.71773999999999993</v>
      </c>
      <c r="C30" s="3" t="e">
        <v>#N/A</v>
      </c>
    </row>
    <row r="31" spans="1:3" x14ac:dyDescent="0.45">
      <c r="A31" s="2" t="s">
        <v>142</v>
      </c>
      <c r="B31" s="3" t="e">
        <v>#N/A</v>
      </c>
      <c r="C31" s="3" t="e">
        <v>#N/A</v>
      </c>
    </row>
    <row r="32" spans="1:3" x14ac:dyDescent="0.45">
      <c r="A32" s="2" t="s">
        <v>104</v>
      </c>
      <c r="B32" s="3" t="e">
        <v>#N/A</v>
      </c>
      <c r="C32" s="3" t="e">
        <v>#N/A</v>
      </c>
    </row>
    <row r="33" spans="1:3" x14ac:dyDescent="0.45">
      <c r="A33" s="2" t="s">
        <v>124</v>
      </c>
      <c r="B33" s="3" t="e">
        <v>#N/A</v>
      </c>
      <c r="C33" s="3" t="e">
        <v>#N/A</v>
      </c>
    </row>
    <row r="34" spans="1:3" x14ac:dyDescent="0.45">
      <c r="A34" s="2" t="s">
        <v>157</v>
      </c>
      <c r="B34" s="3">
        <v>0.71409999999999996</v>
      </c>
      <c r="C34" s="3">
        <v>0.80110000000000003</v>
      </c>
    </row>
    <row r="35" spans="1:3" x14ac:dyDescent="0.45">
      <c r="A35" s="2" t="s">
        <v>109</v>
      </c>
      <c r="B35" s="3" t="e">
        <v>#N/A</v>
      </c>
      <c r="C35" s="3" t="e">
        <v>#N/A</v>
      </c>
    </row>
    <row r="36" spans="1:3" x14ac:dyDescent="0.45">
      <c r="A36" s="2" t="s">
        <v>150</v>
      </c>
      <c r="B36" s="3" t="e">
        <v>#N/A</v>
      </c>
      <c r="C36" s="3" t="e">
        <v>#N/A</v>
      </c>
    </row>
    <row r="37" spans="1:3" x14ac:dyDescent="0.45">
      <c r="A37" s="2" t="s">
        <v>108</v>
      </c>
      <c r="B37" s="3" t="e">
        <v>#N/A</v>
      </c>
      <c r="C37" s="3" t="e">
        <v>#N/A</v>
      </c>
    </row>
    <row r="38" spans="1:3" x14ac:dyDescent="0.45">
      <c r="A38" s="2" t="s">
        <v>140</v>
      </c>
      <c r="B38" s="3">
        <v>0.63536666666666664</v>
      </c>
      <c r="C38" s="3">
        <v>0.7792</v>
      </c>
    </row>
    <row r="39" spans="1:3" x14ac:dyDescent="0.45">
      <c r="A39" s="2" t="s">
        <v>132</v>
      </c>
      <c r="B39" s="3" t="e">
        <v>#N/A</v>
      </c>
      <c r="C39" s="3" t="e">
        <v>#N/A</v>
      </c>
    </row>
    <row r="40" spans="1:3" x14ac:dyDescent="0.45">
      <c r="A40" s="2" t="s">
        <v>103</v>
      </c>
      <c r="B40" s="3">
        <v>0.66159999999999997</v>
      </c>
      <c r="C40" s="3" t="e">
        <v>#N/A</v>
      </c>
    </row>
    <row r="41" spans="1:3" x14ac:dyDescent="0.45">
      <c r="A41" s="2" t="s">
        <v>105</v>
      </c>
      <c r="B41" s="3" t="e">
        <v>#N/A</v>
      </c>
      <c r="C41" s="3" t="e">
        <v>#N/A</v>
      </c>
    </row>
    <row r="42" spans="1:3" x14ac:dyDescent="0.45">
      <c r="A42" s="2" t="s">
        <v>139</v>
      </c>
      <c r="B42" s="3" t="e">
        <v>#N/A</v>
      </c>
      <c r="C42" s="3">
        <v>0.87849999999999995</v>
      </c>
    </row>
    <row r="43" spans="1:3" x14ac:dyDescent="0.45">
      <c r="A43" s="2" t="s">
        <v>117</v>
      </c>
      <c r="B43" s="3">
        <v>0.6472</v>
      </c>
      <c r="C43" s="3" t="e">
        <v>#N/A</v>
      </c>
    </row>
    <row r="44" spans="1:3" x14ac:dyDescent="0.45">
      <c r="A44" s="2" t="s">
        <v>158</v>
      </c>
      <c r="B44" s="3">
        <v>0.64249999999999996</v>
      </c>
      <c r="C44" s="3">
        <v>0.81740000000000002</v>
      </c>
    </row>
    <row r="45" spans="1:3" x14ac:dyDescent="0.45">
      <c r="A45" s="2" t="s">
        <v>147</v>
      </c>
      <c r="B45" s="3" t="e">
        <v>#N/A</v>
      </c>
      <c r="C45" s="3" t="e">
        <v>#N/A</v>
      </c>
    </row>
    <row r="46" spans="1:3" x14ac:dyDescent="0.45">
      <c r="A46" s="2" t="s">
        <v>79</v>
      </c>
      <c r="B46" s="3" t="e">
        <v>#N/A</v>
      </c>
      <c r="C46" s="3" t="e">
        <v>#N/A</v>
      </c>
    </row>
    <row r="47" spans="1:3" x14ac:dyDescent="0.45">
      <c r="A47" s="2" t="s">
        <v>121</v>
      </c>
      <c r="B47" s="3" t="e">
        <v>#N/A</v>
      </c>
      <c r="C47" s="3">
        <v>0.77700000000000002</v>
      </c>
    </row>
    <row r="48" spans="1:3" x14ac:dyDescent="0.45">
      <c r="A48" s="2" t="s">
        <v>154</v>
      </c>
      <c r="B48" s="3">
        <v>0.54169999999999996</v>
      </c>
      <c r="C48" s="3">
        <v>0.81859999999999999</v>
      </c>
    </row>
    <row r="49" spans="1:3" x14ac:dyDescent="0.45">
      <c r="A49" s="2" t="s">
        <v>96</v>
      </c>
      <c r="B49" s="3" t="e">
        <v>#N/A</v>
      </c>
      <c r="C49" s="3" t="e">
        <v>#N/A</v>
      </c>
    </row>
    <row r="50" spans="1:3" x14ac:dyDescent="0.45">
      <c r="A50" s="2" t="s">
        <v>127</v>
      </c>
      <c r="B50" s="3">
        <v>0.62729999999999997</v>
      </c>
      <c r="C50" s="3">
        <v>0.8004</v>
      </c>
    </row>
    <row r="51" spans="1:3" x14ac:dyDescent="0.45">
      <c r="A51" s="2" t="s">
        <v>143</v>
      </c>
      <c r="B51" s="3">
        <v>0.70920000000000005</v>
      </c>
      <c r="C51" s="3">
        <v>0.78300000000000003</v>
      </c>
    </row>
    <row r="52" spans="1:3" x14ac:dyDescent="0.45">
      <c r="A52" s="2" t="s">
        <v>135</v>
      </c>
      <c r="B52" s="3">
        <v>0.65369999999999995</v>
      </c>
      <c r="C52" s="3">
        <v>0.71660000000000001</v>
      </c>
    </row>
    <row r="53" spans="1:3" x14ac:dyDescent="0.45">
      <c r="A53" s="2" t="s">
        <v>97</v>
      </c>
      <c r="B53" s="3" t="e">
        <v>#N/A</v>
      </c>
      <c r="C53" s="3" t="e">
        <v>#N/A</v>
      </c>
    </row>
    <row r="54" spans="1:3" x14ac:dyDescent="0.45">
      <c r="A54" s="2" t="s">
        <v>89</v>
      </c>
      <c r="B54" s="3" t="e">
        <v>#N/A</v>
      </c>
      <c r="C54" s="3" t="e">
        <v>#N/A</v>
      </c>
    </row>
    <row r="55" spans="1:3" x14ac:dyDescent="0.45">
      <c r="A55" s="2" t="s">
        <v>146</v>
      </c>
      <c r="B55" s="3">
        <v>0.67514999999999992</v>
      </c>
      <c r="C55" s="3" t="e">
        <v>#N/A</v>
      </c>
    </row>
    <row r="56" spans="1:3" x14ac:dyDescent="0.45">
      <c r="A56" s="2" t="s">
        <v>119</v>
      </c>
      <c r="B56" s="3" t="e">
        <v>#N/A</v>
      </c>
      <c r="C56" s="3" t="e">
        <v>#N/A</v>
      </c>
    </row>
    <row r="57" spans="1:3" x14ac:dyDescent="0.45">
      <c r="A57" s="2" t="s">
        <v>101</v>
      </c>
      <c r="B57" s="3">
        <v>0.62190000000000001</v>
      </c>
      <c r="C57" s="3" t="e">
        <v>#N/A</v>
      </c>
    </row>
    <row r="58" spans="1:3" x14ac:dyDescent="0.45">
      <c r="A58" s="2" t="s">
        <v>136</v>
      </c>
      <c r="B58" s="3" t="e">
        <v>#N/A</v>
      </c>
      <c r="C58" s="3" t="e">
        <v>#N/A</v>
      </c>
    </row>
    <row r="59" spans="1:3" x14ac:dyDescent="0.45">
      <c r="A59" s="2" t="s">
        <v>93</v>
      </c>
      <c r="B59" s="3" t="e">
        <v>#N/A</v>
      </c>
      <c r="C59" s="3" t="e">
        <v>#N/A</v>
      </c>
    </row>
    <row r="60" spans="1:3" x14ac:dyDescent="0.45">
      <c r="A60" s="2" t="s">
        <v>102</v>
      </c>
      <c r="B60" s="3">
        <v>0.63629999999999998</v>
      </c>
      <c r="C60" s="3" t="e">
        <v>#N/A</v>
      </c>
    </row>
    <row r="61" spans="1:3" x14ac:dyDescent="0.45">
      <c r="A61" s="2" t="s">
        <v>114</v>
      </c>
      <c r="B61" s="3">
        <v>0.62680000000000002</v>
      </c>
      <c r="C61" s="3" t="e">
        <v>#N/A</v>
      </c>
    </row>
    <row r="62" spans="1:3" x14ac:dyDescent="0.45">
      <c r="A62" s="2" t="s">
        <v>113</v>
      </c>
      <c r="B62" s="3" t="e">
        <v>#N/A</v>
      </c>
      <c r="C62" s="3" t="e">
        <v>#N/A</v>
      </c>
    </row>
    <row r="63" spans="1:3" x14ac:dyDescent="0.45">
      <c r="A63" s="2" t="s">
        <v>126</v>
      </c>
      <c r="B63" s="3">
        <v>0.69689999999999996</v>
      </c>
      <c r="C63" s="3">
        <v>0.86450000000000005</v>
      </c>
    </row>
    <row r="64" spans="1:3" x14ac:dyDescent="0.45">
      <c r="A64" s="2" t="s">
        <v>75</v>
      </c>
      <c r="B64" s="3">
        <v>0.67025000000000001</v>
      </c>
      <c r="C64" s="3" t="e">
        <v>#N/A</v>
      </c>
    </row>
    <row r="65" spans="1:3" x14ac:dyDescent="0.45">
      <c r="A65" s="2" t="s">
        <v>91</v>
      </c>
      <c r="B65" s="3" t="e">
        <v>#N/A</v>
      </c>
      <c r="C65" s="3" t="e">
        <v>#N/A</v>
      </c>
    </row>
    <row r="66" spans="1:3" x14ac:dyDescent="0.45">
      <c r="A66" s="2" t="s">
        <v>100</v>
      </c>
      <c r="B66" s="3" t="e">
        <v>#N/A</v>
      </c>
      <c r="C66" s="3" t="e">
        <v>#N/A</v>
      </c>
    </row>
    <row r="67" spans="1:3" x14ac:dyDescent="0.45">
      <c r="A67" s="2" t="s">
        <v>130</v>
      </c>
      <c r="B67" s="3" t="e">
        <v>#N/A</v>
      </c>
      <c r="C67" s="3" t="e">
        <v>#N/A</v>
      </c>
    </row>
    <row r="68" spans="1:3" x14ac:dyDescent="0.45">
      <c r="A68" s="2" t="s">
        <v>86</v>
      </c>
      <c r="B68" s="3">
        <v>0.63919999999999999</v>
      </c>
      <c r="C68" s="3">
        <v>0.85389999999999999</v>
      </c>
    </row>
    <row r="69" spans="1:3" x14ac:dyDescent="0.45">
      <c r="A69" s="2" t="s">
        <v>68</v>
      </c>
      <c r="B69" s="3">
        <v>0.67569999999999997</v>
      </c>
      <c r="C69" s="3" t="e">
        <v>#N/A</v>
      </c>
    </row>
    <row r="70" spans="1:3" x14ac:dyDescent="0.45">
      <c r="A70" s="2" t="s">
        <v>99</v>
      </c>
      <c r="B70" s="3">
        <v>0.61770000000000003</v>
      </c>
      <c r="C70" s="3" t="e">
        <v>#N/A</v>
      </c>
    </row>
    <row r="71" spans="1:3" x14ac:dyDescent="0.45">
      <c r="A71" s="2" t="s">
        <v>156</v>
      </c>
      <c r="B71" s="3">
        <v>0.72860000000000003</v>
      </c>
      <c r="C71" s="3" t="e">
        <v>#N/A</v>
      </c>
    </row>
    <row r="72" spans="1:3" x14ac:dyDescent="0.45">
      <c r="A72" s="2" t="s">
        <v>129</v>
      </c>
      <c r="B72" s="3">
        <v>0.63380000000000003</v>
      </c>
      <c r="C72" s="3">
        <v>0.8115</v>
      </c>
    </row>
    <row r="73" spans="1:3" x14ac:dyDescent="0.45">
      <c r="A73" s="2" t="s">
        <v>69</v>
      </c>
      <c r="B73" s="3" t="e">
        <v>#N/A</v>
      </c>
      <c r="C73" s="3" t="e">
        <v>#N/A</v>
      </c>
    </row>
    <row r="74" spans="1:3" x14ac:dyDescent="0.45">
      <c r="A74" s="2" t="s">
        <v>144</v>
      </c>
      <c r="B74" s="3">
        <v>0.60240000000000005</v>
      </c>
      <c r="C74" s="3" t="e">
        <v>#N/A</v>
      </c>
    </row>
    <row r="75" spans="1:3" x14ac:dyDescent="0.45">
      <c r="A75" s="2" t="s">
        <v>134</v>
      </c>
      <c r="B75" s="3">
        <v>0.68630000000000002</v>
      </c>
      <c r="C75" s="3" t="e">
        <v>#N/A</v>
      </c>
    </row>
    <row r="76" spans="1:3" x14ac:dyDescent="0.45">
      <c r="A76" s="2" t="s">
        <v>160</v>
      </c>
      <c r="B76" s="3">
        <v>0.68500000000000005</v>
      </c>
      <c r="C76" s="3" t="e">
        <v>#N/A</v>
      </c>
    </row>
    <row r="77" spans="1:3" x14ac:dyDescent="0.45">
      <c r="A77" s="2" t="s">
        <v>107</v>
      </c>
      <c r="B77" s="3" t="e">
        <v>#N/A</v>
      </c>
      <c r="C77" s="3" t="e">
        <v>#N/A</v>
      </c>
    </row>
    <row r="78" spans="1:3" x14ac:dyDescent="0.45">
      <c r="A78" s="2" t="s">
        <v>71</v>
      </c>
      <c r="B78" s="3" t="e">
        <v>#N/A</v>
      </c>
      <c r="C78" s="3" t="e">
        <v>#N/A</v>
      </c>
    </row>
    <row r="79" spans="1:3" x14ac:dyDescent="0.45">
      <c r="A79" s="2" t="s">
        <v>118</v>
      </c>
      <c r="B79" s="3">
        <v>0.63440000000000007</v>
      </c>
      <c r="C79" s="3" t="e">
        <v>#N/A</v>
      </c>
    </row>
    <row r="80" spans="1:3" x14ac:dyDescent="0.45">
      <c r="A80" s="2" t="s">
        <v>153</v>
      </c>
      <c r="B80" s="3">
        <v>0.69320000000000004</v>
      </c>
      <c r="C80" s="3">
        <v>0.71250000000000002</v>
      </c>
    </row>
    <row r="81" spans="1:3" x14ac:dyDescent="0.45">
      <c r="A81" s="2" t="s">
        <v>141</v>
      </c>
      <c r="B81" s="3">
        <v>0.67576666666666663</v>
      </c>
      <c r="C81" s="3" t="e">
        <v>#N/A</v>
      </c>
    </row>
    <row r="82" spans="1:3" x14ac:dyDescent="0.45">
      <c r="A82" s="2" t="s">
        <v>88</v>
      </c>
      <c r="B82" s="3" t="e">
        <v>#N/A</v>
      </c>
      <c r="C82" s="3" t="e">
        <v>#N/A</v>
      </c>
    </row>
    <row r="83" spans="1:3" x14ac:dyDescent="0.45">
      <c r="A83" s="2" t="s">
        <v>159</v>
      </c>
      <c r="B83" s="3">
        <v>0.6946</v>
      </c>
      <c r="C83" s="3" t="e">
        <v>#N/A</v>
      </c>
    </row>
    <row r="84" spans="1:3" x14ac:dyDescent="0.45">
      <c r="A84" s="2" t="s">
        <v>133</v>
      </c>
      <c r="B84" s="3">
        <v>0.70609999999999995</v>
      </c>
      <c r="C84" s="3" t="e">
        <v>#N/A</v>
      </c>
    </row>
    <row r="85" spans="1:3" x14ac:dyDescent="0.45">
      <c r="A85" s="2" t="s">
        <v>128</v>
      </c>
      <c r="B85" s="3" t="e">
        <v>#N/A</v>
      </c>
      <c r="C85" s="3" t="e">
        <v>#N/A</v>
      </c>
    </row>
    <row r="86" spans="1:3" x14ac:dyDescent="0.45">
      <c r="A86" s="2" t="s">
        <v>122</v>
      </c>
      <c r="B86" s="3" t="e">
        <v>#N/A</v>
      </c>
      <c r="C86" s="3" t="e">
        <v>#N/A</v>
      </c>
    </row>
    <row r="87" spans="1:3" x14ac:dyDescent="0.45">
      <c r="A87" s="2" t="s">
        <v>152</v>
      </c>
      <c r="B87" s="3">
        <v>0.71960000000000002</v>
      </c>
      <c r="C87" s="3">
        <v>0.77180000000000004</v>
      </c>
    </row>
    <row r="88" spans="1:3" x14ac:dyDescent="0.45">
      <c r="A88" s="2" t="s">
        <v>125</v>
      </c>
      <c r="B88" s="3" t="e">
        <v>#N/A</v>
      </c>
      <c r="C88" s="3" t="e">
        <v>#N/A</v>
      </c>
    </row>
    <row r="89" spans="1:3" x14ac:dyDescent="0.45">
      <c r="A89" s="2" t="s">
        <v>169</v>
      </c>
      <c r="B89" s="3" t="e">
        <v>#N/A</v>
      </c>
      <c r="C89" s="3" t="e">
        <v>#N/A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B1" workbookViewId="0">
      <selection activeCell="B1" sqref="B1:H164"/>
    </sheetView>
  </sheetViews>
  <sheetFormatPr defaultRowHeight="14.25" x14ac:dyDescent="0.45"/>
  <cols>
    <col min="2" max="2" width="56.86328125" customWidth="1"/>
    <col min="3" max="3" width="26.1328125" customWidth="1"/>
    <col min="4" max="4" width="27.33203125" customWidth="1"/>
    <col min="5" max="5" width="30.1328125" style="4" customWidth="1"/>
    <col min="6" max="6" width="23.796875" customWidth="1"/>
    <col min="7" max="7" width="18.33203125" customWidth="1"/>
  </cols>
  <sheetData>
    <row r="1" spans="1:8" x14ac:dyDescent="0.45">
      <c r="A1" t="s">
        <v>0</v>
      </c>
      <c r="B1" t="s">
        <v>167</v>
      </c>
      <c r="C1" t="s">
        <v>2</v>
      </c>
      <c r="D1" t="s">
        <v>178</v>
      </c>
      <c r="E1" s="4" t="s">
        <v>176</v>
      </c>
      <c r="F1" t="s">
        <v>177</v>
      </c>
      <c r="G1" t="s">
        <v>165</v>
      </c>
      <c r="H1" t="s">
        <v>166</v>
      </c>
    </row>
    <row r="2" spans="1:8" x14ac:dyDescent="0.45">
      <c r="A2">
        <v>24510271400</v>
      </c>
      <c r="B2" t="s">
        <v>162</v>
      </c>
      <c r="C2">
        <v>50567</v>
      </c>
      <c r="D2" t="b">
        <f>IF(C2&gt;40000,TRUE,FALSE)</f>
        <v>1</v>
      </c>
      <c r="E2" s="4" t="b">
        <f>IF(G2&gt;60%,TRUE,FALSE)</f>
        <v>1</v>
      </c>
      <c r="F2" t="b">
        <f>IF(H2&gt;50%,TRUE,FALSE)</f>
        <v>1</v>
      </c>
      <c r="G2">
        <f>VLOOKUP(A2,Baltimore_Q4_ChildEmployment!A1:C164,3,FALSE)</f>
        <v>0.70220000000000005</v>
      </c>
      <c r="H2">
        <f>VLOOKUP(A2,Baltimore_Q4_Stayed!A1:C164,3,FALSE)</f>
        <v>0.55689999999999995</v>
      </c>
    </row>
    <row r="3" spans="1:8" x14ac:dyDescent="0.45">
      <c r="A3">
        <v>24510020300</v>
      </c>
      <c r="B3" t="s">
        <v>161</v>
      </c>
      <c r="C3">
        <v>44668</v>
      </c>
      <c r="D3" t="b">
        <f t="shared" ref="D3:D66" si="0">IF(C3&gt;40000,TRUE,FALSE)</f>
        <v>1</v>
      </c>
      <c r="E3" s="4" t="b">
        <f t="shared" ref="E3:E66" si="1">IF(G3&gt;60%,TRUE,FALSE)</f>
        <v>1</v>
      </c>
      <c r="F3" t="b">
        <f t="shared" ref="F3:F66" si="2">IF(H3&gt;50%,TRUE,FALSE)</f>
        <v>1</v>
      </c>
      <c r="G3">
        <f>VLOOKUP(A3,Baltimore_Q4_ChildEmployment!A2:C165,3,FALSE)</f>
        <v>0.72140000000000004</v>
      </c>
      <c r="H3">
        <f>VLOOKUP(A3,Baltimore_Q4_Stayed!A2:C165,3,FALSE)</f>
        <v>0.7228</v>
      </c>
    </row>
    <row r="4" spans="1:8" x14ac:dyDescent="0.45">
      <c r="A4">
        <v>24510240200</v>
      </c>
      <c r="B4" t="s">
        <v>134</v>
      </c>
      <c r="C4">
        <v>43352</v>
      </c>
      <c r="D4" t="b">
        <f t="shared" si="0"/>
        <v>1</v>
      </c>
      <c r="E4" s="4" t="b">
        <f t="shared" si="1"/>
        <v>1</v>
      </c>
      <c r="F4" t="b">
        <f t="shared" si="2"/>
        <v>1</v>
      </c>
      <c r="G4">
        <f>VLOOKUP(A4,Baltimore_Q4_ChildEmployment!A3:C166,3,FALSE)</f>
        <v>0.76680000000000004</v>
      </c>
      <c r="H4">
        <f>VLOOKUP(A4,Baltimore_Q4_Stayed!A3:C166,3,FALSE)</f>
        <v>0.83599999999999997</v>
      </c>
    </row>
    <row r="5" spans="1:8" x14ac:dyDescent="0.45">
      <c r="A5">
        <v>24510120202</v>
      </c>
      <c r="B5" t="s">
        <v>78</v>
      </c>
      <c r="C5">
        <v>36568</v>
      </c>
      <c r="D5" t="b">
        <f t="shared" si="0"/>
        <v>0</v>
      </c>
      <c r="E5" s="4" t="e">
        <f t="shared" si="1"/>
        <v>#N/A</v>
      </c>
      <c r="F5" t="b">
        <f t="shared" si="2"/>
        <v>1</v>
      </c>
      <c r="G5" t="e">
        <f>VLOOKUP(A5,Baltimore_Q4_ChildEmployment!A4:C167,3,FALSE)</f>
        <v>#N/A</v>
      </c>
      <c r="H5">
        <f>VLOOKUP(A5,Baltimore_Q4_Stayed!A4:C167,3,FALSE)</f>
        <v>0.58260000000000001</v>
      </c>
    </row>
    <row r="6" spans="1:8" x14ac:dyDescent="0.45">
      <c r="A6">
        <v>24005420702</v>
      </c>
      <c r="B6" t="s">
        <v>151</v>
      </c>
      <c r="C6">
        <v>35853</v>
      </c>
      <c r="D6" t="b">
        <f t="shared" si="0"/>
        <v>0</v>
      </c>
      <c r="E6" s="4" t="b">
        <f>IF(G6&gt;60%,TRUE,FALSE)</f>
        <v>1</v>
      </c>
      <c r="F6" t="e">
        <f t="shared" si="2"/>
        <v>#N/A</v>
      </c>
      <c r="G6">
        <f>VLOOKUP(A6,Baltimore_Q4_ChildEmployment!A5:C168,3,FALSE)</f>
        <v>0.73829999999999996</v>
      </c>
      <c r="H6" t="e">
        <f>VLOOKUP(A6,Baltimore_Q4_Stayed!A5:C168,3,FALSE)</f>
        <v>#N/A</v>
      </c>
    </row>
    <row r="7" spans="1:8" x14ac:dyDescent="0.45">
      <c r="A7">
        <v>24005450100</v>
      </c>
      <c r="B7" t="s">
        <v>160</v>
      </c>
      <c r="C7">
        <v>35113</v>
      </c>
      <c r="D7" t="b">
        <f t="shared" si="0"/>
        <v>0</v>
      </c>
      <c r="E7" s="4" t="b">
        <f t="shared" si="1"/>
        <v>1</v>
      </c>
      <c r="F7" t="e">
        <f t="shared" si="2"/>
        <v>#N/A</v>
      </c>
      <c r="G7">
        <f>VLOOKUP(A7,Baltimore_Q4_ChildEmployment!A6:C169,3,FALSE)</f>
        <v>0.6411</v>
      </c>
      <c r="H7" t="e">
        <f>VLOOKUP(A7,Baltimore_Q4_Stayed!A6:C169,3,FALSE)</f>
        <v>#N/A</v>
      </c>
    </row>
    <row r="8" spans="1:8" x14ac:dyDescent="0.45">
      <c r="A8">
        <v>24510010400</v>
      </c>
      <c r="B8" t="s">
        <v>149</v>
      </c>
      <c r="C8">
        <v>34132</v>
      </c>
      <c r="D8" t="b">
        <f t="shared" si="0"/>
        <v>0</v>
      </c>
      <c r="E8" s="4" t="b">
        <f t="shared" si="1"/>
        <v>1</v>
      </c>
      <c r="F8" t="b">
        <f t="shared" si="2"/>
        <v>1</v>
      </c>
      <c r="G8">
        <f>VLOOKUP(A8,Baltimore_Q4_ChildEmployment!A7:C170,3,FALSE)</f>
        <v>0.72789999999999999</v>
      </c>
      <c r="H8">
        <f>VLOOKUP(A8,Baltimore_Q4_Stayed!A7:C170,3,FALSE)</f>
        <v>0.69410000000000005</v>
      </c>
    </row>
    <row r="9" spans="1:8" x14ac:dyDescent="0.45">
      <c r="A9">
        <v>24005420500</v>
      </c>
      <c r="B9" t="s">
        <v>78</v>
      </c>
      <c r="C9">
        <v>33766</v>
      </c>
      <c r="D9" t="b">
        <f t="shared" si="0"/>
        <v>0</v>
      </c>
      <c r="E9" s="4" t="b">
        <f t="shared" si="1"/>
        <v>1</v>
      </c>
      <c r="F9" t="e">
        <f t="shared" si="2"/>
        <v>#N/A</v>
      </c>
      <c r="G9">
        <f>VLOOKUP(A9,Baltimore_Q4_ChildEmployment!A8:C171,3,FALSE)</f>
        <v>0.67969999999999997</v>
      </c>
      <c r="H9" t="e">
        <f>VLOOKUP(A9,Baltimore_Q4_Stayed!A8:C171,3,FALSE)</f>
        <v>#N/A</v>
      </c>
    </row>
    <row r="10" spans="1:8" x14ac:dyDescent="0.45">
      <c r="A10">
        <v>24005420701</v>
      </c>
      <c r="B10" t="s">
        <v>151</v>
      </c>
      <c r="C10">
        <v>33279</v>
      </c>
      <c r="D10" t="b">
        <f t="shared" si="0"/>
        <v>0</v>
      </c>
      <c r="E10" s="4" t="b">
        <f t="shared" si="1"/>
        <v>1</v>
      </c>
      <c r="F10" t="e">
        <f t="shared" si="2"/>
        <v>#N/A</v>
      </c>
      <c r="G10">
        <f>VLOOKUP(A10,Baltimore_Q4_ChildEmployment!A9:C172,3,FALSE)</f>
        <v>0.71640000000000004</v>
      </c>
      <c r="H10" t="e">
        <f>VLOOKUP(A10,Baltimore_Q4_Stayed!A9:C172,3,FALSE)</f>
        <v>#N/A</v>
      </c>
    </row>
    <row r="11" spans="1:8" x14ac:dyDescent="0.45">
      <c r="A11">
        <v>24005440400</v>
      </c>
      <c r="B11" t="s">
        <v>78</v>
      </c>
      <c r="C11">
        <v>33040</v>
      </c>
      <c r="D11" t="b">
        <f t="shared" si="0"/>
        <v>0</v>
      </c>
      <c r="E11" s="4" t="b">
        <f t="shared" si="1"/>
        <v>1</v>
      </c>
      <c r="F11" t="e">
        <f t="shared" si="2"/>
        <v>#N/A</v>
      </c>
      <c r="G11">
        <f>VLOOKUP(A11,Baltimore_Q4_ChildEmployment!A10:C173,3,FALSE)</f>
        <v>0.69650000000000001</v>
      </c>
      <c r="H11" t="e">
        <f>VLOOKUP(A11,Baltimore_Q4_Stayed!A10:C173,3,FALSE)</f>
        <v>#N/A</v>
      </c>
    </row>
    <row r="12" spans="1:8" x14ac:dyDescent="0.45">
      <c r="A12">
        <v>24510270302</v>
      </c>
      <c r="B12" t="s">
        <v>128</v>
      </c>
      <c r="C12">
        <v>32441</v>
      </c>
      <c r="D12" t="b">
        <f t="shared" si="0"/>
        <v>0</v>
      </c>
      <c r="E12" s="4" t="b">
        <f t="shared" si="1"/>
        <v>1</v>
      </c>
      <c r="F12" t="b">
        <f t="shared" si="2"/>
        <v>1</v>
      </c>
      <c r="G12">
        <f>VLOOKUP(A12,Baltimore_Q4_ChildEmployment!A11:C174,3,FALSE)</f>
        <v>0.74409999999999998</v>
      </c>
      <c r="H12">
        <f>VLOOKUP(A12,Baltimore_Q4_Stayed!A11:C174,3,FALSE)</f>
        <v>0.82469999999999999</v>
      </c>
    </row>
    <row r="13" spans="1:8" x14ac:dyDescent="0.45">
      <c r="A13">
        <v>24005420600</v>
      </c>
      <c r="B13" t="s">
        <v>78</v>
      </c>
      <c r="C13">
        <v>32390</v>
      </c>
      <c r="D13" t="b">
        <f t="shared" si="0"/>
        <v>0</v>
      </c>
      <c r="E13" s="4" t="b">
        <f t="shared" si="1"/>
        <v>1</v>
      </c>
      <c r="F13" t="e">
        <f t="shared" si="2"/>
        <v>#N/A</v>
      </c>
      <c r="G13">
        <f>VLOOKUP(A13,Baltimore_Q4_ChildEmployment!A12:C175,3,FALSE)</f>
        <v>0.68620000000000003</v>
      </c>
      <c r="H13" t="e">
        <f>VLOOKUP(A13,Baltimore_Q4_Stayed!A12:C175,3,FALSE)</f>
        <v>#N/A</v>
      </c>
    </row>
    <row r="14" spans="1:8" x14ac:dyDescent="0.45">
      <c r="A14">
        <v>24005441102</v>
      </c>
      <c r="B14" t="s">
        <v>160</v>
      </c>
      <c r="C14">
        <v>32314</v>
      </c>
      <c r="D14" t="b">
        <f t="shared" si="0"/>
        <v>0</v>
      </c>
      <c r="E14" s="4" t="b">
        <f t="shared" si="1"/>
        <v>1</v>
      </c>
      <c r="F14" t="e">
        <f t="shared" si="2"/>
        <v>#N/A</v>
      </c>
      <c r="G14">
        <f>VLOOKUP(A14,Baltimore_Q4_ChildEmployment!A13:C176,3,FALSE)</f>
        <v>0.72889999999999999</v>
      </c>
      <c r="H14" t="e">
        <f>VLOOKUP(A14,Baltimore_Q4_Stayed!A13:C176,3,FALSE)</f>
        <v>#N/A</v>
      </c>
    </row>
    <row r="15" spans="1:8" x14ac:dyDescent="0.45">
      <c r="A15">
        <v>24510250103</v>
      </c>
      <c r="B15" t="s">
        <v>159</v>
      </c>
      <c r="C15">
        <v>31884</v>
      </c>
      <c r="D15" t="b">
        <f t="shared" si="0"/>
        <v>0</v>
      </c>
      <c r="E15" s="4" t="b">
        <f t="shared" si="1"/>
        <v>1</v>
      </c>
      <c r="F15" t="e">
        <f t="shared" si="2"/>
        <v>#N/A</v>
      </c>
      <c r="G15">
        <f>VLOOKUP(A15,Baltimore_Q4_ChildEmployment!A14:C177,3,FALSE)</f>
        <v>0.6946</v>
      </c>
      <c r="H15" t="e">
        <f>VLOOKUP(A15,Baltimore_Q4_Stayed!A14:C177,3,FALSE)</f>
        <v>#N/A</v>
      </c>
    </row>
    <row r="16" spans="1:8" x14ac:dyDescent="0.45">
      <c r="A16">
        <v>24005420800</v>
      </c>
      <c r="B16" t="s">
        <v>151</v>
      </c>
      <c r="C16">
        <v>31396</v>
      </c>
      <c r="D16" t="b">
        <f t="shared" si="0"/>
        <v>0</v>
      </c>
      <c r="E16" s="4" t="b">
        <f t="shared" si="1"/>
        <v>1</v>
      </c>
      <c r="F16" t="e">
        <f t="shared" si="2"/>
        <v>#N/A</v>
      </c>
      <c r="G16">
        <f>VLOOKUP(A16,Baltimore_Q4_ChildEmployment!A15:C178,3,FALSE)</f>
        <v>0.70089999999999997</v>
      </c>
      <c r="H16" t="e">
        <f>VLOOKUP(A16,Baltimore_Q4_Stayed!A15:C178,3,FALSE)</f>
        <v>#N/A</v>
      </c>
    </row>
    <row r="17" spans="1:8" x14ac:dyDescent="0.45">
      <c r="A17">
        <v>24005420900</v>
      </c>
      <c r="B17" t="s">
        <v>151</v>
      </c>
      <c r="C17">
        <v>30183</v>
      </c>
      <c r="D17" t="b">
        <f t="shared" si="0"/>
        <v>0</v>
      </c>
      <c r="E17" s="4" t="b">
        <f t="shared" si="1"/>
        <v>1</v>
      </c>
      <c r="F17" t="e">
        <f t="shared" si="2"/>
        <v>#N/A</v>
      </c>
      <c r="G17">
        <f>VLOOKUP(A17,Baltimore_Q4_ChildEmployment!A16:C179,3,FALSE)</f>
        <v>0.7127</v>
      </c>
      <c r="H17" t="e">
        <f>VLOOKUP(A17,Baltimore_Q4_Stayed!A16:C179,3,FALSE)</f>
        <v>#N/A</v>
      </c>
    </row>
    <row r="18" spans="1:8" x14ac:dyDescent="0.45">
      <c r="A18">
        <v>24510010100</v>
      </c>
      <c r="B18" t="s">
        <v>149</v>
      </c>
      <c r="C18">
        <v>30026</v>
      </c>
      <c r="D18" t="b">
        <f t="shared" si="0"/>
        <v>0</v>
      </c>
      <c r="E18" s="4" t="b">
        <f t="shared" si="1"/>
        <v>1</v>
      </c>
      <c r="F18" t="b">
        <f t="shared" si="2"/>
        <v>1</v>
      </c>
      <c r="G18">
        <f>VLOOKUP(A18,Baltimore_Q4_ChildEmployment!A17:C180,3,FALSE)</f>
        <v>0.74299999999999999</v>
      </c>
      <c r="H18">
        <f>VLOOKUP(A18,Baltimore_Q4_Stayed!A17:C180,3,FALSE)</f>
        <v>0.7621</v>
      </c>
    </row>
    <row r="19" spans="1:8" x14ac:dyDescent="0.45">
      <c r="A19">
        <v>24510260501</v>
      </c>
      <c r="B19" t="s">
        <v>158</v>
      </c>
      <c r="C19">
        <v>30021</v>
      </c>
      <c r="D19" t="b">
        <f t="shared" si="0"/>
        <v>0</v>
      </c>
      <c r="E19" s="4" t="b">
        <f t="shared" si="1"/>
        <v>1</v>
      </c>
      <c r="F19" t="b">
        <f t="shared" si="2"/>
        <v>1</v>
      </c>
      <c r="G19">
        <f>VLOOKUP(A19,Baltimore_Q4_ChildEmployment!A18:C181,3,FALSE)</f>
        <v>0.64249999999999996</v>
      </c>
      <c r="H19">
        <f>VLOOKUP(A19,Baltimore_Q4_Stayed!A18:C181,3,FALSE)</f>
        <v>0.81740000000000002</v>
      </c>
    </row>
    <row r="20" spans="1:8" x14ac:dyDescent="0.45">
      <c r="A20">
        <v>24510260700</v>
      </c>
      <c r="B20" t="s">
        <v>157</v>
      </c>
      <c r="C20">
        <v>29888</v>
      </c>
      <c r="D20" t="b">
        <f t="shared" si="0"/>
        <v>0</v>
      </c>
      <c r="E20" s="4" t="b">
        <f t="shared" si="1"/>
        <v>1</v>
      </c>
      <c r="F20" t="b">
        <f t="shared" si="2"/>
        <v>1</v>
      </c>
      <c r="G20">
        <f>VLOOKUP(A20,Baltimore_Q4_ChildEmployment!A19:C182,3,FALSE)</f>
        <v>0.71409999999999996</v>
      </c>
      <c r="H20">
        <f>VLOOKUP(A20,Baltimore_Q4_Stayed!A19:C182,3,FALSE)</f>
        <v>0.80110000000000003</v>
      </c>
    </row>
    <row r="21" spans="1:8" x14ac:dyDescent="0.45">
      <c r="A21">
        <v>24510261100</v>
      </c>
      <c r="B21" t="s">
        <v>149</v>
      </c>
      <c r="C21">
        <v>29555</v>
      </c>
      <c r="D21" t="b">
        <f t="shared" si="0"/>
        <v>0</v>
      </c>
      <c r="E21" s="4" t="b">
        <f t="shared" si="1"/>
        <v>1</v>
      </c>
      <c r="F21" t="b">
        <f t="shared" si="2"/>
        <v>1</v>
      </c>
      <c r="G21">
        <f>VLOOKUP(A21,Baltimore_Q4_ChildEmployment!A20:C183,3,FALSE)</f>
        <v>0.65569999999999995</v>
      </c>
      <c r="H21">
        <f>VLOOKUP(A21,Baltimore_Q4_Stayed!A20:C183,3,FALSE)</f>
        <v>0.89370000000000005</v>
      </c>
    </row>
    <row r="22" spans="1:8" x14ac:dyDescent="0.45">
      <c r="A22">
        <v>24510130804</v>
      </c>
      <c r="B22" t="s">
        <v>140</v>
      </c>
      <c r="C22">
        <v>29509</v>
      </c>
      <c r="D22" t="b">
        <f t="shared" si="0"/>
        <v>0</v>
      </c>
      <c r="E22" s="4" t="b">
        <f t="shared" si="1"/>
        <v>1</v>
      </c>
      <c r="F22" t="b">
        <f t="shared" si="2"/>
        <v>1</v>
      </c>
      <c r="G22">
        <f>VLOOKUP(A22,Baltimore_Q4_ChildEmployment!A21:C184,3,FALSE)</f>
        <v>0.60429999999999995</v>
      </c>
      <c r="H22">
        <f>VLOOKUP(A22,Baltimore_Q4_Stayed!A21:C184,3,FALSE)</f>
        <v>0.77880000000000005</v>
      </c>
    </row>
    <row r="23" spans="1:8" x14ac:dyDescent="0.45">
      <c r="A23">
        <v>24510270402</v>
      </c>
      <c r="B23" t="s">
        <v>150</v>
      </c>
      <c r="C23">
        <v>29414</v>
      </c>
      <c r="D23" t="b">
        <f t="shared" si="0"/>
        <v>0</v>
      </c>
      <c r="E23" s="4" t="e">
        <f t="shared" si="1"/>
        <v>#N/A</v>
      </c>
      <c r="F23" t="e">
        <f t="shared" si="2"/>
        <v>#N/A</v>
      </c>
      <c r="G23" t="e">
        <f>VLOOKUP(A23,Baltimore_Q4_ChildEmployment!A22:C185,3,FALSE)</f>
        <v>#N/A</v>
      </c>
      <c r="H23" t="e">
        <f>VLOOKUP(A23,Baltimore_Q4_Stayed!A22:C185,3,FALSE)</f>
        <v>#N/A</v>
      </c>
    </row>
    <row r="24" spans="1:8" x14ac:dyDescent="0.45">
      <c r="A24">
        <v>24005452300</v>
      </c>
      <c r="B24" t="s">
        <v>78</v>
      </c>
      <c r="C24">
        <v>29347</v>
      </c>
      <c r="D24" t="b">
        <f t="shared" si="0"/>
        <v>0</v>
      </c>
      <c r="E24" s="4" t="b">
        <f t="shared" si="1"/>
        <v>1</v>
      </c>
      <c r="F24" t="e">
        <f t="shared" si="2"/>
        <v>#N/A</v>
      </c>
      <c r="G24">
        <f>VLOOKUP(A24,Baltimore_Q4_ChildEmployment!A23:C186,3,FALSE)</f>
        <v>0.66849999999999998</v>
      </c>
      <c r="H24" t="e">
        <f>VLOOKUP(A24,Baltimore_Q4_Stayed!A23:C186,3,FALSE)</f>
        <v>#N/A</v>
      </c>
    </row>
    <row r="25" spans="1:8" x14ac:dyDescent="0.45">
      <c r="A25">
        <v>24510271101</v>
      </c>
      <c r="B25" t="s">
        <v>156</v>
      </c>
      <c r="C25">
        <v>29319</v>
      </c>
      <c r="D25" t="b">
        <f t="shared" si="0"/>
        <v>0</v>
      </c>
      <c r="E25" s="4" t="b">
        <f t="shared" si="1"/>
        <v>1</v>
      </c>
      <c r="F25" t="e">
        <f t="shared" si="2"/>
        <v>#N/A</v>
      </c>
      <c r="G25">
        <f>VLOOKUP(A25,Baltimore_Q4_ChildEmployment!A24:C187,3,FALSE)</f>
        <v>0.72860000000000003</v>
      </c>
      <c r="H25" t="e">
        <f>VLOOKUP(A25,Baltimore_Q4_Stayed!A24:C187,3,FALSE)</f>
        <v>#N/A</v>
      </c>
    </row>
    <row r="26" spans="1:8" x14ac:dyDescent="0.45">
      <c r="A26">
        <v>24510130805</v>
      </c>
      <c r="B26" t="s">
        <v>155</v>
      </c>
      <c r="C26">
        <v>29050</v>
      </c>
      <c r="D26" t="b">
        <f t="shared" si="0"/>
        <v>0</v>
      </c>
      <c r="E26" s="4" t="e">
        <f t="shared" si="1"/>
        <v>#N/A</v>
      </c>
      <c r="F26" t="e">
        <f t="shared" si="2"/>
        <v>#N/A</v>
      </c>
      <c r="G26" t="e">
        <f>VLOOKUP(A26,Baltimore_Q4_ChildEmployment!A25:C188,3,FALSE)</f>
        <v>#N/A</v>
      </c>
      <c r="H26" t="e">
        <f>VLOOKUP(A26,Baltimore_Q4_Stayed!A25:C188,3,FALSE)</f>
        <v>#N/A</v>
      </c>
    </row>
    <row r="27" spans="1:8" x14ac:dyDescent="0.45">
      <c r="A27">
        <v>24510240100</v>
      </c>
      <c r="B27" t="s">
        <v>154</v>
      </c>
      <c r="C27">
        <v>29029</v>
      </c>
      <c r="D27" t="b">
        <f t="shared" si="0"/>
        <v>0</v>
      </c>
      <c r="E27" s="4" t="b">
        <f t="shared" si="1"/>
        <v>0</v>
      </c>
      <c r="F27" t="b">
        <f t="shared" si="2"/>
        <v>1</v>
      </c>
      <c r="G27">
        <f>VLOOKUP(A27,Baltimore_Q4_ChildEmployment!A26:C189,3,FALSE)</f>
        <v>0.54169999999999996</v>
      </c>
      <c r="H27">
        <f>VLOOKUP(A27,Baltimore_Q4_Stayed!A26:C189,3,FALSE)</f>
        <v>0.81859999999999999</v>
      </c>
    </row>
    <row r="28" spans="1:8" x14ac:dyDescent="0.45">
      <c r="A28">
        <v>24510120100</v>
      </c>
      <c r="B28" t="s">
        <v>153</v>
      </c>
      <c r="C28">
        <v>28995</v>
      </c>
      <c r="D28" t="b">
        <f t="shared" si="0"/>
        <v>0</v>
      </c>
      <c r="E28" s="4" t="b">
        <f t="shared" si="1"/>
        <v>1</v>
      </c>
      <c r="F28" t="b">
        <f t="shared" si="2"/>
        <v>1</v>
      </c>
      <c r="G28">
        <f>VLOOKUP(A28,Baltimore_Q4_ChildEmployment!A27:C190,3,FALSE)</f>
        <v>0.69320000000000004</v>
      </c>
      <c r="H28">
        <f>VLOOKUP(A28,Baltimore_Q4_Stayed!A27:C190,3,FALSE)</f>
        <v>0.71250000000000002</v>
      </c>
    </row>
    <row r="29" spans="1:8" x14ac:dyDescent="0.45">
      <c r="A29">
        <v>24510130806</v>
      </c>
      <c r="B29" t="s">
        <v>152</v>
      </c>
      <c r="C29">
        <v>28168</v>
      </c>
      <c r="D29" t="b">
        <f t="shared" si="0"/>
        <v>0</v>
      </c>
      <c r="E29" s="4" t="b">
        <f t="shared" si="1"/>
        <v>1</v>
      </c>
      <c r="F29" t="b">
        <f t="shared" si="2"/>
        <v>1</v>
      </c>
      <c r="G29">
        <f>VLOOKUP(A29,Baltimore_Q4_ChildEmployment!A28:C191,3,FALSE)</f>
        <v>0.71960000000000002</v>
      </c>
      <c r="H29">
        <f>VLOOKUP(A29,Baltimore_Q4_Stayed!A28:C191,3,FALSE)</f>
        <v>0.77180000000000004</v>
      </c>
    </row>
    <row r="30" spans="1:8" x14ac:dyDescent="0.45">
      <c r="A30">
        <v>24005421000</v>
      </c>
      <c r="B30" t="s">
        <v>151</v>
      </c>
      <c r="C30">
        <v>28067</v>
      </c>
      <c r="D30" t="b">
        <f t="shared" si="0"/>
        <v>0</v>
      </c>
      <c r="E30" s="4" t="b">
        <f t="shared" si="1"/>
        <v>1</v>
      </c>
      <c r="F30" t="e">
        <f t="shared" si="2"/>
        <v>#N/A</v>
      </c>
      <c r="G30">
        <f>VLOOKUP(A30,Baltimore_Q4_ChildEmployment!A29:C192,3,FALSE)</f>
        <v>0.72040000000000004</v>
      </c>
      <c r="H30" t="e">
        <f>VLOOKUP(A30,Baltimore_Q4_Stayed!A29:C192,3,FALSE)</f>
        <v>#N/A</v>
      </c>
    </row>
    <row r="31" spans="1:8" x14ac:dyDescent="0.45">
      <c r="A31">
        <v>24510010500</v>
      </c>
      <c r="B31" t="s">
        <v>141</v>
      </c>
      <c r="C31">
        <v>27952</v>
      </c>
      <c r="D31" t="b">
        <f t="shared" si="0"/>
        <v>0</v>
      </c>
      <c r="E31" s="4" t="b">
        <f t="shared" si="1"/>
        <v>1</v>
      </c>
      <c r="F31" t="b">
        <f t="shared" si="2"/>
        <v>1</v>
      </c>
      <c r="G31">
        <f>VLOOKUP(A31,Baltimore_Q4_ChildEmployment!A30:C193,3,FALSE)</f>
        <v>0.72260000000000002</v>
      </c>
      <c r="H31">
        <f>VLOOKUP(A31,Baltimore_Q4_Stayed!A30:C193,3,FALSE)</f>
        <v>0.69540000000000002</v>
      </c>
    </row>
    <row r="32" spans="1:8" x14ac:dyDescent="0.45">
      <c r="A32">
        <v>24510270200</v>
      </c>
      <c r="B32" t="s">
        <v>147</v>
      </c>
      <c r="C32">
        <v>27949</v>
      </c>
      <c r="D32" t="b">
        <f t="shared" si="0"/>
        <v>0</v>
      </c>
      <c r="E32" s="4" t="e">
        <f t="shared" si="1"/>
        <v>#N/A</v>
      </c>
      <c r="F32" t="b">
        <f t="shared" si="2"/>
        <v>1</v>
      </c>
      <c r="G32" t="e">
        <f>VLOOKUP(A32,Baltimore_Q4_ChildEmployment!A31:C194,3,FALSE)</f>
        <v>#N/A</v>
      </c>
      <c r="H32">
        <f>VLOOKUP(A32,Baltimore_Q4_Stayed!A31:C194,3,FALSE)</f>
        <v>0.82220000000000004</v>
      </c>
    </row>
    <row r="33" spans="1:8" x14ac:dyDescent="0.45">
      <c r="A33">
        <v>24510230200</v>
      </c>
      <c r="B33" t="s">
        <v>118</v>
      </c>
      <c r="C33">
        <v>27938</v>
      </c>
      <c r="D33" t="b">
        <f t="shared" si="0"/>
        <v>0</v>
      </c>
      <c r="E33" s="4" t="b">
        <f t="shared" si="1"/>
        <v>1</v>
      </c>
      <c r="F33" t="b">
        <f t="shared" si="2"/>
        <v>1</v>
      </c>
      <c r="G33">
        <f>VLOOKUP(A33,Baltimore_Q4_ChildEmployment!A32:C195,3,FALSE)</f>
        <v>0.64780000000000004</v>
      </c>
      <c r="H33">
        <f>VLOOKUP(A33,Baltimore_Q4_Stayed!A32:C195,3,FALSE)</f>
        <v>0.83169999999999999</v>
      </c>
    </row>
    <row r="34" spans="1:8" x14ac:dyDescent="0.45">
      <c r="A34">
        <v>24510020200</v>
      </c>
      <c r="B34" t="s">
        <v>141</v>
      </c>
      <c r="C34">
        <v>27755</v>
      </c>
      <c r="D34" t="b">
        <f t="shared" si="0"/>
        <v>0</v>
      </c>
      <c r="E34" s="4" t="b">
        <f t="shared" si="1"/>
        <v>1</v>
      </c>
      <c r="F34" t="b">
        <f t="shared" si="2"/>
        <v>1</v>
      </c>
      <c r="G34">
        <f>VLOOKUP(A34,Baltimore_Q4_ChildEmployment!A33:C196,3,FALSE)</f>
        <v>0.60670000000000002</v>
      </c>
      <c r="H34">
        <f>VLOOKUP(A34,Baltimore_Q4_Stayed!A33:C196,3,FALSE)</f>
        <v>0.82520000000000004</v>
      </c>
    </row>
    <row r="35" spans="1:8" x14ac:dyDescent="0.45">
      <c r="A35">
        <v>24510250303</v>
      </c>
      <c r="B35" t="s">
        <v>146</v>
      </c>
      <c r="C35">
        <v>27738</v>
      </c>
      <c r="D35" t="b">
        <f t="shared" si="0"/>
        <v>0</v>
      </c>
      <c r="E35" s="4" t="b">
        <f t="shared" si="1"/>
        <v>1</v>
      </c>
      <c r="F35" t="e">
        <f t="shared" si="2"/>
        <v>#N/A</v>
      </c>
      <c r="G35">
        <f>VLOOKUP(A35,Baltimore_Q4_ChildEmployment!A34:C197,3,FALSE)</f>
        <v>0.6734</v>
      </c>
      <c r="H35" t="e">
        <f>VLOOKUP(A35,Baltimore_Q4_Stayed!A34:C197,3,FALSE)</f>
        <v>#N/A</v>
      </c>
    </row>
    <row r="36" spans="1:8" x14ac:dyDescent="0.45">
      <c r="A36">
        <v>24510270401</v>
      </c>
      <c r="B36" t="s">
        <v>150</v>
      </c>
      <c r="C36">
        <v>27653</v>
      </c>
      <c r="D36" t="b">
        <f t="shared" si="0"/>
        <v>0</v>
      </c>
      <c r="E36" s="4" t="b">
        <f t="shared" si="1"/>
        <v>1</v>
      </c>
      <c r="F36" t="b">
        <f t="shared" si="2"/>
        <v>1</v>
      </c>
      <c r="G36">
        <f>VLOOKUP(A36,Baltimore_Q4_ChildEmployment!A35:C198,3,FALSE)</f>
        <v>0.71760000000000002</v>
      </c>
      <c r="H36">
        <f>VLOOKUP(A36,Baltimore_Q4_Stayed!A35:C198,3,FALSE)</f>
        <v>0.79459999999999997</v>
      </c>
    </row>
    <row r="37" spans="1:8" x14ac:dyDescent="0.45">
      <c r="A37">
        <v>24510220100</v>
      </c>
      <c r="B37" t="s">
        <v>78</v>
      </c>
      <c r="C37">
        <v>27467</v>
      </c>
      <c r="D37" t="b">
        <f t="shared" si="0"/>
        <v>0</v>
      </c>
      <c r="E37" s="4" t="e">
        <f t="shared" si="1"/>
        <v>#N/A</v>
      </c>
      <c r="F37" t="b">
        <f t="shared" si="2"/>
        <v>1</v>
      </c>
      <c r="G37" t="e">
        <f>VLOOKUP(A37,Baltimore_Q4_ChildEmployment!A36:C199,3,FALSE)</f>
        <v>#N/A</v>
      </c>
      <c r="H37">
        <f>VLOOKUP(A37,Baltimore_Q4_Stayed!A36:C199,3,FALSE)</f>
        <v>0.79120000000000001</v>
      </c>
    </row>
    <row r="38" spans="1:8" x14ac:dyDescent="0.45">
      <c r="A38">
        <v>24510010300</v>
      </c>
      <c r="B38" t="s">
        <v>149</v>
      </c>
      <c r="C38">
        <v>27417</v>
      </c>
      <c r="D38" t="b">
        <f t="shared" si="0"/>
        <v>0</v>
      </c>
      <c r="E38" s="4" t="b">
        <f t="shared" si="1"/>
        <v>1</v>
      </c>
      <c r="F38" t="b">
        <f t="shared" si="2"/>
        <v>1</v>
      </c>
      <c r="G38">
        <f>VLOOKUP(A38,Baltimore_Q4_ChildEmployment!A37:C200,3,FALSE)</f>
        <v>0.64419999999999999</v>
      </c>
      <c r="H38">
        <f>VLOOKUP(A38,Baltimore_Q4_Stayed!A37:C200,3,FALSE)</f>
        <v>0.83089999999999997</v>
      </c>
    </row>
    <row r="39" spans="1:8" x14ac:dyDescent="0.45">
      <c r="A39">
        <v>24510140100</v>
      </c>
      <c r="B39" t="s">
        <v>148</v>
      </c>
      <c r="C39">
        <v>27143</v>
      </c>
      <c r="D39" t="b">
        <f t="shared" si="0"/>
        <v>0</v>
      </c>
      <c r="E39" s="4" t="e">
        <f t="shared" si="1"/>
        <v>#N/A</v>
      </c>
      <c r="F39" t="b">
        <f t="shared" si="2"/>
        <v>1</v>
      </c>
      <c r="G39" t="e">
        <f>VLOOKUP(A39,Baltimore_Q4_ChildEmployment!A38:C201,3,FALSE)</f>
        <v>#N/A</v>
      </c>
      <c r="H39">
        <f>VLOOKUP(A39,Baltimore_Q4_Stayed!A38:C201,3,FALSE)</f>
        <v>0.8538</v>
      </c>
    </row>
    <row r="40" spans="1:8" x14ac:dyDescent="0.45">
      <c r="A40">
        <v>24510260800</v>
      </c>
      <c r="B40" t="s">
        <v>120</v>
      </c>
      <c r="C40">
        <v>27086</v>
      </c>
      <c r="D40" t="b">
        <f t="shared" si="0"/>
        <v>0</v>
      </c>
      <c r="E40" s="4" t="b">
        <f t="shared" si="1"/>
        <v>1</v>
      </c>
      <c r="F40" t="b">
        <f t="shared" si="2"/>
        <v>1</v>
      </c>
      <c r="G40">
        <f>VLOOKUP(A40,Baltimore_Q4_ChildEmployment!A39:C202,3,FALSE)</f>
        <v>0.68659999999999999</v>
      </c>
      <c r="H40">
        <f>VLOOKUP(A40,Baltimore_Q4_Stayed!A39:C202,3,FALSE)</f>
        <v>0.82189999999999996</v>
      </c>
    </row>
    <row r="41" spans="1:8" x14ac:dyDescent="0.45">
      <c r="A41">
        <v>24510090200</v>
      </c>
      <c r="B41" t="s">
        <v>124</v>
      </c>
      <c r="C41">
        <v>27054</v>
      </c>
      <c r="D41" t="b">
        <f t="shared" si="0"/>
        <v>0</v>
      </c>
      <c r="E41" s="4" t="e">
        <f t="shared" si="1"/>
        <v>#N/A</v>
      </c>
      <c r="F41" t="b">
        <f t="shared" si="2"/>
        <v>1</v>
      </c>
      <c r="G41" t="e">
        <f>VLOOKUP(A41,Baltimore_Q4_ChildEmployment!A40:C203,3,FALSE)</f>
        <v>#N/A</v>
      </c>
      <c r="H41">
        <f>VLOOKUP(A41,Baltimore_Q4_Stayed!A40:C203,3,FALSE)</f>
        <v>0.85709999999999997</v>
      </c>
    </row>
    <row r="42" spans="1:8" x14ac:dyDescent="0.45">
      <c r="A42">
        <v>24510130700</v>
      </c>
      <c r="B42" t="s">
        <v>140</v>
      </c>
      <c r="C42">
        <v>26678</v>
      </c>
      <c r="D42" t="b">
        <f t="shared" si="0"/>
        <v>0</v>
      </c>
      <c r="E42" s="4" t="b">
        <f t="shared" si="1"/>
        <v>1</v>
      </c>
      <c r="F42" t="b">
        <f t="shared" si="2"/>
        <v>1</v>
      </c>
      <c r="G42">
        <f>VLOOKUP(A42,Baltimore_Q4_ChildEmployment!A41:C204,3,FALSE)</f>
        <v>0.6663</v>
      </c>
      <c r="H42">
        <f>VLOOKUP(A42,Baltimore_Q4_Stayed!A41:C204,3,FALSE)</f>
        <v>0.82099999999999995</v>
      </c>
    </row>
    <row r="43" spans="1:8" x14ac:dyDescent="0.45">
      <c r="A43">
        <v>24510040100</v>
      </c>
      <c r="B43" t="s">
        <v>72</v>
      </c>
      <c r="C43">
        <v>26562</v>
      </c>
      <c r="D43" t="b">
        <f t="shared" si="0"/>
        <v>0</v>
      </c>
      <c r="E43" s="4" t="b">
        <f t="shared" si="1"/>
        <v>1</v>
      </c>
      <c r="F43" t="b">
        <f t="shared" si="2"/>
        <v>1</v>
      </c>
      <c r="G43">
        <f>VLOOKUP(A43,Baltimore_Q4_ChildEmployment!A42:C205,3,FALSE)</f>
        <v>0.70850000000000002</v>
      </c>
      <c r="H43">
        <f>VLOOKUP(A43,Baltimore_Q4_Stayed!A42:C205,3,FALSE)</f>
        <v>0.67579999999999996</v>
      </c>
    </row>
    <row r="44" spans="1:8" x14ac:dyDescent="0.45">
      <c r="A44">
        <v>24510120201</v>
      </c>
      <c r="B44" t="s">
        <v>78</v>
      </c>
      <c r="C44">
        <v>26149</v>
      </c>
      <c r="D44" t="b">
        <f t="shared" si="0"/>
        <v>0</v>
      </c>
      <c r="E44" s="4" t="e">
        <f t="shared" si="1"/>
        <v>#N/A</v>
      </c>
      <c r="F44" t="b">
        <f t="shared" si="2"/>
        <v>1</v>
      </c>
      <c r="G44" t="e">
        <f>VLOOKUP(A44,Baltimore_Q4_ChildEmployment!A43:C206,3,FALSE)</f>
        <v>#N/A</v>
      </c>
      <c r="H44">
        <f>VLOOKUP(A44,Baltimore_Q4_Stayed!A43:C206,3,FALSE)</f>
        <v>0.85550000000000004</v>
      </c>
    </row>
    <row r="45" spans="1:8" x14ac:dyDescent="0.45">
      <c r="A45">
        <v>24510270301</v>
      </c>
      <c r="B45" t="s">
        <v>147</v>
      </c>
      <c r="C45">
        <v>26073</v>
      </c>
      <c r="D45" t="b">
        <f t="shared" si="0"/>
        <v>0</v>
      </c>
      <c r="E45" s="4" t="e">
        <f t="shared" si="1"/>
        <v>#N/A</v>
      </c>
      <c r="F45" t="e">
        <f t="shared" si="2"/>
        <v>#N/A</v>
      </c>
      <c r="G45" t="e">
        <f>VLOOKUP(A45,Baltimore_Q4_ChildEmployment!A44:C207,3,FALSE)</f>
        <v>#N/A</v>
      </c>
      <c r="H45" t="e">
        <f>VLOOKUP(A45,Baltimore_Q4_Stayed!A44:C207,3,FALSE)</f>
        <v>#N/A</v>
      </c>
    </row>
    <row r="46" spans="1:8" x14ac:dyDescent="0.45">
      <c r="A46">
        <v>24510250206</v>
      </c>
      <c r="B46" t="s">
        <v>146</v>
      </c>
      <c r="C46">
        <v>25585</v>
      </c>
      <c r="D46" t="b">
        <f t="shared" si="0"/>
        <v>0</v>
      </c>
      <c r="E46" s="4" t="b">
        <f t="shared" si="1"/>
        <v>1</v>
      </c>
      <c r="F46" t="b">
        <f t="shared" si="2"/>
        <v>1</v>
      </c>
      <c r="G46">
        <f>VLOOKUP(A46,Baltimore_Q4_ChildEmployment!A45:C208,3,FALSE)</f>
        <v>0.67689999999999995</v>
      </c>
      <c r="H46">
        <f>VLOOKUP(A46,Baltimore_Q4_Stayed!A45:C208,3,FALSE)</f>
        <v>0.77569999999999995</v>
      </c>
    </row>
    <row r="47" spans="1:8" x14ac:dyDescent="0.45">
      <c r="A47">
        <v>24510260101</v>
      </c>
      <c r="B47" t="s">
        <v>145</v>
      </c>
      <c r="C47">
        <v>25563</v>
      </c>
      <c r="D47" t="b">
        <f t="shared" si="0"/>
        <v>0</v>
      </c>
      <c r="E47" s="4" t="b">
        <f t="shared" si="1"/>
        <v>1</v>
      </c>
      <c r="F47" t="e">
        <f t="shared" si="2"/>
        <v>#N/A</v>
      </c>
      <c r="G47">
        <f>VLOOKUP(A47,Baltimore_Q4_ChildEmployment!A46:C209,3,FALSE)</f>
        <v>0.70340000000000003</v>
      </c>
      <c r="H47" t="e">
        <f>VLOOKUP(A47,Baltimore_Q4_Stayed!A46:C209,3,FALSE)</f>
        <v>#N/A</v>
      </c>
    </row>
    <row r="48" spans="1:8" x14ac:dyDescent="0.45">
      <c r="A48">
        <v>24510240400</v>
      </c>
      <c r="B48" t="s">
        <v>144</v>
      </c>
      <c r="C48">
        <v>25440</v>
      </c>
      <c r="D48" t="b">
        <f t="shared" si="0"/>
        <v>0</v>
      </c>
      <c r="E48" s="4" t="b">
        <f t="shared" si="1"/>
        <v>1</v>
      </c>
      <c r="F48" t="e">
        <f t="shared" si="2"/>
        <v>#N/A</v>
      </c>
      <c r="G48">
        <f>VLOOKUP(A48,Baltimore_Q4_ChildEmployment!A47:C210,3,FALSE)</f>
        <v>0.60240000000000005</v>
      </c>
      <c r="H48" t="e">
        <f>VLOOKUP(A48,Baltimore_Q4_Stayed!A47:C210,3,FALSE)</f>
        <v>#N/A</v>
      </c>
    </row>
    <row r="49" spans="1:8" x14ac:dyDescent="0.45">
      <c r="A49">
        <v>24510260605</v>
      </c>
      <c r="B49" t="s">
        <v>143</v>
      </c>
      <c r="C49">
        <v>25394</v>
      </c>
      <c r="D49" t="b">
        <f t="shared" si="0"/>
        <v>0</v>
      </c>
      <c r="E49" s="4" t="b">
        <f t="shared" si="1"/>
        <v>1</v>
      </c>
      <c r="F49" t="b">
        <f t="shared" si="2"/>
        <v>1</v>
      </c>
      <c r="G49">
        <f>VLOOKUP(A49,Baltimore_Q4_ChildEmployment!A48:C211,3,FALSE)</f>
        <v>0.70920000000000005</v>
      </c>
      <c r="H49">
        <f>VLOOKUP(A49,Baltimore_Q4_Stayed!A48:C211,3,FALSE)</f>
        <v>0.78300000000000003</v>
      </c>
    </row>
    <row r="50" spans="1:8" x14ac:dyDescent="0.45">
      <c r="A50">
        <v>24510260900</v>
      </c>
      <c r="B50" t="s">
        <v>78</v>
      </c>
      <c r="C50">
        <v>25295</v>
      </c>
      <c r="D50" t="b">
        <f t="shared" si="0"/>
        <v>0</v>
      </c>
      <c r="E50" s="4" t="b">
        <f t="shared" si="1"/>
        <v>1</v>
      </c>
      <c r="F50" t="b">
        <f t="shared" si="2"/>
        <v>1</v>
      </c>
      <c r="G50">
        <f>VLOOKUP(A50,Baltimore_Q4_ChildEmployment!A49:C212,3,FALSE)</f>
        <v>0.67159999999999997</v>
      </c>
      <c r="H50">
        <f>VLOOKUP(A50,Baltimore_Q4_Stayed!A49:C212,3,FALSE)</f>
        <v>0.81899999999999995</v>
      </c>
    </row>
    <row r="51" spans="1:8" x14ac:dyDescent="0.45">
      <c r="A51">
        <v>24510151100</v>
      </c>
      <c r="B51" t="s">
        <v>142</v>
      </c>
      <c r="C51">
        <v>25271</v>
      </c>
      <c r="D51" t="b">
        <f t="shared" si="0"/>
        <v>0</v>
      </c>
      <c r="E51" s="4" t="e">
        <f t="shared" si="1"/>
        <v>#N/A</v>
      </c>
      <c r="F51" t="e">
        <f t="shared" si="2"/>
        <v>#N/A</v>
      </c>
      <c r="G51" t="e">
        <f>VLOOKUP(A51,Baltimore_Q4_ChildEmployment!A50:C213,3,FALSE)</f>
        <v>#N/A</v>
      </c>
      <c r="H51" t="e">
        <f>VLOOKUP(A51,Baltimore_Q4_Stayed!A50:C213,3,FALSE)</f>
        <v>#N/A</v>
      </c>
    </row>
    <row r="52" spans="1:8" x14ac:dyDescent="0.45">
      <c r="A52">
        <v>24510020100</v>
      </c>
      <c r="B52" t="s">
        <v>141</v>
      </c>
      <c r="C52">
        <v>25227</v>
      </c>
      <c r="D52" t="b">
        <f t="shared" si="0"/>
        <v>0</v>
      </c>
      <c r="E52" s="4" t="b">
        <f t="shared" si="1"/>
        <v>1</v>
      </c>
      <c r="F52" t="e">
        <f t="shared" si="2"/>
        <v>#N/A</v>
      </c>
      <c r="G52">
        <f>VLOOKUP(A52,Baltimore_Q4_ChildEmployment!A51:C214,3,FALSE)</f>
        <v>0.69799999999999995</v>
      </c>
      <c r="H52" t="e">
        <f>VLOOKUP(A52,Baltimore_Q4_Stayed!A51:C214,3,FALSE)</f>
        <v>#N/A</v>
      </c>
    </row>
    <row r="53" spans="1:8" x14ac:dyDescent="0.45">
      <c r="A53">
        <v>24510130600</v>
      </c>
      <c r="B53" t="s">
        <v>140</v>
      </c>
      <c r="C53">
        <v>25111</v>
      </c>
      <c r="D53" t="b">
        <f t="shared" si="0"/>
        <v>0</v>
      </c>
      <c r="E53" s="4" t="b">
        <f t="shared" si="1"/>
        <v>1</v>
      </c>
      <c r="F53" t="b">
        <f t="shared" si="2"/>
        <v>1</v>
      </c>
      <c r="G53">
        <f>VLOOKUP(A53,Baltimore_Q4_ChildEmployment!A52:C215,3,FALSE)</f>
        <v>0.63549999999999995</v>
      </c>
      <c r="H53">
        <f>VLOOKUP(A53,Baltimore_Q4_Stayed!A52:C215,3,FALSE)</f>
        <v>0.73780000000000001</v>
      </c>
    </row>
    <row r="54" spans="1:8" x14ac:dyDescent="0.45">
      <c r="A54">
        <v>24510270903</v>
      </c>
      <c r="B54" t="s">
        <v>139</v>
      </c>
      <c r="C54">
        <v>25023</v>
      </c>
      <c r="D54" t="b">
        <f t="shared" si="0"/>
        <v>0</v>
      </c>
      <c r="E54" s="4" t="e">
        <f t="shared" si="1"/>
        <v>#N/A</v>
      </c>
      <c r="F54" t="b">
        <f t="shared" si="2"/>
        <v>1</v>
      </c>
      <c r="G54" t="e">
        <f>VLOOKUP(A54,Baltimore_Q4_ChildEmployment!A53:C216,3,FALSE)</f>
        <v>#N/A</v>
      </c>
      <c r="H54">
        <f>VLOOKUP(A54,Baltimore_Q4_Stayed!A53:C216,3,FALSE)</f>
        <v>0.87849999999999995</v>
      </c>
    </row>
    <row r="55" spans="1:8" x14ac:dyDescent="0.45">
      <c r="A55">
        <v>24510270101</v>
      </c>
      <c r="B55" t="s">
        <v>138</v>
      </c>
      <c r="C55">
        <v>24832</v>
      </c>
      <c r="D55" t="b">
        <f t="shared" si="0"/>
        <v>0</v>
      </c>
      <c r="E55" s="4" t="b">
        <f t="shared" si="1"/>
        <v>1</v>
      </c>
      <c r="F55" t="b">
        <f t="shared" si="2"/>
        <v>1</v>
      </c>
      <c r="G55">
        <f>VLOOKUP(A55,Baltimore_Q4_ChildEmployment!A54:C217,3,FALSE)</f>
        <v>0.69689999999999996</v>
      </c>
      <c r="H55">
        <f>VLOOKUP(A55,Baltimore_Q4_Stayed!A54:C217,3,FALSE)</f>
        <v>0.86319999999999997</v>
      </c>
    </row>
    <row r="56" spans="1:8" x14ac:dyDescent="0.45">
      <c r="A56">
        <v>24510260302</v>
      </c>
      <c r="B56" t="s">
        <v>90</v>
      </c>
      <c r="C56">
        <v>24740</v>
      </c>
      <c r="D56" t="b">
        <f t="shared" si="0"/>
        <v>0</v>
      </c>
      <c r="E56" s="4" t="e">
        <f t="shared" si="1"/>
        <v>#N/A</v>
      </c>
      <c r="F56" t="b">
        <f t="shared" si="2"/>
        <v>1</v>
      </c>
      <c r="G56" t="e">
        <f>VLOOKUP(A56,Baltimore_Q4_ChildEmployment!A55:C218,3,FALSE)</f>
        <v>#N/A</v>
      </c>
      <c r="H56">
        <f>VLOOKUP(A56,Baltimore_Q4_Stayed!A55:C218,3,FALSE)</f>
        <v>0.88249999999999995</v>
      </c>
    </row>
    <row r="57" spans="1:8" x14ac:dyDescent="0.45">
      <c r="A57">
        <v>24510260401</v>
      </c>
      <c r="B57" t="s">
        <v>137</v>
      </c>
      <c r="C57">
        <v>24622</v>
      </c>
      <c r="D57" t="b">
        <f t="shared" si="0"/>
        <v>0</v>
      </c>
      <c r="E57" s="4" t="b">
        <f t="shared" si="1"/>
        <v>1</v>
      </c>
      <c r="F57" t="b">
        <f t="shared" si="2"/>
        <v>1</v>
      </c>
      <c r="G57">
        <f>VLOOKUP(A57,Baltimore_Q4_ChildEmployment!A56:C219,3,FALSE)</f>
        <v>0.62409999999999999</v>
      </c>
      <c r="H57">
        <f>VLOOKUP(A57,Baltimore_Q4_Stayed!A56:C219,3,FALSE)</f>
        <v>0.82640000000000002</v>
      </c>
    </row>
    <row r="58" spans="1:8" x14ac:dyDescent="0.45">
      <c r="A58">
        <v>24005441000</v>
      </c>
      <c r="B58" t="s">
        <v>78</v>
      </c>
      <c r="C58">
        <v>24621</v>
      </c>
      <c r="D58" t="b">
        <f t="shared" si="0"/>
        <v>0</v>
      </c>
      <c r="E58" s="4" t="b">
        <f t="shared" si="1"/>
        <v>1</v>
      </c>
      <c r="F58" t="e">
        <f t="shared" si="2"/>
        <v>#N/A</v>
      </c>
      <c r="G58">
        <f>VLOOKUP(A58,Baltimore_Q4_ChildEmployment!A57:C220,3,FALSE)</f>
        <v>0.71160000000000001</v>
      </c>
      <c r="H58" t="e">
        <f>VLOOKUP(A58,Baltimore_Q4_Stayed!A57:C220,3,FALSE)</f>
        <v>#N/A</v>
      </c>
    </row>
    <row r="59" spans="1:8" x14ac:dyDescent="0.45">
      <c r="A59">
        <v>24510270901</v>
      </c>
      <c r="B59" t="s">
        <v>136</v>
      </c>
      <c r="C59">
        <v>24545</v>
      </c>
      <c r="D59" t="b">
        <f t="shared" si="0"/>
        <v>0</v>
      </c>
      <c r="E59" s="4" t="e">
        <f t="shared" si="1"/>
        <v>#N/A</v>
      </c>
      <c r="F59" t="e">
        <f t="shared" si="2"/>
        <v>#N/A</v>
      </c>
      <c r="G59" t="e">
        <f>VLOOKUP(A59,Baltimore_Q4_ChildEmployment!A58:C221,3,FALSE)</f>
        <v>#N/A</v>
      </c>
      <c r="H59" t="e">
        <f>VLOOKUP(A59,Baltimore_Q4_Stayed!A58:C221,3,FALSE)</f>
        <v>#N/A</v>
      </c>
    </row>
    <row r="60" spans="1:8" x14ac:dyDescent="0.45">
      <c r="A60">
        <v>24510170100</v>
      </c>
      <c r="B60" t="s">
        <v>72</v>
      </c>
      <c r="C60">
        <v>24487</v>
      </c>
      <c r="D60" t="b">
        <f t="shared" si="0"/>
        <v>0</v>
      </c>
      <c r="E60" s="4" t="e">
        <f t="shared" si="1"/>
        <v>#N/A</v>
      </c>
      <c r="F60" t="e">
        <f t="shared" si="2"/>
        <v>#N/A</v>
      </c>
      <c r="G60" t="e">
        <f>VLOOKUP(A60,Baltimore_Q4_ChildEmployment!A59:C222,3,FALSE)</f>
        <v>#N/A</v>
      </c>
      <c r="H60" t="e">
        <f>VLOOKUP(A60,Baltimore_Q4_Stayed!A59:C222,3,FALSE)</f>
        <v>#N/A</v>
      </c>
    </row>
    <row r="61" spans="1:8" x14ac:dyDescent="0.45">
      <c r="A61">
        <v>24510271102</v>
      </c>
      <c r="B61" t="s">
        <v>135</v>
      </c>
      <c r="C61">
        <v>24403</v>
      </c>
      <c r="D61" t="b">
        <f t="shared" si="0"/>
        <v>0</v>
      </c>
      <c r="E61" s="4" t="b">
        <f t="shared" si="1"/>
        <v>1</v>
      </c>
      <c r="F61" t="b">
        <f t="shared" si="2"/>
        <v>1</v>
      </c>
      <c r="G61">
        <f>VLOOKUP(A61,Baltimore_Q4_ChildEmployment!A60:C223,3,FALSE)</f>
        <v>0.65369999999999995</v>
      </c>
      <c r="H61">
        <f>VLOOKUP(A61,Baltimore_Q4_Stayed!A60:C223,3,FALSE)</f>
        <v>0.71660000000000001</v>
      </c>
    </row>
    <row r="62" spans="1:8" x14ac:dyDescent="0.45">
      <c r="A62">
        <v>24510240300</v>
      </c>
      <c r="B62" t="s">
        <v>134</v>
      </c>
      <c r="C62">
        <v>24386</v>
      </c>
      <c r="D62" t="b">
        <f t="shared" si="0"/>
        <v>0</v>
      </c>
      <c r="E62" s="4" t="b">
        <f t="shared" si="1"/>
        <v>1</v>
      </c>
      <c r="F62" t="e">
        <f t="shared" si="2"/>
        <v>#N/A</v>
      </c>
      <c r="G62">
        <f>VLOOKUP(A62,Baltimore_Q4_ChildEmployment!A61:C224,3,FALSE)</f>
        <v>0.68630000000000002</v>
      </c>
      <c r="H62" t="e">
        <f>VLOOKUP(A62,Baltimore_Q4_Stayed!A61:C224,3,FALSE)</f>
        <v>#N/A</v>
      </c>
    </row>
    <row r="63" spans="1:8" x14ac:dyDescent="0.45">
      <c r="A63">
        <v>24510150702</v>
      </c>
      <c r="B63" t="s">
        <v>133</v>
      </c>
      <c r="C63">
        <v>24370</v>
      </c>
      <c r="D63" t="b">
        <f t="shared" si="0"/>
        <v>0</v>
      </c>
      <c r="E63" s="4" t="b">
        <f t="shared" si="1"/>
        <v>1</v>
      </c>
      <c r="F63" t="e">
        <f t="shared" si="2"/>
        <v>#N/A</v>
      </c>
      <c r="G63">
        <f>VLOOKUP(A63,Baltimore_Q4_ChildEmployment!A62:C225,3,FALSE)</f>
        <v>0.70609999999999995</v>
      </c>
      <c r="H63" t="e">
        <f>VLOOKUP(A63,Baltimore_Q4_Stayed!A62:C225,3,FALSE)</f>
        <v>#N/A</v>
      </c>
    </row>
    <row r="64" spans="1:8" x14ac:dyDescent="0.45">
      <c r="A64">
        <v>24510010200</v>
      </c>
      <c r="B64" t="s">
        <v>75</v>
      </c>
      <c r="C64">
        <v>24334</v>
      </c>
      <c r="D64" t="b">
        <f t="shared" si="0"/>
        <v>0</v>
      </c>
      <c r="E64" s="4" t="b">
        <f t="shared" si="1"/>
        <v>1</v>
      </c>
      <c r="F64" t="e">
        <f t="shared" si="2"/>
        <v>#N/A</v>
      </c>
      <c r="G64">
        <f>VLOOKUP(A64,Baltimore_Q4_ChildEmployment!A63:C226,3,FALSE)</f>
        <v>0.68840000000000001</v>
      </c>
      <c r="H64" t="e">
        <f>VLOOKUP(A64,Baltimore_Q4_Stayed!A63:C226,3,FALSE)</f>
        <v>#N/A</v>
      </c>
    </row>
    <row r="65" spans="1:8" x14ac:dyDescent="0.45">
      <c r="A65">
        <v>24510150701</v>
      </c>
      <c r="B65" t="s">
        <v>132</v>
      </c>
      <c r="C65">
        <v>23845</v>
      </c>
      <c r="D65" t="b">
        <f t="shared" si="0"/>
        <v>0</v>
      </c>
      <c r="E65" s="4" t="e">
        <f t="shared" si="1"/>
        <v>#N/A</v>
      </c>
      <c r="F65" t="e">
        <f t="shared" si="2"/>
        <v>#N/A</v>
      </c>
      <c r="G65" t="e">
        <f>VLOOKUP(A65,Baltimore_Q4_ChildEmployment!A64:C227,3,FALSE)</f>
        <v>#N/A</v>
      </c>
      <c r="H65" t="e">
        <f>VLOOKUP(A65,Baltimore_Q4_Stayed!A64:C227,3,FALSE)</f>
        <v>#N/A</v>
      </c>
    </row>
    <row r="66" spans="1:8" x14ac:dyDescent="0.45">
      <c r="A66">
        <v>24510150500</v>
      </c>
      <c r="B66" t="s">
        <v>131</v>
      </c>
      <c r="C66">
        <v>23720</v>
      </c>
      <c r="D66" t="b">
        <f t="shared" si="0"/>
        <v>0</v>
      </c>
      <c r="E66" s="4" t="e">
        <f t="shared" si="1"/>
        <v>#N/A</v>
      </c>
      <c r="F66" t="e">
        <f t="shared" si="2"/>
        <v>#N/A</v>
      </c>
      <c r="G66" t="e">
        <f>VLOOKUP(A66,Baltimore_Q4_ChildEmployment!A65:C228,3,FALSE)</f>
        <v>#N/A</v>
      </c>
      <c r="H66" t="e">
        <f>VLOOKUP(A66,Baltimore_Q4_Stayed!A65:C228,3,FALSE)</f>
        <v>#N/A</v>
      </c>
    </row>
    <row r="67" spans="1:8" x14ac:dyDescent="0.45">
      <c r="A67">
        <v>24510270902</v>
      </c>
      <c r="B67" t="s">
        <v>130</v>
      </c>
      <c r="C67">
        <v>23692</v>
      </c>
      <c r="D67" t="b">
        <f t="shared" ref="D67:D130" si="3">IF(C67&gt;40000,TRUE,FALSE)</f>
        <v>0</v>
      </c>
      <c r="E67" s="4" t="e">
        <f t="shared" ref="E67:E130" si="4">IF(G67&gt;60%,TRUE,FALSE)</f>
        <v>#N/A</v>
      </c>
      <c r="F67" t="e">
        <f t="shared" ref="F67:F130" si="5">IF(H67&gt;50%,TRUE,FALSE)</f>
        <v>#N/A</v>
      </c>
      <c r="G67" t="e">
        <f>VLOOKUP(A67,Baltimore_Q4_ChildEmployment!A66:C229,3,FALSE)</f>
        <v>#N/A</v>
      </c>
      <c r="H67" t="e">
        <f>VLOOKUP(A67,Baltimore_Q4_Stayed!A66:C229,3,FALSE)</f>
        <v>#N/A</v>
      </c>
    </row>
    <row r="68" spans="1:8" x14ac:dyDescent="0.45">
      <c r="A68">
        <v>24510120700</v>
      </c>
      <c r="B68" t="s">
        <v>129</v>
      </c>
      <c r="C68">
        <v>23689</v>
      </c>
      <c r="D68" t="b">
        <f t="shared" si="3"/>
        <v>0</v>
      </c>
      <c r="E68" s="4" t="b">
        <f t="shared" si="4"/>
        <v>1</v>
      </c>
      <c r="F68" t="b">
        <f t="shared" si="5"/>
        <v>1</v>
      </c>
      <c r="G68">
        <f>VLOOKUP(A68,Baltimore_Q4_ChildEmployment!A67:C230,3,FALSE)</f>
        <v>0.63380000000000003</v>
      </c>
      <c r="H68">
        <f>VLOOKUP(A68,Baltimore_Q4_Stayed!A67:C230,3,FALSE)</f>
        <v>0.8115</v>
      </c>
    </row>
    <row r="69" spans="1:8" x14ac:dyDescent="0.45">
      <c r="A69">
        <v>24510270102</v>
      </c>
      <c r="B69" t="s">
        <v>128</v>
      </c>
      <c r="C69">
        <v>23685</v>
      </c>
      <c r="D69" t="b">
        <f t="shared" si="3"/>
        <v>0</v>
      </c>
      <c r="E69" s="4" t="e">
        <f t="shared" si="4"/>
        <v>#N/A</v>
      </c>
      <c r="F69" t="e">
        <f t="shared" si="5"/>
        <v>#N/A</v>
      </c>
      <c r="G69" t="e">
        <f>VLOOKUP(A69,Baltimore_Q4_ChildEmployment!A68:C231,3,FALSE)</f>
        <v>#N/A</v>
      </c>
      <c r="H69" t="e">
        <f>VLOOKUP(A69,Baltimore_Q4_Stayed!A68:C231,3,FALSE)</f>
        <v>#N/A</v>
      </c>
    </row>
    <row r="70" spans="1:8" x14ac:dyDescent="0.45">
      <c r="A70">
        <v>24510210200</v>
      </c>
      <c r="B70" t="s">
        <v>86</v>
      </c>
      <c r="C70">
        <v>23603</v>
      </c>
      <c r="D70" t="b">
        <f t="shared" si="3"/>
        <v>0</v>
      </c>
      <c r="E70" s="4" t="b">
        <f t="shared" si="4"/>
        <v>1</v>
      </c>
      <c r="F70" t="b">
        <f t="shared" si="5"/>
        <v>1</v>
      </c>
      <c r="G70">
        <f>VLOOKUP(A70,Baltimore_Q4_ChildEmployment!A69:C232,3,FALSE)</f>
        <v>0.63919999999999999</v>
      </c>
      <c r="H70">
        <f>VLOOKUP(A70,Baltimore_Q4_Stayed!A69:C232,3,FALSE)</f>
        <v>0.85389999999999999</v>
      </c>
    </row>
    <row r="71" spans="1:8" x14ac:dyDescent="0.45">
      <c r="A71">
        <v>24510130803</v>
      </c>
      <c r="B71" t="s">
        <v>127</v>
      </c>
      <c r="C71">
        <v>23379</v>
      </c>
      <c r="D71" t="b">
        <f t="shared" si="3"/>
        <v>0</v>
      </c>
      <c r="E71" s="4" t="b">
        <f t="shared" si="4"/>
        <v>1</v>
      </c>
      <c r="F71" t="b">
        <f t="shared" si="5"/>
        <v>1</v>
      </c>
      <c r="G71">
        <f>VLOOKUP(A71,Baltimore_Q4_ChildEmployment!A70:C233,3,FALSE)</f>
        <v>0.62729999999999997</v>
      </c>
      <c r="H71">
        <f>VLOOKUP(A71,Baltimore_Q4_Stayed!A70:C233,3,FALSE)</f>
        <v>0.8004</v>
      </c>
    </row>
    <row r="72" spans="1:8" x14ac:dyDescent="0.45">
      <c r="A72">
        <v>24510261000</v>
      </c>
      <c r="B72" t="s">
        <v>75</v>
      </c>
      <c r="C72">
        <v>23290</v>
      </c>
      <c r="D72" t="b">
        <f t="shared" si="3"/>
        <v>0</v>
      </c>
      <c r="E72" s="4" t="b">
        <f t="shared" si="4"/>
        <v>1</v>
      </c>
      <c r="F72" t="b">
        <f t="shared" si="5"/>
        <v>1</v>
      </c>
      <c r="G72">
        <f>VLOOKUP(A72,Baltimore_Q4_ChildEmployment!A71:C234,3,FALSE)</f>
        <v>0.65210000000000001</v>
      </c>
      <c r="H72">
        <f>VLOOKUP(A72,Baltimore_Q4_Stayed!A71:C234,3,FALSE)</f>
        <v>0.86380000000000001</v>
      </c>
    </row>
    <row r="73" spans="1:8" x14ac:dyDescent="0.45">
      <c r="A73">
        <v>24510080101</v>
      </c>
      <c r="B73" t="s">
        <v>90</v>
      </c>
      <c r="C73">
        <v>22993</v>
      </c>
      <c r="D73" t="b">
        <f t="shared" si="3"/>
        <v>0</v>
      </c>
      <c r="E73" s="4" t="e">
        <f t="shared" si="4"/>
        <v>#N/A</v>
      </c>
      <c r="F73" t="e">
        <f t="shared" si="5"/>
        <v>#N/A</v>
      </c>
      <c r="G73" t="e">
        <f>VLOOKUP(A73,Baltimore_Q4_ChildEmployment!A72:C235,3,FALSE)</f>
        <v>#N/A</v>
      </c>
      <c r="H73" t="e">
        <f>VLOOKUP(A73,Baltimore_Q4_Stayed!A72:C235,3,FALSE)</f>
        <v>#N/A</v>
      </c>
    </row>
    <row r="74" spans="1:8" x14ac:dyDescent="0.45">
      <c r="A74">
        <v>24510260201</v>
      </c>
      <c r="B74" t="s">
        <v>109</v>
      </c>
      <c r="C74">
        <v>22968</v>
      </c>
      <c r="D74" t="b">
        <f t="shared" si="3"/>
        <v>0</v>
      </c>
      <c r="E74" s="4" t="e">
        <f t="shared" si="4"/>
        <v>#N/A</v>
      </c>
      <c r="F74" t="b">
        <f t="shared" si="5"/>
        <v>1</v>
      </c>
      <c r="G74" t="e">
        <f>VLOOKUP(A74,Baltimore_Q4_ChildEmployment!A73:C236,3,FALSE)</f>
        <v>#N/A</v>
      </c>
      <c r="H74">
        <f>VLOOKUP(A74,Baltimore_Q4_Stayed!A73:C236,3,FALSE)</f>
        <v>0.83499999999999996</v>
      </c>
    </row>
    <row r="75" spans="1:8" x14ac:dyDescent="0.45">
      <c r="A75">
        <v>24510260202</v>
      </c>
      <c r="B75" t="s">
        <v>126</v>
      </c>
      <c r="C75">
        <v>22837</v>
      </c>
      <c r="D75" t="b">
        <f t="shared" si="3"/>
        <v>0</v>
      </c>
      <c r="E75" s="4" t="b">
        <f t="shared" si="4"/>
        <v>1</v>
      </c>
      <c r="F75" t="b">
        <f t="shared" si="5"/>
        <v>1</v>
      </c>
      <c r="G75">
        <f>VLOOKUP(A75,Baltimore_Q4_ChildEmployment!A74:C237,3,FALSE)</f>
        <v>0.69689999999999996</v>
      </c>
      <c r="H75">
        <f>VLOOKUP(A75,Baltimore_Q4_Stayed!A74:C237,3,FALSE)</f>
        <v>0.86450000000000005</v>
      </c>
    </row>
    <row r="76" spans="1:8" x14ac:dyDescent="0.45">
      <c r="A76">
        <v>24510130400</v>
      </c>
      <c r="B76" t="s">
        <v>125</v>
      </c>
      <c r="C76">
        <v>22832</v>
      </c>
      <c r="D76" t="b">
        <f t="shared" si="3"/>
        <v>0</v>
      </c>
      <c r="E76" s="4" t="e">
        <f t="shared" si="4"/>
        <v>#N/A</v>
      </c>
      <c r="F76" t="e">
        <f t="shared" si="5"/>
        <v>#N/A</v>
      </c>
      <c r="G76" t="e">
        <f>VLOOKUP(A76,Baltimore_Q4_ChildEmployment!A75:C238,3,FALSE)</f>
        <v>#N/A</v>
      </c>
      <c r="H76" t="e">
        <f>VLOOKUP(A76,Baltimore_Q4_Stayed!A75:C238,3,FALSE)</f>
        <v>#N/A</v>
      </c>
    </row>
    <row r="77" spans="1:8" x14ac:dyDescent="0.45">
      <c r="A77">
        <v>24510260102</v>
      </c>
      <c r="B77" t="s">
        <v>109</v>
      </c>
      <c r="C77">
        <v>22728</v>
      </c>
      <c r="D77" t="b">
        <f t="shared" si="3"/>
        <v>0</v>
      </c>
      <c r="E77" s="4" t="b">
        <f t="shared" si="4"/>
        <v>1</v>
      </c>
      <c r="F77" t="b">
        <f t="shared" si="5"/>
        <v>1</v>
      </c>
      <c r="G77">
        <f>VLOOKUP(A77,Baltimore_Q4_ChildEmployment!A76:C239,3,FALSE)</f>
        <v>0.6825</v>
      </c>
      <c r="H77">
        <f>VLOOKUP(A77,Baltimore_Q4_Stayed!A76:C239,3,FALSE)</f>
        <v>0.83130000000000004</v>
      </c>
    </row>
    <row r="78" spans="1:8" x14ac:dyDescent="0.45">
      <c r="A78">
        <v>24510060200</v>
      </c>
      <c r="B78" t="s">
        <v>78</v>
      </c>
      <c r="C78">
        <v>22703</v>
      </c>
      <c r="D78" t="b">
        <f t="shared" si="3"/>
        <v>0</v>
      </c>
      <c r="E78" s="4" t="b">
        <f t="shared" si="4"/>
        <v>1</v>
      </c>
      <c r="F78" t="b">
        <f t="shared" si="5"/>
        <v>1</v>
      </c>
      <c r="G78">
        <f>VLOOKUP(A78,Baltimore_Q4_ChildEmployment!A77:C240,3,FALSE)</f>
        <v>0.68810000000000004</v>
      </c>
      <c r="H78">
        <f>VLOOKUP(A78,Baltimore_Q4_Stayed!A77:C240,3,FALSE)</f>
        <v>0.8599</v>
      </c>
    </row>
    <row r="79" spans="1:8" x14ac:dyDescent="0.45">
      <c r="A79">
        <v>24510090500</v>
      </c>
      <c r="B79" t="s">
        <v>116</v>
      </c>
      <c r="C79">
        <v>22475</v>
      </c>
      <c r="D79" t="b">
        <f t="shared" si="3"/>
        <v>0</v>
      </c>
      <c r="E79" s="4" t="e">
        <f t="shared" si="4"/>
        <v>#N/A</v>
      </c>
      <c r="F79" t="e">
        <f t="shared" si="5"/>
        <v>#N/A</v>
      </c>
      <c r="G79" t="e">
        <f>VLOOKUP(A79,Baltimore_Q4_ChildEmployment!A78:C241,3,FALSE)</f>
        <v>#N/A</v>
      </c>
      <c r="H79" t="e">
        <f>VLOOKUP(A79,Baltimore_Q4_Stayed!A78:C241,3,FALSE)</f>
        <v>#N/A</v>
      </c>
    </row>
    <row r="80" spans="1:8" x14ac:dyDescent="0.45">
      <c r="A80">
        <v>24510260203</v>
      </c>
      <c r="B80" t="s">
        <v>109</v>
      </c>
      <c r="C80">
        <v>22318</v>
      </c>
      <c r="D80" t="b">
        <f t="shared" si="3"/>
        <v>0</v>
      </c>
      <c r="E80" s="4" t="e">
        <f t="shared" si="4"/>
        <v>#N/A</v>
      </c>
      <c r="F80" t="e">
        <f t="shared" si="5"/>
        <v>#N/A</v>
      </c>
      <c r="G80" t="e">
        <f>VLOOKUP(A80,Baltimore_Q4_ChildEmployment!A79:C242,3,FALSE)</f>
        <v>#N/A</v>
      </c>
      <c r="H80" t="e">
        <f>VLOOKUP(A80,Baltimore_Q4_Stayed!A79:C242,3,FALSE)</f>
        <v>#N/A</v>
      </c>
    </row>
    <row r="81" spans="1:8" x14ac:dyDescent="0.45">
      <c r="A81">
        <v>24510090300</v>
      </c>
      <c r="B81" t="s">
        <v>124</v>
      </c>
      <c r="C81">
        <v>22292</v>
      </c>
      <c r="D81" t="b">
        <f t="shared" si="3"/>
        <v>0</v>
      </c>
      <c r="E81" s="4" t="e">
        <f t="shared" si="4"/>
        <v>#N/A</v>
      </c>
      <c r="F81" t="e">
        <f t="shared" si="5"/>
        <v>#N/A</v>
      </c>
      <c r="G81" t="e">
        <f>VLOOKUP(A81,Baltimore_Q4_ChildEmployment!A80:C243,3,FALSE)</f>
        <v>#N/A</v>
      </c>
      <c r="H81" t="e">
        <f>VLOOKUP(A81,Baltimore_Q4_Stayed!A80:C243,3,FALSE)</f>
        <v>#N/A</v>
      </c>
    </row>
    <row r="82" spans="1:8" x14ac:dyDescent="0.45">
      <c r="A82">
        <v>24510090100</v>
      </c>
      <c r="B82" t="s">
        <v>124</v>
      </c>
      <c r="C82">
        <v>22270</v>
      </c>
      <c r="D82" t="b">
        <f t="shared" si="3"/>
        <v>0</v>
      </c>
      <c r="E82" s="4" t="e">
        <f t="shared" si="4"/>
        <v>#N/A</v>
      </c>
      <c r="F82" t="e">
        <f t="shared" si="5"/>
        <v>#N/A</v>
      </c>
      <c r="G82" t="e">
        <f>VLOOKUP(A82,Baltimore_Q4_ChildEmployment!A81:C244,3,FALSE)</f>
        <v>#N/A</v>
      </c>
      <c r="H82" t="e">
        <f>VLOOKUP(A82,Baltimore_Q4_Stayed!A81:C244,3,FALSE)</f>
        <v>#N/A</v>
      </c>
    </row>
    <row r="83" spans="1:8" x14ac:dyDescent="0.45">
      <c r="A83">
        <v>24510080500</v>
      </c>
      <c r="B83" t="s">
        <v>123</v>
      </c>
      <c r="C83">
        <v>22240</v>
      </c>
      <c r="D83" t="b">
        <f t="shared" si="3"/>
        <v>0</v>
      </c>
      <c r="E83" s="4" t="b">
        <f t="shared" si="4"/>
        <v>1</v>
      </c>
      <c r="F83" t="e">
        <f t="shared" si="5"/>
        <v>#N/A</v>
      </c>
      <c r="G83">
        <f>VLOOKUP(A83,Baltimore_Q4_ChildEmployment!A82:C245,3,FALSE)</f>
        <v>0.68459999999999999</v>
      </c>
      <c r="H83" t="e">
        <f>VLOOKUP(A83,Baltimore_Q4_Stayed!A82:C245,3,FALSE)</f>
        <v>#N/A</v>
      </c>
    </row>
    <row r="84" spans="1:8" x14ac:dyDescent="0.45">
      <c r="A84">
        <v>24510271002</v>
      </c>
      <c r="B84" t="s">
        <v>122</v>
      </c>
      <c r="C84">
        <v>22156</v>
      </c>
      <c r="D84" t="b">
        <f t="shared" si="3"/>
        <v>0</v>
      </c>
      <c r="E84" s="4" t="e">
        <f t="shared" si="4"/>
        <v>#N/A</v>
      </c>
      <c r="F84" t="e">
        <f t="shared" si="5"/>
        <v>#N/A</v>
      </c>
      <c r="G84" t="e">
        <f>VLOOKUP(A84,Baltimore_Q4_ChildEmployment!A83:C246,3,FALSE)</f>
        <v>#N/A</v>
      </c>
      <c r="H84" t="e">
        <f>VLOOKUP(A84,Baltimore_Q4_Stayed!A83:C246,3,FALSE)</f>
        <v>#N/A</v>
      </c>
    </row>
    <row r="85" spans="1:8" x14ac:dyDescent="0.45">
      <c r="A85">
        <v>24510030200</v>
      </c>
      <c r="B85" t="s">
        <v>121</v>
      </c>
      <c r="C85">
        <v>22144</v>
      </c>
      <c r="D85" t="b">
        <f t="shared" si="3"/>
        <v>0</v>
      </c>
      <c r="E85" s="4" t="e">
        <f t="shared" si="4"/>
        <v>#N/A</v>
      </c>
      <c r="F85" t="b">
        <f t="shared" si="5"/>
        <v>1</v>
      </c>
      <c r="G85" t="e">
        <f>VLOOKUP(A85,Baltimore_Q4_ChildEmployment!A84:C247,3,FALSE)</f>
        <v>#N/A</v>
      </c>
      <c r="H85">
        <f>VLOOKUP(A85,Baltimore_Q4_Stayed!A84:C247,3,FALSE)</f>
        <v>0.77700000000000002</v>
      </c>
    </row>
    <row r="86" spans="1:8" x14ac:dyDescent="0.45">
      <c r="A86">
        <v>24510260404</v>
      </c>
      <c r="B86" t="s">
        <v>120</v>
      </c>
      <c r="C86">
        <v>22055</v>
      </c>
      <c r="D86" t="b">
        <f t="shared" si="3"/>
        <v>0</v>
      </c>
      <c r="E86" s="4" t="b">
        <f t="shared" si="4"/>
        <v>1</v>
      </c>
      <c r="F86" t="b">
        <f t="shared" si="5"/>
        <v>1</v>
      </c>
      <c r="G86">
        <f>VLOOKUP(A86,Baltimore_Q4_ChildEmployment!A85:C248,3,FALSE)</f>
        <v>0.66800000000000004</v>
      </c>
      <c r="H86">
        <f>VLOOKUP(A86,Baltimore_Q4_Stayed!A85:C248,3,FALSE)</f>
        <v>0.83620000000000005</v>
      </c>
    </row>
    <row r="87" spans="1:8" x14ac:dyDescent="0.45">
      <c r="A87">
        <v>24510160600</v>
      </c>
      <c r="B87" t="s">
        <v>119</v>
      </c>
      <c r="C87">
        <v>21948</v>
      </c>
      <c r="D87" t="b">
        <f t="shared" si="3"/>
        <v>0</v>
      </c>
      <c r="E87" s="4" t="e">
        <f t="shared" si="4"/>
        <v>#N/A</v>
      </c>
      <c r="F87" t="e">
        <f t="shared" si="5"/>
        <v>#N/A</v>
      </c>
      <c r="G87" t="e">
        <f>VLOOKUP(A87,Baltimore_Q4_ChildEmployment!A86:C249,3,FALSE)</f>
        <v>#N/A</v>
      </c>
      <c r="H87" t="e">
        <f>VLOOKUP(A87,Baltimore_Q4_Stayed!A86:C249,3,FALSE)</f>
        <v>#N/A</v>
      </c>
    </row>
    <row r="88" spans="1:8" x14ac:dyDescent="0.45">
      <c r="A88">
        <v>24510230300</v>
      </c>
      <c r="B88" t="s">
        <v>118</v>
      </c>
      <c r="C88">
        <v>21911</v>
      </c>
      <c r="D88" t="b">
        <f t="shared" si="3"/>
        <v>0</v>
      </c>
      <c r="E88" s="4" t="b">
        <f t="shared" si="4"/>
        <v>1</v>
      </c>
      <c r="F88" t="e">
        <f t="shared" si="5"/>
        <v>#N/A</v>
      </c>
      <c r="G88">
        <f>VLOOKUP(A88,Baltimore_Q4_ChildEmployment!A87:C250,3,FALSE)</f>
        <v>0.621</v>
      </c>
      <c r="H88" t="e">
        <f>VLOOKUP(A88,Baltimore_Q4_Stayed!A87:C250,3,FALSE)</f>
        <v>#N/A</v>
      </c>
    </row>
    <row r="89" spans="1:8" x14ac:dyDescent="0.45">
      <c r="A89">
        <v>24510180300</v>
      </c>
      <c r="B89" t="s">
        <v>117</v>
      </c>
      <c r="C89">
        <v>21882</v>
      </c>
      <c r="D89" t="b">
        <f t="shared" si="3"/>
        <v>0</v>
      </c>
      <c r="E89" s="4" t="b">
        <f t="shared" si="4"/>
        <v>1</v>
      </c>
      <c r="F89" t="e">
        <f t="shared" si="5"/>
        <v>#N/A</v>
      </c>
      <c r="G89">
        <f>VLOOKUP(A89,Baltimore_Q4_ChildEmployment!A88:C251,3,FALSE)</f>
        <v>0.6472</v>
      </c>
      <c r="H89" t="e">
        <f>VLOOKUP(A89,Baltimore_Q4_Stayed!A88:C251,3,FALSE)</f>
        <v>#N/A</v>
      </c>
    </row>
    <row r="90" spans="1:8" x14ac:dyDescent="0.45">
      <c r="A90">
        <v>24510090400</v>
      </c>
      <c r="B90" t="s">
        <v>116</v>
      </c>
      <c r="C90">
        <v>21760</v>
      </c>
      <c r="D90" t="b">
        <f t="shared" si="3"/>
        <v>0</v>
      </c>
      <c r="E90" s="4" t="b">
        <f t="shared" si="4"/>
        <v>1</v>
      </c>
      <c r="F90" t="e">
        <f t="shared" si="5"/>
        <v>#N/A</v>
      </c>
      <c r="G90">
        <f>VLOOKUP(A90,Baltimore_Q4_ChildEmployment!A89:C252,3,FALSE)</f>
        <v>0.69199999999999995</v>
      </c>
      <c r="H90" t="e">
        <f>VLOOKUP(A90,Baltimore_Q4_Stayed!A89:C252,3,FALSE)</f>
        <v>#N/A</v>
      </c>
    </row>
    <row r="91" spans="1:8" x14ac:dyDescent="0.45">
      <c r="A91">
        <v>24510150300</v>
      </c>
      <c r="B91" t="s">
        <v>115</v>
      </c>
      <c r="C91">
        <v>21751</v>
      </c>
      <c r="D91" t="b">
        <f t="shared" si="3"/>
        <v>0</v>
      </c>
      <c r="E91" s="4" t="b">
        <f t="shared" si="4"/>
        <v>1</v>
      </c>
      <c r="F91" t="e">
        <f t="shared" si="5"/>
        <v>#N/A</v>
      </c>
      <c r="G91">
        <f>VLOOKUP(A91,Baltimore_Q4_ChildEmployment!A90:C253,3,FALSE)</f>
        <v>0.67</v>
      </c>
      <c r="H91" t="e">
        <f>VLOOKUP(A91,Baltimore_Q4_Stayed!A90:C253,3,FALSE)</f>
        <v>#N/A</v>
      </c>
    </row>
    <row r="92" spans="1:8" x14ac:dyDescent="0.45">
      <c r="A92">
        <v>24510070100</v>
      </c>
      <c r="B92" t="s">
        <v>78</v>
      </c>
      <c r="C92">
        <v>21714</v>
      </c>
      <c r="D92" t="b">
        <f t="shared" si="3"/>
        <v>0</v>
      </c>
      <c r="E92" s="4" t="e">
        <f t="shared" si="4"/>
        <v>#N/A</v>
      </c>
      <c r="F92" t="e">
        <f t="shared" si="5"/>
        <v>#N/A</v>
      </c>
      <c r="G92" t="e">
        <f>VLOOKUP(A92,Baltimore_Q4_ChildEmployment!A91:C254,3,FALSE)</f>
        <v>#N/A</v>
      </c>
      <c r="H92" t="e">
        <f>VLOOKUP(A92,Baltimore_Q4_Stayed!A91:C254,3,FALSE)</f>
        <v>#N/A</v>
      </c>
    </row>
    <row r="93" spans="1:8" x14ac:dyDescent="0.45">
      <c r="A93">
        <v>24510120600</v>
      </c>
      <c r="B93" t="s">
        <v>114</v>
      </c>
      <c r="C93">
        <v>21693</v>
      </c>
      <c r="D93" t="b">
        <f t="shared" si="3"/>
        <v>0</v>
      </c>
      <c r="E93" s="4" t="b">
        <f t="shared" si="4"/>
        <v>1</v>
      </c>
      <c r="F93" t="e">
        <f t="shared" si="5"/>
        <v>#N/A</v>
      </c>
      <c r="G93">
        <f>VLOOKUP(A93,Baltimore_Q4_ChildEmployment!A92:C255,3,FALSE)</f>
        <v>0.62680000000000002</v>
      </c>
      <c r="H93" t="e">
        <f>VLOOKUP(A93,Baltimore_Q4_Stayed!A92:C255,3,FALSE)</f>
        <v>#N/A</v>
      </c>
    </row>
    <row r="94" spans="1:8" x14ac:dyDescent="0.45">
      <c r="A94">
        <v>24510271700</v>
      </c>
      <c r="B94" t="s">
        <v>106</v>
      </c>
      <c r="C94">
        <v>21547</v>
      </c>
      <c r="D94" t="b">
        <f t="shared" si="3"/>
        <v>0</v>
      </c>
      <c r="E94" s="4" t="e">
        <f t="shared" si="4"/>
        <v>#N/A</v>
      </c>
      <c r="F94" t="e">
        <f t="shared" si="5"/>
        <v>#N/A</v>
      </c>
      <c r="G94" t="e">
        <f>VLOOKUP(A94,Baltimore_Q4_ChildEmployment!A93:C256,3,FALSE)</f>
        <v>#N/A</v>
      </c>
      <c r="H94" t="e">
        <f>VLOOKUP(A94,Baltimore_Q4_Stayed!A93:C256,3,FALSE)</f>
        <v>#N/A</v>
      </c>
    </row>
    <row r="95" spans="1:8" x14ac:dyDescent="0.45">
      <c r="A95">
        <v>24510151200</v>
      </c>
      <c r="B95" t="s">
        <v>113</v>
      </c>
      <c r="C95">
        <v>21236</v>
      </c>
      <c r="D95" t="b">
        <f t="shared" si="3"/>
        <v>0</v>
      </c>
      <c r="E95" s="4" t="e">
        <f t="shared" si="4"/>
        <v>#N/A</v>
      </c>
      <c r="F95" t="e">
        <f t="shared" si="5"/>
        <v>#N/A</v>
      </c>
      <c r="G95" t="e">
        <f>VLOOKUP(A95,Baltimore_Q4_ChildEmployment!A94:C257,3,FALSE)</f>
        <v>#N/A</v>
      </c>
      <c r="H95" t="e">
        <f>VLOOKUP(A95,Baltimore_Q4_Stayed!A94:C257,3,FALSE)</f>
        <v>#N/A</v>
      </c>
    </row>
    <row r="96" spans="1:8" x14ac:dyDescent="0.45">
      <c r="A96">
        <v>24510260403</v>
      </c>
      <c r="B96" t="s">
        <v>112</v>
      </c>
      <c r="C96">
        <v>21064</v>
      </c>
      <c r="D96" t="b">
        <f t="shared" si="3"/>
        <v>0</v>
      </c>
      <c r="E96" s="4" t="e">
        <f t="shared" si="4"/>
        <v>#N/A</v>
      </c>
      <c r="F96" t="e">
        <f t="shared" si="5"/>
        <v>#N/A</v>
      </c>
      <c r="G96" t="e">
        <f>VLOOKUP(A96,Baltimore_Q4_ChildEmployment!A95:C258,3,FALSE)</f>
        <v>#N/A</v>
      </c>
      <c r="H96" t="e">
        <f>VLOOKUP(A96,Baltimore_Q4_Stayed!A95:C258,3,FALSE)</f>
        <v>#N/A</v>
      </c>
    </row>
    <row r="97" spans="1:8" x14ac:dyDescent="0.45">
      <c r="A97">
        <v>24510120400</v>
      </c>
      <c r="B97" t="s">
        <v>111</v>
      </c>
      <c r="C97">
        <v>21052</v>
      </c>
      <c r="D97" t="b">
        <f t="shared" si="3"/>
        <v>0</v>
      </c>
      <c r="E97" s="4" t="e">
        <f t="shared" si="4"/>
        <v>#N/A</v>
      </c>
      <c r="F97" t="e">
        <f t="shared" si="5"/>
        <v>#N/A</v>
      </c>
      <c r="G97" t="e">
        <f>VLOOKUP(A97,Baltimore_Q4_ChildEmployment!A96:C259,3,FALSE)</f>
        <v>#N/A</v>
      </c>
      <c r="H97" t="e">
        <f>VLOOKUP(A97,Baltimore_Q4_Stayed!A96:C259,3,FALSE)</f>
        <v>#N/A</v>
      </c>
    </row>
    <row r="98" spans="1:8" x14ac:dyDescent="0.45">
      <c r="A98">
        <v>24510160500</v>
      </c>
      <c r="B98" t="s">
        <v>110</v>
      </c>
      <c r="C98">
        <v>20994</v>
      </c>
      <c r="D98" t="b">
        <f t="shared" si="3"/>
        <v>0</v>
      </c>
      <c r="E98" s="4" t="e">
        <f t="shared" si="4"/>
        <v>#N/A</v>
      </c>
      <c r="F98" t="e">
        <f t="shared" si="5"/>
        <v>#N/A</v>
      </c>
      <c r="G98" t="e">
        <f>VLOOKUP(A98,Baltimore_Q4_ChildEmployment!A97:C260,3,FALSE)</f>
        <v>#N/A</v>
      </c>
      <c r="H98" t="e">
        <f>VLOOKUP(A98,Baltimore_Q4_Stayed!A97:C260,3,FALSE)</f>
        <v>#N/A</v>
      </c>
    </row>
    <row r="99" spans="1:8" x14ac:dyDescent="0.45">
      <c r="A99">
        <v>24510200100</v>
      </c>
      <c r="B99" t="s">
        <v>79</v>
      </c>
      <c r="C99">
        <v>20987</v>
      </c>
      <c r="D99" t="b">
        <f t="shared" si="3"/>
        <v>0</v>
      </c>
      <c r="E99" s="4" t="e">
        <f t="shared" si="4"/>
        <v>#N/A</v>
      </c>
      <c r="F99" t="e">
        <f t="shared" si="5"/>
        <v>#N/A</v>
      </c>
      <c r="G99" t="e">
        <f>VLOOKUP(A99,Baltimore_Q4_ChildEmployment!A98:C261,3,FALSE)</f>
        <v>#N/A</v>
      </c>
      <c r="H99" t="e">
        <f>VLOOKUP(A99,Baltimore_Q4_Stayed!A98:C261,3,FALSE)</f>
        <v>#N/A</v>
      </c>
    </row>
    <row r="100" spans="1:8" x14ac:dyDescent="0.45">
      <c r="A100">
        <v>24510260402</v>
      </c>
      <c r="B100" t="s">
        <v>109</v>
      </c>
      <c r="C100">
        <v>20948</v>
      </c>
      <c r="D100" t="b">
        <f t="shared" si="3"/>
        <v>0</v>
      </c>
      <c r="E100" s="4" t="e">
        <f t="shared" si="4"/>
        <v>#N/A</v>
      </c>
      <c r="F100" t="e">
        <f t="shared" si="5"/>
        <v>#N/A</v>
      </c>
      <c r="G100" t="e">
        <f>VLOOKUP(A100,Baltimore_Q4_ChildEmployment!A99:C262,3,FALSE)</f>
        <v>#N/A</v>
      </c>
      <c r="H100" t="e">
        <f>VLOOKUP(A100,Baltimore_Q4_Stayed!A99:C262,3,FALSE)</f>
        <v>#N/A</v>
      </c>
    </row>
    <row r="101" spans="1:8" x14ac:dyDescent="0.45">
      <c r="A101">
        <v>24510180200</v>
      </c>
      <c r="B101" t="s">
        <v>68</v>
      </c>
      <c r="C101">
        <v>20927</v>
      </c>
      <c r="D101" t="b">
        <f t="shared" si="3"/>
        <v>0</v>
      </c>
      <c r="E101" s="4" t="b">
        <f t="shared" si="4"/>
        <v>1</v>
      </c>
      <c r="F101" t="e">
        <f t="shared" si="5"/>
        <v>#N/A</v>
      </c>
      <c r="G101">
        <f>VLOOKUP(A101,Baltimore_Q4_ChildEmployment!A100:C263,3,FALSE)</f>
        <v>0.67569999999999997</v>
      </c>
      <c r="H101" t="e">
        <f>VLOOKUP(A101,Baltimore_Q4_Stayed!A100:C263,3,FALSE)</f>
        <v>#N/A</v>
      </c>
    </row>
    <row r="102" spans="1:8" x14ac:dyDescent="0.45">
      <c r="A102">
        <v>24510040200</v>
      </c>
      <c r="B102" t="s">
        <v>72</v>
      </c>
      <c r="C102">
        <v>20917</v>
      </c>
      <c r="D102" t="b">
        <f t="shared" si="3"/>
        <v>0</v>
      </c>
      <c r="E102" s="4" t="e">
        <f t="shared" si="4"/>
        <v>#N/A</v>
      </c>
      <c r="F102" t="e">
        <f t="shared" si="5"/>
        <v>#N/A</v>
      </c>
      <c r="G102" t="e">
        <f>VLOOKUP(A102,Baltimore_Q4_ChildEmployment!A101:C264,3,FALSE)</f>
        <v>#N/A</v>
      </c>
      <c r="H102" t="e">
        <f>VLOOKUP(A102,Baltimore_Q4_Stayed!A101:C264,3,FALSE)</f>
        <v>#N/A</v>
      </c>
    </row>
    <row r="103" spans="1:8" x14ac:dyDescent="0.45">
      <c r="A103">
        <v>24510110200</v>
      </c>
      <c r="B103" t="s">
        <v>72</v>
      </c>
      <c r="C103">
        <v>20661</v>
      </c>
      <c r="D103" t="b">
        <f t="shared" si="3"/>
        <v>0</v>
      </c>
      <c r="E103" s="4" t="b">
        <f t="shared" si="4"/>
        <v>1</v>
      </c>
      <c r="F103" t="b">
        <f t="shared" si="5"/>
        <v>1</v>
      </c>
      <c r="G103">
        <f>VLOOKUP(A103,Baltimore_Q4_ChildEmployment!A102:C265,3,FALSE)</f>
        <v>0.67030000000000001</v>
      </c>
      <c r="H103">
        <f>VLOOKUP(A103,Baltimore_Q4_Stayed!A102:C265,3,FALSE)</f>
        <v>0.74580000000000002</v>
      </c>
    </row>
    <row r="104" spans="1:8" x14ac:dyDescent="0.45">
      <c r="A104">
        <v>24510120500</v>
      </c>
      <c r="B104" t="s">
        <v>108</v>
      </c>
      <c r="C104">
        <v>20606</v>
      </c>
      <c r="D104" t="b">
        <f t="shared" si="3"/>
        <v>0</v>
      </c>
      <c r="E104" s="4" t="e">
        <f t="shared" si="4"/>
        <v>#N/A</v>
      </c>
      <c r="F104" t="e">
        <f t="shared" si="5"/>
        <v>#N/A</v>
      </c>
      <c r="G104" t="e">
        <f>VLOOKUP(A104,Baltimore_Q4_ChildEmployment!A103:C266,3,FALSE)</f>
        <v>#N/A</v>
      </c>
      <c r="H104" t="e">
        <f>VLOOKUP(A104,Baltimore_Q4_Stayed!A103:C266,3,FALSE)</f>
        <v>#N/A</v>
      </c>
    </row>
    <row r="105" spans="1:8" x14ac:dyDescent="0.45">
      <c r="A105">
        <v>24510160700</v>
      </c>
      <c r="B105" t="s">
        <v>107</v>
      </c>
      <c r="C105">
        <v>20579</v>
      </c>
      <c r="D105" t="b">
        <f t="shared" si="3"/>
        <v>0</v>
      </c>
      <c r="E105" s="4" t="e">
        <f t="shared" si="4"/>
        <v>#N/A</v>
      </c>
      <c r="F105" t="e">
        <f t="shared" si="5"/>
        <v>#N/A</v>
      </c>
      <c r="G105" t="e">
        <f>VLOOKUP(A105,Baltimore_Q4_ChildEmployment!A104:C267,3,FALSE)</f>
        <v>#N/A</v>
      </c>
      <c r="H105" t="e">
        <f>VLOOKUP(A105,Baltimore_Q4_Stayed!A104:C267,3,FALSE)</f>
        <v>#N/A</v>
      </c>
    </row>
    <row r="106" spans="1:8" x14ac:dyDescent="0.45">
      <c r="A106">
        <v>24510090700</v>
      </c>
      <c r="B106" t="s">
        <v>94</v>
      </c>
      <c r="C106">
        <v>20574</v>
      </c>
      <c r="D106" t="b">
        <f t="shared" si="3"/>
        <v>0</v>
      </c>
      <c r="E106" s="4" t="e">
        <f t="shared" si="4"/>
        <v>#N/A</v>
      </c>
      <c r="F106" t="e">
        <f t="shared" si="5"/>
        <v>#N/A</v>
      </c>
      <c r="G106" t="e">
        <f>VLOOKUP(A106,Baltimore_Q4_ChildEmployment!A105:C268,3,FALSE)</f>
        <v>#N/A</v>
      </c>
      <c r="H106" t="e">
        <f>VLOOKUP(A106,Baltimore_Q4_Stayed!A105:C268,3,FALSE)</f>
        <v>#N/A</v>
      </c>
    </row>
    <row r="107" spans="1:8" x14ac:dyDescent="0.45">
      <c r="A107">
        <v>24510260301</v>
      </c>
      <c r="B107" t="s">
        <v>90</v>
      </c>
      <c r="C107">
        <v>20561</v>
      </c>
      <c r="D107" t="b">
        <f t="shared" si="3"/>
        <v>0</v>
      </c>
      <c r="E107" s="4" t="b">
        <f t="shared" si="4"/>
        <v>1</v>
      </c>
      <c r="F107" t="e">
        <f t="shared" si="5"/>
        <v>#N/A</v>
      </c>
      <c r="G107">
        <f>VLOOKUP(A107,Baltimore_Q4_ChildEmployment!A106:C269,3,FALSE)</f>
        <v>0.68220000000000003</v>
      </c>
      <c r="H107" t="e">
        <f>VLOOKUP(A107,Baltimore_Q4_Stayed!A106:C269,3,FALSE)</f>
        <v>#N/A</v>
      </c>
    </row>
    <row r="108" spans="1:8" x14ac:dyDescent="0.45">
      <c r="A108">
        <v>24510160300</v>
      </c>
      <c r="B108" t="s">
        <v>71</v>
      </c>
      <c r="C108">
        <v>20511</v>
      </c>
      <c r="D108" t="b">
        <f t="shared" si="3"/>
        <v>0</v>
      </c>
      <c r="E108" s="4" t="e">
        <f t="shared" si="4"/>
        <v>#N/A</v>
      </c>
      <c r="F108" t="e">
        <f t="shared" si="5"/>
        <v>#N/A</v>
      </c>
      <c r="G108" t="e">
        <f>VLOOKUP(A108,Baltimore_Q4_ChildEmployment!A107:C270,3,FALSE)</f>
        <v>#N/A</v>
      </c>
      <c r="H108" t="e">
        <f>VLOOKUP(A108,Baltimore_Q4_Stayed!A107:C270,3,FALSE)</f>
        <v>#N/A</v>
      </c>
    </row>
    <row r="109" spans="1:8" x14ac:dyDescent="0.45">
      <c r="A109">
        <v>24510151300</v>
      </c>
      <c r="B109" t="s">
        <v>106</v>
      </c>
      <c r="C109">
        <v>20471</v>
      </c>
      <c r="D109" t="b">
        <f t="shared" si="3"/>
        <v>0</v>
      </c>
      <c r="E109" s="4" t="e">
        <f t="shared" si="4"/>
        <v>#N/A</v>
      </c>
      <c r="F109" t="e">
        <f t="shared" si="5"/>
        <v>#N/A</v>
      </c>
      <c r="G109" t="e">
        <f>VLOOKUP(A109,Baltimore_Q4_ChildEmployment!A108:C271,3,FALSE)</f>
        <v>#N/A</v>
      </c>
      <c r="H109" t="e">
        <f>VLOOKUP(A109,Baltimore_Q4_Stayed!A108:C271,3,FALSE)</f>
        <v>#N/A</v>
      </c>
    </row>
    <row r="110" spans="1:8" x14ac:dyDescent="0.45">
      <c r="A110">
        <v>24510120300</v>
      </c>
      <c r="B110" t="s">
        <v>105</v>
      </c>
      <c r="C110">
        <v>20344</v>
      </c>
      <c r="D110" t="b">
        <f t="shared" si="3"/>
        <v>0</v>
      </c>
      <c r="E110" s="4" t="e">
        <f t="shared" si="4"/>
        <v>#N/A</v>
      </c>
      <c r="F110" t="e">
        <f t="shared" si="5"/>
        <v>#N/A</v>
      </c>
      <c r="G110" t="e">
        <f>VLOOKUP(A110,Baltimore_Q4_ChildEmployment!A109:C272,3,FALSE)</f>
        <v>#N/A</v>
      </c>
      <c r="H110" t="e">
        <f>VLOOKUP(A110,Baltimore_Q4_Stayed!A109:C272,3,FALSE)</f>
        <v>#N/A</v>
      </c>
    </row>
    <row r="111" spans="1:8" x14ac:dyDescent="0.45">
      <c r="A111">
        <v>24510150200</v>
      </c>
      <c r="B111" t="s">
        <v>71</v>
      </c>
      <c r="C111">
        <v>20264</v>
      </c>
      <c r="D111" t="b">
        <f t="shared" si="3"/>
        <v>0</v>
      </c>
      <c r="E111" s="4" t="e">
        <f t="shared" si="4"/>
        <v>#N/A</v>
      </c>
      <c r="F111" t="e">
        <f t="shared" si="5"/>
        <v>#N/A</v>
      </c>
      <c r="G111" t="e">
        <f>VLOOKUP(A111,Baltimore_Q4_ChildEmployment!A110:C273,3,FALSE)</f>
        <v>#N/A</v>
      </c>
      <c r="H111" t="e">
        <f>VLOOKUP(A111,Baltimore_Q4_Stayed!A110:C273,3,FALSE)</f>
        <v>#N/A</v>
      </c>
    </row>
    <row r="112" spans="1:8" x14ac:dyDescent="0.45">
      <c r="A112">
        <v>24510271600</v>
      </c>
      <c r="B112" t="s">
        <v>104</v>
      </c>
      <c r="C112">
        <v>20121</v>
      </c>
      <c r="D112" t="b">
        <f t="shared" si="3"/>
        <v>0</v>
      </c>
      <c r="E112" s="4" t="e">
        <f t="shared" si="4"/>
        <v>#N/A</v>
      </c>
      <c r="F112" t="e">
        <f t="shared" si="5"/>
        <v>#N/A</v>
      </c>
      <c r="G112" t="e">
        <f>VLOOKUP(A112,Baltimore_Q4_ChildEmployment!A111:C274,3,FALSE)</f>
        <v>#N/A</v>
      </c>
      <c r="H112" t="e">
        <f>VLOOKUP(A112,Baltimore_Q4_Stayed!A111:C274,3,FALSE)</f>
        <v>#N/A</v>
      </c>
    </row>
    <row r="113" spans="1:8" x14ac:dyDescent="0.45">
      <c r="A113">
        <v>24510130200</v>
      </c>
      <c r="B113" t="s">
        <v>69</v>
      </c>
      <c r="C113">
        <v>20100</v>
      </c>
      <c r="D113" t="b">
        <f t="shared" si="3"/>
        <v>0</v>
      </c>
      <c r="E113" s="4" t="e">
        <f t="shared" si="4"/>
        <v>#N/A</v>
      </c>
      <c r="F113" t="e">
        <f t="shared" si="5"/>
        <v>#N/A</v>
      </c>
      <c r="G113" t="e">
        <f>VLOOKUP(A113,Baltimore_Q4_ChildEmployment!A112:C275,3,FALSE)</f>
        <v>#N/A</v>
      </c>
      <c r="H113" t="e">
        <f>VLOOKUP(A113,Baltimore_Q4_Stayed!A112:C275,3,FALSE)</f>
        <v>#N/A</v>
      </c>
    </row>
    <row r="114" spans="1:8" x14ac:dyDescent="0.45">
      <c r="A114">
        <v>24510080302</v>
      </c>
      <c r="B114" t="s">
        <v>80</v>
      </c>
      <c r="C114">
        <v>20068</v>
      </c>
      <c r="D114" t="b">
        <f t="shared" si="3"/>
        <v>0</v>
      </c>
      <c r="E114" s="4" t="e">
        <f t="shared" si="4"/>
        <v>#N/A</v>
      </c>
      <c r="F114" t="e">
        <f t="shared" si="5"/>
        <v>#N/A</v>
      </c>
      <c r="G114" t="e">
        <f>VLOOKUP(A114,Baltimore_Q4_ChildEmployment!A113:C276,3,FALSE)</f>
        <v>#N/A</v>
      </c>
      <c r="H114" t="e">
        <f>VLOOKUP(A114,Baltimore_Q4_Stayed!A113:C276,3,FALSE)</f>
        <v>#N/A</v>
      </c>
    </row>
    <row r="115" spans="1:8" x14ac:dyDescent="0.45">
      <c r="A115">
        <v>24510080600</v>
      </c>
      <c r="B115" t="s">
        <v>70</v>
      </c>
      <c r="C115">
        <v>20014</v>
      </c>
      <c r="D115" t="b">
        <f t="shared" si="3"/>
        <v>0</v>
      </c>
      <c r="E115" s="4" t="e">
        <f t="shared" si="4"/>
        <v>#N/A</v>
      </c>
      <c r="F115" t="e">
        <f t="shared" si="5"/>
        <v>#N/A</v>
      </c>
      <c r="G115" t="e">
        <f>VLOOKUP(A115,Baltimore_Q4_ChildEmployment!A114:C277,3,FALSE)</f>
        <v>#N/A</v>
      </c>
      <c r="H115" t="e">
        <f>VLOOKUP(A115,Baltimore_Q4_Stayed!A114:C277,3,FALSE)</f>
        <v>#N/A</v>
      </c>
    </row>
    <row r="116" spans="1:8" x14ac:dyDescent="0.45">
      <c r="A116">
        <v>24510160100</v>
      </c>
      <c r="B116" t="s">
        <v>103</v>
      </c>
      <c r="C116">
        <v>20000</v>
      </c>
      <c r="D116" t="b">
        <f t="shared" si="3"/>
        <v>0</v>
      </c>
      <c r="E116" s="4" t="b">
        <f t="shared" si="4"/>
        <v>1</v>
      </c>
      <c r="F116" t="e">
        <f t="shared" si="5"/>
        <v>#N/A</v>
      </c>
      <c r="G116">
        <f>VLOOKUP(A116,Baltimore_Q4_ChildEmployment!A115:C278,3,FALSE)</f>
        <v>0.66159999999999997</v>
      </c>
      <c r="H116" t="e">
        <f>VLOOKUP(A116,Baltimore_Q4_Stayed!A115:C278,3,FALSE)</f>
        <v>#N/A</v>
      </c>
    </row>
    <row r="117" spans="1:8" x14ac:dyDescent="0.45">
      <c r="A117">
        <v>24510260604</v>
      </c>
      <c r="B117" t="s">
        <v>102</v>
      </c>
      <c r="C117">
        <v>19950</v>
      </c>
      <c r="D117" t="b">
        <f t="shared" si="3"/>
        <v>0</v>
      </c>
      <c r="E117" s="4" t="b">
        <f t="shared" si="4"/>
        <v>1</v>
      </c>
      <c r="F117" t="e">
        <f t="shared" si="5"/>
        <v>#N/A</v>
      </c>
      <c r="G117">
        <f>VLOOKUP(A117,Baltimore_Q4_ChildEmployment!A116:C279,3,FALSE)</f>
        <v>0.63629999999999998</v>
      </c>
      <c r="H117" t="e">
        <f>VLOOKUP(A117,Baltimore_Q4_Stayed!A116:C279,3,FALSE)</f>
        <v>#N/A</v>
      </c>
    </row>
    <row r="118" spans="1:8" x14ac:dyDescent="0.45">
      <c r="A118">
        <v>24510190300</v>
      </c>
      <c r="B118" t="s">
        <v>101</v>
      </c>
      <c r="C118">
        <v>19948</v>
      </c>
      <c r="D118" t="b">
        <f t="shared" si="3"/>
        <v>0</v>
      </c>
      <c r="E118" s="4" t="b">
        <f t="shared" si="4"/>
        <v>1</v>
      </c>
      <c r="F118" t="e">
        <f t="shared" si="5"/>
        <v>#N/A</v>
      </c>
      <c r="G118">
        <f>VLOOKUP(A118,Baltimore_Q4_ChildEmployment!A117:C280,3,FALSE)</f>
        <v>0.62190000000000001</v>
      </c>
      <c r="H118" t="e">
        <f>VLOOKUP(A118,Baltimore_Q4_Stayed!A117:C280,3,FALSE)</f>
        <v>#N/A</v>
      </c>
    </row>
    <row r="119" spans="1:8" x14ac:dyDescent="0.45">
      <c r="A119">
        <v>24510200600</v>
      </c>
      <c r="B119" t="s">
        <v>78</v>
      </c>
      <c r="C119">
        <v>19900</v>
      </c>
      <c r="D119" t="b">
        <f t="shared" si="3"/>
        <v>0</v>
      </c>
      <c r="E119" s="4" t="b">
        <f t="shared" si="4"/>
        <v>1</v>
      </c>
      <c r="F119" t="e">
        <f t="shared" si="5"/>
        <v>#N/A</v>
      </c>
      <c r="G119">
        <f>VLOOKUP(A119,Baltimore_Q4_ChildEmployment!A118:C281,3,FALSE)</f>
        <v>0.65549999999999997</v>
      </c>
      <c r="H119" t="e">
        <f>VLOOKUP(A119,Baltimore_Q4_Stayed!A118:C281,3,FALSE)</f>
        <v>#N/A</v>
      </c>
    </row>
    <row r="120" spans="1:8" x14ac:dyDescent="0.45">
      <c r="A120">
        <v>24510030100</v>
      </c>
      <c r="B120" t="s">
        <v>100</v>
      </c>
      <c r="C120">
        <v>19841</v>
      </c>
      <c r="D120" t="b">
        <f t="shared" si="3"/>
        <v>0</v>
      </c>
      <c r="E120" s="4" t="e">
        <f t="shared" si="4"/>
        <v>#N/A</v>
      </c>
      <c r="F120" t="e">
        <f t="shared" si="5"/>
        <v>#N/A</v>
      </c>
      <c r="G120" t="e">
        <f>VLOOKUP(A120,Baltimore_Q4_ChildEmployment!A119:C282,3,FALSE)</f>
        <v>#N/A</v>
      </c>
      <c r="H120" t="e">
        <f>VLOOKUP(A120,Baltimore_Q4_Stayed!A119:C282,3,FALSE)</f>
        <v>#N/A</v>
      </c>
    </row>
    <row r="121" spans="1:8" x14ac:dyDescent="0.45">
      <c r="A121">
        <v>24510190200</v>
      </c>
      <c r="B121" t="s">
        <v>99</v>
      </c>
      <c r="C121">
        <v>19811</v>
      </c>
      <c r="D121" t="b">
        <f t="shared" si="3"/>
        <v>0</v>
      </c>
      <c r="E121" s="4" t="b">
        <f t="shared" si="4"/>
        <v>1</v>
      </c>
      <c r="F121" t="e">
        <f t="shared" si="5"/>
        <v>#N/A</v>
      </c>
      <c r="G121">
        <f>VLOOKUP(A121,Baltimore_Q4_ChildEmployment!A120:C283,3,FALSE)</f>
        <v>0.61770000000000003</v>
      </c>
      <c r="H121" t="e">
        <f>VLOOKUP(A121,Baltimore_Q4_Stayed!A120:C283,3,FALSE)</f>
        <v>#N/A</v>
      </c>
    </row>
    <row r="122" spans="1:8" x14ac:dyDescent="0.45">
      <c r="A122">
        <v>24510060300</v>
      </c>
      <c r="B122" t="s">
        <v>98</v>
      </c>
      <c r="C122">
        <v>19777</v>
      </c>
      <c r="D122" t="b">
        <f t="shared" si="3"/>
        <v>0</v>
      </c>
      <c r="E122" s="4" t="b">
        <f t="shared" si="4"/>
        <v>1</v>
      </c>
      <c r="F122" t="e">
        <f t="shared" si="5"/>
        <v>#N/A</v>
      </c>
      <c r="G122">
        <f>VLOOKUP(A122,Baltimore_Q4_ChildEmployment!A121:C284,3,FALSE)</f>
        <v>0.66600000000000004</v>
      </c>
      <c r="H122" t="e">
        <f>VLOOKUP(A122,Baltimore_Q4_Stayed!A121:C284,3,FALSE)</f>
        <v>#N/A</v>
      </c>
    </row>
    <row r="123" spans="1:8" x14ac:dyDescent="0.45">
      <c r="A123">
        <v>24510160400</v>
      </c>
      <c r="B123" t="s">
        <v>97</v>
      </c>
      <c r="C123">
        <v>19728</v>
      </c>
      <c r="D123" t="b">
        <f t="shared" si="3"/>
        <v>0</v>
      </c>
      <c r="E123" s="4" t="e">
        <f t="shared" si="4"/>
        <v>#N/A</v>
      </c>
      <c r="F123" t="e">
        <f t="shared" si="5"/>
        <v>#N/A</v>
      </c>
      <c r="G123" t="e">
        <f>VLOOKUP(A123,Baltimore_Q4_ChildEmployment!A122:C285,3,FALSE)</f>
        <v>#N/A</v>
      </c>
      <c r="H123" t="e">
        <f>VLOOKUP(A123,Baltimore_Q4_Stayed!A122:C285,3,FALSE)</f>
        <v>#N/A</v>
      </c>
    </row>
    <row r="124" spans="1:8" x14ac:dyDescent="0.45">
      <c r="A124">
        <v>24510170200</v>
      </c>
      <c r="B124" t="s">
        <v>96</v>
      </c>
      <c r="C124">
        <v>19719</v>
      </c>
      <c r="D124" t="b">
        <f t="shared" si="3"/>
        <v>0</v>
      </c>
      <c r="E124" s="4" t="e">
        <f t="shared" si="4"/>
        <v>#N/A</v>
      </c>
      <c r="F124" t="e">
        <f t="shared" si="5"/>
        <v>#N/A</v>
      </c>
      <c r="G124" t="e">
        <f>VLOOKUP(A124,Baltimore_Q4_ChildEmployment!A123:C286,3,FALSE)</f>
        <v>#N/A</v>
      </c>
      <c r="H124" t="e">
        <f>VLOOKUP(A124,Baltimore_Q4_Stayed!A123:C286,3,FALSE)</f>
        <v>#N/A</v>
      </c>
    </row>
    <row r="125" spans="1:8" x14ac:dyDescent="0.45">
      <c r="A125">
        <v>24510170300</v>
      </c>
      <c r="B125" t="s">
        <v>88</v>
      </c>
      <c r="C125">
        <v>19699</v>
      </c>
      <c r="D125" t="b">
        <f t="shared" si="3"/>
        <v>0</v>
      </c>
      <c r="E125" s="4" t="e">
        <f t="shared" si="4"/>
        <v>#N/A</v>
      </c>
      <c r="F125" t="e">
        <f t="shared" si="5"/>
        <v>#N/A</v>
      </c>
      <c r="G125" t="e">
        <f>VLOOKUP(A125,Baltimore_Q4_ChildEmployment!A124:C287,3,FALSE)</f>
        <v>#N/A</v>
      </c>
      <c r="H125" t="e">
        <f>VLOOKUP(A125,Baltimore_Q4_Stayed!A124:C287,3,FALSE)</f>
        <v>#N/A</v>
      </c>
    </row>
    <row r="126" spans="1:8" x14ac:dyDescent="0.45">
      <c r="A126">
        <v>24510200300</v>
      </c>
      <c r="B126" t="s">
        <v>95</v>
      </c>
      <c r="C126">
        <v>19697</v>
      </c>
      <c r="D126" t="b">
        <f t="shared" si="3"/>
        <v>0</v>
      </c>
      <c r="E126" s="4" t="b">
        <f t="shared" si="4"/>
        <v>0</v>
      </c>
      <c r="F126" t="e">
        <f t="shared" si="5"/>
        <v>#N/A</v>
      </c>
      <c r="G126">
        <f>VLOOKUP(A126,Baltimore_Q4_ChildEmployment!A125:C288,3,FALSE)</f>
        <v>0.59740000000000004</v>
      </c>
      <c r="H126" t="e">
        <f>VLOOKUP(A126,Baltimore_Q4_Stayed!A125:C288,3,FALSE)</f>
        <v>#N/A</v>
      </c>
    </row>
    <row r="127" spans="1:8" x14ac:dyDescent="0.45">
      <c r="A127">
        <v>24510080400</v>
      </c>
      <c r="B127" t="s">
        <v>70</v>
      </c>
      <c r="C127">
        <v>19679</v>
      </c>
      <c r="D127" t="b">
        <f t="shared" si="3"/>
        <v>0</v>
      </c>
      <c r="E127" s="4" t="e">
        <f t="shared" si="4"/>
        <v>#N/A</v>
      </c>
      <c r="F127" t="e">
        <f t="shared" si="5"/>
        <v>#N/A</v>
      </c>
      <c r="G127" t="e">
        <f>VLOOKUP(A127,Baltimore_Q4_ChildEmployment!A126:C289,3,FALSE)</f>
        <v>#N/A</v>
      </c>
      <c r="H127" t="e">
        <f>VLOOKUP(A127,Baltimore_Q4_Stayed!A126:C289,3,FALSE)</f>
        <v>#N/A</v>
      </c>
    </row>
    <row r="128" spans="1:8" x14ac:dyDescent="0.45">
      <c r="A128">
        <v>24510090600</v>
      </c>
      <c r="B128" t="s">
        <v>94</v>
      </c>
      <c r="C128">
        <v>19677</v>
      </c>
      <c r="D128" t="b">
        <f t="shared" si="3"/>
        <v>0</v>
      </c>
      <c r="E128" s="4" t="e">
        <f t="shared" si="4"/>
        <v>#N/A</v>
      </c>
      <c r="F128" t="e">
        <f t="shared" si="5"/>
        <v>#N/A</v>
      </c>
      <c r="G128" t="e">
        <f>VLOOKUP(A128,Baltimore_Q4_ChildEmployment!A127:C290,3,FALSE)</f>
        <v>#N/A</v>
      </c>
      <c r="H128" t="e">
        <f>VLOOKUP(A128,Baltimore_Q4_Stayed!A127:C290,3,FALSE)</f>
        <v>#N/A</v>
      </c>
    </row>
    <row r="129" spans="1:8" x14ac:dyDescent="0.45">
      <c r="A129">
        <v>24510150600</v>
      </c>
      <c r="B129" t="s">
        <v>93</v>
      </c>
      <c r="C129">
        <v>19552</v>
      </c>
      <c r="D129" t="b">
        <f t="shared" si="3"/>
        <v>0</v>
      </c>
      <c r="E129" s="4" t="e">
        <f t="shared" si="4"/>
        <v>#N/A</v>
      </c>
      <c r="F129" t="e">
        <f t="shared" si="5"/>
        <v>#N/A</v>
      </c>
      <c r="G129" t="e">
        <f>VLOOKUP(A129,Baltimore_Q4_ChildEmployment!A128:C291,3,FALSE)</f>
        <v>#N/A</v>
      </c>
      <c r="H129" t="e">
        <f>VLOOKUP(A129,Baltimore_Q4_Stayed!A128:C291,3,FALSE)</f>
        <v>#N/A</v>
      </c>
    </row>
    <row r="130" spans="1:8" x14ac:dyDescent="0.45">
      <c r="A130">
        <v>24510260303</v>
      </c>
      <c r="B130" t="s">
        <v>92</v>
      </c>
      <c r="C130">
        <v>19396</v>
      </c>
      <c r="D130" t="b">
        <f t="shared" si="3"/>
        <v>0</v>
      </c>
      <c r="E130" s="4" t="e">
        <f t="shared" si="4"/>
        <v>#N/A</v>
      </c>
      <c r="F130" t="e">
        <f t="shared" si="5"/>
        <v>#N/A</v>
      </c>
      <c r="G130" t="e">
        <f>VLOOKUP(A130,Baltimore_Q4_ChildEmployment!A129:C292,3,FALSE)</f>
        <v>#N/A</v>
      </c>
      <c r="H130" t="e">
        <f>VLOOKUP(A130,Baltimore_Q4_Stayed!A129:C292,3,FALSE)</f>
        <v>#N/A</v>
      </c>
    </row>
    <row r="131" spans="1:8" x14ac:dyDescent="0.45">
      <c r="A131">
        <v>24510130300</v>
      </c>
      <c r="B131" t="s">
        <v>91</v>
      </c>
      <c r="C131">
        <v>19377</v>
      </c>
      <c r="D131" t="b">
        <f t="shared" ref="D131:D137" si="6">IF(C131&gt;40000,TRUE,FALSE)</f>
        <v>0</v>
      </c>
      <c r="E131" s="4" t="e">
        <f t="shared" ref="E131:E137" si="7">IF(G131&gt;60%,TRUE,FALSE)</f>
        <v>#N/A</v>
      </c>
      <c r="F131" t="e">
        <f t="shared" ref="F131:F137" si="8">IF(H131&gt;50%,TRUE,FALSE)</f>
        <v>#N/A</v>
      </c>
      <c r="G131" t="e">
        <f>VLOOKUP(A131,Baltimore_Q4_ChildEmployment!A130:C293,3,FALSE)</f>
        <v>#N/A</v>
      </c>
      <c r="H131" t="e">
        <f>VLOOKUP(A131,Baltimore_Q4_Stayed!A130:C293,3,FALSE)</f>
        <v>#N/A</v>
      </c>
    </row>
    <row r="132" spans="1:8" x14ac:dyDescent="0.45">
      <c r="A132">
        <v>24510060400</v>
      </c>
      <c r="B132" t="s">
        <v>78</v>
      </c>
      <c r="C132">
        <v>19360</v>
      </c>
      <c r="D132" t="b">
        <f t="shared" si="6"/>
        <v>0</v>
      </c>
      <c r="E132" s="4" t="b">
        <f t="shared" si="7"/>
        <v>1</v>
      </c>
      <c r="F132" t="e">
        <f t="shared" si="8"/>
        <v>#N/A</v>
      </c>
      <c r="G132">
        <f>VLOOKUP(A132,Baltimore_Q4_ChildEmployment!A131:C294,3,FALSE)</f>
        <v>0.62509999999999999</v>
      </c>
      <c r="H132" t="e">
        <f>VLOOKUP(A132,Baltimore_Q4_Stayed!A131:C294,3,FALSE)</f>
        <v>#N/A</v>
      </c>
    </row>
    <row r="133" spans="1:8" x14ac:dyDescent="0.45">
      <c r="A133">
        <v>24510160200</v>
      </c>
      <c r="B133" t="s">
        <v>71</v>
      </c>
      <c r="C133">
        <v>19311</v>
      </c>
      <c r="D133" t="b">
        <f t="shared" si="6"/>
        <v>0</v>
      </c>
      <c r="E133" s="4" t="e">
        <f t="shared" si="7"/>
        <v>#N/A</v>
      </c>
      <c r="F133" t="e">
        <f t="shared" si="8"/>
        <v>#N/A</v>
      </c>
      <c r="G133" t="e">
        <f>VLOOKUP(A133,Baltimore_Q4_ChildEmployment!A132:C295,3,FALSE)</f>
        <v>#N/A</v>
      </c>
      <c r="H133" t="e">
        <f>VLOOKUP(A133,Baltimore_Q4_Stayed!A132:C295,3,FALSE)</f>
        <v>#N/A</v>
      </c>
    </row>
    <row r="134" spans="1:8" x14ac:dyDescent="0.45">
      <c r="A134">
        <v>24510271001</v>
      </c>
      <c r="B134" t="s">
        <v>78</v>
      </c>
      <c r="C134">
        <v>19162</v>
      </c>
      <c r="D134" t="b">
        <f t="shared" si="6"/>
        <v>0</v>
      </c>
      <c r="E134" s="4" t="e">
        <f t="shared" si="7"/>
        <v>#N/A</v>
      </c>
      <c r="F134" t="e">
        <f t="shared" si="8"/>
        <v>#N/A</v>
      </c>
      <c r="G134" t="e">
        <f>VLOOKUP(A134,Baltimore_Q4_ChildEmployment!A133:C296,3,FALSE)</f>
        <v>#N/A</v>
      </c>
      <c r="H134" t="e">
        <f>VLOOKUP(A134,Baltimore_Q4_Stayed!A133:C296,3,FALSE)</f>
        <v>#N/A</v>
      </c>
    </row>
    <row r="135" spans="1:8" x14ac:dyDescent="0.45">
      <c r="A135">
        <v>24510080102</v>
      </c>
      <c r="B135" t="s">
        <v>90</v>
      </c>
      <c r="C135">
        <v>19078</v>
      </c>
      <c r="D135" t="b">
        <f t="shared" si="6"/>
        <v>0</v>
      </c>
      <c r="E135" s="4" t="e">
        <f t="shared" si="7"/>
        <v>#N/A</v>
      </c>
      <c r="F135" t="e">
        <f t="shared" si="8"/>
        <v>#N/A</v>
      </c>
      <c r="G135" t="e">
        <f>VLOOKUP(A135,Baltimore_Q4_ChildEmployment!A134:C297,3,FALSE)</f>
        <v>#N/A</v>
      </c>
      <c r="H135" t="e">
        <f>VLOOKUP(A135,Baltimore_Q4_Stayed!A134:C297,3,FALSE)</f>
        <v>#N/A</v>
      </c>
    </row>
    <row r="136" spans="1:8" x14ac:dyDescent="0.45">
      <c r="A136">
        <v>24510080700</v>
      </c>
      <c r="B136" t="s">
        <v>70</v>
      </c>
      <c r="C136">
        <v>19032</v>
      </c>
      <c r="D136" t="b">
        <f t="shared" si="6"/>
        <v>0</v>
      </c>
      <c r="E136" s="4" t="e">
        <f t="shared" si="7"/>
        <v>#N/A</v>
      </c>
      <c r="F136" t="e">
        <f t="shared" si="8"/>
        <v>#N/A</v>
      </c>
      <c r="G136" t="e">
        <f>VLOOKUP(A136,Baltimore_Q4_ChildEmployment!A135:C298,3,FALSE)</f>
        <v>#N/A</v>
      </c>
      <c r="H136" t="e">
        <f>VLOOKUP(A136,Baltimore_Q4_Stayed!A135:C298,3,FALSE)</f>
        <v>#N/A</v>
      </c>
    </row>
    <row r="137" spans="1:8" x14ac:dyDescent="0.45">
      <c r="A137">
        <v>24510150400</v>
      </c>
      <c r="B137" t="s">
        <v>89</v>
      </c>
      <c r="C137">
        <v>19004</v>
      </c>
      <c r="D137" t="b">
        <f t="shared" si="6"/>
        <v>0</v>
      </c>
      <c r="E137" s="4" t="e">
        <f t="shared" si="7"/>
        <v>#N/A</v>
      </c>
      <c r="F137" t="e">
        <f t="shared" si="8"/>
        <v>#N/A</v>
      </c>
      <c r="G137" t="e">
        <f>VLOOKUP(A137,Baltimore_Q4_ChildEmployment!A136:C299,3,FALSE)</f>
        <v>#N/A</v>
      </c>
      <c r="H137" t="e">
        <f>VLOOKUP(A137,Baltimore_Q4_Stayed!A136:C299,3,FALSE)</f>
        <v>#N/A</v>
      </c>
    </row>
    <row r="138" spans="1:8" x14ac:dyDescent="0.45">
      <c r="A138">
        <v>24510140200</v>
      </c>
      <c r="B138" t="s">
        <v>88</v>
      </c>
      <c r="C138">
        <v>18934</v>
      </c>
      <c r="G138" t="e">
        <f>VLOOKUP(A138,Baltimore_Q4_ChildEmployment!A137:C300,3,FALSE)</f>
        <v>#N/A</v>
      </c>
      <c r="H138" t="e">
        <f>VLOOKUP(A138,Baltimore_Q4_Stayed!A137:C300,3,FALSE)</f>
        <v>#N/A</v>
      </c>
    </row>
    <row r="139" spans="1:8" x14ac:dyDescent="0.45">
      <c r="A139">
        <v>24510230100</v>
      </c>
      <c r="B139" t="s">
        <v>78</v>
      </c>
      <c r="C139">
        <v>18931</v>
      </c>
      <c r="G139">
        <f>VLOOKUP(A139,Baltimore_Q4_ChildEmployment!A138:C301,3,FALSE)</f>
        <v>0.61309999999999998</v>
      </c>
      <c r="H139" t="e">
        <f>VLOOKUP(A139,Baltimore_Q4_Stayed!A138:C301,3,FALSE)</f>
        <v>#N/A</v>
      </c>
    </row>
    <row r="140" spans="1:8" x14ac:dyDescent="0.45">
      <c r="A140">
        <v>24510200500</v>
      </c>
      <c r="B140" t="s">
        <v>87</v>
      </c>
      <c r="C140">
        <v>18890</v>
      </c>
      <c r="G140">
        <f>VLOOKUP(A140,Baltimore_Q4_ChildEmployment!A139:C302,3,FALSE)</f>
        <v>0.56979999999999997</v>
      </c>
      <c r="H140" t="e">
        <f>VLOOKUP(A140,Baltimore_Q4_Stayed!A139:C302,3,FALSE)</f>
        <v>#N/A</v>
      </c>
    </row>
    <row r="141" spans="1:8" x14ac:dyDescent="0.45">
      <c r="A141">
        <v>24510210100</v>
      </c>
      <c r="B141" t="s">
        <v>86</v>
      </c>
      <c r="C141">
        <v>18850</v>
      </c>
      <c r="G141">
        <f>VLOOKUP(A141,Baltimore_Q4_ChildEmployment!A140:C303,3,FALSE)</f>
        <v>0.62190000000000001</v>
      </c>
      <c r="H141" t="e">
        <f>VLOOKUP(A141,Baltimore_Q4_Stayed!A140:C303,3,FALSE)</f>
        <v>#N/A</v>
      </c>
    </row>
    <row r="142" spans="1:8" x14ac:dyDescent="0.45">
      <c r="A142">
        <v>24510090800</v>
      </c>
      <c r="B142" t="s">
        <v>85</v>
      </c>
      <c r="C142">
        <v>18844</v>
      </c>
      <c r="G142" t="e">
        <f>VLOOKUP(A142,Baltimore_Q4_ChildEmployment!A141:C304,3,FALSE)</f>
        <v>#N/A</v>
      </c>
      <c r="H142" t="e">
        <f>VLOOKUP(A142,Baltimore_Q4_Stayed!A141:C304,3,FALSE)</f>
        <v>#N/A</v>
      </c>
    </row>
    <row r="143" spans="1:8" x14ac:dyDescent="0.45">
      <c r="A143">
        <v>24510090900</v>
      </c>
      <c r="B143" t="s">
        <v>84</v>
      </c>
      <c r="C143">
        <v>18835</v>
      </c>
      <c r="G143" t="e">
        <f>VLOOKUP(A143,Baltimore_Q4_ChildEmployment!A142:C305,3,FALSE)</f>
        <v>#N/A</v>
      </c>
      <c r="H143" t="e">
        <f>VLOOKUP(A143,Baltimore_Q4_Stayed!A142:C305,3,FALSE)</f>
        <v>#N/A</v>
      </c>
    </row>
    <row r="144" spans="1:8" x14ac:dyDescent="0.45">
      <c r="A144">
        <v>24510070200</v>
      </c>
      <c r="B144" t="s">
        <v>83</v>
      </c>
      <c r="C144">
        <v>18810</v>
      </c>
      <c r="G144" t="e">
        <f>VLOOKUP(A144,Baltimore_Q4_ChildEmployment!A143:C306,3,FALSE)</f>
        <v>#N/A</v>
      </c>
      <c r="H144" t="e">
        <f>VLOOKUP(A144,Baltimore_Q4_Stayed!A143:C306,3,FALSE)</f>
        <v>#N/A</v>
      </c>
    </row>
    <row r="145" spans="1:8" x14ac:dyDescent="0.45">
      <c r="A145">
        <v>24510070400</v>
      </c>
      <c r="B145" t="s">
        <v>82</v>
      </c>
      <c r="C145">
        <v>18807</v>
      </c>
      <c r="G145" t="e">
        <f>VLOOKUP(A145,Baltimore_Q4_ChildEmployment!A144:C307,3,FALSE)</f>
        <v>#N/A</v>
      </c>
      <c r="H145" t="e">
        <f>VLOOKUP(A145,Baltimore_Q4_Stayed!A144:C307,3,FALSE)</f>
        <v>#N/A</v>
      </c>
    </row>
    <row r="146" spans="1:8" x14ac:dyDescent="0.45">
      <c r="A146">
        <v>24510080200</v>
      </c>
      <c r="B146" t="s">
        <v>70</v>
      </c>
      <c r="C146">
        <v>18770</v>
      </c>
      <c r="G146" t="e">
        <f>VLOOKUP(A146,Baltimore_Q4_ChildEmployment!A145:C308,3,FALSE)</f>
        <v>#N/A</v>
      </c>
      <c r="H146" t="e">
        <f>VLOOKUP(A146,Baltimore_Q4_Stayed!A145:C308,3,FALSE)</f>
        <v>#N/A</v>
      </c>
    </row>
    <row r="147" spans="1:8" x14ac:dyDescent="0.45">
      <c r="A147">
        <v>24510250301</v>
      </c>
      <c r="B147" t="s">
        <v>81</v>
      </c>
      <c r="C147">
        <v>18573</v>
      </c>
      <c r="G147" t="e">
        <f>VLOOKUP(A147,Baltimore_Q4_ChildEmployment!A146:C309,3,FALSE)</f>
        <v>#N/A</v>
      </c>
      <c r="H147" t="e">
        <f>VLOOKUP(A147,Baltimore_Q4_Stayed!A146:C309,3,FALSE)</f>
        <v>#N/A</v>
      </c>
    </row>
    <row r="148" spans="1:8" x14ac:dyDescent="0.45">
      <c r="A148">
        <v>24510080301</v>
      </c>
      <c r="B148" t="s">
        <v>80</v>
      </c>
      <c r="C148">
        <v>18557</v>
      </c>
      <c r="G148" t="e">
        <f>VLOOKUP(A148,Baltimore_Q4_ChildEmployment!A147:C310,3,FALSE)</f>
        <v>#N/A</v>
      </c>
      <c r="H148" t="e">
        <f>VLOOKUP(A148,Baltimore_Q4_Stayed!A147:C310,3,FALSE)</f>
        <v>#N/A</v>
      </c>
    </row>
    <row r="149" spans="1:8" x14ac:dyDescent="0.45">
      <c r="A149">
        <v>24510200200</v>
      </c>
      <c r="B149" t="s">
        <v>79</v>
      </c>
      <c r="C149">
        <v>18502</v>
      </c>
      <c r="G149" t="e">
        <f>VLOOKUP(A149,Baltimore_Q4_ChildEmployment!A148:C311,3,FALSE)</f>
        <v>#N/A</v>
      </c>
      <c r="H149" t="e">
        <f>VLOOKUP(A149,Baltimore_Q4_Stayed!A148:C311,3,FALSE)</f>
        <v>#N/A</v>
      </c>
    </row>
    <row r="150" spans="1:8" x14ac:dyDescent="0.45">
      <c r="A150">
        <v>24510100200</v>
      </c>
      <c r="B150" t="s">
        <v>78</v>
      </c>
      <c r="C150">
        <v>18460</v>
      </c>
      <c r="G150">
        <f>VLOOKUP(A150,Baltimore_Q4_ChildEmployment!A149:C312,3,FALSE)</f>
        <v>0.622</v>
      </c>
      <c r="H150" t="e">
        <f>VLOOKUP(A150,Baltimore_Q4_Stayed!A149:C312,3,FALSE)</f>
        <v>#N/A</v>
      </c>
    </row>
    <row r="151" spans="1:8" x14ac:dyDescent="0.45">
      <c r="A151">
        <v>24510200400</v>
      </c>
      <c r="B151" t="s">
        <v>77</v>
      </c>
      <c r="C151">
        <v>18371</v>
      </c>
      <c r="G151" t="e">
        <f>VLOOKUP(A151,Baltimore_Q4_ChildEmployment!A150:C313,3,FALSE)</f>
        <v>#N/A</v>
      </c>
      <c r="H151" t="e">
        <f>VLOOKUP(A151,Baltimore_Q4_Stayed!A150:C313,3,FALSE)</f>
        <v>#N/A</v>
      </c>
    </row>
    <row r="152" spans="1:8" x14ac:dyDescent="0.45">
      <c r="A152">
        <v>24510280500</v>
      </c>
      <c r="B152" t="s">
        <v>76</v>
      </c>
      <c r="C152">
        <v>18247</v>
      </c>
      <c r="G152" t="e">
        <f>VLOOKUP(A152,Baltimore_Q4_ChildEmployment!A151:C314,3,FALSE)</f>
        <v>#N/A</v>
      </c>
      <c r="H152" t="e">
        <f>VLOOKUP(A152,Baltimore_Q4_Stayed!A151:C314,3,FALSE)</f>
        <v>#N/A</v>
      </c>
    </row>
    <row r="153" spans="1:8" x14ac:dyDescent="0.45">
      <c r="A153">
        <v>24510060100</v>
      </c>
      <c r="B153" t="s">
        <v>75</v>
      </c>
      <c r="C153">
        <v>18239</v>
      </c>
      <c r="G153" t="e">
        <f>VLOOKUP(A153,Baltimore_Q4_ChildEmployment!A152:C315,3,FALSE)</f>
        <v>#N/A</v>
      </c>
      <c r="H153" t="e">
        <f>VLOOKUP(A153,Baltimore_Q4_Stayed!A152:C315,3,FALSE)</f>
        <v>#N/A</v>
      </c>
    </row>
    <row r="154" spans="1:8" x14ac:dyDescent="0.45">
      <c r="A154">
        <v>24510140300</v>
      </c>
      <c r="B154" t="s">
        <v>74</v>
      </c>
      <c r="C154">
        <v>18178</v>
      </c>
      <c r="G154" t="e">
        <f>VLOOKUP(A154,Baltimore_Q4_ChildEmployment!A153:C316,3,FALSE)</f>
        <v>#N/A</v>
      </c>
      <c r="H154" t="e">
        <f>VLOOKUP(A154,Baltimore_Q4_Stayed!A153:C316,3,FALSE)</f>
        <v>#N/A</v>
      </c>
    </row>
    <row r="155" spans="1:8" x14ac:dyDescent="0.45">
      <c r="A155">
        <v>24510190100</v>
      </c>
      <c r="B155" t="s">
        <v>73</v>
      </c>
      <c r="C155">
        <v>18005</v>
      </c>
      <c r="G155" t="e">
        <f>VLOOKUP(A155,Baltimore_Q4_ChildEmployment!A154:C317,3,FALSE)</f>
        <v>#N/A</v>
      </c>
      <c r="H155" t="e">
        <f>VLOOKUP(A155,Baltimore_Q4_Stayed!A154:C317,3,FALSE)</f>
        <v>#N/A</v>
      </c>
    </row>
    <row r="156" spans="1:8" x14ac:dyDescent="0.45">
      <c r="A156">
        <v>24510110100</v>
      </c>
      <c r="B156" t="s">
        <v>72</v>
      </c>
      <c r="C156">
        <v>17893</v>
      </c>
      <c r="G156" t="e">
        <f>VLOOKUP(A156,Baltimore_Q4_ChildEmployment!A155:C318,3,FALSE)</f>
        <v>#N/A</v>
      </c>
      <c r="H156" t="e">
        <f>VLOOKUP(A156,Baltimore_Q4_Stayed!A155:C318,3,FALSE)</f>
        <v>#N/A</v>
      </c>
    </row>
    <row r="157" spans="1:8" x14ac:dyDescent="0.45">
      <c r="A157">
        <v>24510150100</v>
      </c>
      <c r="B157" t="s">
        <v>71</v>
      </c>
      <c r="C157">
        <v>17497</v>
      </c>
      <c r="G157" t="e">
        <f>VLOOKUP(A157,Baltimore_Q4_ChildEmployment!A156:C319,3,FALSE)</f>
        <v>#N/A</v>
      </c>
      <c r="H157" t="e">
        <f>VLOOKUP(A157,Baltimore_Q4_Stayed!A156:C319,3,FALSE)</f>
        <v>#N/A</v>
      </c>
    </row>
    <row r="158" spans="1:8" x14ac:dyDescent="0.45">
      <c r="A158">
        <v>24510080800</v>
      </c>
      <c r="B158" t="s">
        <v>70</v>
      </c>
      <c r="C158">
        <v>17249</v>
      </c>
      <c r="G158" t="e">
        <f>VLOOKUP(A158,Baltimore_Q4_ChildEmployment!A157:C320,3,FALSE)</f>
        <v>#N/A</v>
      </c>
      <c r="H158" t="e">
        <f>VLOOKUP(A158,Baltimore_Q4_Stayed!A157:C320,3,FALSE)</f>
        <v>#N/A</v>
      </c>
    </row>
    <row r="159" spans="1:8" x14ac:dyDescent="0.45">
      <c r="A159">
        <v>24510130100</v>
      </c>
      <c r="B159" t="s">
        <v>69</v>
      </c>
      <c r="C159">
        <v>17236</v>
      </c>
      <c r="G159" t="e">
        <f>VLOOKUP(A159,Baltimore_Q4_ChildEmployment!A158:C321,3,FALSE)</f>
        <v>#N/A</v>
      </c>
      <c r="H159" t="e">
        <f>VLOOKUP(A159,Baltimore_Q4_Stayed!A158:C321,3,FALSE)</f>
        <v>#N/A</v>
      </c>
    </row>
    <row r="160" spans="1:8" x14ac:dyDescent="0.45">
      <c r="A160">
        <v>24510180100</v>
      </c>
      <c r="B160" t="s">
        <v>68</v>
      </c>
      <c r="C160">
        <v>17003</v>
      </c>
      <c r="G160" t="e">
        <f>VLOOKUP(A160,Baltimore_Q4_ChildEmployment!A159:C322,3,FALSE)</f>
        <v>#N/A</v>
      </c>
      <c r="H160" t="e">
        <f>VLOOKUP(A160,Baltimore_Q4_Stayed!A159:C322,3,FALSE)</f>
        <v>#N/A</v>
      </c>
    </row>
    <row r="161" spans="1:8" x14ac:dyDescent="0.45">
      <c r="A161">
        <v>24510070300</v>
      </c>
      <c r="B161" t="s">
        <v>67</v>
      </c>
      <c r="C161">
        <v>16683</v>
      </c>
      <c r="G161" t="e">
        <f>VLOOKUP(A161,Baltimore_Q4_ChildEmployment!A160:C323,3,FALSE)</f>
        <v>#N/A</v>
      </c>
      <c r="H161" t="e">
        <f>VLOOKUP(A161,Baltimore_Q4_Stayed!A160:C323,3,FALSE)</f>
        <v>#N/A</v>
      </c>
    </row>
    <row r="162" spans="1:8" x14ac:dyDescent="0.45">
      <c r="A162">
        <v>24510100100</v>
      </c>
      <c r="B162" t="s">
        <v>66</v>
      </c>
      <c r="C162">
        <v>16364</v>
      </c>
      <c r="G162" t="e">
        <f>VLOOKUP(A162,Baltimore_Q4_ChildEmployment!A161:C324,3,FALSE)</f>
        <v>#N/A</v>
      </c>
      <c r="H162" t="e">
        <f>VLOOKUP(A162,Baltimore_Q4_Stayed!A161:C324,3,FALSE)</f>
        <v>#N/A</v>
      </c>
    </row>
    <row r="163" spans="1:8" x14ac:dyDescent="0.45">
      <c r="A163">
        <v>24510100300</v>
      </c>
      <c r="B163" t="s">
        <v>65</v>
      </c>
      <c r="G163">
        <f>VLOOKUP(A163,Baltimore_Q4_ChildEmployment!A162:C325,3,FALSE)</f>
        <v>0</v>
      </c>
      <c r="H163" t="e">
        <f>VLOOKUP(A163,Baltimore_Q4_Stayed!A162:C325,3,FALSE)</f>
        <v>#N/A</v>
      </c>
    </row>
    <row r="164" spans="1:8" x14ac:dyDescent="0.45">
      <c r="A164">
        <v>24510271503</v>
      </c>
      <c r="B164" t="s">
        <v>64</v>
      </c>
      <c r="G164">
        <f>VLOOKUP(A164,Baltimore_Q4_ChildEmployment!A163:C326,3,FALSE)</f>
        <v>0</v>
      </c>
      <c r="H164" t="e">
        <f>VLOOKUP(A164,Baltimore_Q4_Stayed!A163:C326,3,FALSE)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95" workbookViewId="0">
      <selection activeCell="E116" sqref="E116"/>
    </sheetView>
  </sheetViews>
  <sheetFormatPr defaultRowHeight="14.25" x14ac:dyDescent="0.45"/>
  <cols>
    <col min="2" max="2" width="28.86328125" customWidth="1"/>
  </cols>
  <sheetData>
    <row r="1" spans="1:3" x14ac:dyDescent="0.45">
      <c r="A1" t="s">
        <v>0</v>
      </c>
      <c r="B1" t="s">
        <v>1</v>
      </c>
      <c r="C1" t="s">
        <v>163</v>
      </c>
    </row>
    <row r="2" spans="1:3" x14ac:dyDescent="0.45">
      <c r="A2">
        <v>47037016500</v>
      </c>
      <c r="B2" t="s">
        <v>11</v>
      </c>
      <c r="C2">
        <v>0.83840000000000003</v>
      </c>
    </row>
    <row r="3" spans="1:3" x14ac:dyDescent="0.45">
      <c r="A3">
        <v>47037018801</v>
      </c>
      <c r="B3" t="s">
        <v>5</v>
      </c>
      <c r="C3">
        <v>0.82569999999999999</v>
      </c>
    </row>
    <row r="4" spans="1:3" x14ac:dyDescent="0.45">
      <c r="A4">
        <v>47037018902</v>
      </c>
      <c r="B4" t="s">
        <v>8</v>
      </c>
      <c r="C4">
        <v>0.79630000000000001</v>
      </c>
    </row>
    <row r="5" spans="1:3" x14ac:dyDescent="0.45">
      <c r="A5">
        <v>47037018602</v>
      </c>
      <c r="B5" t="s">
        <v>6</v>
      </c>
      <c r="C5">
        <v>0.79620000000000002</v>
      </c>
    </row>
    <row r="6" spans="1:3" x14ac:dyDescent="0.45">
      <c r="A6">
        <v>47037010904</v>
      </c>
      <c r="B6" t="s">
        <v>49</v>
      </c>
      <c r="C6">
        <v>0.79469999999999996</v>
      </c>
    </row>
    <row r="7" spans="1:3" x14ac:dyDescent="0.45">
      <c r="A7">
        <v>47037011100</v>
      </c>
      <c r="B7" t="s">
        <v>27</v>
      </c>
      <c r="C7">
        <v>0.78839999999999999</v>
      </c>
    </row>
    <row r="8" spans="1:3" x14ac:dyDescent="0.45">
      <c r="A8">
        <v>47037018700</v>
      </c>
      <c r="B8" t="s">
        <v>3</v>
      </c>
      <c r="C8">
        <v>0.78669999999999995</v>
      </c>
    </row>
    <row r="9" spans="1:3" x14ac:dyDescent="0.45">
      <c r="A9">
        <v>47037012701</v>
      </c>
      <c r="B9" t="s">
        <v>46</v>
      </c>
      <c r="C9">
        <v>0.78380000000000005</v>
      </c>
    </row>
    <row r="10" spans="1:3" x14ac:dyDescent="0.45">
      <c r="A10">
        <v>47037016800</v>
      </c>
      <c r="B10" t="s">
        <v>10</v>
      </c>
      <c r="C10">
        <v>0.7823</v>
      </c>
    </row>
    <row r="11" spans="1:3" x14ac:dyDescent="0.45">
      <c r="A11">
        <v>47037015629</v>
      </c>
      <c r="B11" t="s">
        <v>13</v>
      </c>
      <c r="C11">
        <v>0.77980000000000005</v>
      </c>
    </row>
    <row r="12" spans="1:3" x14ac:dyDescent="0.45">
      <c r="A12">
        <v>47037016300</v>
      </c>
      <c r="B12" t="s">
        <v>48</v>
      </c>
      <c r="C12">
        <v>0.77910000000000001</v>
      </c>
    </row>
    <row r="13" spans="1:3" x14ac:dyDescent="0.45">
      <c r="A13">
        <v>47037015404</v>
      </c>
      <c r="B13" t="s">
        <v>14</v>
      </c>
      <c r="C13">
        <v>0.77739999999999998</v>
      </c>
    </row>
    <row r="14" spans="1:3" x14ac:dyDescent="0.45">
      <c r="A14">
        <v>47037015900</v>
      </c>
      <c r="B14" t="s">
        <v>21</v>
      </c>
      <c r="C14">
        <v>0.77439999999999998</v>
      </c>
    </row>
    <row r="15" spans="1:3" x14ac:dyDescent="0.45">
      <c r="A15">
        <v>47037013601</v>
      </c>
      <c r="B15" t="s">
        <v>56</v>
      </c>
      <c r="C15">
        <v>0.7732</v>
      </c>
    </row>
    <row r="16" spans="1:3" x14ac:dyDescent="0.45">
      <c r="A16">
        <v>47037016700</v>
      </c>
      <c r="B16" t="s">
        <v>4</v>
      </c>
      <c r="C16">
        <v>0.77090000000000003</v>
      </c>
    </row>
    <row r="17" spans="1:3" x14ac:dyDescent="0.45">
      <c r="A17">
        <v>47037017800</v>
      </c>
      <c r="B17" t="s">
        <v>4</v>
      </c>
      <c r="C17">
        <v>0.77090000000000003</v>
      </c>
    </row>
    <row r="18" spans="1:3" x14ac:dyDescent="0.45">
      <c r="A18">
        <v>47037019109</v>
      </c>
      <c r="B18" t="s">
        <v>13</v>
      </c>
      <c r="C18">
        <v>0.77039999999999997</v>
      </c>
    </row>
    <row r="19" spans="1:3" x14ac:dyDescent="0.45">
      <c r="A19">
        <v>47037011500</v>
      </c>
      <c r="B19" t="s">
        <v>27</v>
      </c>
      <c r="C19">
        <v>0.76990000000000003</v>
      </c>
    </row>
    <row r="20" spans="1:3" x14ac:dyDescent="0.45">
      <c r="A20">
        <v>47037014400</v>
      </c>
      <c r="B20" t="s">
        <v>59</v>
      </c>
      <c r="C20">
        <v>0.76980000000000004</v>
      </c>
    </row>
    <row r="21" spans="1:3" x14ac:dyDescent="0.45">
      <c r="A21">
        <v>47037016200</v>
      </c>
      <c r="B21" t="s">
        <v>48</v>
      </c>
      <c r="C21">
        <v>0.76870000000000005</v>
      </c>
    </row>
    <row r="22" spans="1:3" x14ac:dyDescent="0.45">
      <c r="A22">
        <v>47037012702</v>
      </c>
      <c r="B22" t="s">
        <v>53</v>
      </c>
      <c r="C22">
        <v>0.76849999999999996</v>
      </c>
    </row>
    <row r="23" spans="1:3" x14ac:dyDescent="0.45">
      <c r="A23">
        <v>47037014200</v>
      </c>
      <c r="B23" t="s">
        <v>47</v>
      </c>
      <c r="C23">
        <v>0.76659999999999995</v>
      </c>
    </row>
    <row r="24" spans="1:3" x14ac:dyDescent="0.45">
      <c r="A24">
        <v>47037015402</v>
      </c>
      <c r="B24" t="s">
        <v>14</v>
      </c>
      <c r="C24">
        <v>0.76319999999999999</v>
      </c>
    </row>
    <row r="25" spans="1:3" x14ac:dyDescent="0.45">
      <c r="A25">
        <v>47037012600</v>
      </c>
      <c r="B25" t="s">
        <v>27</v>
      </c>
      <c r="C25">
        <v>0.76259999999999994</v>
      </c>
    </row>
    <row r="26" spans="1:3" x14ac:dyDescent="0.45">
      <c r="A26">
        <v>47037015609</v>
      </c>
      <c r="B26" t="s">
        <v>14</v>
      </c>
      <c r="C26">
        <v>0.76060000000000005</v>
      </c>
    </row>
    <row r="27" spans="1:3" x14ac:dyDescent="0.45">
      <c r="A27">
        <v>47037012801</v>
      </c>
      <c r="B27" t="s">
        <v>45</v>
      </c>
      <c r="C27">
        <v>0.76029999999999998</v>
      </c>
    </row>
    <row r="28" spans="1:3" x14ac:dyDescent="0.45">
      <c r="A28">
        <v>47037016600</v>
      </c>
      <c r="B28" t="s">
        <v>3</v>
      </c>
      <c r="C28">
        <v>0.75829999999999997</v>
      </c>
    </row>
    <row r="29" spans="1:3" x14ac:dyDescent="0.45">
      <c r="A29">
        <v>47037017702</v>
      </c>
      <c r="B29" t="s">
        <v>4</v>
      </c>
      <c r="C29">
        <v>0.75270000000000004</v>
      </c>
    </row>
    <row r="30" spans="1:3" x14ac:dyDescent="0.45">
      <c r="A30">
        <v>47037011400</v>
      </c>
      <c r="B30" t="s">
        <v>27</v>
      </c>
      <c r="C30">
        <v>0.74639999999999995</v>
      </c>
    </row>
    <row r="31" spans="1:3" x14ac:dyDescent="0.45">
      <c r="A31">
        <v>47037017000</v>
      </c>
      <c r="B31" t="s">
        <v>40</v>
      </c>
      <c r="C31">
        <v>0.74509999999999998</v>
      </c>
    </row>
    <row r="32" spans="1:3" x14ac:dyDescent="0.45">
      <c r="A32">
        <v>47037010105</v>
      </c>
      <c r="B32" t="s">
        <v>43</v>
      </c>
      <c r="C32">
        <v>0.74329999999999996</v>
      </c>
    </row>
    <row r="33" spans="1:3" x14ac:dyDescent="0.45">
      <c r="A33">
        <v>47037011001</v>
      </c>
      <c r="B33" t="s">
        <v>46</v>
      </c>
      <c r="C33">
        <v>0.74280000000000002</v>
      </c>
    </row>
    <row r="34" spans="1:3" x14ac:dyDescent="0.45">
      <c r="A34">
        <v>47037019105</v>
      </c>
      <c r="B34" t="s">
        <v>17</v>
      </c>
      <c r="C34">
        <v>0.74229999999999996</v>
      </c>
    </row>
    <row r="35" spans="1:3" x14ac:dyDescent="0.45">
      <c r="A35">
        <v>47037018904</v>
      </c>
      <c r="B35" t="s">
        <v>3</v>
      </c>
      <c r="C35">
        <v>0.74170000000000003</v>
      </c>
    </row>
    <row r="36" spans="1:3" x14ac:dyDescent="0.45">
      <c r="A36">
        <v>47037015612</v>
      </c>
      <c r="B36" t="s">
        <v>24</v>
      </c>
      <c r="C36">
        <v>0.74080000000000001</v>
      </c>
    </row>
    <row r="37" spans="1:3" x14ac:dyDescent="0.45">
      <c r="A37">
        <v>47037018404</v>
      </c>
      <c r="B37" t="s">
        <v>7</v>
      </c>
      <c r="C37">
        <v>0.74060000000000004</v>
      </c>
    </row>
    <row r="38" spans="1:3" x14ac:dyDescent="0.45">
      <c r="A38">
        <v>47037015625</v>
      </c>
      <c r="B38" t="s">
        <v>14</v>
      </c>
      <c r="C38">
        <v>0.73770000000000002</v>
      </c>
    </row>
    <row r="39" spans="1:3" x14ac:dyDescent="0.45">
      <c r="A39">
        <v>47037015613</v>
      </c>
      <c r="B39" t="s">
        <v>13</v>
      </c>
      <c r="C39">
        <v>0.7359</v>
      </c>
    </row>
    <row r="40" spans="1:3" x14ac:dyDescent="0.45">
      <c r="A40">
        <v>47037011800</v>
      </c>
      <c r="B40" t="s">
        <v>27</v>
      </c>
      <c r="C40">
        <v>0.73540000000000005</v>
      </c>
    </row>
    <row r="41" spans="1:3" x14ac:dyDescent="0.45">
      <c r="A41">
        <v>47037015700</v>
      </c>
      <c r="B41" t="s">
        <v>3</v>
      </c>
      <c r="C41">
        <v>0.73299999999999998</v>
      </c>
    </row>
    <row r="42" spans="1:3" x14ac:dyDescent="0.45">
      <c r="A42">
        <v>47037010106</v>
      </c>
      <c r="B42" t="s">
        <v>54</v>
      </c>
      <c r="C42">
        <v>0.72889999999999999</v>
      </c>
    </row>
    <row r="43" spans="1:3" x14ac:dyDescent="0.45">
      <c r="A43">
        <v>47037011900</v>
      </c>
      <c r="B43" t="s">
        <v>27</v>
      </c>
      <c r="C43">
        <v>0.72829999999999995</v>
      </c>
    </row>
    <row r="44" spans="1:3" x14ac:dyDescent="0.45">
      <c r="A44">
        <v>47037012100</v>
      </c>
      <c r="B44" t="s">
        <v>27</v>
      </c>
      <c r="C44">
        <v>0.72819999999999996</v>
      </c>
    </row>
    <row r="45" spans="1:3" x14ac:dyDescent="0.45">
      <c r="A45">
        <v>47037019200</v>
      </c>
      <c r="B45" t="s">
        <v>27</v>
      </c>
      <c r="C45">
        <v>0.72699999999999998</v>
      </c>
    </row>
    <row r="46" spans="1:3" x14ac:dyDescent="0.45">
      <c r="A46">
        <v>47037018905</v>
      </c>
      <c r="B46" t="s">
        <v>17</v>
      </c>
      <c r="C46">
        <v>0.72619999999999996</v>
      </c>
    </row>
    <row r="47" spans="1:3" x14ac:dyDescent="0.45">
      <c r="A47">
        <v>47037016900</v>
      </c>
      <c r="B47" t="s">
        <v>28</v>
      </c>
      <c r="C47">
        <v>0.72560000000000002</v>
      </c>
    </row>
    <row r="48" spans="1:3" x14ac:dyDescent="0.45">
      <c r="A48">
        <v>47037015618</v>
      </c>
      <c r="B48" t="s">
        <v>13</v>
      </c>
      <c r="C48">
        <v>0.72540000000000004</v>
      </c>
    </row>
    <row r="49" spans="1:3" x14ac:dyDescent="0.45">
      <c r="A49">
        <v>47037015620</v>
      </c>
      <c r="B49" t="s">
        <v>13</v>
      </c>
      <c r="C49">
        <v>0.72319999999999995</v>
      </c>
    </row>
    <row r="50" spans="1:3" x14ac:dyDescent="0.45">
      <c r="A50">
        <v>47037015628</v>
      </c>
      <c r="B50" t="s">
        <v>13</v>
      </c>
      <c r="C50">
        <v>0.72260000000000002</v>
      </c>
    </row>
    <row r="51" spans="1:3" x14ac:dyDescent="0.45">
      <c r="A51">
        <v>47037013900</v>
      </c>
      <c r="B51" t="s">
        <v>58</v>
      </c>
      <c r="C51">
        <v>0.71940000000000004</v>
      </c>
    </row>
    <row r="52" spans="1:3" x14ac:dyDescent="0.45">
      <c r="A52">
        <v>47037015631</v>
      </c>
      <c r="B52" t="s">
        <v>13</v>
      </c>
      <c r="C52">
        <v>0.71919999999999995</v>
      </c>
    </row>
    <row r="53" spans="1:3" x14ac:dyDescent="0.45">
      <c r="A53">
        <v>47037019300</v>
      </c>
      <c r="B53" t="s">
        <v>27</v>
      </c>
      <c r="C53">
        <v>0.71789999999999998</v>
      </c>
    </row>
    <row r="54" spans="1:3" x14ac:dyDescent="0.45">
      <c r="A54">
        <v>47037016100</v>
      </c>
      <c r="B54" t="s">
        <v>44</v>
      </c>
      <c r="C54">
        <v>0.71779999999999999</v>
      </c>
    </row>
    <row r="55" spans="1:3" x14ac:dyDescent="0.45">
      <c r="A55">
        <v>47037013602</v>
      </c>
      <c r="B55" t="s">
        <v>3</v>
      </c>
      <c r="C55">
        <v>0.71689999999999998</v>
      </c>
    </row>
    <row r="56" spans="1:3" x14ac:dyDescent="0.45">
      <c r="A56">
        <v>47037011700</v>
      </c>
      <c r="B56" t="s">
        <v>27</v>
      </c>
      <c r="C56">
        <v>0.71679999999999999</v>
      </c>
    </row>
    <row r="57" spans="1:3" x14ac:dyDescent="0.45">
      <c r="A57">
        <v>47037011002</v>
      </c>
      <c r="B57" t="s">
        <v>42</v>
      </c>
      <c r="C57">
        <v>0.71599999999999997</v>
      </c>
    </row>
    <row r="58" spans="1:3" x14ac:dyDescent="0.45">
      <c r="A58">
        <v>47037015300</v>
      </c>
      <c r="B58" t="s">
        <v>20</v>
      </c>
      <c r="C58">
        <v>0.71589999999999998</v>
      </c>
    </row>
    <row r="59" spans="1:3" x14ac:dyDescent="0.45">
      <c r="A59">
        <v>47037013500</v>
      </c>
      <c r="B59" t="s">
        <v>55</v>
      </c>
      <c r="C59">
        <v>0.71499999999999997</v>
      </c>
    </row>
    <row r="60" spans="1:3" x14ac:dyDescent="0.45">
      <c r="A60">
        <v>47037013700</v>
      </c>
      <c r="B60" t="s">
        <v>61</v>
      </c>
      <c r="C60">
        <v>0.71360000000000001</v>
      </c>
    </row>
    <row r="61" spans="1:3" x14ac:dyDescent="0.45">
      <c r="A61">
        <v>47037015626</v>
      </c>
      <c r="B61" t="s">
        <v>13</v>
      </c>
      <c r="C61">
        <v>0.71360000000000001</v>
      </c>
    </row>
    <row r="62" spans="1:3" x14ac:dyDescent="0.45">
      <c r="A62">
        <v>47037011600</v>
      </c>
      <c r="B62" t="s">
        <v>27</v>
      </c>
      <c r="C62">
        <v>0.7097</v>
      </c>
    </row>
    <row r="63" spans="1:3" x14ac:dyDescent="0.45">
      <c r="A63">
        <v>47037019004</v>
      </c>
      <c r="B63" t="s">
        <v>32</v>
      </c>
      <c r="C63">
        <v>0.7097</v>
      </c>
    </row>
    <row r="64" spans="1:3" x14ac:dyDescent="0.45">
      <c r="A64">
        <v>47037013800</v>
      </c>
      <c r="B64" t="s">
        <v>57</v>
      </c>
      <c r="C64">
        <v>0.7097</v>
      </c>
    </row>
    <row r="65" spans="1:3" x14ac:dyDescent="0.45">
      <c r="A65">
        <v>47037017100</v>
      </c>
      <c r="B65" t="s">
        <v>51</v>
      </c>
      <c r="C65">
        <v>0.70920000000000005</v>
      </c>
    </row>
    <row r="66" spans="1:3" x14ac:dyDescent="0.45">
      <c r="A66">
        <v>47037016000</v>
      </c>
      <c r="B66" t="s">
        <v>21</v>
      </c>
      <c r="C66">
        <v>0.70850000000000002</v>
      </c>
    </row>
    <row r="67" spans="1:3" x14ac:dyDescent="0.45">
      <c r="A67">
        <v>47037019003</v>
      </c>
      <c r="B67" t="s">
        <v>33</v>
      </c>
      <c r="C67">
        <v>0.70760000000000001</v>
      </c>
    </row>
    <row r="68" spans="1:3" x14ac:dyDescent="0.45">
      <c r="A68">
        <v>47037015624</v>
      </c>
      <c r="B68" t="s">
        <v>14</v>
      </c>
      <c r="C68">
        <v>0.70640000000000003</v>
      </c>
    </row>
    <row r="69" spans="1:3" x14ac:dyDescent="0.45">
      <c r="A69">
        <v>47037018301</v>
      </c>
      <c r="B69" t="s">
        <v>7</v>
      </c>
      <c r="C69">
        <v>0.70599999999999996</v>
      </c>
    </row>
    <row r="70" spans="1:3" x14ac:dyDescent="0.45">
      <c r="A70">
        <v>47037010502</v>
      </c>
      <c r="B70" t="s">
        <v>3</v>
      </c>
      <c r="C70">
        <v>0.7056</v>
      </c>
    </row>
    <row r="71" spans="1:3" x14ac:dyDescent="0.45">
      <c r="A71">
        <v>47037017402</v>
      </c>
      <c r="B71" t="s">
        <v>35</v>
      </c>
      <c r="C71">
        <v>0.70550000000000002</v>
      </c>
    </row>
    <row r="72" spans="1:3" x14ac:dyDescent="0.45">
      <c r="A72">
        <v>47037018102</v>
      </c>
      <c r="B72" t="s">
        <v>12</v>
      </c>
      <c r="C72">
        <v>0.7036</v>
      </c>
    </row>
    <row r="73" spans="1:3" x14ac:dyDescent="0.45">
      <c r="A73">
        <v>47037014300</v>
      </c>
      <c r="B73" t="s">
        <v>60</v>
      </c>
      <c r="C73">
        <v>0.70289999999999997</v>
      </c>
    </row>
    <row r="74" spans="1:3" x14ac:dyDescent="0.45">
      <c r="A74">
        <v>47037015502</v>
      </c>
      <c r="B74" t="s">
        <v>20</v>
      </c>
      <c r="C74">
        <v>0.70120000000000005</v>
      </c>
    </row>
    <row r="75" spans="1:3" x14ac:dyDescent="0.45">
      <c r="A75">
        <v>47037019400</v>
      </c>
      <c r="B75" t="s">
        <v>62</v>
      </c>
      <c r="C75">
        <v>0.6996</v>
      </c>
    </row>
    <row r="76" spans="1:3" x14ac:dyDescent="0.45">
      <c r="A76">
        <v>47037019108</v>
      </c>
      <c r="B76" t="s">
        <v>13</v>
      </c>
      <c r="C76">
        <v>0.69840000000000002</v>
      </c>
    </row>
    <row r="77" spans="1:3" x14ac:dyDescent="0.45">
      <c r="A77">
        <v>47037012802</v>
      </c>
      <c r="B77" t="s">
        <v>52</v>
      </c>
      <c r="C77">
        <v>0.6976</v>
      </c>
    </row>
    <row r="78" spans="1:3" x14ac:dyDescent="0.45">
      <c r="A78">
        <v>47037019006</v>
      </c>
      <c r="B78" t="s">
        <v>23</v>
      </c>
      <c r="C78">
        <v>0.69699999999999995</v>
      </c>
    </row>
    <row r="79" spans="1:3" x14ac:dyDescent="0.45">
      <c r="A79">
        <v>47037018101</v>
      </c>
      <c r="B79" t="s">
        <v>30</v>
      </c>
      <c r="C79">
        <v>0.69699999999999995</v>
      </c>
    </row>
    <row r="80" spans="1:3" x14ac:dyDescent="0.45">
      <c r="A80">
        <v>47037015501</v>
      </c>
      <c r="B80" t="s">
        <v>14</v>
      </c>
      <c r="C80">
        <v>0.69599999999999995</v>
      </c>
    </row>
    <row r="81" spans="1:3" x14ac:dyDescent="0.45">
      <c r="A81">
        <v>47037011300</v>
      </c>
      <c r="B81" t="s">
        <v>27</v>
      </c>
      <c r="C81">
        <v>0.69520000000000004</v>
      </c>
    </row>
    <row r="82" spans="1:3" x14ac:dyDescent="0.45">
      <c r="A82">
        <v>47037019005</v>
      </c>
      <c r="B82" t="s">
        <v>41</v>
      </c>
      <c r="C82">
        <v>0.69510000000000005</v>
      </c>
    </row>
    <row r="83" spans="1:3" x14ac:dyDescent="0.45">
      <c r="A83">
        <v>47037015803</v>
      </c>
      <c r="B83" t="s">
        <v>3</v>
      </c>
      <c r="C83">
        <v>0.69499999999999995</v>
      </c>
    </row>
    <row r="84" spans="1:3" x14ac:dyDescent="0.45">
      <c r="A84">
        <v>47037017200</v>
      </c>
      <c r="B84" t="s">
        <v>34</v>
      </c>
      <c r="C84">
        <v>0.69499999999999995</v>
      </c>
    </row>
    <row r="85" spans="1:3" x14ac:dyDescent="0.45">
      <c r="A85">
        <v>47037015615</v>
      </c>
      <c r="B85" t="s">
        <v>13</v>
      </c>
      <c r="C85">
        <v>0.69489999999999996</v>
      </c>
    </row>
    <row r="86" spans="1:3" x14ac:dyDescent="0.45">
      <c r="A86">
        <v>47037018000</v>
      </c>
      <c r="B86" t="s">
        <v>4</v>
      </c>
      <c r="C86">
        <v>0.68979999999999997</v>
      </c>
    </row>
    <row r="87" spans="1:3" x14ac:dyDescent="0.45">
      <c r="A87">
        <v>47037017300</v>
      </c>
      <c r="B87" t="s">
        <v>21</v>
      </c>
      <c r="C87">
        <v>0.68630000000000002</v>
      </c>
    </row>
    <row r="88" spans="1:3" x14ac:dyDescent="0.45">
      <c r="A88">
        <v>47037018901</v>
      </c>
      <c r="B88" t="s">
        <v>19</v>
      </c>
      <c r="C88">
        <v>0.6845</v>
      </c>
    </row>
    <row r="89" spans="1:3" x14ac:dyDescent="0.45">
      <c r="A89">
        <v>47037019500</v>
      </c>
      <c r="B89" t="s">
        <v>22</v>
      </c>
      <c r="C89">
        <v>0.68440000000000001</v>
      </c>
    </row>
    <row r="90" spans="1:3" x14ac:dyDescent="0.45">
      <c r="A90">
        <v>47037013100</v>
      </c>
      <c r="B90" t="s">
        <v>31</v>
      </c>
      <c r="C90">
        <v>0.68010000000000004</v>
      </c>
    </row>
    <row r="91" spans="1:3" x14ac:dyDescent="0.45">
      <c r="A91">
        <v>47037015802</v>
      </c>
      <c r="B91" t="s">
        <v>36</v>
      </c>
      <c r="C91">
        <v>0.67959999999999998</v>
      </c>
    </row>
    <row r="92" spans="1:3" x14ac:dyDescent="0.45">
      <c r="A92">
        <v>47037011200</v>
      </c>
      <c r="B92" t="s">
        <v>27</v>
      </c>
      <c r="C92">
        <v>0.67910000000000004</v>
      </c>
    </row>
    <row r="93" spans="1:3" x14ac:dyDescent="0.45">
      <c r="A93">
        <v>47037017500</v>
      </c>
      <c r="B93" t="s">
        <v>37</v>
      </c>
      <c r="C93">
        <v>0.67889999999999995</v>
      </c>
    </row>
    <row r="94" spans="1:3" x14ac:dyDescent="0.45">
      <c r="A94">
        <v>47037014800</v>
      </c>
      <c r="B94" t="s">
        <v>21</v>
      </c>
      <c r="C94">
        <v>0.67710000000000004</v>
      </c>
    </row>
    <row r="95" spans="1:3" x14ac:dyDescent="0.45">
      <c r="A95">
        <v>47037017401</v>
      </c>
      <c r="B95" t="s">
        <v>21</v>
      </c>
      <c r="C95">
        <v>0.67600000000000005</v>
      </c>
    </row>
    <row r="96" spans="1:3" x14ac:dyDescent="0.45">
      <c r="A96">
        <v>47037016400</v>
      </c>
      <c r="B96" t="s">
        <v>11</v>
      </c>
      <c r="C96">
        <v>0.67490000000000006</v>
      </c>
    </row>
    <row r="97" spans="1:3" x14ac:dyDescent="0.45">
      <c r="A97">
        <v>47037018202</v>
      </c>
      <c r="B97" t="s">
        <v>7</v>
      </c>
      <c r="C97">
        <v>0.67300000000000004</v>
      </c>
    </row>
    <row r="98" spans="1:3" x14ac:dyDescent="0.45">
      <c r="A98">
        <v>47037015200</v>
      </c>
      <c r="B98" t="s">
        <v>20</v>
      </c>
      <c r="C98">
        <v>0.67200000000000004</v>
      </c>
    </row>
    <row r="99" spans="1:3" x14ac:dyDescent="0.45">
      <c r="A99">
        <v>47037010601</v>
      </c>
      <c r="B99" t="s">
        <v>26</v>
      </c>
      <c r="C99">
        <v>0.66990000000000005</v>
      </c>
    </row>
    <row r="100" spans="1:3" x14ac:dyDescent="0.45">
      <c r="A100">
        <v>47037018201</v>
      </c>
      <c r="B100" t="s">
        <v>3</v>
      </c>
      <c r="C100">
        <v>0.66720000000000002</v>
      </c>
    </row>
    <row r="101" spans="1:3" x14ac:dyDescent="0.45">
      <c r="A101">
        <v>47037019110</v>
      </c>
      <c r="B101" t="s">
        <v>25</v>
      </c>
      <c r="C101">
        <v>0.66610000000000003</v>
      </c>
    </row>
    <row r="102" spans="1:3" x14ac:dyDescent="0.45">
      <c r="A102">
        <v>47037015614</v>
      </c>
      <c r="B102" t="s">
        <v>13</v>
      </c>
      <c r="C102">
        <v>0.66469999999999996</v>
      </c>
    </row>
    <row r="103" spans="1:3" x14ac:dyDescent="0.45">
      <c r="A103">
        <v>47037012200</v>
      </c>
      <c r="B103" t="s">
        <v>27</v>
      </c>
      <c r="C103">
        <v>0.66159999999999997</v>
      </c>
    </row>
    <row r="104" spans="1:3" x14ac:dyDescent="0.45">
      <c r="A104">
        <v>47037015804</v>
      </c>
      <c r="B104" t="s">
        <v>3</v>
      </c>
      <c r="C104">
        <v>0.65859999999999996</v>
      </c>
    </row>
    <row r="105" spans="1:3" x14ac:dyDescent="0.45">
      <c r="A105">
        <v>47037015627</v>
      </c>
      <c r="B105" t="s">
        <v>13</v>
      </c>
      <c r="C105">
        <v>0.65700000000000003</v>
      </c>
    </row>
    <row r="106" spans="1:3" x14ac:dyDescent="0.45">
      <c r="A106">
        <v>47037019600</v>
      </c>
      <c r="B106" t="s">
        <v>3</v>
      </c>
      <c r="C106">
        <v>0.65400000000000003</v>
      </c>
    </row>
    <row r="107" spans="1:3" x14ac:dyDescent="0.45">
      <c r="A107">
        <v>47037013300</v>
      </c>
      <c r="B107" t="s">
        <v>39</v>
      </c>
      <c r="C107">
        <v>0.6522</v>
      </c>
    </row>
    <row r="108" spans="1:3" x14ac:dyDescent="0.45">
      <c r="A108">
        <v>47037015100</v>
      </c>
      <c r="B108" t="s">
        <v>20</v>
      </c>
      <c r="C108">
        <v>0.64980000000000004</v>
      </c>
    </row>
    <row r="109" spans="1:3" x14ac:dyDescent="0.45">
      <c r="A109">
        <v>47037013202</v>
      </c>
      <c r="B109" t="s">
        <v>39</v>
      </c>
      <c r="C109">
        <v>0.64910000000000001</v>
      </c>
    </row>
    <row r="110" spans="1:3" x14ac:dyDescent="0.45">
      <c r="A110">
        <v>47037013400</v>
      </c>
      <c r="B110" t="s">
        <v>15</v>
      </c>
      <c r="C110">
        <v>0.64500000000000002</v>
      </c>
    </row>
    <row r="111" spans="1:3" x14ac:dyDescent="0.45">
      <c r="A111">
        <v>47037017902</v>
      </c>
      <c r="B111" t="s">
        <v>4</v>
      </c>
      <c r="C111">
        <v>0.62939999999999996</v>
      </c>
    </row>
    <row r="112" spans="1:3" x14ac:dyDescent="0.45">
      <c r="A112">
        <v>47037013201</v>
      </c>
      <c r="B112" t="s">
        <v>29</v>
      </c>
      <c r="C112">
        <v>0.61360000000000003</v>
      </c>
    </row>
    <row r="113" spans="1:3" x14ac:dyDescent="0.45">
      <c r="A113">
        <v>47037017901</v>
      </c>
      <c r="B113" t="s">
        <v>4</v>
      </c>
      <c r="C113">
        <v>0.61060000000000003</v>
      </c>
    </row>
    <row r="114" spans="1:3" x14ac:dyDescent="0.45">
      <c r="A114">
        <v>47037018601</v>
      </c>
      <c r="B114" t="s">
        <v>3</v>
      </c>
      <c r="C114">
        <v>0.59960000000000002</v>
      </c>
    </row>
    <row r="115" spans="1:3" x14ac:dyDescent="0.45">
      <c r="A115">
        <v>47037017701</v>
      </c>
      <c r="B115" t="s">
        <v>3</v>
      </c>
      <c r="C115">
        <v>0.54849999999999999</v>
      </c>
    </row>
    <row r="116" spans="1:3" x14ac:dyDescent="0.45">
      <c r="A116">
        <v>47037018500</v>
      </c>
      <c r="B116" t="s">
        <v>9</v>
      </c>
      <c r="C116">
        <v>0.4703</v>
      </c>
    </row>
    <row r="117" spans="1:3" x14ac:dyDescent="0.45">
      <c r="A117">
        <v>47037018203</v>
      </c>
      <c r="B117" t="s">
        <v>63</v>
      </c>
      <c r="C117">
        <v>0.45660000000000001</v>
      </c>
    </row>
    <row r="118" spans="1:3" x14ac:dyDescent="0.45">
      <c r="A118">
        <v>47037980100</v>
      </c>
      <c r="B118" t="s">
        <v>3</v>
      </c>
    </row>
    <row r="119" spans="1:3" x14ac:dyDescent="0.45">
      <c r="A119">
        <v>47037013000</v>
      </c>
      <c r="B119" t="s">
        <v>3</v>
      </c>
    </row>
    <row r="120" spans="1:3" x14ac:dyDescent="0.45">
      <c r="A120">
        <v>47037980200</v>
      </c>
      <c r="B120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opLeftCell="A89" workbookViewId="0">
      <selection activeCell="G28" sqref="G2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164</v>
      </c>
    </row>
    <row r="2" spans="1:3" x14ac:dyDescent="0.45">
      <c r="A2">
        <v>47037012702</v>
      </c>
      <c r="B2" t="s">
        <v>53</v>
      </c>
      <c r="C2">
        <v>0.90329999999999999</v>
      </c>
    </row>
    <row r="3" spans="1:3" x14ac:dyDescent="0.45">
      <c r="A3">
        <v>47037013900</v>
      </c>
      <c r="B3" t="s">
        <v>58</v>
      </c>
      <c r="C3">
        <v>0.89610000000000001</v>
      </c>
    </row>
    <row r="4" spans="1:3" x14ac:dyDescent="0.45">
      <c r="A4">
        <v>47037011800</v>
      </c>
      <c r="B4" t="s">
        <v>27</v>
      </c>
      <c r="C4">
        <v>0.89470000000000005</v>
      </c>
    </row>
    <row r="5" spans="1:3" x14ac:dyDescent="0.45">
      <c r="A5">
        <v>47037014800</v>
      </c>
      <c r="B5" t="s">
        <v>21</v>
      </c>
      <c r="C5">
        <v>0.89180000000000004</v>
      </c>
    </row>
    <row r="6" spans="1:3" x14ac:dyDescent="0.45">
      <c r="A6">
        <v>47037012200</v>
      </c>
      <c r="B6" t="s">
        <v>27</v>
      </c>
      <c r="C6">
        <v>0.88939999999999997</v>
      </c>
    </row>
    <row r="7" spans="1:3" x14ac:dyDescent="0.45">
      <c r="A7">
        <v>47037016200</v>
      </c>
      <c r="B7" t="s">
        <v>48</v>
      </c>
      <c r="C7">
        <v>0.88749999999999996</v>
      </c>
    </row>
    <row r="8" spans="1:3" x14ac:dyDescent="0.45">
      <c r="A8">
        <v>47037011100</v>
      </c>
      <c r="B8" t="s">
        <v>27</v>
      </c>
      <c r="C8">
        <v>0.88700000000000001</v>
      </c>
    </row>
    <row r="9" spans="1:3" x14ac:dyDescent="0.45">
      <c r="A9">
        <v>47037019400</v>
      </c>
      <c r="B9" t="s">
        <v>62</v>
      </c>
      <c r="C9">
        <v>0.88700000000000001</v>
      </c>
    </row>
    <row r="10" spans="1:3" x14ac:dyDescent="0.45">
      <c r="A10">
        <v>47037012801</v>
      </c>
      <c r="B10" t="s">
        <v>45</v>
      </c>
      <c r="C10">
        <v>0.88149999999999995</v>
      </c>
    </row>
    <row r="11" spans="1:3" x14ac:dyDescent="0.45">
      <c r="A11">
        <v>47037013700</v>
      </c>
      <c r="B11" t="s">
        <v>61</v>
      </c>
      <c r="C11">
        <v>0.88080000000000003</v>
      </c>
    </row>
    <row r="12" spans="1:3" x14ac:dyDescent="0.45">
      <c r="A12">
        <v>47037013601</v>
      </c>
      <c r="B12" t="s">
        <v>56</v>
      </c>
      <c r="C12">
        <v>0.88080000000000003</v>
      </c>
    </row>
    <row r="13" spans="1:3" x14ac:dyDescent="0.45">
      <c r="A13">
        <v>47037016300</v>
      </c>
      <c r="B13" t="s">
        <v>48</v>
      </c>
      <c r="C13">
        <v>0.88029999999999997</v>
      </c>
    </row>
    <row r="14" spans="1:3" x14ac:dyDescent="0.45">
      <c r="A14">
        <v>47037014400</v>
      </c>
      <c r="B14" t="s">
        <v>59</v>
      </c>
      <c r="C14">
        <v>0.87819999999999998</v>
      </c>
    </row>
    <row r="15" spans="1:3" x14ac:dyDescent="0.45">
      <c r="A15">
        <v>47037016000</v>
      </c>
      <c r="B15" t="s">
        <v>21</v>
      </c>
      <c r="C15">
        <v>0.87690000000000001</v>
      </c>
    </row>
    <row r="16" spans="1:3" x14ac:dyDescent="0.45">
      <c r="A16">
        <v>47037012100</v>
      </c>
      <c r="B16" t="s">
        <v>27</v>
      </c>
      <c r="C16">
        <v>0.87619999999999998</v>
      </c>
    </row>
    <row r="17" spans="1:3" x14ac:dyDescent="0.45">
      <c r="A17">
        <v>47037010106</v>
      </c>
      <c r="B17" t="s">
        <v>54</v>
      </c>
      <c r="C17">
        <v>0.87509999999999999</v>
      </c>
    </row>
    <row r="18" spans="1:3" x14ac:dyDescent="0.45">
      <c r="A18">
        <v>47037013800</v>
      </c>
      <c r="B18" t="s">
        <v>57</v>
      </c>
      <c r="C18">
        <v>0.875</v>
      </c>
    </row>
    <row r="19" spans="1:3" x14ac:dyDescent="0.45">
      <c r="A19">
        <v>47037012600</v>
      </c>
      <c r="B19" t="s">
        <v>27</v>
      </c>
      <c r="C19">
        <v>0.87370000000000003</v>
      </c>
    </row>
    <row r="20" spans="1:3" x14ac:dyDescent="0.45">
      <c r="A20">
        <v>47037016100</v>
      </c>
      <c r="B20" t="s">
        <v>44</v>
      </c>
      <c r="C20">
        <v>0.86860000000000004</v>
      </c>
    </row>
    <row r="21" spans="1:3" x14ac:dyDescent="0.45">
      <c r="A21">
        <v>47037012802</v>
      </c>
      <c r="B21" t="s">
        <v>52</v>
      </c>
      <c r="C21">
        <v>0.86499999999999999</v>
      </c>
    </row>
    <row r="22" spans="1:3" x14ac:dyDescent="0.45">
      <c r="A22">
        <v>47037017000</v>
      </c>
      <c r="B22" t="s">
        <v>40</v>
      </c>
      <c r="C22">
        <v>0.86270000000000002</v>
      </c>
    </row>
    <row r="23" spans="1:3" x14ac:dyDescent="0.45">
      <c r="A23">
        <v>47037019300</v>
      </c>
      <c r="B23" t="s">
        <v>27</v>
      </c>
      <c r="C23">
        <v>0.86260000000000003</v>
      </c>
    </row>
    <row r="24" spans="1:3" x14ac:dyDescent="0.45">
      <c r="A24">
        <v>47037010105</v>
      </c>
      <c r="B24" t="s">
        <v>43</v>
      </c>
      <c r="C24">
        <v>0.85519999999999996</v>
      </c>
    </row>
    <row r="25" spans="1:3" x14ac:dyDescent="0.45">
      <c r="A25">
        <v>47037011300</v>
      </c>
      <c r="B25" t="s">
        <v>27</v>
      </c>
      <c r="C25">
        <v>0.8538</v>
      </c>
    </row>
    <row r="26" spans="1:3" x14ac:dyDescent="0.45">
      <c r="A26">
        <v>47037014300</v>
      </c>
      <c r="B26" t="s">
        <v>60</v>
      </c>
      <c r="C26">
        <v>0.85140000000000005</v>
      </c>
    </row>
    <row r="27" spans="1:3" x14ac:dyDescent="0.45">
      <c r="A27">
        <v>47037010904</v>
      </c>
      <c r="B27" t="s">
        <v>49</v>
      </c>
      <c r="C27">
        <v>0.84909999999999997</v>
      </c>
    </row>
    <row r="28" spans="1:3" x14ac:dyDescent="0.45">
      <c r="A28">
        <v>47037012701</v>
      </c>
      <c r="B28" t="s">
        <v>46</v>
      </c>
      <c r="C28">
        <v>0.84760000000000002</v>
      </c>
    </row>
    <row r="29" spans="1:3" x14ac:dyDescent="0.45">
      <c r="A29">
        <v>47037017500</v>
      </c>
      <c r="B29" t="s">
        <v>37</v>
      </c>
      <c r="C29">
        <v>0.84760000000000002</v>
      </c>
    </row>
    <row r="30" spans="1:3" x14ac:dyDescent="0.45">
      <c r="A30">
        <v>47037011900</v>
      </c>
      <c r="B30" t="s">
        <v>27</v>
      </c>
      <c r="C30">
        <v>0.84709999999999996</v>
      </c>
    </row>
    <row r="31" spans="1:3" x14ac:dyDescent="0.45">
      <c r="A31">
        <v>47037011400</v>
      </c>
      <c r="B31" t="s">
        <v>27</v>
      </c>
      <c r="C31">
        <v>0.84289999999999998</v>
      </c>
    </row>
    <row r="32" spans="1:3" x14ac:dyDescent="0.45">
      <c r="A32">
        <v>47037013602</v>
      </c>
      <c r="B32" t="s">
        <v>3</v>
      </c>
      <c r="C32">
        <v>0.84140000000000004</v>
      </c>
    </row>
    <row r="33" spans="1:3" x14ac:dyDescent="0.45">
      <c r="A33">
        <v>47037011001</v>
      </c>
      <c r="B33" t="s">
        <v>46</v>
      </c>
      <c r="C33">
        <v>0.83909999999999996</v>
      </c>
    </row>
    <row r="34" spans="1:3" x14ac:dyDescent="0.45">
      <c r="A34">
        <v>47037011500</v>
      </c>
      <c r="B34" t="s">
        <v>27</v>
      </c>
      <c r="C34">
        <v>0.83550000000000002</v>
      </c>
    </row>
    <row r="35" spans="1:3" x14ac:dyDescent="0.45">
      <c r="A35">
        <v>47037017100</v>
      </c>
      <c r="B35" t="s">
        <v>51</v>
      </c>
      <c r="C35">
        <v>0.83479999999999999</v>
      </c>
    </row>
    <row r="36" spans="1:3" x14ac:dyDescent="0.45">
      <c r="A36">
        <v>47037013500</v>
      </c>
      <c r="B36" t="s">
        <v>55</v>
      </c>
      <c r="C36">
        <v>0.83360000000000001</v>
      </c>
    </row>
    <row r="37" spans="1:3" x14ac:dyDescent="0.45">
      <c r="A37">
        <v>47037014200</v>
      </c>
      <c r="B37" t="s">
        <v>47</v>
      </c>
      <c r="C37">
        <v>0.83299999999999996</v>
      </c>
    </row>
    <row r="38" spans="1:3" x14ac:dyDescent="0.45">
      <c r="A38">
        <v>47037015627</v>
      </c>
      <c r="B38" t="s">
        <v>13</v>
      </c>
      <c r="C38">
        <v>0.83040000000000003</v>
      </c>
    </row>
    <row r="39" spans="1:3" x14ac:dyDescent="0.45">
      <c r="A39">
        <v>47037011600</v>
      </c>
      <c r="B39" t="s">
        <v>27</v>
      </c>
      <c r="C39">
        <v>0.82869999999999999</v>
      </c>
    </row>
    <row r="40" spans="1:3" x14ac:dyDescent="0.45">
      <c r="A40">
        <v>47037015700</v>
      </c>
      <c r="B40" t="s">
        <v>3</v>
      </c>
      <c r="C40">
        <v>0.82809999999999995</v>
      </c>
    </row>
    <row r="41" spans="1:3" x14ac:dyDescent="0.45">
      <c r="A41">
        <v>47037010601</v>
      </c>
      <c r="B41" t="s">
        <v>26</v>
      </c>
      <c r="C41">
        <v>0.82579999999999998</v>
      </c>
    </row>
    <row r="42" spans="1:3" x14ac:dyDescent="0.45">
      <c r="A42">
        <v>47037019600</v>
      </c>
      <c r="B42" t="s">
        <v>3</v>
      </c>
      <c r="C42">
        <v>0.8206</v>
      </c>
    </row>
    <row r="43" spans="1:3" x14ac:dyDescent="0.45">
      <c r="A43">
        <v>47037015100</v>
      </c>
      <c r="B43" t="s">
        <v>20</v>
      </c>
      <c r="C43">
        <v>0.81969999999999998</v>
      </c>
    </row>
    <row r="44" spans="1:3" x14ac:dyDescent="0.45">
      <c r="A44">
        <v>47037019200</v>
      </c>
      <c r="B44" t="s">
        <v>27</v>
      </c>
      <c r="C44">
        <v>0.81830000000000003</v>
      </c>
    </row>
    <row r="45" spans="1:3" x14ac:dyDescent="0.45">
      <c r="A45">
        <v>47037011700</v>
      </c>
      <c r="B45" t="s">
        <v>27</v>
      </c>
      <c r="C45">
        <v>0.81089999999999995</v>
      </c>
    </row>
    <row r="46" spans="1:3" x14ac:dyDescent="0.45">
      <c r="A46">
        <v>47037015628</v>
      </c>
      <c r="B46" t="s">
        <v>13</v>
      </c>
      <c r="C46">
        <v>0.80630000000000002</v>
      </c>
    </row>
    <row r="47" spans="1:3" x14ac:dyDescent="0.45">
      <c r="A47">
        <v>47037015615</v>
      </c>
      <c r="B47" t="s">
        <v>13</v>
      </c>
      <c r="C47">
        <v>0.8054</v>
      </c>
    </row>
    <row r="48" spans="1:3" x14ac:dyDescent="0.45">
      <c r="A48">
        <v>47037019004</v>
      </c>
      <c r="B48" t="s">
        <v>32</v>
      </c>
      <c r="C48">
        <v>0.80430000000000001</v>
      </c>
    </row>
    <row r="49" spans="1:3" x14ac:dyDescent="0.45">
      <c r="A49">
        <v>47037019006</v>
      </c>
      <c r="B49" t="s">
        <v>23</v>
      </c>
      <c r="C49">
        <v>0.80420000000000003</v>
      </c>
    </row>
    <row r="50" spans="1:3" x14ac:dyDescent="0.45">
      <c r="A50">
        <v>47037015631</v>
      </c>
      <c r="B50" t="s">
        <v>13</v>
      </c>
      <c r="C50">
        <v>0.80400000000000005</v>
      </c>
    </row>
    <row r="51" spans="1:3" x14ac:dyDescent="0.45">
      <c r="A51">
        <v>47037011200</v>
      </c>
      <c r="B51" t="s">
        <v>27</v>
      </c>
      <c r="C51">
        <v>0.80279999999999996</v>
      </c>
    </row>
    <row r="52" spans="1:3" x14ac:dyDescent="0.45">
      <c r="A52">
        <v>47037019109</v>
      </c>
      <c r="B52" t="s">
        <v>13</v>
      </c>
      <c r="C52">
        <v>0.79969999999999997</v>
      </c>
    </row>
    <row r="53" spans="1:3" x14ac:dyDescent="0.45">
      <c r="A53">
        <v>47037017300</v>
      </c>
      <c r="B53" t="s">
        <v>21</v>
      </c>
      <c r="C53">
        <v>0.79930000000000001</v>
      </c>
    </row>
    <row r="54" spans="1:3" x14ac:dyDescent="0.45">
      <c r="A54">
        <v>47037019110</v>
      </c>
      <c r="B54" t="s">
        <v>25</v>
      </c>
      <c r="C54">
        <v>0.79549999999999998</v>
      </c>
    </row>
    <row r="55" spans="1:3" x14ac:dyDescent="0.45">
      <c r="A55">
        <v>47037015804</v>
      </c>
      <c r="B55" t="s">
        <v>3</v>
      </c>
      <c r="C55">
        <v>0.79190000000000005</v>
      </c>
    </row>
    <row r="56" spans="1:3" x14ac:dyDescent="0.45">
      <c r="A56">
        <v>47037011002</v>
      </c>
      <c r="B56" t="s">
        <v>42</v>
      </c>
      <c r="C56">
        <v>0.78949999999999998</v>
      </c>
    </row>
    <row r="57" spans="1:3" x14ac:dyDescent="0.45">
      <c r="A57">
        <v>47037013300</v>
      </c>
      <c r="B57" t="s">
        <v>39</v>
      </c>
      <c r="C57">
        <v>0.78769999999999996</v>
      </c>
    </row>
    <row r="58" spans="1:3" x14ac:dyDescent="0.45">
      <c r="A58">
        <v>47037017401</v>
      </c>
      <c r="B58" t="s">
        <v>21</v>
      </c>
      <c r="C58">
        <v>0.78580000000000005</v>
      </c>
    </row>
    <row r="59" spans="1:3" x14ac:dyDescent="0.45">
      <c r="A59">
        <v>47037015300</v>
      </c>
      <c r="B59" t="s">
        <v>20</v>
      </c>
      <c r="C59">
        <v>0.7843</v>
      </c>
    </row>
    <row r="60" spans="1:3" x14ac:dyDescent="0.45">
      <c r="A60">
        <v>47037015629</v>
      </c>
      <c r="B60" t="s">
        <v>13</v>
      </c>
      <c r="C60">
        <v>0.78410000000000002</v>
      </c>
    </row>
    <row r="61" spans="1:3" x14ac:dyDescent="0.45">
      <c r="A61">
        <v>47037015900</v>
      </c>
      <c r="B61" t="s">
        <v>21</v>
      </c>
      <c r="C61">
        <v>0.78259999999999996</v>
      </c>
    </row>
    <row r="62" spans="1:3" x14ac:dyDescent="0.45">
      <c r="A62">
        <v>47037017402</v>
      </c>
      <c r="B62" t="s">
        <v>35</v>
      </c>
      <c r="C62">
        <v>0.78239999999999998</v>
      </c>
    </row>
    <row r="63" spans="1:3" x14ac:dyDescent="0.45">
      <c r="A63">
        <v>47037015624</v>
      </c>
      <c r="B63" t="s">
        <v>14</v>
      </c>
      <c r="C63">
        <v>0.7823</v>
      </c>
    </row>
    <row r="64" spans="1:3" x14ac:dyDescent="0.45">
      <c r="A64">
        <v>47037015200</v>
      </c>
      <c r="B64" t="s">
        <v>20</v>
      </c>
      <c r="C64">
        <v>0.77969999999999995</v>
      </c>
    </row>
    <row r="65" spans="1:3" x14ac:dyDescent="0.45">
      <c r="A65">
        <v>47037013100</v>
      </c>
      <c r="B65" t="s">
        <v>31</v>
      </c>
      <c r="C65">
        <v>0.77949999999999997</v>
      </c>
    </row>
    <row r="66" spans="1:3" x14ac:dyDescent="0.45">
      <c r="A66">
        <v>47037010502</v>
      </c>
      <c r="B66" t="s">
        <v>3</v>
      </c>
      <c r="C66">
        <v>0.7792</v>
      </c>
    </row>
    <row r="67" spans="1:3" x14ac:dyDescent="0.45">
      <c r="A67">
        <v>47037019003</v>
      </c>
      <c r="B67" t="s">
        <v>33</v>
      </c>
      <c r="C67">
        <v>0.77529999999999999</v>
      </c>
    </row>
    <row r="68" spans="1:3" x14ac:dyDescent="0.45">
      <c r="A68">
        <v>47037018901</v>
      </c>
      <c r="B68" t="s">
        <v>19</v>
      </c>
      <c r="C68">
        <v>0.77239999999999998</v>
      </c>
    </row>
    <row r="69" spans="1:3" x14ac:dyDescent="0.45">
      <c r="A69">
        <v>47037015612</v>
      </c>
      <c r="B69" t="s">
        <v>24</v>
      </c>
      <c r="C69">
        <v>0.76729999999999998</v>
      </c>
    </row>
    <row r="70" spans="1:3" x14ac:dyDescent="0.45">
      <c r="A70">
        <v>47037018101</v>
      </c>
      <c r="B70" t="s">
        <v>30</v>
      </c>
      <c r="C70">
        <v>0.76419999999999999</v>
      </c>
    </row>
    <row r="71" spans="1:3" x14ac:dyDescent="0.45">
      <c r="A71">
        <v>47037015618</v>
      </c>
      <c r="B71" t="s">
        <v>13</v>
      </c>
      <c r="C71">
        <v>0.76249999999999996</v>
      </c>
    </row>
    <row r="72" spans="1:3" x14ac:dyDescent="0.45">
      <c r="A72">
        <v>47037015502</v>
      </c>
      <c r="B72" t="s">
        <v>20</v>
      </c>
      <c r="C72">
        <v>0.76149999999999995</v>
      </c>
    </row>
    <row r="73" spans="1:3" x14ac:dyDescent="0.45">
      <c r="A73">
        <v>47037017200</v>
      </c>
      <c r="B73" t="s">
        <v>34</v>
      </c>
      <c r="C73">
        <v>0.76070000000000004</v>
      </c>
    </row>
    <row r="74" spans="1:3" x14ac:dyDescent="0.45">
      <c r="A74">
        <v>47037015613</v>
      </c>
      <c r="B74" t="s">
        <v>13</v>
      </c>
      <c r="C74">
        <v>0.75960000000000005</v>
      </c>
    </row>
    <row r="75" spans="1:3" x14ac:dyDescent="0.45">
      <c r="A75">
        <v>47037018203</v>
      </c>
      <c r="B75" t="s">
        <v>63</v>
      </c>
      <c r="C75">
        <v>0.75719999999999998</v>
      </c>
    </row>
    <row r="76" spans="1:3" x14ac:dyDescent="0.45">
      <c r="A76">
        <v>47037015614</v>
      </c>
      <c r="B76" t="s">
        <v>13</v>
      </c>
      <c r="C76">
        <v>0.75249999999999995</v>
      </c>
    </row>
    <row r="77" spans="1:3" x14ac:dyDescent="0.45">
      <c r="A77">
        <v>47037015609</v>
      </c>
      <c r="B77" t="s">
        <v>14</v>
      </c>
      <c r="C77">
        <v>0.74929999999999997</v>
      </c>
    </row>
    <row r="78" spans="1:3" x14ac:dyDescent="0.45">
      <c r="A78">
        <v>47037015501</v>
      </c>
      <c r="B78" t="s">
        <v>14</v>
      </c>
      <c r="C78">
        <v>0.74909999999999999</v>
      </c>
    </row>
    <row r="79" spans="1:3" x14ac:dyDescent="0.45">
      <c r="A79">
        <v>47037018801</v>
      </c>
      <c r="B79" t="s">
        <v>5</v>
      </c>
      <c r="C79">
        <v>0.748</v>
      </c>
    </row>
    <row r="80" spans="1:3" x14ac:dyDescent="0.45">
      <c r="A80">
        <v>47037013201</v>
      </c>
      <c r="B80" t="s">
        <v>29</v>
      </c>
      <c r="C80">
        <v>0.74580000000000002</v>
      </c>
    </row>
    <row r="81" spans="1:3" x14ac:dyDescent="0.45">
      <c r="A81">
        <v>47037016600</v>
      </c>
      <c r="B81" t="s">
        <v>3</v>
      </c>
      <c r="C81">
        <v>0.74160000000000004</v>
      </c>
    </row>
    <row r="82" spans="1:3" x14ac:dyDescent="0.45">
      <c r="A82">
        <v>47037015620</v>
      </c>
      <c r="B82" t="s">
        <v>13</v>
      </c>
      <c r="C82">
        <v>0.7399</v>
      </c>
    </row>
    <row r="83" spans="1:3" x14ac:dyDescent="0.45">
      <c r="A83">
        <v>47037015402</v>
      </c>
      <c r="B83" t="s">
        <v>14</v>
      </c>
      <c r="C83">
        <v>0.73440000000000005</v>
      </c>
    </row>
    <row r="84" spans="1:3" x14ac:dyDescent="0.45">
      <c r="A84">
        <v>47037019005</v>
      </c>
      <c r="B84" t="s">
        <v>41</v>
      </c>
      <c r="C84">
        <v>0.73440000000000005</v>
      </c>
    </row>
    <row r="85" spans="1:3" x14ac:dyDescent="0.45">
      <c r="A85">
        <v>47037013202</v>
      </c>
      <c r="B85" t="s">
        <v>39</v>
      </c>
      <c r="C85">
        <v>0.73150000000000004</v>
      </c>
    </row>
    <row r="86" spans="1:3" x14ac:dyDescent="0.45">
      <c r="A86">
        <v>47037018301</v>
      </c>
      <c r="B86" t="s">
        <v>7</v>
      </c>
      <c r="C86">
        <v>0.72709999999999997</v>
      </c>
    </row>
    <row r="87" spans="1:3" x14ac:dyDescent="0.45">
      <c r="A87">
        <v>47037015803</v>
      </c>
      <c r="B87" t="s">
        <v>3</v>
      </c>
      <c r="C87">
        <v>0.72340000000000004</v>
      </c>
    </row>
    <row r="88" spans="1:3" x14ac:dyDescent="0.45">
      <c r="A88">
        <v>47037018904</v>
      </c>
      <c r="B88" t="s">
        <v>3</v>
      </c>
      <c r="C88">
        <v>0.72189999999999999</v>
      </c>
    </row>
    <row r="89" spans="1:3" x14ac:dyDescent="0.45">
      <c r="A89">
        <v>47037015625</v>
      </c>
      <c r="B89" t="s">
        <v>14</v>
      </c>
      <c r="C89">
        <v>0.71799999999999997</v>
      </c>
    </row>
    <row r="90" spans="1:3" x14ac:dyDescent="0.45">
      <c r="A90">
        <v>47037016900</v>
      </c>
      <c r="B90" t="s">
        <v>28</v>
      </c>
      <c r="C90">
        <v>0.71779999999999999</v>
      </c>
    </row>
    <row r="91" spans="1:3" x14ac:dyDescent="0.45">
      <c r="A91">
        <v>47037019108</v>
      </c>
      <c r="B91" t="s">
        <v>13</v>
      </c>
      <c r="C91">
        <v>0.71740000000000004</v>
      </c>
    </row>
    <row r="92" spans="1:3" x14ac:dyDescent="0.45">
      <c r="A92">
        <v>47037019105</v>
      </c>
      <c r="B92" t="s">
        <v>17</v>
      </c>
      <c r="C92">
        <v>0.71709999999999996</v>
      </c>
    </row>
    <row r="93" spans="1:3" x14ac:dyDescent="0.45">
      <c r="A93">
        <v>47037018902</v>
      </c>
      <c r="B93" t="s">
        <v>8</v>
      </c>
      <c r="C93">
        <v>0.71479999999999999</v>
      </c>
    </row>
    <row r="94" spans="1:3" x14ac:dyDescent="0.45">
      <c r="A94">
        <v>47037015802</v>
      </c>
      <c r="B94" t="s">
        <v>36</v>
      </c>
      <c r="C94">
        <v>0.71460000000000001</v>
      </c>
    </row>
    <row r="95" spans="1:3" x14ac:dyDescent="0.45">
      <c r="A95">
        <v>47037013400</v>
      </c>
      <c r="B95" t="s">
        <v>15</v>
      </c>
      <c r="C95">
        <v>0.71120000000000005</v>
      </c>
    </row>
    <row r="96" spans="1:3" x14ac:dyDescent="0.45">
      <c r="A96">
        <v>47037015404</v>
      </c>
      <c r="B96" t="s">
        <v>14</v>
      </c>
      <c r="C96">
        <v>0.7107</v>
      </c>
    </row>
    <row r="97" spans="1:3" x14ac:dyDescent="0.45">
      <c r="A97">
        <v>47037017800</v>
      </c>
      <c r="B97" t="s">
        <v>4</v>
      </c>
      <c r="C97">
        <v>0.70599999999999996</v>
      </c>
    </row>
    <row r="98" spans="1:3" x14ac:dyDescent="0.45">
      <c r="A98">
        <v>47037018500</v>
      </c>
      <c r="B98" t="s">
        <v>9</v>
      </c>
      <c r="C98">
        <v>0.70250000000000001</v>
      </c>
    </row>
    <row r="99" spans="1:3" x14ac:dyDescent="0.45">
      <c r="A99">
        <v>47037015626</v>
      </c>
      <c r="B99" t="s">
        <v>13</v>
      </c>
      <c r="C99">
        <v>0.69130000000000003</v>
      </c>
    </row>
    <row r="100" spans="1:3" x14ac:dyDescent="0.45">
      <c r="A100">
        <v>47037018602</v>
      </c>
      <c r="B100" t="s">
        <v>6</v>
      </c>
      <c r="C100">
        <v>0.67120000000000002</v>
      </c>
    </row>
    <row r="101" spans="1:3" x14ac:dyDescent="0.45">
      <c r="A101">
        <v>47037018102</v>
      </c>
      <c r="B101" t="s">
        <v>12</v>
      </c>
      <c r="C101">
        <v>0.6663</v>
      </c>
    </row>
    <row r="102" spans="1:3" x14ac:dyDescent="0.45">
      <c r="A102">
        <v>47037018601</v>
      </c>
      <c r="B102" t="s">
        <v>3</v>
      </c>
      <c r="C102">
        <v>0.65890000000000004</v>
      </c>
    </row>
    <row r="103" spans="1:3" x14ac:dyDescent="0.45">
      <c r="A103">
        <v>47037018202</v>
      </c>
      <c r="B103" t="s">
        <v>7</v>
      </c>
      <c r="C103">
        <v>0.65720000000000001</v>
      </c>
    </row>
    <row r="104" spans="1:3" x14ac:dyDescent="0.45">
      <c r="A104">
        <v>47037017902</v>
      </c>
      <c r="B104" t="s">
        <v>4</v>
      </c>
      <c r="C104">
        <v>0.64229999999999998</v>
      </c>
    </row>
    <row r="105" spans="1:3" x14ac:dyDescent="0.45">
      <c r="A105">
        <v>47037016500</v>
      </c>
      <c r="B105" t="s">
        <v>11</v>
      </c>
      <c r="C105">
        <v>0.63939999999999997</v>
      </c>
    </row>
    <row r="106" spans="1:3" x14ac:dyDescent="0.45">
      <c r="A106">
        <v>47037016700</v>
      </c>
      <c r="B106" t="s">
        <v>4</v>
      </c>
      <c r="C106">
        <v>0.63239999999999996</v>
      </c>
    </row>
    <row r="107" spans="1:3" x14ac:dyDescent="0.45">
      <c r="A107">
        <v>47037018905</v>
      </c>
      <c r="B107" t="s">
        <v>17</v>
      </c>
      <c r="C107">
        <v>0.62439999999999996</v>
      </c>
    </row>
    <row r="108" spans="1:3" x14ac:dyDescent="0.45">
      <c r="A108">
        <v>47037017901</v>
      </c>
      <c r="B108" t="s">
        <v>4</v>
      </c>
      <c r="C108">
        <v>0.60919999999999996</v>
      </c>
    </row>
    <row r="109" spans="1:3" x14ac:dyDescent="0.45">
      <c r="A109">
        <v>47037019500</v>
      </c>
      <c r="B109" t="s">
        <v>22</v>
      </c>
      <c r="C109">
        <v>0.60509999999999997</v>
      </c>
    </row>
    <row r="110" spans="1:3" x14ac:dyDescent="0.45">
      <c r="A110">
        <v>47037016400</v>
      </c>
      <c r="B110" t="s">
        <v>11</v>
      </c>
      <c r="C110">
        <v>0.60050000000000003</v>
      </c>
    </row>
    <row r="111" spans="1:3" x14ac:dyDescent="0.45">
      <c r="A111">
        <v>47037016800</v>
      </c>
      <c r="B111" t="s">
        <v>10</v>
      </c>
      <c r="C111">
        <v>0.59870000000000001</v>
      </c>
    </row>
    <row r="112" spans="1:3" x14ac:dyDescent="0.45">
      <c r="A112">
        <v>47037018404</v>
      </c>
      <c r="B112" t="s">
        <v>7</v>
      </c>
      <c r="C112">
        <v>0.59289999999999998</v>
      </c>
    </row>
    <row r="113" spans="1:3" x14ac:dyDescent="0.45">
      <c r="A113">
        <v>47037018700</v>
      </c>
      <c r="B113" t="s">
        <v>3</v>
      </c>
      <c r="C113">
        <v>0.56479999999999997</v>
      </c>
    </row>
    <row r="114" spans="1:3" x14ac:dyDescent="0.45">
      <c r="A114">
        <v>47037018201</v>
      </c>
      <c r="B114" t="s">
        <v>3</v>
      </c>
      <c r="C114">
        <v>0.5444</v>
      </c>
    </row>
    <row r="115" spans="1:3" x14ac:dyDescent="0.45">
      <c r="A115">
        <v>47037018000</v>
      </c>
      <c r="B115" t="s">
        <v>4</v>
      </c>
      <c r="C115">
        <v>0.51880000000000004</v>
      </c>
    </row>
    <row r="116" spans="1:3" x14ac:dyDescent="0.45">
      <c r="A116">
        <v>47037017702</v>
      </c>
      <c r="B116" t="s">
        <v>4</v>
      </c>
      <c r="C116">
        <v>0.51649999999999996</v>
      </c>
    </row>
    <row r="117" spans="1:3" x14ac:dyDescent="0.45">
      <c r="A117">
        <v>47037017701</v>
      </c>
      <c r="B117" t="s">
        <v>3</v>
      </c>
      <c r="C117">
        <v>0.50009999999999999</v>
      </c>
    </row>
    <row r="118" spans="1:3" x14ac:dyDescent="0.45">
      <c r="A118">
        <v>47037980100</v>
      </c>
      <c r="B118" t="s">
        <v>3</v>
      </c>
    </row>
    <row r="119" spans="1:3" x14ac:dyDescent="0.45">
      <c r="A119">
        <v>47037013000</v>
      </c>
      <c r="B119" t="s">
        <v>3</v>
      </c>
    </row>
    <row r="120" spans="1:3" x14ac:dyDescent="0.45">
      <c r="A120">
        <v>47037980200</v>
      </c>
      <c r="B1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READ_ME</vt:lpstr>
      <vt:lpstr>Nashville_Income</vt:lpstr>
      <vt:lpstr>Nashville_Employment_Staying</vt:lpstr>
      <vt:lpstr>Nashville_Q4_CompiledData</vt:lpstr>
      <vt:lpstr>Baltimore_Income</vt:lpstr>
      <vt:lpstr>Baltimore_Employment_Staying</vt:lpstr>
      <vt:lpstr>Baltimore_Q4_CompiledData</vt:lpstr>
      <vt:lpstr>Nashville_Q4_ChildEmployment</vt:lpstr>
      <vt:lpstr>Nashville_Q4_Stayed</vt:lpstr>
      <vt:lpstr>Baltimore_Q4_ChildEmployment</vt:lpstr>
      <vt:lpstr>Baltimore_Q4_Stayed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Hong</dc:creator>
  <cp:lastModifiedBy>Don Hong</cp:lastModifiedBy>
  <dcterms:created xsi:type="dcterms:W3CDTF">2020-02-14T15:38:49Z</dcterms:created>
  <dcterms:modified xsi:type="dcterms:W3CDTF">2020-02-14T17:31:32Z</dcterms:modified>
</cp:coreProperties>
</file>