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utput\"/>
    </mc:Choice>
  </mc:AlternateContent>
  <xr:revisionPtr revIDLastSave="0" documentId="13_ncr:1_{E78C2135-F576-4A55-9505-5F2C2B70F8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Hoja1!$A$1:$M$1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22" i="1" l="1"/>
  <c r="K16" i="1" s="1"/>
  <c r="K17" i="1" l="1"/>
  <c r="K19" i="1"/>
  <c r="K20" i="1"/>
  <c r="K18" i="1"/>
  <c r="K21" i="1"/>
  <c r="K23" i="1" l="1"/>
  <c r="K22" i="1"/>
</calcChain>
</file>

<file path=xl/sharedStrings.xml><?xml version="1.0" encoding="utf-8"?>
<sst xmlns="http://schemas.openxmlformats.org/spreadsheetml/2006/main" count="94" uniqueCount="46">
  <si>
    <t>NRO</t>
  </si>
  <si>
    <t>IDENTIFICADOR CP</t>
  </si>
  <si>
    <t>ESTADO DE LA EJECUCION</t>
  </si>
  <si>
    <t>TESTER</t>
  </si>
  <si>
    <t>COMENTARIOS</t>
  </si>
  <si>
    <t>OK</t>
  </si>
  <si>
    <t>ESTADO</t>
  </si>
  <si>
    <t>CANTIDAD</t>
  </si>
  <si>
    <t>PORCENTAJE</t>
  </si>
  <si>
    <t>NO OK</t>
  </si>
  <si>
    <t>EN PROCESO</t>
  </si>
  <si>
    <t>DESESTIMADO</t>
  </si>
  <si>
    <t>PENDIENTE</t>
  </si>
  <si>
    <t>CONSULTA</t>
  </si>
  <si>
    <t>TOTAL</t>
  </si>
  <si>
    <t>% Avance</t>
  </si>
  <si>
    <t>TIPO DE PRUEBA</t>
  </si>
  <si>
    <t>Funcional</t>
  </si>
  <si>
    <t>TC</t>
  </si>
  <si>
    <t>TIPO DE TARJETA</t>
  </si>
  <si>
    <t>MARCA</t>
  </si>
  <si>
    <t>CRÉDITO</t>
  </si>
  <si>
    <t>CANAL TRANSACCIÓN</t>
  </si>
  <si>
    <t>FECHA - HORA  TRANSACCIÓN</t>
  </si>
  <si>
    <t>VISA</t>
  </si>
  <si>
    <t>DESCRIPCION DEL CASO DE PRUEBA</t>
  </si>
  <si>
    <t>21/06 Se validará las operaciones de forma Online</t>
  </si>
  <si>
    <t>CP080</t>
  </si>
  <si>
    <t>CP081</t>
  </si>
  <si>
    <t>CP082</t>
  </si>
  <si>
    <t>CP083</t>
  </si>
  <si>
    <t>CP084</t>
  </si>
  <si>
    <t>CP085</t>
  </si>
  <si>
    <t>CP086</t>
  </si>
  <si>
    <t>POS IZIPAY</t>
  </si>
  <si>
    <t>COMPRA POS  con tipo lectura CONTACLESS con pago rápido</t>
  </si>
  <si>
    <t>COMPRA POS  con tipo lectura CHIP con pago rápido</t>
  </si>
  <si>
    <t>COMPRA POS  con PIN y con tipo lectura CONTACLESS sin pago rápido</t>
  </si>
  <si>
    <t>COMPRA POS  con PIN y con tipo lectura CHIP sin pago rápido</t>
  </si>
  <si>
    <t>377752998088489</t>
  </si>
  <si>
    <t>377753006172109</t>
  </si>
  <si>
    <t>377754798111610</t>
  </si>
  <si>
    <t>COMPRA POS  con PIN ERRONEO y con tipo lectura CONTACLESS sin pago rápido</t>
  </si>
  <si>
    <t>COMPRA POS  con PIN ERRONEO y con tipo lectura CHIP sin pago rápido</t>
  </si>
  <si>
    <t>EDWARD CHAVEZ</t>
  </si>
  <si>
    <t>FECHA DE EJECUCION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</si>
</sst>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12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9" fontId="4" fillId="0" borderId="1" xfId="1" applyFont="1" applyBorder="1" applyAlignment="1">
      <alignment horizontal="center" vertical="center" wrapText="1"/>
    </xf>
    <xf numFmtId="9" fontId="4" fillId="0" borderId="2" xfId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4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wrapText="1"/>
    </xf>
    <xf numFmtId="14" fontId="0" fillId="0" borderId="0" xfId="0" applyNumberFormat="1" applyBorder="1" applyAlignment="1">
      <alignment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 wrapText="1"/>
    </xf>
    <xf numFmtId="14" fontId="8" fillId="0" borderId="1" xfId="0" applyNumberFormat="1" applyFont="1" applyBorder="1" applyAlignment="1">
      <alignment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zoomScale="70" zoomScaleNormal="7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baseColWidth="10" defaultColWidth="11.44140625" defaultRowHeight="14.4" x14ac:dyDescent="0.3"/>
  <cols>
    <col min="1" max="1" width="7.6640625" style="8" bestFit="1" customWidth="1"/>
    <col min="2" max="2" width="22" style="8" bestFit="1" customWidth="1"/>
    <col min="3" max="5" width="22" style="8" customWidth="1"/>
    <col min="6" max="6" width="20" style="8" bestFit="1" customWidth="1"/>
    <col min="7" max="7" width="72.5546875" style="18" customWidth="1"/>
    <col min="8" max="8" width="12" style="22" customWidth="1"/>
    <col min="9" max="9" width="24.5546875" style="8" bestFit="1" customWidth="1"/>
    <col min="10" max="10" width="21.33203125" style="8" bestFit="1" customWidth="1"/>
    <col min="11" max="11" width="13.5546875" style="8" customWidth="1"/>
    <col min="12" max="12" width="22.44140625" style="8" customWidth="1"/>
    <col min="13" max="13" width="42" style="20" bestFit="1" customWidth="1"/>
    <col min="14" max="16384" width="11.44140625" style="8"/>
  </cols>
  <sheetData>
    <row r="1" spans="1:13" ht="55.2" x14ac:dyDescent="0.3">
      <c r="A1" s="1" t="s">
        <v>0</v>
      </c>
      <c r="B1" s="6" t="s">
        <v>1</v>
      </c>
      <c r="C1" s="6" t="s">
        <v>19</v>
      </c>
      <c r="D1" s="6" t="s">
        <v>20</v>
      </c>
      <c r="E1" s="6" t="s">
        <v>22</v>
      </c>
      <c r="F1" s="6" t="s">
        <v>16</v>
      </c>
      <c r="G1" s="7" t="s">
        <v>25</v>
      </c>
      <c r="H1" s="6" t="s">
        <v>23</v>
      </c>
      <c r="I1" s="9" t="s">
        <v>2</v>
      </c>
      <c r="J1" s="6" t="s">
        <v>45</v>
      </c>
      <c r="K1" s="1" t="s">
        <v>3</v>
      </c>
      <c r="L1" s="1" t="s">
        <v>18</v>
      </c>
      <c r="M1" s="7" t="s">
        <v>4</v>
      </c>
    </row>
    <row r="2" spans="1:13" x14ac:dyDescent="0.3">
      <c r="A2" s="2">
        <v>80</v>
      </c>
      <c r="B2" s="2" t="s">
        <v>27</v>
      </c>
      <c r="C2" s="2" t="s">
        <v>21</v>
      </c>
      <c r="D2" s="2" t="s">
        <v>24</v>
      </c>
      <c r="E2" s="2" t="s">
        <v>34</v>
      </c>
      <c r="F2" s="2" t="s">
        <v>17</v>
      </c>
      <c r="G2" s="19" t="s">
        <v>35</v>
      </c>
      <c r="H2" s="23">
        <v>44728.652083333334</v>
      </c>
      <c r="I2" s="14" t="s">
        <v>12</v>
      </c>
      <c r="J2" s="23">
        <v>44728.652083333334</v>
      </c>
      <c r="K2" s="15" t="s">
        <v>44</v>
      </c>
      <c r="L2" s="21" t="s">
        <v>39</v>
      </c>
      <c r="M2" s="24" t="s">
        <v>26</v>
      </c>
    </row>
    <row r="3" spans="1:13" x14ac:dyDescent="0.3">
      <c r="A3" s="2">
        <v>81</v>
      </c>
      <c r="B3" s="2" t="s">
        <v>28</v>
      </c>
      <c r="C3" s="2" t="s">
        <v>21</v>
      </c>
      <c r="D3" s="2" t="s">
        <v>24</v>
      </c>
      <c r="E3" s="2" t="s">
        <v>34</v>
      </c>
      <c r="F3" s="2" t="s">
        <v>17</v>
      </c>
      <c r="G3" s="19" t="s">
        <v>35</v>
      </c>
      <c r="H3" s="23">
        <v>44728.657638888886</v>
      </c>
      <c r="I3" s="14" t="s">
        <v>12</v>
      </c>
      <c r="J3" s="32">
        <v>44728.657638888886</v>
      </c>
      <c r="K3" s="15" t="s">
        <v>44</v>
      </c>
      <c r="L3" s="21" t="s">
        <v>40</v>
      </c>
      <c r="M3" s="24" t="s">
        <v>26</v>
      </c>
    </row>
    <row r="4" spans="1:13" x14ac:dyDescent="0.3">
      <c r="A4" s="2">
        <v>82</v>
      </c>
      <c r="B4" s="2" t="s">
        <v>29</v>
      </c>
      <c r="C4" s="2" t="s">
        <v>21</v>
      </c>
      <c r="D4" s="2" t="s">
        <v>24</v>
      </c>
      <c r="E4" s="2" t="s">
        <v>34</v>
      </c>
      <c r="F4" s="2" t="s">
        <v>17</v>
      </c>
      <c r="G4" s="19" t="s">
        <v>36</v>
      </c>
      <c r="H4" s="23">
        <v>44728.661805555559</v>
      </c>
      <c r="I4" s="14" t="s">
        <v>12</v>
      </c>
      <c r="J4" s="23">
        <v>44728.661805555559</v>
      </c>
      <c r="K4" s="15" t="s">
        <v>44</v>
      </c>
      <c r="L4" s="21" t="s">
        <v>41</v>
      </c>
      <c r="M4" s="24" t="s">
        <v>26</v>
      </c>
    </row>
    <row r="5" spans="1:13" x14ac:dyDescent="0.3">
      <c r="A5" s="2">
        <v>83</v>
      </c>
      <c r="B5" s="2" t="s">
        <v>30</v>
      </c>
      <c r="C5" s="2" t="s">
        <v>21</v>
      </c>
      <c r="D5" s="2" t="s">
        <v>24</v>
      </c>
      <c r="E5" s="2" t="s">
        <v>34</v>
      </c>
      <c r="F5" s="2" t="s">
        <v>17</v>
      </c>
      <c r="G5" s="19" t="s">
        <v>37</v>
      </c>
      <c r="H5" s="23">
        <v>44728.665972222225</v>
      </c>
      <c r="I5" s="14" t="s">
        <v>12</v>
      </c>
      <c r="J5" s="23">
        <v>44728.665972222225</v>
      </c>
      <c r="K5" s="15" t="s">
        <v>44</v>
      </c>
      <c r="L5" s="21" t="s">
        <v>39</v>
      </c>
      <c r="M5" s="24" t="s">
        <v>26</v>
      </c>
    </row>
    <row r="6" spans="1:13" x14ac:dyDescent="0.3">
      <c r="A6" s="2">
        <v>84</v>
      </c>
      <c r="B6" s="2" t="s">
        <v>31</v>
      </c>
      <c r="C6" s="2" t="s">
        <v>21</v>
      </c>
      <c r="D6" s="2" t="s">
        <v>24</v>
      </c>
      <c r="E6" s="2" t="s">
        <v>34</v>
      </c>
      <c r="F6" s="2" t="s">
        <v>17</v>
      </c>
      <c r="G6" s="19" t="s">
        <v>38</v>
      </c>
      <c r="H6" s="23">
        <v>44728.67083333333</v>
      </c>
      <c r="I6" s="14" t="s">
        <v>12</v>
      </c>
      <c r="J6" s="23">
        <v>44728.67083333333</v>
      </c>
      <c r="K6" s="15" t="s">
        <v>44</v>
      </c>
      <c r="L6" s="21" t="s">
        <v>40</v>
      </c>
      <c r="M6" s="24" t="s">
        <v>26</v>
      </c>
    </row>
    <row r="7" spans="1:13" x14ac:dyDescent="0.3">
      <c r="A7" s="2">
        <v>85</v>
      </c>
      <c r="B7" s="2" t="s">
        <v>32</v>
      </c>
      <c r="C7" s="2" t="s">
        <v>21</v>
      </c>
      <c r="D7" s="2" t="s">
        <v>24</v>
      </c>
      <c r="E7" s="2" t="s">
        <v>34</v>
      </c>
      <c r="F7" s="2" t="s">
        <v>17</v>
      </c>
      <c r="G7" s="19" t="s">
        <v>42</v>
      </c>
      <c r="H7" s="23">
        <v>44728.674305555556</v>
      </c>
      <c r="I7" s="14" t="s">
        <v>12</v>
      </c>
      <c r="J7" s="23">
        <v>44728.674305555556</v>
      </c>
      <c r="K7" s="15" t="s">
        <v>44</v>
      </c>
      <c r="L7" s="21" t="s">
        <v>41</v>
      </c>
      <c r="M7" s="24" t="s">
        <v>26</v>
      </c>
    </row>
    <row r="8" spans="1:13" x14ac:dyDescent="0.3">
      <c r="A8" s="2">
        <v>86</v>
      </c>
      <c r="B8" s="2" t="s">
        <v>33</v>
      </c>
      <c r="C8" s="2" t="s">
        <v>21</v>
      </c>
      <c r="D8" s="2" t="s">
        <v>24</v>
      </c>
      <c r="E8" s="2" t="s">
        <v>34</v>
      </c>
      <c r="F8" s="2" t="s">
        <v>17</v>
      </c>
      <c r="G8" s="19" t="s">
        <v>43</v>
      </c>
      <c r="H8" s="23">
        <v>44728.676388888889</v>
      </c>
      <c r="I8" s="14" t="s">
        <v>12</v>
      </c>
      <c r="J8" s="23">
        <v>44728.676388888889</v>
      </c>
      <c r="K8" s="15" t="s">
        <v>44</v>
      </c>
      <c r="L8" s="21" t="s">
        <v>41</v>
      </c>
      <c r="M8" s="24" t="s">
        <v>26</v>
      </c>
    </row>
    <row r="9" spans="1:13" x14ac:dyDescent="0.3">
      <c r="A9" s="25"/>
      <c r="B9" s="25"/>
      <c r="C9" s="25"/>
      <c r="D9" s="25"/>
      <c r="E9" s="25"/>
      <c r="F9" s="25"/>
      <c r="G9" s="26"/>
      <c r="H9" s="27"/>
      <c r="I9" s="28"/>
      <c r="J9" s="28"/>
      <c r="K9" s="29"/>
      <c r="L9" s="30"/>
      <c r="M9" s="31"/>
    </row>
    <row r="10" spans="1:13" x14ac:dyDescent="0.3">
      <c r="A10" s="25"/>
      <c r="B10" s="25"/>
      <c r="C10" s="25"/>
      <c r="D10" s="25"/>
      <c r="E10" s="25"/>
      <c r="F10" s="25"/>
      <c r="G10" s="26"/>
      <c r="H10" s="27"/>
      <c r="I10" s="28"/>
      <c r="J10" s="28"/>
      <c r="K10" s="29"/>
      <c r="L10" s="30"/>
      <c r="M10" s="31"/>
    </row>
    <row r="11" spans="1:13" x14ac:dyDescent="0.3">
      <c r="A11" s="25"/>
      <c r="B11" s="25"/>
      <c r="C11" s="25"/>
      <c r="D11" s="25"/>
      <c r="E11" s="25"/>
      <c r="F11" s="25"/>
      <c r="G11" s="26"/>
      <c r="H11" s="27"/>
      <c r="I11" s="28"/>
      <c r="J11" s="28"/>
      <c r="K11" s="29"/>
      <c r="L11" s="30"/>
      <c r="M11" s="31"/>
    </row>
    <row r="12" spans="1:13" x14ac:dyDescent="0.3">
      <c r="A12" s="25"/>
      <c r="B12" s="25"/>
      <c r="C12" s="25"/>
      <c r="D12" s="25"/>
      <c r="E12" s="25"/>
      <c r="F12" s="25"/>
      <c r="G12" s="26"/>
      <c r="H12" s="27"/>
      <c r="I12" s="28"/>
      <c r="J12" s="28"/>
      <c r="K12" s="29"/>
      <c r="L12" s="30"/>
      <c r="M12" s="31"/>
    </row>
    <row r="13" spans="1:13" x14ac:dyDescent="0.3">
      <c r="A13" s="25"/>
      <c r="B13" s="25"/>
      <c r="C13" s="25"/>
      <c r="D13" s="25"/>
      <c r="E13" s="25"/>
      <c r="F13" s="25"/>
      <c r="G13" s="26"/>
      <c r="H13" s="27"/>
      <c r="I13" s="28"/>
      <c r="J13" s="28"/>
      <c r="K13" s="29"/>
      <c r="L13" s="30"/>
      <c r="M13" s="31"/>
    </row>
    <row r="15" spans="1:13" x14ac:dyDescent="0.3">
      <c r="I15" s="10" t="s">
        <v>6</v>
      </c>
      <c r="J15" s="1" t="s">
        <v>7</v>
      </c>
      <c r="K15" s="1" t="s">
        <v>8</v>
      </c>
    </row>
    <row r="16" spans="1:13" x14ac:dyDescent="0.3">
      <c r="I16" s="11" t="s">
        <v>5</v>
      </c>
      <c r="J16" s="3">
        <f t="shared" ref="J16:J21" si="0">COUNTIF($I$1:$I$1,I16)</f>
        <v>0</v>
      </c>
      <c r="K16" s="4" t="e">
        <f>J16/J22</f>
        <v>#DIV/0!</v>
      </c>
    </row>
    <row r="17" spans="9:11" x14ac:dyDescent="0.3">
      <c r="I17" s="11" t="s">
        <v>9</v>
      </c>
      <c r="J17" s="3">
        <f t="shared" si="0"/>
        <v>0</v>
      </c>
      <c r="K17" s="4" t="e">
        <f>J17/J22</f>
        <v>#DIV/0!</v>
      </c>
    </row>
    <row r="18" spans="9:11" x14ac:dyDescent="0.3">
      <c r="I18" s="11" t="s">
        <v>10</v>
      </c>
      <c r="J18" s="3">
        <f t="shared" si="0"/>
        <v>0</v>
      </c>
      <c r="K18" s="4" t="e">
        <f>(J18/2)/J22</f>
        <v>#DIV/0!</v>
      </c>
    </row>
    <row r="19" spans="9:11" x14ac:dyDescent="0.3">
      <c r="I19" s="11" t="s">
        <v>11</v>
      </c>
      <c r="J19" s="3">
        <f t="shared" si="0"/>
        <v>0</v>
      </c>
      <c r="K19" s="4" t="e">
        <f>J19/J22</f>
        <v>#DIV/0!</v>
      </c>
    </row>
    <row r="20" spans="9:11" x14ac:dyDescent="0.3">
      <c r="I20" s="11" t="s">
        <v>12</v>
      </c>
      <c r="J20" s="3">
        <f t="shared" si="0"/>
        <v>0</v>
      </c>
      <c r="K20" s="4" t="e">
        <f>J20/J22</f>
        <v>#DIV/0!</v>
      </c>
    </row>
    <row r="21" spans="9:11" x14ac:dyDescent="0.3">
      <c r="I21" s="11" t="s">
        <v>13</v>
      </c>
      <c r="J21" s="3">
        <f t="shared" si="0"/>
        <v>0</v>
      </c>
      <c r="K21" s="4" t="e">
        <f>(J21/2)/J22</f>
        <v>#DIV/0!</v>
      </c>
    </row>
    <row r="22" spans="9:11" ht="15" thickBot="1" x14ac:dyDescent="0.35">
      <c r="I22" s="12" t="s">
        <v>14</v>
      </c>
      <c r="J22" s="3">
        <f>SUM(J16:J21)</f>
        <v>0</v>
      </c>
      <c r="K22" s="5" t="e">
        <f>SUM(K16:K21)</f>
        <v>#DIV/0!</v>
      </c>
    </row>
    <row r="23" spans="9:11" ht="15" thickBot="1" x14ac:dyDescent="0.35">
      <c r="I23" s="13" t="s">
        <v>15</v>
      </c>
      <c r="J23" s="16"/>
      <c r="K23" s="17" t="e">
        <f>K16+K21+K18</f>
        <v>#DIV/0!</v>
      </c>
    </row>
  </sheetData>
  <autoFilter ref="A1:M1" xr:uid="{00000000-0009-0000-0000-000000000000}"/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EVOL.Alday Bran, Eduardo Mario</dc:creator>
  <cp:lastModifiedBy>LENOVO</cp:lastModifiedBy>
  <dcterms:created xsi:type="dcterms:W3CDTF">2021-05-16T17:44:25Z</dcterms:created>
  <dcterms:modified xsi:type="dcterms:W3CDTF">2022-06-30T16:18:44Z</dcterms:modified>
</cp:coreProperties>
</file>