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DanielBots\Sepulveda\sepulvedex\"/>
    </mc:Choice>
  </mc:AlternateContent>
  <xr:revisionPtr revIDLastSave="0" documentId="8_{D4E6BE0A-E66B-48B6-A582-62A29DC775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" sheetId="1" r:id="rId1"/>
    <sheet name="Horarios confrontadores" sheetId="2" r:id="rId2"/>
    <sheet name="Dashboard Digitación" sheetId="3" r:id="rId3"/>
    <sheet name="Dashboard Confrontación" sheetId="4" state="hidden" r:id="rId4"/>
  </sheets>
  <definedNames>
    <definedName name="_xlnm._FilterDatabase" localSheetId="0" hidden="1">Datos!$M$1:$M$52</definedName>
    <definedName name="INGRESADO">Datos!$G:$G</definedName>
    <definedName name="PARTICIPANTES">Datos!$M:$M</definedName>
    <definedName name="Z_C6AF79F2_7D7D_4F22_8072_D591FDF802C1_.wvu.FilterData" localSheetId="0" hidden="1">Datos!$A$1:$N$1</definedName>
    <definedName name="Z_D956FB44_DA94_4F3B_8D36_09A95748DB36_.wvu.FilterData" localSheetId="0" hidden="1">Datos!$A$1:$N$1</definedName>
  </definedNames>
  <calcPr calcId="191029"/>
  <customWorkbookViews>
    <customWorkbookView name="Filtro 1" guid="{D956FB44-DA94-4F3B-8D36-09A95748DB36}" maximized="1" windowWidth="0" windowHeight="0" activeSheetId="0"/>
    <customWorkbookView name="Filtro 2" guid="{C6AF79F2-7D7D-4F22-8072-D591FDF802C1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" l="1"/>
  <c r="G8" i="4" s="1"/>
  <c r="B1" i="3"/>
  <c r="C1" i="3" s="1"/>
  <c r="D1" i="3" l="1"/>
  <c r="C4" i="3"/>
  <c r="C3" i="3"/>
  <c r="C5" i="3"/>
  <c r="C6" i="3"/>
  <c r="C7" i="3"/>
  <c r="C8" i="3"/>
  <c r="C9" i="3"/>
  <c r="C10" i="3"/>
  <c r="C11" i="3"/>
  <c r="C12" i="3"/>
  <c r="D12" i="3"/>
  <c r="D11" i="3"/>
  <c r="D10" i="3"/>
  <c r="D9" i="3"/>
  <c r="D8" i="3"/>
  <c r="D7" i="3"/>
  <c r="D6" i="3"/>
  <c r="D5" i="3"/>
  <c r="D4" i="3"/>
  <c r="D3" i="3"/>
  <c r="L12" i="3"/>
  <c r="L11" i="3"/>
  <c r="L10" i="3"/>
  <c r="L9" i="3"/>
  <c r="L8" i="3"/>
  <c r="L7" i="3"/>
  <c r="L6" i="3"/>
  <c r="L5" i="3"/>
  <c r="L4" i="3"/>
  <c r="L3" i="3"/>
  <c r="H12" i="3"/>
  <c r="H11" i="3"/>
  <c r="H10" i="3"/>
  <c r="H9" i="3"/>
  <c r="H8" i="3"/>
  <c r="H7" i="3"/>
  <c r="H6" i="3"/>
  <c r="H5" i="3"/>
  <c r="H4" i="3"/>
  <c r="H3" i="3"/>
  <c r="G3" i="3"/>
  <c r="G4" i="3"/>
  <c r="G5" i="3"/>
  <c r="G6" i="3"/>
  <c r="G7" i="3"/>
  <c r="G8" i="3"/>
  <c r="G9" i="3"/>
  <c r="G10" i="3"/>
  <c r="G11" i="3"/>
  <c r="G12" i="3"/>
  <c r="K3" i="4"/>
  <c r="K4" i="4"/>
  <c r="K5" i="4"/>
  <c r="K6" i="4"/>
  <c r="K7" i="4"/>
  <c r="K8" i="4"/>
  <c r="C1" i="4"/>
  <c r="K3" i="3"/>
  <c r="K4" i="3"/>
  <c r="K5" i="3"/>
  <c r="K6" i="3"/>
  <c r="K7" i="3"/>
  <c r="K8" i="3"/>
  <c r="K9" i="3"/>
  <c r="K10" i="3"/>
  <c r="K11" i="3"/>
  <c r="K12" i="3"/>
  <c r="D1" i="4"/>
  <c r="C3" i="4"/>
  <c r="C4" i="4"/>
  <c r="C5" i="4"/>
  <c r="C6" i="4"/>
  <c r="C7" i="4"/>
  <c r="C8" i="4"/>
  <c r="G3" i="4"/>
  <c r="G4" i="4"/>
  <c r="G5" i="4"/>
  <c r="G6" i="4"/>
  <c r="G7" i="4"/>
  <c r="E8" i="4" l="1"/>
  <c r="J5" i="3"/>
  <c r="I5" i="4"/>
  <c r="E12" i="3"/>
  <c r="I11" i="3"/>
  <c r="E11" i="3"/>
  <c r="E10" i="3"/>
  <c r="E9" i="3"/>
  <c r="E8" i="3"/>
  <c r="M5" i="4"/>
  <c r="E7" i="3"/>
  <c r="E6" i="3"/>
  <c r="C13" i="3"/>
  <c r="E5" i="3"/>
  <c r="E3" i="3"/>
  <c r="F10" i="3"/>
  <c r="E4" i="3"/>
  <c r="M6" i="3"/>
  <c r="N8" i="3"/>
  <c r="E4" i="4"/>
  <c r="M3" i="3"/>
  <c r="K13" i="3"/>
  <c r="I8" i="3"/>
  <c r="J8" i="3"/>
  <c r="N10" i="3"/>
  <c r="I7" i="3"/>
  <c r="J9" i="3"/>
  <c r="N11" i="3"/>
  <c r="E3" i="4"/>
  <c r="C9" i="4"/>
  <c r="H8" i="4"/>
  <c r="H7" i="4"/>
  <c r="H6" i="4"/>
  <c r="H5" i="4"/>
  <c r="H4" i="4"/>
  <c r="H3" i="4"/>
  <c r="L3" i="4"/>
  <c r="D8" i="4"/>
  <c r="D7" i="4"/>
  <c r="D6" i="4"/>
  <c r="D5" i="4"/>
  <c r="D4" i="4"/>
  <c r="D3" i="4"/>
  <c r="L5" i="4"/>
  <c r="L7" i="4"/>
  <c r="L4" i="4"/>
  <c r="L6" i="4"/>
  <c r="L8" i="4"/>
  <c r="I7" i="4"/>
  <c r="M8" i="4"/>
  <c r="I6" i="3"/>
  <c r="J10" i="3"/>
  <c r="N12" i="3"/>
  <c r="M12" i="3"/>
  <c r="M7" i="4"/>
  <c r="I5" i="3"/>
  <c r="J11" i="3"/>
  <c r="D13" i="3"/>
  <c r="F3" i="3"/>
  <c r="M11" i="3"/>
  <c r="M6" i="4"/>
  <c r="I4" i="3"/>
  <c r="J12" i="3"/>
  <c r="F4" i="3"/>
  <c r="E7" i="4"/>
  <c r="M10" i="3"/>
  <c r="G13" i="3"/>
  <c r="I3" i="3"/>
  <c r="N3" i="3"/>
  <c r="L13" i="3"/>
  <c r="F5" i="3"/>
  <c r="I6" i="4"/>
  <c r="G9" i="4"/>
  <c r="I3" i="4"/>
  <c r="M9" i="3"/>
  <c r="M4" i="4"/>
  <c r="I8" i="4"/>
  <c r="N4" i="3"/>
  <c r="F6" i="3"/>
  <c r="I4" i="4"/>
  <c r="M8" i="3"/>
  <c r="K9" i="4"/>
  <c r="M3" i="4"/>
  <c r="J3" i="3"/>
  <c r="H13" i="3"/>
  <c r="N5" i="3"/>
  <c r="F7" i="3"/>
  <c r="M7" i="3"/>
  <c r="I12" i="3"/>
  <c r="J4" i="3"/>
  <c r="N6" i="3"/>
  <c r="F8" i="3"/>
  <c r="N7" i="3"/>
  <c r="F9" i="3"/>
  <c r="M5" i="3"/>
  <c r="E6" i="4"/>
  <c r="I10" i="3"/>
  <c r="J6" i="3"/>
  <c r="M4" i="3"/>
  <c r="J7" i="3"/>
  <c r="F11" i="3"/>
  <c r="E5" i="4"/>
  <c r="I9" i="3"/>
  <c r="N9" i="3"/>
  <c r="F12" i="3"/>
  <c r="N5" i="4" l="1"/>
  <c r="J8" i="4"/>
  <c r="F4" i="4"/>
  <c r="F5" i="4"/>
  <c r="F6" i="4"/>
  <c r="F7" i="4"/>
  <c r="F8" i="4"/>
  <c r="L9" i="4"/>
  <c r="N3" i="4"/>
  <c r="N8" i="4"/>
  <c r="H9" i="4"/>
  <c r="J3" i="4"/>
  <c r="F3" i="4"/>
  <c r="D9" i="4"/>
  <c r="N6" i="4"/>
  <c r="J4" i="4"/>
  <c r="N4" i="4"/>
  <c r="J5" i="4"/>
  <c r="N7" i="4"/>
  <c r="J6" i="4"/>
  <c r="J7" i="4"/>
</calcChain>
</file>

<file path=xl/sharedStrings.xml><?xml version="1.0" encoding="utf-8"?>
<sst xmlns="http://schemas.openxmlformats.org/spreadsheetml/2006/main" count="332" uniqueCount="121">
  <si>
    <t>k</t>
  </si>
  <si>
    <t>Digitador/a</t>
  </si>
  <si>
    <t>Confrontador/a</t>
  </si>
  <si>
    <t>Formato</t>
  </si>
  <si>
    <t>Comentario</t>
  </si>
  <si>
    <t>HORA DE INGRESO</t>
  </si>
  <si>
    <t>FECHA</t>
  </si>
  <si>
    <t>MES DANIEL</t>
  </si>
  <si>
    <t>AÑO DANIEL</t>
  </si>
  <si>
    <t> HORA RETORNO</t>
  </si>
  <si>
    <t>CANT. FOJAS</t>
  </si>
  <si>
    <t>PARTICIPANTES</t>
  </si>
  <si>
    <t>K42598</t>
  </si>
  <si>
    <t>Sonia</t>
  </si>
  <si>
    <t>Jenniffer</t>
  </si>
  <si>
    <t>Legasys</t>
  </si>
  <si>
    <t>SI</t>
  </si>
  <si>
    <t>01/09  11.00 am</t>
  </si>
  <si>
    <t>01/09 10:34 AM</t>
  </si>
  <si>
    <t>K42564</t>
  </si>
  <si>
    <t>Mily</t>
  </si>
  <si>
    <t>01/09  10.00 am</t>
  </si>
  <si>
    <t>01/09 09:21 AM</t>
  </si>
  <si>
    <t>K42726</t>
  </si>
  <si>
    <t>Hassan</t>
  </si>
  <si>
    <t>Legays</t>
  </si>
  <si>
    <t>01/09   12.00 m</t>
  </si>
  <si>
    <t>8.48</t>
  </si>
  <si>
    <t>01/09 10:30 AM</t>
  </si>
  <si>
    <t>K42218</t>
  </si>
  <si>
    <t>Milagros</t>
  </si>
  <si>
    <t>Físico</t>
  </si>
  <si>
    <t>01/09 10:00AM</t>
  </si>
  <si>
    <t>K42775</t>
  </si>
  <si>
    <t>NADINE</t>
  </si>
  <si>
    <t>Maggy</t>
  </si>
  <si>
    <t>01/09 10:15 AM</t>
  </si>
  <si>
    <t>K42780</t>
  </si>
  <si>
    <t>ALICIA</t>
  </si>
  <si>
    <t>FISICO</t>
  </si>
  <si>
    <t>01/09 12M (ESCANEADO)</t>
  </si>
  <si>
    <t xml:space="preserve">01/09 10:50 AM </t>
  </si>
  <si>
    <t>K42640</t>
  </si>
  <si>
    <t>Iris</t>
  </si>
  <si>
    <t>Miluska</t>
  </si>
  <si>
    <r>
      <rPr>
        <sz val="10"/>
        <color theme="1"/>
        <rFont val="Arial"/>
      </rPr>
      <t xml:space="preserve">01/09 </t>
    </r>
    <r>
      <rPr>
        <sz val="10"/>
        <color rgb="FFFF0000"/>
        <rFont val="Arial"/>
      </rPr>
      <t>URGENTE</t>
    </r>
  </si>
  <si>
    <t>K42786</t>
  </si>
  <si>
    <t>Iska</t>
  </si>
  <si>
    <t>Vane</t>
  </si>
  <si>
    <t>01/09 11:30 am</t>
  </si>
  <si>
    <t>01/09 10:53 AM</t>
  </si>
  <si>
    <t>K42767</t>
  </si>
  <si>
    <t>01/09 11:12am</t>
  </si>
  <si>
    <t>K42306</t>
  </si>
  <si>
    <t>URGENTE</t>
  </si>
  <si>
    <t>01/09 10:38 AM</t>
  </si>
  <si>
    <t>K42772</t>
  </si>
  <si>
    <t>01/09 12M</t>
  </si>
  <si>
    <t>01/09 12:17 PM</t>
  </si>
  <si>
    <t>D5981</t>
  </si>
  <si>
    <t>ALAN</t>
  </si>
  <si>
    <r>
      <rPr>
        <sz val="10"/>
        <color theme="1"/>
        <rFont val="Arial"/>
      </rPr>
      <t xml:space="preserve">01/09 </t>
    </r>
    <r>
      <rPr>
        <sz val="10"/>
        <color rgb="FFFF0000"/>
        <rFont val="Arial"/>
      </rPr>
      <t>URGENTE</t>
    </r>
  </si>
  <si>
    <t>01/09 10:58 AM</t>
  </si>
  <si>
    <t>Jose</t>
  </si>
  <si>
    <t>Marianela</t>
  </si>
  <si>
    <t>Nadine</t>
  </si>
  <si>
    <t xml:space="preserve">Mily </t>
  </si>
  <si>
    <t>Mily / Hassan</t>
  </si>
  <si>
    <t>-</t>
  </si>
  <si>
    <t>Alessandra</t>
  </si>
  <si>
    <t>Rodrigo</t>
  </si>
  <si>
    <t>Almuerzos:</t>
  </si>
  <si>
    <t>Vanesa</t>
  </si>
  <si>
    <t>H - Hassan</t>
  </si>
  <si>
    <t>M - Mily</t>
  </si>
  <si>
    <t>V- Vanesa</t>
  </si>
  <si>
    <t>A - Alessandra</t>
  </si>
  <si>
    <t>MA - Maggy</t>
  </si>
  <si>
    <t>HORA</t>
  </si>
  <si>
    <t>LUNES</t>
  </si>
  <si>
    <t>MARTES</t>
  </si>
  <si>
    <t>MIERCOLES</t>
  </si>
  <si>
    <t>JUEVES</t>
  </si>
  <si>
    <t>VIERNES</t>
  </si>
  <si>
    <t>SABADO</t>
  </si>
  <si>
    <t>ASISTENCIA SABADOS 2022 AREA DE CONFRONTACION</t>
  </si>
  <si>
    <t>M / A / V / H / MA</t>
  </si>
  <si>
    <t>M / A / V / MA</t>
  </si>
  <si>
    <t>VER</t>
  </si>
  <si>
    <t xml:space="preserve">CUADRO </t>
  </si>
  <si>
    <t>Jenniffer / Hassan</t>
  </si>
  <si>
    <t>Vanessa</t>
  </si>
  <si>
    <t>Iska /  Eduardo</t>
  </si>
  <si>
    <t xml:space="preserve">DE </t>
  </si>
  <si>
    <t>FERIADO</t>
  </si>
  <si>
    <t>Jenniffer /  Jossy</t>
  </si>
  <si>
    <t>ASISTENCIA</t>
  </si>
  <si>
    <t>Iska / Lucía</t>
  </si>
  <si>
    <t xml:space="preserve">M / A / V / MA </t>
  </si>
  <si>
    <t>Hassan/Alesandra</t>
  </si>
  <si>
    <t>A / V / MA</t>
  </si>
  <si>
    <t xml:space="preserve"> A / V / H / MA</t>
  </si>
  <si>
    <t xml:space="preserve">  </t>
  </si>
  <si>
    <t>DIGITADOR</t>
  </si>
  <si>
    <t>ESCRITURAS DÍA</t>
  </si>
  <si>
    <t>ESCRITURAS MES</t>
  </si>
  <si>
    <t>% ESCRITURAS DÍA</t>
  </si>
  <si>
    <t>% ESCRITURAS MES</t>
  </si>
  <si>
    <t>PARTICIPANTES DÍA</t>
  </si>
  <si>
    <t>PARTICIPANTES MES</t>
  </si>
  <si>
    <t>% PARTICIPANTES DÍA</t>
  </si>
  <si>
    <t>% PARTICIPANTES MES</t>
  </si>
  <si>
    <t>FOJAS DÍA</t>
  </si>
  <si>
    <t>FOJAS MES</t>
  </si>
  <si>
    <t>% FOJAS DÍA</t>
  </si>
  <si>
    <t>% FOJAS MES</t>
  </si>
  <si>
    <t>Alicia</t>
  </si>
  <si>
    <t>Raquel</t>
  </si>
  <si>
    <t>Sol</t>
  </si>
  <si>
    <t/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</si>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</sst>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"/>
    <numFmt numFmtId="165" formatCode="d/m/yyyy"/>
    <numFmt numFmtId="166" formatCode="d\-m"/>
    <numFmt numFmtId="167" formatCode="dd\ mmmm"/>
    <numFmt numFmtId="168" formatCode="d\ mmmm"/>
  </numFmts>
  <fonts count="29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  <font>
      <sz val="10"/>
      <color rgb="FFFF0000"/>
      <name val="Arial"/>
    </font>
    <font>
      <sz val="10"/>
      <color rgb="FFFF0000"/>
      <name val="Arial"/>
      <scheme val="minor"/>
    </font>
    <font>
      <sz val="10"/>
      <color rgb="FFEA4335"/>
      <name val="Arial"/>
      <scheme val="minor"/>
    </font>
    <font>
      <sz val="10"/>
      <color theme="1"/>
      <name val="Arial"/>
    </font>
    <font>
      <b/>
      <sz val="10"/>
      <color rgb="FFFF0000"/>
      <name val="Arial"/>
      <scheme val="minor"/>
    </font>
    <font>
      <sz val="10"/>
      <color theme="1"/>
      <name val="Arial"/>
    </font>
    <font>
      <sz val="10"/>
      <color rgb="FF0000FF"/>
      <name val="Arial"/>
    </font>
    <font>
      <b/>
      <sz val="10"/>
      <color rgb="FF0000FF"/>
      <name val="Arial"/>
      <scheme val="minor"/>
    </font>
    <font>
      <b/>
      <sz val="10"/>
      <color theme="9"/>
      <name val="Arial"/>
      <scheme val="minor"/>
    </font>
    <font>
      <b/>
      <sz val="10"/>
      <color rgb="FF46BDC6"/>
      <name val="Arial"/>
      <scheme val="minor"/>
    </font>
    <font>
      <b/>
      <sz val="10"/>
      <color theme="0"/>
      <name val="Arial"/>
      <scheme val="minor"/>
    </font>
    <font>
      <sz val="10"/>
      <color theme="0"/>
      <name val="Arial"/>
      <scheme val="minor"/>
    </font>
    <font>
      <b/>
      <sz val="10"/>
      <color rgb="FFFF9900"/>
      <name val="Arial"/>
      <scheme val="minor"/>
    </font>
    <font>
      <b/>
      <sz val="10"/>
      <color rgb="FF1155CC"/>
      <name val="Arial"/>
      <scheme val="minor"/>
    </font>
    <font>
      <b/>
      <sz val="10"/>
      <color rgb="FF6AA84F"/>
      <name val="Arial"/>
      <scheme val="minor"/>
    </font>
    <font>
      <sz val="10"/>
      <color rgb="FF00FF00"/>
      <name val="Arial"/>
      <scheme val="minor"/>
    </font>
    <font>
      <sz val="10"/>
      <color rgb="FF38761D"/>
      <name val="Arial"/>
      <scheme val="minor"/>
    </font>
    <font>
      <sz val="10"/>
      <color rgb="FF6AA84F"/>
      <name val="Arial"/>
      <scheme val="minor"/>
    </font>
    <font>
      <sz val="10"/>
      <color rgb="FFFF00FF"/>
      <name val="Arial"/>
      <scheme val="minor"/>
    </font>
    <font>
      <b/>
      <sz val="10"/>
      <color rgb="FFFFFFFF"/>
      <name val="Comfortaa"/>
    </font>
    <font>
      <sz val="10"/>
      <color rgb="FFFFFFFF"/>
      <name val="Arial"/>
      <scheme val="minor"/>
    </font>
    <font>
      <b/>
      <sz val="10"/>
      <color theme="1"/>
      <name val="Oswald"/>
    </font>
    <font>
      <b/>
      <sz val="10"/>
      <color rgb="FF000000"/>
      <name val="Oswald"/>
    </font>
    <font>
      <sz val="10"/>
      <color theme="1"/>
      <name val="Oswald"/>
    </font>
    <font>
      <sz val="11"/>
      <color rgb="FF000000"/>
      <name val="Oswald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/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/>
    <xf numFmtId="0" fontId="1" fillId="3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20" fontId="1" fillId="5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5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0" borderId="0" xfId="0" applyFont="1"/>
    <xf numFmtId="0" fontId="9" fillId="0" borderId="0" xfId="0" applyFont="1"/>
    <xf numFmtId="0" fontId="1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9" fillId="2" borderId="1" xfId="0" applyFont="1" applyFill="1" applyBorder="1"/>
    <xf numFmtId="0" fontId="9" fillId="0" borderId="1" xfId="0" applyFont="1" applyBorder="1"/>
    <xf numFmtId="20" fontId="9" fillId="4" borderId="1" xfId="0" applyNumberFormat="1" applyFont="1" applyFill="1" applyBorder="1"/>
    <xf numFmtId="0" fontId="9" fillId="3" borderId="0" xfId="0" applyFont="1" applyFill="1"/>
    <xf numFmtId="0" fontId="9" fillId="3" borderId="1" xfId="0" applyFont="1" applyFill="1" applyBorder="1"/>
    <xf numFmtId="0" fontId="1" fillId="6" borderId="0" xfId="0" applyFont="1" applyFill="1"/>
    <xf numFmtId="0" fontId="9" fillId="6" borderId="0" xfId="0" applyFont="1" applyFill="1"/>
    <xf numFmtId="20" fontId="9" fillId="6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166" fontId="9" fillId="7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11" fillId="2" borderId="0" xfId="0" applyFont="1" applyFill="1" applyAlignment="1">
      <alignment horizontal="center"/>
    </xf>
    <xf numFmtId="0" fontId="10" fillId="3" borderId="1" xfId="0" applyFont="1" applyFill="1" applyBorder="1"/>
    <xf numFmtId="167" fontId="12" fillId="0" borderId="0" xfId="0" applyNumberFormat="1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8" fontId="8" fillId="0" borderId="0" xfId="0" applyNumberFormat="1" applyFont="1"/>
    <xf numFmtId="168" fontId="14" fillId="6" borderId="0" xfId="0" applyNumberFormat="1" applyFont="1" applyFill="1"/>
    <xf numFmtId="0" fontId="15" fillId="6" borderId="0" xfId="0" applyFont="1" applyFill="1"/>
    <xf numFmtId="167" fontId="12" fillId="5" borderId="0" xfId="0" applyNumberFormat="1" applyFont="1" applyFill="1"/>
    <xf numFmtId="0" fontId="13" fillId="5" borderId="0" xfId="0" applyFont="1" applyFill="1"/>
    <xf numFmtId="168" fontId="12" fillId="0" borderId="0" xfId="0" applyNumberFormat="1" applyFont="1"/>
    <xf numFmtId="0" fontId="9" fillId="8" borderId="1" xfId="0" applyFont="1" applyFill="1" applyBorder="1"/>
    <xf numFmtId="167" fontId="16" fillId="0" borderId="0" xfId="0" applyNumberFormat="1" applyFont="1"/>
    <xf numFmtId="0" fontId="16" fillId="0" borderId="0" xfId="0" applyFont="1" applyAlignment="1">
      <alignment horizontal="center"/>
    </xf>
    <xf numFmtId="168" fontId="17" fillId="0" borderId="0" xfId="0" applyNumberFormat="1" applyFont="1"/>
    <xf numFmtId="168" fontId="16" fillId="0" borderId="0" xfId="0" applyNumberFormat="1" applyFont="1"/>
    <xf numFmtId="168" fontId="18" fillId="0" borderId="0" xfId="0" applyNumberFormat="1" applyFont="1"/>
    <xf numFmtId="0" fontId="18" fillId="0" borderId="0" xfId="0" applyFont="1"/>
    <xf numFmtId="167" fontId="14" fillId="6" borderId="0" xfId="0" applyNumberFormat="1" applyFont="1" applyFill="1"/>
    <xf numFmtId="0" fontId="9" fillId="4" borderId="1" xfId="0" applyFont="1" applyFill="1" applyBorder="1"/>
    <xf numFmtId="167" fontId="19" fillId="0" borderId="0" xfId="0" applyNumberFormat="1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7" fontId="19" fillId="3" borderId="0" xfId="0" applyNumberFormat="1" applyFont="1" applyFill="1"/>
    <xf numFmtId="0" fontId="19" fillId="3" borderId="0" xfId="0" applyFont="1" applyFill="1" applyAlignment="1">
      <alignment horizontal="center"/>
    </xf>
    <xf numFmtId="167" fontId="8" fillId="0" borderId="0" xfId="0" applyNumberFormat="1" applyFont="1"/>
    <xf numFmtId="0" fontId="5" fillId="0" borderId="0" xfId="0" applyFont="1" applyAlignment="1">
      <alignment horizontal="center"/>
    </xf>
    <xf numFmtId="167" fontId="5" fillId="0" borderId="0" xfId="0" applyNumberFormat="1" applyFont="1"/>
    <xf numFmtId="0" fontId="22" fillId="0" borderId="0" xfId="0" applyFont="1" applyAlignment="1">
      <alignment horizontal="center"/>
    </xf>
    <xf numFmtId="168" fontId="5" fillId="0" borderId="0" xfId="0" applyNumberFormat="1" applyFont="1"/>
    <xf numFmtId="0" fontId="6" fillId="0" borderId="0" xfId="0" applyFont="1" applyAlignment="1">
      <alignment horizontal="center"/>
    </xf>
    <xf numFmtId="0" fontId="6" fillId="9" borderId="0" xfId="0" applyFont="1" applyFill="1"/>
    <xf numFmtId="168" fontId="22" fillId="0" borderId="0" xfId="0" applyNumberFormat="1" applyFont="1"/>
    <xf numFmtId="165" fontId="23" fillId="10" borderId="0" xfId="0" applyNumberFormat="1" applyFont="1" applyFill="1"/>
    <xf numFmtId="0" fontId="24" fillId="0" borderId="0" xfId="0" applyFont="1"/>
    <xf numFmtId="0" fontId="1" fillId="0" borderId="0" xfId="0" applyFont="1" applyAlignment="1">
      <alignment vertical="center"/>
    </xf>
    <xf numFmtId="0" fontId="25" fillId="9" borderId="2" xfId="0" applyFont="1" applyFill="1" applyBorder="1" applyAlignment="1">
      <alignment horizontal="center" vertical="center" wrapText="1"/>
    </xf>
    <xf numFmtId="0" fontId="25" fillId="9" borderId="3" xfId="0" applyFont="1" applyFill="1" applyBorder="1" applyAlignment="1">
      <alignment horizontal="center" vertical="center" wrapText="1"/>
    </xf>
    <xf numFmtId="0" fontId="25" fillId="9" borderId="4" xfId="0" applyFont="1" applyFill="1" applyBorder="1" applyAlignment="1">
      <alignment horizontal="center" vertical="center" wrapText="1"/>
    </xf>
    <xf numFmtId="0" fontId="26" fillId="9" borderId="5" xfId="0" applyFont="1" applyFill="1" applyBorder="1"/>
    <xf numFmtId="0" fontId="27" fillId="3" borderId="6" xfId="0" applyFont="1" applyFill="1" applyBorder="1"/>
    <xf numFmtId="0" fontId="28" fillId="3" borderId="7" xfId="0" applyFont="1" applyFill="1" applyBorder="1"/>
    <xf numFmtId="2" fontId="27" fillId="3" borderId="6" xfId="0" applyNumberFormat="1" applyFont="1" applyFill="1" applyBorder="1"/>
    <xf numFmtId="1" fontId="27" fillId="3" borderId="6" xfId="0" applyNumberFormat="1" applyFont="1" applyFill="1" applyBorder="1"/>
    <xf numFmtId="0" fontId="26" fillId="9" borderId="8" xfId="0" applyFont="1" applyFill="1" applyBorder="1"/>
    <xf numFmtId="0" fontId="26" fillId="9" borderId="9" xfId="0" applyFont="1" applyFill="1" applyBorder="1"/>
    <xf numFmtId="0" fontId="27" fillId="3" borderId="10" xfId="0" applyFont="1" applyFill="1" applyBorder="1"/>
    <xf numFmtId="0" fontId="28" fillId="3" borderId="11" xfId="0" applyFont="1" applyFill="1" applyBorder="1"/>
    <xf numFmtId="2" fontId="27" fillId="3" borderId="10" xfId="0" applyNumberFormat="1" applyFont="1" applyFill="1" applyBorder="1"/>
    <xf numFmtId="1" fontId="27" fillId="3" borderId="10" xfId="0" applyNumberFormat="1" applyFont="1" applyFill="1" applyBorder="1"/>
    <xf numFmtId="1" fontId="25" fillId="3" borderId="10" xfId="0" applyNumberFormat="1" applyFont="1" applyFill="1" applyBorder="1"/>
    <xf numFmtId="0" fontId="1" fillId="3" borderId="0" xfId="0" applyFont="1" applyFill="1"/>
    <xf numFmtId="0" fontId="26" fillId="9" borderId="12" xfId="0" applyFont="1" applyFill="1" applyBorder="1"/>
    <xf numFmtId="0" fontId="27" fillId="3" borderId="13" xfId="0" applyFont="1" applyFill="1" applyBorder="1"/>
    <xf numFmtId="0" fontId="28" fillId="3" borderId="14" xfId="0" applyFont="1" applyFill="1" applyBorder="1"/>
    <xf numFmtId="2" fontId="27" fillId="3" borderId="13" xfId="0" applyNumberFormat="1" applyFont="1" applyFill="1" applyBorder="1"/>
    <xf numFmtId="1" fontId="27" fillId="3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b="0">
                <a:solidFill>
                  <a:srgbClr val="000000"/>
                </a:solidFill>
                <a:latin typeface="Tahoma"/>
              </a:rPr>
              <a:t>Este mes participé en el total de escrituras</a:t>
            </a:r>
          </a:p>
        </c:rich>
      </c:tx>
      <c:layout>
        <c:manualLayout>
          <c:xMode val="edge"/>
          <c:yMode val="edge"/>
          <c:x val="3.5916666666666666E-2"/>
          <c:y val="3.9218328840970353E-2"/>
        </c:manualLayout>
      </c:layout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D243-449D-9703-F885B325845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D243-449D-9703-F885B3258452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D243-449D-9703-F885B3258452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D243-449D-9703-F885B3258452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D243-449D-9703-F885B3258452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D243-449D-9703-F885B3258452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D243-449D-9703-F885B3258452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D243-449D-9703-F885B3258452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D243-449D-9703-F885B3258452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D243-449D-9703-F885B3258452}"/>
              </c:ext>
            </c:extLst>
          </c:dPt>
          <c:cat>
            <c:strRef>
              <c:f>'Dashboard Digitación'!$B$3:$B$12</c:f>
              <c:strCache>
                <c:ptCount val="10"/>
                <c:pt idx="0">
                  <c:v>Alicia</c:v>
                </c:pt>
                <c:pt idx="1">
                  <c:v>Iris</c:v>
                </c:pt>
                <c:pt idx="2">
                  <c:v>Jose</c:v>
                </c:pt>
                <c:pt idx="3">
                  <c:v>Marianela</c:v>
                </c:pt>
                <c:pt idx="4">
                  <c:v>Milagros</c:v>
                </c:pt>
                <c:pt idx="5">
                  <c:v>Nadine</c:v>
                </c:pt>
                <c:pt idx="6">
                  <c:v>Raquel</c:v>
                </c:pt>
                <c:pt idx="7">
                  <c:v>Rodrigo</c:v>
                </c:pt>
                <c:pt idx="8">
                  <c:v>Iska</c:v>
                </c:pt>
                <c:pt idx="9">
                  <c:v>Sonia</c:v>
                </c:pt>
              </c:strCache>
            </c:strRef>
          </c:cat>
          <c:val>
            <c:numRef>
              <c:f>'Dashboard Digitación'!$F$3:$F$12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243-449D-9703-F885B3258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  <a:endParaRPr lang="es-PE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b="0">
                <a:solidFill>
                  <a:srgbClr val="000000"/>
                </a:solidFill>
                <a:latin typeface="Tahoma"/>
              </a:rPr>
              <a:t>Este mes participé en el total de fojas</a:t>
            </a:r>
          </a:p>
        </c:rich>
      </c:tx>
      <c:layout>
        <c:manualLayout>
          <c:xMode val="edge"/>
          <c:yMode val="edge"/>
          <c:x val="3.5916666666666666E-2"/>
          <c:y val="3.9218328840970353E-2"/>
        </c:manualLayout>
      </c:layout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07D3-4D37-BA2B-78B25D6B08BC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07D3-4D37-BA2B-78B25D6B08BC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07D3-4D37-BA2B-78B25D6B08BC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07D3-4D37-BA2B-78B25D6B08BC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07D3-4D37-BA2B-78B25D6B08BC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07D3-4D37-BA2B-78B25D6B08BC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07D3-4D37-BA2B-78B25D6B08BC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07D3-4D37-BA2B-78B25D6B08BC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07D3-4D37-BA2B-78B25D6B08BC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07D3-4D37-BA2B-78B25D6B08BC}"/>
              </c:ext>
            </c:extLst>
          </c:dPt>
          <c:cat>
            <c:strRef>
              <c:f>'Dashboard Digitación'!$B$3:$B$12</c:f>
              <c:strCache>
                <c:ptCount val="10"/>
                <c:pt idx="0">
                  <c:v>Alicia</c:v>
                </c:pt>
                <c:pt idx="1">
                  <c:v>Iris</c:v>
                </c:pt>
                <c:pt idx="2">
                  <c:v>Jose</c:v>
                </c:pt>
                <c:pt idx="3">
                  <c:v>Marianela</c:v>
                </c:pt>
                <c:pt idx="4">
                  <c:v>Milagros</c:v>
                </c:pt>
                <c:pt idx="5">
                  <c:v>Nadine</c:v>
                </c:pt>
                <c:pt idx="6">
                  <c:v>Raquel</c:v>
                </c:pt>
                <c:pt idx="7">
                  <c:v>Rodrigo</c:v>
                </c:pt>
                <c:pt idx="8">
                  <c:v>Iska</c:v>
                </c:pt>
                <c:pt idx="9">
                  <c:v>Sonia</c:v>
                </c:pt>
              </c:strCache>
            </c:strRef>
          </c:cat>
          <c:val>
            <c:numRef>
              <c:f>'Dashboard Digitación'!$L$3:$L$12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7D3-4D37-BA2B-78B25D6B0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  <a:endParaRPr lang="es-PE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b="0">
                <a:solidFill>
                  <a:srgbClr val="000000"/>
                </a:solidFill>
                <a:latin typeface="Tahoma"/>
              </a:rPr>
              <a:t>Este mes confronté del total de escrituras el:</a:t>
            </a:r>
          </a:p>
        </c:rich>
      </c:tx>
      <c:layout>
        <c:manualLayout>
          <c:xMode val="edge"/>
          <c:yMode val="edge"/>
          <c:x val="3.5916666666666666E-2"/>
          <c:y val="3.9218328840970353E-2"/>
        </c:manualLayout>
      </c:layout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09DD-4A27-ACD2-934C0340F263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09DD-4A27-ACD2-934C0340F263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09DD-4A27-ACD2-934C0340F263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09DD-4A27-ACD2-934C0340F263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09DD-4A27-ACD2-934C0340F263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09DD-4A27-ACD2-934C0340F263}"/>
              </c:ext>
            </c:extLst>
          </c:dPt>
          <c:cat>
            <c:strRef>
              <c:f>'Dashboard Confrontación'!$B$3:$B$8</c:f>
              <c:strCache>
                <c:ptCount val="6"/>
                <c:pt idx="0">
                  <c:v>Mily</c:v>
                </c:pt>
                <c:pt idx="1">
                  <c:v>Sol</c:v>
                </c:pt>
                <c:pt idx="2">
                  <c:v>Maggy</c:v>
                </c:pt>
                <c:pt idx="3">
                  <c:v>Alessandra</c:v>
                </c:pt>
                <c:pt idx="4">
                  <c:v>Vane</c:v>
                </c:pt>
                <c:pt idx="5">
                  <c:v>Hassan</c:v>
                </c:pt>
              </c:strCache>
            </c:strRef>
          </c:cat>
          <c:val>
            <c:numRef>
              <c:f>'Dashboard Confrontación'!$F$3:$F$8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DD-4A27-ACD2-934C0340F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  <a:endParaRPr lang="es-PE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r>
              <a:rPr b="0">
                <a:solidFill>
                  <a:srgbClr val="000000"/>
                </a:solidFill>
                <a:latin typeface="Tahoma"/>
              </a:rPr>
              <a:t>Este mes confronté del total de fojas el: </a:t>
            </a:r>
          </a:p>
        </c:rich>
      </c:tx>
      <c:layout>
        <c:manualLayout>
          <c:xMode val="edge"/>
          <c:yMode val="edge"/>
          <c:x val="3.5916666666666666E-2"/>
          <c:y val="3.9218328840970353E-2"/>
        </c:manualLayout>
      </c:layout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9DE6-4EDE-A69E-299EDDA39AF3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9DE6-4EDE-A69E-299EDDA39AF3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9DE6-4EDE-A69E-299EDDA39AF3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9DE6-4EDE-A69E-299EDDA39AF3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9DE6-4EDE-A69E-299EDDA39AF3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9DE6-4EDE-A69E-299EDDA39AF3}"/>
              </c:ext>
            </c:extLst>
          </c:dPt>
          <c:cat>
            <c:strRef>
              <c:f>'Dashboard Confrontación'!$B$3:$B$8</c:f>
              <c:strCache>
                <c:ptCount val="6"/>
                <c:pt idx="0">
                  <c:v>Mily</c:v>
                </c:pt>
                <c:pt idx="1">
                  <c:v>Sol</c:v>
                </c:pt>
                <c:pt idx="2">
                  <c:v>Maggy</c:v>
                </c:pt>
                <c:pt idx="3">
                  <c:v>Alessandra</c:v>
                </c:pt>
                <c:pt idx="4">
                  <c:v>Vane</c:v>
                </c:pt>
                <c:pt idx="5">
                  <c:v>Hassan</c:v>
                </c:pt>
              </c:strCache>
            </c:strRef>
          </c:cat>
          <c:val>
            <c:numRef>
              <c:f>'Dashboard Confrontación'!$L$3:$L$8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E6-4EDE-A69E-299EDDA39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  <a:endParaRPr lang="es-PE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800100</xdr:colOff>
      <xdr:row>15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800100</xdr:colOff>
      <xdr:row>34</xdr:row>
      <xdr:rowOff>38100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800100</xdr:colOff>
      <xdr:row>11</xdr:row>
      <xdr:rowOff>57150</xdr:rowOff>
    </xdr:from>
    <xdr:ext cx="5715000" cy="3533775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800100</xdr:colOff>
      <xdr:row>30</xdr:row>
      <xdr:rowOff>38100</xdr:rowOff>
    </xdr:from>
    <xdr:ext cx="5715000" cy="353377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5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" sqref="E1"/>
    </sheetView>
  </sheetViews>
  <sheetFormatPr baseColWidth="10" defaultColWidth="12.5703125" defaultRowHeight="15.75" customHeight="1"/>
  <cols>
    <col min="1" max="1" width="10.140625" customWidth="1"/>
    <col min="2" max="2" width="13.28515625" customWidth="1"/>
    <col min="3" max="3" width="13" customWidth="1"/>
    <col min="4" max="4" width="10" customWidth="1"/>
    <col min="5" max="5" width="20.140625" customWidth="1"/>
    <col min="6" max="6" width="38.42578125" customWidth="1"/>
    <col min="7" max="7" width="13.42578125" customWidth="1"/>
    <col min="8" max="8" width="10.28515625" customWidth="1"/>
    <col min="10" max="10" width="16" customWidth="1"/>
    <col min="11" max="11" width="3.7109375" customWidth="1"/>
    <col min="12" max="12" width="16.42578125" customWidth="1"/>
    <col min="14" max="14" width="16.570312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2" t="s">
        <v>120</v>
      </c>
      <c r="F1" s="3" t="s">
        <v>4</v>
      </c>
      <c r="G1" s="1" t="s">
        <v>5</v>
      </c>
      <c r="H1" s="4" t="s">
        <v>6</v>
      </c>
      <c r="I1" s="1" t="s">
        <v>7</v>
      </c>
      <c r="J1" s="1" t="s">
        <v>8</v>
      </c>
      <c r="K1" s="1"/>
      <c r="L1" s="1" t="s">
        <v>9</v>
      </c>
      <c r="M1" s="5" t="s">
        <v>10</v>
      </c>
      <c r="N1" s="1" t="s">
        <v>11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>
      <c r="A2" s="7" t="s">
        <v>12</v>
      </c>
      <c r="B2" s="8" t="s">
        <v>13</v>
      </c>
      <c r="C2" s="8" t="s">
        <v>14</v>
      </c>
      <c r="D2" s="8" t="s">
        <v>15</v>
      </c>
      <c r="E2" s="9" t="s">
        <v>16</v>
      </c>
      <c r="F2" s="10" t="s">
        <v>17</v>
      </c>
      <c r="G2" s="11">
        <v>0.33611111111111114</v>
      </c>
      <c r="H2" s="12">
        <v>44805</v>
      </c>
      <c r="I2" s="8">
        <v>9</v>
      </c>
      <c r="J2" s="8">
        <v>2022</v>
      </c>
      <c r="K2" s="8"/>
      <c r="L2" s="8" t="s">
        <v>18</v>
      </c>
      <c r="M2" s="13">
        <v>6</v>
      </c>
      <c r="N2" s="13">
        <v>2</v>
      </c>
      <c r="O2" s="13"/>
    </row>
    <row r="3" spans="1:28">
      <c r="A3" s="7" t="s">
        <v>19</v>
      </c>
      <c r="B3" s="8" t="s">
        <v>13</v>
      </c>
      <c r="C3" s="8" t="s">
        <v>20</v>
      </c>
      <c r="D3" s="8" t="s">
        <v>15</v>
      </c>
      <c r="E3" s="9" t="s">
        <v>16</v>
      </c>
      <c r="F3" s="10" t="s">
        <v>21</v>
      </c>
      <c r="G3" s="11">
        <v>0.35416666666666669</v>
      </c>
      <c r="H3" s="12">
        <v>44805</v>
      </c>
      <c r="I3" s="8">
        <v>9</v>
      </c>
      <c r="J3" s="8">
        <v>2022</v>
      </c>
      <c r="K3" s="8"/>
      <c r="L3" s="8" t="s">
        <v>22</v>
      </c>
      <c r="M3" s="13">
        <v>7</v>
      </c>
      <c r="N3" s="13">
        <v>1</v>
      </c>
      <c r="O3" s="13"/>
    </row>
    <row r="4" spans="1:28">
      <c r="A4" s="7" t="s">
        <v>23</v>
      </c>
      <c r="B4" s="8" t="s">
        <v>13</v>
      </c>
      <c r="C4" s="8" t="s">
        <v>24</v>
      </c>
      <c r="D4" s="8" t="s">
        <v>25</v>
      </c>
      <c r="E4" s="9" t="s">
        <v>16</v>
      </c>
      <c r="F4" s="10" t="s">
        <v>26</v>
      </c>
      <c r="G4" s="14" t="s">
        <v>27</v>
      </c>
      <c r="H4" s="12">
        <v>44805</v>
      </c>
      <c r="I4" s="8">
        <v>9</v>
      </c>
      <c r="J4" s="8">
        <v>2022</v>
      </c>
      <c r="K4" s="8"/>
      <c r="L4" s="8" t="s">
        <v>28</v>
      </c>
      <c r="M4" s="13">
        <v>19</v>
      </c>
      <c r="N4" s="13">
        <v>2</v>
      </c>
      <c r="O4" s="13"/>
    </row>
    <row r="5" spans="1:28">
      <c r="A5" s="7" t="s">
        <v>29</v>
      </c>
      <c r="B5" s="8" t="s">
        <v>30</v>
      </c>
      <c r="C5" s="8" t="s">
        <v>20</v>
      </c>
      <c r="D5" s="8" t="s">
        <v>31</v>
      </c>
      <c r="E5" s="9" t="s">
        <v>16</v>
      </c>
      <c r="F5" s="10" t="s">
        <v>32</v>
      </c>
      <c r="G5" s="11">
        <v>0.38472222222222224</v>
      </c>
      <c r="H5" s="12">
        <v>44805</v>
      </c>
      <c r="I5" s="8">
        <v>9</v>
      </c>
      <c r="J5" s="8">
        <v>2022</v>
      </c>
      <c r="K5" s="8"/>
      <c r="L5" s="8"/>
      <c r="M5" s="13">
        <v>8</v>
      </c>
      <c r="N5" s="13">
        <v>4</v>
      </c>
      <c r="O5" s="13"/>
    </row>
    <row r="6" spans="1:28">
      <c r="A6" s="7" t="s">
        <v>33</v>
      </c>
      <c r="B6" s="8" t="s">
        <v>34</v>
      </c>
      <c r="C6" s="8" t="s">
        <v>35</v>
      </c>
      <c r="D6" s="8" t="s">
        <v>31</v>
      </c>
      <c r="E6" s="9" t="s">
        <v>16</v>
      </c>
      <c r="F6" s="15">
        <v>44805</v>
      </c>
      <c r="G6" s="11">
        <v>0.39027777777777778</v>
      </c>
      <c r="H6" s="12">
        <v>44805</v>
      </c>
      <c r="I6" s="8">
        <v>9</v>
      </c>
      <c r="J6" s="8">
        <v>2022</v>
      </c>
      <c r="K6" s="8"/>
      <c r="L6" s="8" t="s">
        <v>36</v>
      </c>
      <c r="M6" s="13">
        <v>6</v>
      </c>
      <c r="N6" s="13">
        <v>1</v>
      </c>
      <c r="O6" s="13"/>
    </row>
    <row r="7" spans="1:28">
      <c r="A7" s="7" t="s">
        <v>37</v>
      </c>
      <c r="B7" s="8" t="s">
        <v>38</v>
      </c>
      <c r="C7" s="8" t="s">
        <v>20</v>
      </c>
      <c r="D7" s="8" t="s">
        <v>39</v>
      </c>
      <c r="E7" s="9" t="s">
        <v>16</v>
      </c>
      <c r="F7" s="10" t="s">
        <v>40</v>
      </c>
      <c r="G7" s="11">
        <v>0.40277777777777779</v>
      </c>
      <c r="H7" s="12">
        <v>44805</v>
      </c>
      <c r="I7" s="8">
        <v>9</v>
      </c>
      <c r="J7" s="8">
        <v>2022</v>
      </c>
      <c r="K7" s="8"/>
      <c r="L7" s="8" t="s">
        <v>41</v>
      </c>
      <c r="M7" s="13">
        <v>6</v>
      </c>
      <c r="N7" s="13">
        <v>1</v>
      </c>
      <c r="O7" s="13"/>
    </row>
    <row r="8" spans="1:28">
      <c r="A8" s="7" t="s">
        <v>42</v>
      </c>
      <c r="B8" s="8" t="s">
        <v>43</v>
      </c>
      <c r="C8" s="8" t="s">
        <v>44</v>
      </c>
      <c r="D8" s="8" t="s">
        <v>39</v>
      </c>
      <c r="E8" s="9" t="s">
        <v>16</v>
      </c>
      <c r="F8" s="10" t="s">
        <v>45</v>
      </c>
      <c r="G8" s="11">
        <v>0.40694444444444444</v>
      </c>
      <c r="H8" s="12">
        <v>44805</v>
      </c>
      <c r="I8" s="8">
        <v>9</v>
      </c>
      <c r="J8" s="8">
        <v>2022</v>
      </c>
      <c r="K8" s="8"/>
      <c r="L8" s="8"/>
      <c r="M8" s="13">
        <v>10</v>
      </c>
      <c r="N8" s="13">
        <v>2</v>
      </c>
      <c r="O8" s="13"/>
    </row>
    <row r="9" spans="1:28">
      <c r="A9" s="7" t="s">
        <v>46</v>
      </c>
      <c r="B9" s="8" t="s">
        <v>47</v>
      </c>
      <c r="C9" s="8" t="s">
        <v>48</v>
      </c>
      <c r="D9" s="8" t="s">
        <v>31</v>
      </c>
      <c r="E9" s="9" t="s">
        <v>16</v>
      </c>
      <c r="F9" s="10" t="s">
        <v>49</v>
      </c>
      <c r="G9" s="11">
        <v>0.41736111111111113</v>
      </c>
      <c r="H9" s="12">
        <v>44805</v>
      </c>
      <c r="I9" s="8">
        <v>9</v>
      </c>
      <c r="J9" s="8">
        <v>2022</v>
      </c>
      <c r="K9" s="8"/>
      <c r="L9" s="8" t="s">
        <v>50</v>
      </c>
      <c r="M9" s="13">
        <v>14</v>
      </c>
      <c r="N9" s="13">
        <v>1</v>
      </c>
      <c r="O9" s="13"/>
    </row>
    <row r="10" spans="1:28">
      <c r="A10" s="7" t="s">
        <v>51</v>
      </c>
      <c r="B10" s="8" t="s">
        <v>34</v>
      </c>
      <c r="C10" s="8" t="s">
        <v>35</v>
      </c>
      <c r="D10" s="8" t="s">
        <v>31</v>
      </c>
      <c r="E10" s="9" t="s">
        <v>16</v>
      </c>
      <c r="F10" s="15">
        <v>44805</v>
      </c>
      <c r="G10" s="11">
        <v>0.43125000000000002</v>
      </c>
      <c r="H10" s="12">
        <v>44805</v>
      </c>
      <c r="I10" s="8">
        <v>9</v>
      </c>
      <c r="J10" s="8">
        <v>2022</v>
      </c>
      <c r="K10" s="8"/>
      <c r="L10" s="8" t="s">
        <v>52</v>
      </c>
      <c r="M10" s="13">
        <v>7</v>
      </c>
      <c r="N10" s="13">
        <v>1</v>
      </c>
      <c r="O10" s="13"/>
    </row>
    <row r="11" spans="1:28">
      <c r="A11" s="7" t="s">
        <v>53</v>
      </c>
      <c r="B11" s="8" t="s">
        <v>30</v>
      </c>
      <c r="C11" s="8" t="s">
        <v>20</v>
      </c>
      <c r="D11" s="8" t="s">
        <v>31</v>
      </c>
      <c r="E11" s="9" t="s">
        <v>16</v>
      </c>
      <c r="F11" s="10" t="s">
        <v>54</v>
      </c>
      <c r="G11" s="11">
        <v>0.43125000000000002</v>
      </c>
      <c r="H11" s="12">
        <v>44805</v>
      </c>
      <c r="I11" s="8">
        <v>9</v>
      </c>
      <c r="J11" s="8">
        <v>2022</v>
      </c>
      <c r="K11" s="8"/>
      <c r="L11" s="8" t="s">
        <v>55</v>
      </c>
      <c r="M11" s="13">
        <v>5</v>
      </c>
      <c r="N11" s="13">
        <v>2</v>
      </c>
      <c r="O11" s="13"/>
    </row>
    <row r="12" spans="1:28">
      <c r="A12" s="7" t="s">
        <v>56</v>
      </c>
      <c r="B12" s="8" t="s">
        <v>38</v>
      </c>
      <c r="C12" s="8" t="s">
        <v>14</v>
      </c>
      <c r="D12" s="8" t="s">
        <v>39</v>
      </c>
      <c r="E12" s="9" t="s">
        <v>16</v>
      </c>
      <c r="F12" s="10" t="s">
        <v>57</v>
      </c>
      <c r="G12" s="11">
        <v>0.43263888888888891</v>
      </c>
      <c r="H12" s="12">
        <v>44805</v>
      </c>
      <c r="I12" s="8">
        <v>9</v>
      </c>
      <c r="J12" s="8">
        <v>2022</v>
      </c>
      <c r="K12" s="8"/>
      <c r="L12" s="8" t="s">
        <v>58</v>
      </c>
      <c r="M12" s="13">
        <v>4</v>
      </c>
      <c r="N12" s="13">
        <v>2</v>
      </c>
      <c r="O12" s="13"/>
    </row>
    <row r="13" spans="1:28">
      <c r="A13" s="7" t="s">
        <v>59</v>
      </c>
      <c r="B13" s="8" t="s">
        <v>60</v>
      </c>
      <c r="C13" s="8" t="s">
        <v>24</v>
      </c>
      <c r="D13" s="8" t="s">
        <v>31</v>
      </c>
      <c r="E13" s="9" t="s">
        <v>16</v>
      </c>
      <c r="F13" s="10" t="s">
        <v>61</v>
      </c>
      <c r="G13" s="11">
        <v>0.43263888888888891</v>
      </c>
      <c r="H13" s="12">
        <v>44805</v>
      </c>
      <c r="I13" s="8">
        <v>9</v>
      </c>
      <c r="J13" s="8">
        <v>2022</v>
      </c>
      <c r="K13" s="8"/>
      <c r="L13" s="8" t="s">
        <v>62</v>
      </c>
      <c r="M13" s="13">
        <v>7</v>
      </c>
      <c r="N13" s="13"/>
      <c r="O13" s="13"/>
    </row>
    <row r="14" spans="1:28">
      <c r="A14" s="7"/>
      <c r="B14" s="8"/>
      <c r="C14" s="8"/>
      <c r="D14" s="8"/>
      <c r="E14" s="16"/>
      <c r="F14" s="10"/>
      <c r="G14" s="11"/>
      <c r="H14" s="12"/>
      <c r="I14" s="8" t="s">
        <v>119</v>
      </c>
      <c r="J14" s="8" t="s">
        <v>119</v>
      </c>
      <c r="K14" s="8"/>
      <c r="L14" s="8"/>
      <c r="M14" s="13"/>
      <c r="N14" s="13"/>
      <c r="O14" s="13"/>
    </row>
    <row r="15" spans="1:28">
      <c r="A15" s="7"/>
      <c r="B15" s="8"/>
      <c r="C15" s="8"/>
      <c r="D15" s="8"/>
      <c r="E15" s="16"/>
      <c r="F15" s="10"/>
      <c r="G15" s="11"/>
      <c r="H15" s="12"/>
      <c r="I15" s="8" t="s">
        <v>119</v>
      </c>
      <c r="J15" s="8" t="s">
        <v>119</v>
      </c>
      <c r="K15" s="8"/>
      <c r="L15" s="8"/>
      <c r="M15" s="13"/>
      <c r="N15" s="13"/>
      <c r="O15" s="13"/>
    </row>
    <row r="16" spans="1:28">
      <c r="A16" s="7"/>
      <c r="B16" s="8"/>
      <c r="C16" s="8"/>
      <c r="D16" s="8"/>
      <c r="E16" s="16"/>
      <c r="F16" s="10"/>
      <c r="G16" s="11"/>
      <c r="H16" s="12"/>
      <c r="I16" s="8" t="s">
        <v>119</v>
      </c>
      <c r="J16" s="8" t="s">
        <v>119</v>
      </c>
      <c r="K16" s="8"/>
      <c r="L16" s="8"/>
      <c r="M16" s="13"/>
      <c r="N16" s="13"/>
      <c r="O16" s="13"/>
    </row>
    <row r="17" spans="1:15">
      <c r="A17" s="7"/>
      <c r="B17" s="8"/>
      <c r="C17" s="8"/>
      <c r="D17" s="8"/>
      <c r="E17" s="16"/>
      <c r="F17" s="10"/>
      <c r="G17" s="11"/>
      <c r="H17" s="12"/>
      <c r="I17" s="8" t="s">
        <v>119</v>
      </c>
      <c r="J17" s="8" t="s">
        <v>119</v>
      </c>
      <c r="K17" s="8"/>
      <c r="L17" s="8"/>
      <c r="M17" s="13"/>
      <c r="N17" s="13"/>
      <c r="O17" s="13"/>
    </row>
    <row r="18" spans="1:15">
      <c r="A18" s="7"/>
      <c r="B18" s="8"/>
      <c r="C18" s="8"/>
      <c r="D18" s="8"/>
      <c r="E18" s="16"/>
      <c r="F18" s="10"/>
      <c r="G18" s="11"/>
      <c r="H18" s="12"/>
      <c r="I18" s="8" t="s">
        <v>119</v>
      </c>
      <c r="J18" s="8" t="s">
        <v>119</v>
      </c>
      <c r="K18" s="8"/>
      <c r="L18" s="8"/>
      <c r="M18" s="13"/>
      <c r="N18" s="13"/>
      <c r="O18" s="13"/>
    </row>
    <row r="19" spans="1:15">
      <c r="A19" s="7"/>
      <c r="B19" s="8"/>
      <c r="C19" s="8"/>
      <c r="D19" s="8"/>
      <c r="E19" s="16"/>
      <c r="F19" s="10"/>
      <c r="G19" s="11"/>
      <c r="H19" s="12"/>
      <c r="I19" s="8" t="s">
        <v>119</v>
      </c>
      <c r="J19" s="8" t="s">
        <v>119</v>
      </c>
      <c r="K19" s="8"/>
      <c r="L19" s="8"/>
      <c r="M19" s="13"/>
      <c r="N19" s="13"/>
      <c r="O19" s="13"/>
    </row>
    <row r="20" spans="1:15">
      <c r="A20" s="7"/>
      <c r="B20" s="8"/>
      <c r="C20" s="8"/>
      <c r="D20" s="8"/>
      <c r="E20" s="16"/>
      <c r="F20" s="10"/>
      <c r="G20" s="11"/>
      <c r="H20" s="12"/>
      <c r="I20" s="8" t="s">
        <v>119</v>
      </c>
      <c r="J20" s="8" t="s">
        <v>119</v>
      </c>
      <c r="K20" s="8"/>
      <c r="L20" s="8"/>
      <c r="M20" s="13"/>
      <c r="N20" s="13"/>
      <c r="O20" s="13"/>
    </row>
    <row r="21" spans="1:15">
      <c r="A21" s="7"/>
      <c r="B21" s="8"/>
      <c r="C21" s="8"/>
      <c r="D21" s="8"/>
      <c r="E21" s="16"/>
      <c r="F21" s="10"/>
      <c r="G21" s="11"/>
      <c r="H21" s="12"/>
      <c r="I21" s="8" t="s">
        <v>119</v>
      </c>
      <c r="J21" s="8" t="s">
        <v>119</v>
      </c>
      <c r="K21" s="8"/>
      <c r="L21" s="8"/>
      <c r="M21" s="13"/>
      <c r="N21" s="13"/>
      <c r="O21" s="13"/>
    </row>
    <row r="22" spans="1:15">
      <c r="A22" s="7"/>
      <c r="B22" s="8"/>
      <c r="C22" s="8"/>
      <c r="D22" s="8"/>
      <c r="E22" s="16"/>
      <c r="F22" s="10"/>
      <c r="G22" s="11"/>
      <c r="H22" s="12"/>
      <c r="I22" s="8" t="s">
        <v>119</v>
      </c>
      <c r="J22" s="8" t="s">
        <v>119</v>
      </c>
      <c r="K22" s="8"/>
      <c r="L22" s="8"/>
      <c r="M22" s="13"/>
      <c r="N22" s="13"/>
      <c r="O22" s="13"/>
    </row>
    <row r="23" spans="1:15">
      <c r="A23" s="7"/>
      <c r="B23" s="8"/>
      <c r="C23" s="8"/>
      <c r="D23" s="8"/>
      <c r="E23" s="16"/>
      <c r="F23" s="10"/>
      <c r="G23" s="11"/>
      <c r="H23" s="12"/>
      <c r="I23" s="8" t="s">
        <v>119</v>
      </c>
      <c r="J23" s="8" t="s">
        <v>119</v>
      </c>
      <c r="K23" s="8"/>
      <c r="L23" s="8"/>
      <c r="M23" s="13"/>
      <c r="N23" s="13"/>
      <c r="O23" s="13"/>
    </row>
    <row r="24" spans="1:15">
      <c r="A24" s="7"/>
      <c r="B24" s="8"/>
      <c r="C24" s="8"/>
      <c r="D24" s="8"/>
      <c r="E24" s="16"/>
      <c r="F24" s="10"/>
      <c r="G24" s="11"/>
      <c r="H24" s="12"/>
      <c r="I24" s="8" t="s">
        <v>119</v>
      </c>
      <c r="J24" s="8" t="s">
        <v>119</v>
      </c>
      <c r="K24" s="8"/>
      <c r="L24" s="8"/>
      <c r="M24" s="13"/>
      <c r="N24" s="13"/>
      <c r="O24" s="13"/>
    </row>
    <row r="25" spans="1:15">
      <c r="A25" s="7"/>
      <c r="B25" s="8"/>
      <c r="C25" s="8"/>
      <c r="D25" s="8"/>
      <c r="E25" s="16"/>
      <c r="F25" s="10"/>
      <c r="G25" s="11"/>
      <c r="H25" s="12"/>
      <c r="I25" s="8" t="s">
        <v>119</v>
      </c>
      <c r="J25" s="8" t="s">
        <v>119</v>
      </c>
      <c r="K25" s="8"/>
      <c r="L25" s="8"/>
      <c r="M25" s="13"/>
      <c r="N25" s="13"/>
      <c r="O25" s="13"/>
    </row>
    <row r="26" spans="1:15">
      <c r="A26" s="7"/>
      <c r="B26" s="8"/>
      <c r="C26" s="8"/>
      <c r="D26" s="8"/>
      <c r="E26" s="16"/>
      <c r="F26" s="10"/>
      <c r="G26" s="11"/>
      <c r="H26" s="12"/>
      <c r="I26" s="8" t="s">
        <v>119</v>
      </c>
      <c r="J26" s="8" t="s">
        <v>119</v>
      </c>
      <c r="K26" s="8"/>
      <c r="L26" s="8"/>
      <c r="M26" s="13"/>
      <c r="N26" s="13"/>
      <c r="O26" s="13"/>
    </row>
    <row r="27" spans="1:15">
      <c r="A27" s="7"/>
      <c r="B27" s="8"/>
      <c r="C27" s="8"/>
      <c r="D27" s="8"/>
      <c r="E27" s="16"/>
      <c r="F27" s="10"/>
      <c r="G27" s="11"/>
      <c r="H27" s="12"/>
      <c r="I27" s="8" t="s">
        <v>119</v>
      </c>
      <c r="J27" s="8" t="s">
        <v>119</v>
      </c>
      <c r="K27" s="8"/>
      <c r="L27" s="8"/>
      <c r="M27" s="13"/>
      <c r="N27" s="13"/>
      <c r="O27" s="13"/>
    </row>
    <row r="28" spans="1:15">
      <c r="A28" s="7"/>
      <c r="B28" s="8"/>
      <c r="C28" s="8"/>
      <c r="D28" s="8"/>
      <c r="E28" s="16"/>
      <c r="F28" s="10"/>
      <c r="G28" s="11"/>
      <c r="H28" s="12"/>
      <c r="I28" s="8" t="s">
        <v>119</v>
      </c>
      <c r="J28" s="8" t="s">
        <v>119</v>
      </c>
      <c r="K28" s="8"/>
      <c r="L28" s="8"/>
      <c r="M28" s="13"/>
      <c r="N28" s="13"/>
      <c r="O28" s="13"/>
    </row>
    <row r="29" spans="1:15">
      <c r="A29" s="7"/>
      <c r="B29" s="8"/>
      <c r="C29" s="8"/>
      <c r="D29" s="8"/>
      <c r="E29" s="16"/>
      <c r="F29" s="10"/>
      <c r="G29" s="11"/>
      <c r="H29" s="12"/>
      <c r="I29" s="8" t="s">
        <v>119</v>
      </c>
      <c r="J29" s="8" t="s">
        <v>119</v>
      </c>
      <c r="K29" s="8"/>
      <c r="L29" s="8"/>
      <c r="M29" s="13"/>
      <c r="N29" s="13"/>
      <c r="O29" s="13"/>
    </row>
    <row r="30" spans="1:15">
      <c r="A30" s="7"/>
      <c r="B30" s="8"/>
      <c r="C30" s="8"/>
      <c r="D30" s="8"/>
      <c r="E30" s="16"/>
      <c r="F30" s="10"/>
      <c r="G30" s="11"/>
      <c r="H30" s="12"/>
      <c r="I30" s="8" t="s">
        <v>119</v>
      </c>
      <c r="J30" s="8" t="s">
        <v>119</v>
      </c>
      <c r="K30" s="8"/>
      <c r="L30" s="8"/>
      <c r="M30" s="13"/>
      <c r="N30" s="13"/>
      <c r="O30" s="13"/>
    </row>
    <row r="31" spans="1:15">
      <c r="A31" s="7"/>
      <c r="B31" s="8"/>
      <c r="C31" s="8"/>
      <c r="D31" s="8"/>
      <c r="E31" s="16"/>
      <c r="F31" s="10"/>
      <c r="G31" s="11"/>
      <c r="H31" s="12"/>
      <c r="I31" s="8" t="s">
        <v>119</v>
      </c>
      <c r="J31" s="8" t="s">
        <v>119</v>
      </c>
      <c r="K31" s="8"/>
      <c r="L31" s="8"/>
      <c r="M31" s="13"/>
      <c r="N31" s="13"/>
      <c r="O31" s="13"/>
    </row>
    <row r="32" spans="1:15">
      <c r="A32" s="7"/>
      <c r="B32" s="8"/>
      <c r="C32" s="8"/>
      <c r="D32" s="8"/>
      <c r="E32" s="16"/>
      <c r="F32" s="10"/>
      <c r="G32" s="11"/>
      <c r="H32" s="12"/>
      <c r="I32" s="8" t="s">
        <v>119</v>
      </c>
      <c r="J32" s="8" t="s">
        <v>119</v>
      </c>
      <c r="K32" s="8"/>
      <c r="L32" s="8"/>
      <c r="M32" s="13"/>
      <c r="N32" s="13"/>
      <c r="O32" s="13"/>
    </row>
    <row r="33" spans="1:15">
      <c r="A33" s="7"/>
      <c r="B33" s="8"/>
      <c r="C33" s="8"/>
      <c r="D33" s="8"/>
      <c r="E33" s="16"/>
      <c r="F33" s="10"/>
      <c r="G33" s="11"/>
      <c r="H33" s="12"/>
      <c r="I33" s="8" t="s">
        <v>119</v>
      </c>
      <c r="J33" s="8" t="s">
        <v>119</v>
      </c>
      <c r="K33" s="8"/>
      <c r="L33" s="8"/>
      <c r="M33" s="13"/>
      <c r="N33" s="13"/>
      <c r="O33" s="13"/>
    </row>
    <row r="34" spans="1:15">
      <c r="A34" s="7"/>
      <c r="B34" s="8"/>
      <c r="C34" s="8"/>
      <c r="D34" s="8"/>
      <c r="E34" s="16"/>
      <c r="F34" s="10"/>
      <c r="G34" s="11"/>
      <c r="H34" s="12"/>
      <c r="I34" s="8" t="s">
        <v>119</v>
      </c>
      <c r="J34" s="8" t="s">
        <v>119</v>
      </c>
      <c r="K34" s="8"/>
      <c r="L34" s="8"/>
      <c r="M34" s="13"/>
      <c r="N34" s="13"/>
      <c r="O34" s="13"/>
    </row>
    <row r="35" spans="1:15">
      <c r="A35" s="7"/>
      <c r="B35" s="8"/>
      <c r="C35" s="8"/>
      <c r="D35" s="8"/>
      <c r="E35" s="16"/>
      <c r="F35" s="10"/>
      <c r="G35" s="11"/>
      <c r="H35" s="12"/>
      <c r="I35" s="8" t="s">
        <v>119</v>
      </c>
      <c r="J35" s="8" t="s">
        <v>119</v>
      </c>
      <c r="K35" s="8"/>
      <c r="L35" s="8"/>
      <c r="M35" s="13"/>
      <c r="N35" s="13"/>
      <c r="O35" s="13"/>
    </row>
    <row r="36" spans="1:15">
      <c r="A36" s="7"/>
      <c r="B36" s="8"/>
      <c r="C36" s="8"/>
      <c r="D36" s="8"/>
      <c r="E36" s="16"/>
      <c r="F36" s="10"/>
      <c r="G36" s="11"/>
      <c r="H36" s="12"/>
      <c r="I36" s="8" t="s">
        <v>119</v>
      </c>
      <c r="J36" s="8" t="s">
        <v>119</v>
      </c>
      <c r="K36" s="8"/>
      <c r="L36" s="8"/>
      <c r="M36" s="13"/>
      <c r="N36" s="13"/>
      <c r="O36" s="13"/>
    </row>
    <row r="37" spans="1:15">
      <c r="A37" s="7"/>
      <c r="B37" s="8"/>
      <c r="C37" s="8"/>
      <c r="D37" s="8"/>
      <c r="E37" s="16"/>
      <c r="F37" s="10"/>
      <c r="G37" s="11"/>
      <c r="H37" s="12"/>
      <c r="I37" s="8" t="s">
        <v>119</v>
      </c>
      <c r="J37" s="8" t="s">
        <v>119</v>
      </c>
      <c r="K37" s="8"/>
      <c r="L37" s="8"/>
      <c r="M37" s="13"/>
      <c r="N37" s="13"/>
      <c r="O37" s="13"/>
    </row>
    <row r="38" spans="1:15">
      <c r="A38" s="7"/>
      <c r="B38" s="8"/>
      <c r="C38" s="8"/>
      <c r="D38" s="8"/>
      <c r="E38" s="16"/>
      <c r="F38" s="10"/>
      <c r="G38" s="11"/>
      <c r="H38" s="12"/>
      <c r="I38" s="8" t="s">
        <v>119</v>
      </c>
      <c r="J38" s="8" t="s">
        <v>119</v>
      </c>
      <c r="K38" s="8"/>
      <c r="L38" s="8"/>
      <c r="M38" s="13"/>
      <c r="N38" s="13"/>
      <c r="O38" s="13"/>
    </row>
    <row r="39" spans="1:15">
      <c r="A39" s="7"/>
      <c r="B39" s="8"/>
      <c r="C39" s="8"/>
      <c r="D39" s="8"/>
      <c r="E39" s="16"/>
      <c r="F39" s="10"/>
      <c r="G39" s="11"/>
      <c r="H39" s="12"/>
      <c r="I39" s="8" t="s">
        <v>119</v>
      </c>
      <c r="J39" s="8" t="s">
        <v>119</v>
      </c>
      <c r="K39" s="8"/>
      <c r="L39" s="8"/>
      <c r="M39" s="13"/>
      <c r="N39" s="13"/>
      <c r="O39" s="13"/>
    </row>
    <row r="40" spans="1:15">
      <c r="A40" s="7"/>
      <c r="B40" s="8"/>
      <c r="C40" s="8"/>
      <c r="D40" s="8"/>
      <c r="E40" s="16"/>
      <c r="F40" s="10"/>
      <c r="G40" s="11"/>
      <c r="H40" s="12"/>
      <c r="I40" s="8" t="s">
        <v>119</v>
      </c>
      <c r="J40" s="8" t="s">
        <v>119</v>
      </c>
      <c r="K40" s="8"/>
      <c r="L40" s="8"/>
      <c r="M40" s="13"/>
      <c r="N40" s="13"/>
      <c r="O40" s="13"/>
    </row>
    <row r="41" spans="1:15">
      <c r="A41" s="7"/>
      <c r="B41" s="8"/>
      <c r="C41" s="8"/>
      <c r="D41" s="8"/>
      <c r="E41" s="16"/>
      <c r="F41" s="10"/>
      <c r="G41" s="11"/>
      <c r="H41" s="12"/>
      <c r="I41" s="8" t="s">
        <v>119</v>
      </c>
      <c r="J41" s="8" t="s">
        <v>119</v>
      </c>
      <c r="K41" s="8"/>
      <c r="L41" s="8"/>
      <c r="M41" s="13"/>
      <c r="N41" s="13"/>
      <c r="O41" s="13"/>
    </row>
    <row r="42" spans="1:15">
      <c r="A42" s="7"/>
      <c r="B42" s="8"/>
      <c r="C42" s="8"/>
      <c r="D42" s="8"/>
      <c r="E42" s="16"/>
      <c r="F42" s="10"/>
      <c r="G42" s="11"/>
      <c r="H42" s="12"/>
      <c r="I42" s="8" t="s">
        <v>119</v>
      </c>
      <c r="J42" s="8" t="s">
        <v>119</v>
      </c>
      <c r="K42" s="8"/>
      <c r="L42" s="8"/>
      <c r="M42" s="13"/>
      <c r="N42" s="13"/>
      <c r="O42" s="13"/>
    </row>
    <row r="43" spans="1:15">
      <c r="A43" s="7"/>
      <c r="B43" s="8"/>
      <c r="C43" s="8"/>
      <c r="D43" s="8"/>
      <c r="E43" s="16"/>
      <c r="F43" s="10"/>
      <c r="G43" s="11"/>
      <c r="H43" s="12"/>
      <c r="I43" s="8" t="s">
        <v>119</v>
      </c>
      <c r="J43" s="8" t="s">
        <v>119</v>
      </c>
      <c r="K43" s="8"/>
      <c r="L43" s="8"/>
      <c r="M43" s="13"/>
      <c r="N43" s="13"/>
      <c r="O43" s="13"/>
    </row>
    <row r="44" spans="1:15">
      <c r="A44" s="7"/>
      <c r="B44" s="8"/>
      <c r="C44" s="8"/>
      <c r="D44" s="8"/>
      <c r="E44" s="16"/>
      <c r="F44" s="10"/>
      <c r="G44" s="11"/>
      <c r="H44" s="12"/>
      <c r="I44" s="8" t="s">
        <v>119</v>
      </c>
      <c r="J44" s="8" t="s">
        <v>119</v>
      </c>
      <c r="K44" s="8"/>
      <c r="L44" s="8"/>
      <c r="M44" s="13"/>
      <c r="N44" s="13"/>
      <c r="O44" s="13"/>
    </row>
    <row r="45" spans="1:15">
      <c r="A45" s="7"/>
      <c r="B45" s="8"/>
      <c r="C45" s="8"/>
      <c r="D45" s="8"/>
      <c r="E45" s="16"/>
      <c r="F45" s="10"/>
      <c r="G45" s="11"/>
      <c r="H45" s="12"/>
      <c r="I45" s="8" t="s">
        <v>119</v>
      </c>
      <c r="J45" s="8" t="s">
        <v>119</v>
      </c>
      <c r="K45" s="8"/>
      <c r="L45" s="8"/>
      <c r="M45" s="13"/>
      <c r="N45" s="13"/>
      <c r="O45" s="13"/>
    </row>
    <row r="46" spans="1:15">
      <c r="A46" s="7"/>
      <c r="B46" s="8"/>
      <c r="C46" s="8"/>
      <c r="D46" s="8"/>
      <c r="E46" s="16"/>
      <c r="F46" s="10"/>
      <c r="G46" s="11"/>
      <c r="H46" s="12"/>
      <c r="I46" s="8" t="s">
        <v>119</v>
      </c>
      <c r="J46" s="8" t="s">
        <v>119</v>
      </c>
      <c r="K46" s="8"/>
      <c r="L46" s="8"/>
      <c r="M46" s="13"/>
      <c r="N46" s="13"/>
      <c r="O46" s="13"/>
    </row>
    <row r="47" spans="1:15">
      <c r="A47" s="7"/>
      <c r="B47" s="8"/>
      <c r="C47" s="8"/>
      <c r="D47" s="8"/>
      <c r="E47" s="16"/>
      <c r="F47" s="10"/>
      <c r="G47" s="11"/>
      <c r="H47" s="12"/>
      <c r="I47" s="8" t="s">
        <v>119</v>
      </c>
      <c r="J47" s="8" t="s">
        <v>119</v>
      </c>
      <c r="K47" s="8"/>
      <c r="L47" s="8"/>
      <c r="M47" s="13"/>
      <c r="N47" s="13"/>
      <c r="O47" s="13"/>
    </row>
    <row r="48" spans="1:15">
      <c r="A48" s="7"/>
      <c r="B48" s="8"/>
      <c r="C48" s="8"/>
      <c r="D48" s="8"/>
      <c r="E48" s="16"/>
      <c r="F48" s="10"/>
      <c r="G48" s="11"/>
      <c r="H48" s="12"/>
      <c r="I48" s="8" t="s">
        <v>119</v>
      </c>
      <c r="J48" s="8" t="s">
        <v>119</v>
      </c>
      <c r="K48" s="8"/>
      <c r="L48" s="8"/>
      <c r="M48" s="13"/>
      <c r="N48" s="13"/>
      <c r="O48" s="13"/>
    </row>
    <row r="49" spans="1:15">
      <c r="A49" s="7"/>
      <c r="B49" s="8"/>
      <c r="C49" s="8"/>
      <c r="D49" s="8"/>
      <c r="E49" s="16"/>
      <c r="F49" s="10"/>
      <c r="G49" s="11"/>
      <c r="H49" s="12"/>
      <c r="I49" s="8" t="s">
        <v>119</v>
      </c>
      <c r="J49" s="8" t="s">
        <v>119</v>
      </c>
      <c r="K49" s="8"/>
      <c r="L49" s="8"/>
      <c r="M49" s="13"/>
      <c r="N49" s="13"/>
      <c r="O49" s="13"/>
    </row>
    <row r="50" spans="1:15">
      <c r="A50" s="7"/>
      <c r="B50" s="8"/>
      <c r="C50" s="8"/>
      <c r="D50" s="8"/>
      <c r="E50" s="16"/>
      <c r="F50" s="10"/>
      <c r="G50" s="11"/>
      <c r="H50" s="12"/>
      <c r="I50" s="8" t="s">
        <v>119</v>
      </c>
      <c r="J50" s="8" t="s">
        <v>119</v>
      </c>
      <c r="K50" s="8"/>
      <c r="L50" s="8"/>
      <c r="M50" s="13"/>
      <c r="N50" s="13"/>
      <c r="O50" s="13"/>
    </row>
    <row r="51" spans="1:15">
      <c r="A51" s="7"/>
      <c r="B51" s="8"/>
      <c r="C51" s="8"/>
      <c r="D51" s="8"/>
      <c r="E51" s="16"/>
      <c r="F51" s="10"/>
      <c r="G51" s="11"/>
      <c r="H51" s="12"/>
      <c r="I51" s="8" t="s">
        <v>119</v>
      </c>
      <c r="J51" s="8" t="s">
        <v>119</v>
      </c>
      <c r="K51" s="8"/>
      <c r="L51" s="8"/>
      <c r="M51" s="13"/>
      <c r="N51" s="13"/>
      <c r="O51" s="13"/>
    </row>
    <row r="52" spans="1:15">
      <c r="A52" s="7"/>
      <c r="B52" s="8"/>
      <c r="C52" s="8"/>
      <c r="D52" s="8"/>
      <c r="E52" s="16"/>
      <c r="F52" s="10"/>
      <c r="G52" s="11"/>
      <c r="H52" s="12"/>
      <c r="I52" s="8" t="s">
        <v>119</v>
      </c>
      <c r="J52" s="8" t="s">
        <v>119</v>
      </c>
      <c r="K52" s="8"/>
      <c r="L52" s="8"/>
      <c r="M52" s="13"/>
      <c r="N52" s="13"/>
      <c r="O52" s="13"/>
    </row>
  </sheetData>
  <autoFilter ref="M1:M52" xr:uid="{00000000-0009-0000-0000-000000000000}"/>
  <customSheetViews>
    <customSheetView guid="{D956FB44-DA94-4F3B-8D36-09A95748DB36}" filter="1" showAutoFilter="1">
      <pageMargins left="0.7" right="0.7" top="0.75" bottom="0.75" header="0.3" footer="0.3"/>
      <autoFilter ref="A1:N1" xr:uid="{332EB4BB-963A-4369-B678-BDE76629F156}"/>
    </customSheetView>
    <customSheetView guid="{C6AF79F2-7D7D-4F22-8072-D591FDF802C1}" filter="1" showAutoFilter="1">
      <pageMargins left="0.7" right="0.7" top="0.75" bottom="0.75" header="0.3" footer="0.3"/>
      <autoFilter ref="A1:N1" xr:uid="{9FC147B9-13F8-4ED4-8D4B-777C19247288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999"/>
  <sheetViews>
    <sheetView workbookViewId="0"/>
  </sheetViews>
  <sheetFormatPr baseColWidth="10" defaultColWidth="12.5703125" defaultRowHeight="15.75" customHeight="1"/>
  <cols>
    <col min="2" max="2" width="10.5703125" customWidth="1"/>
    <col min="3" max="3" width="13.42578125" customWidth="1"/>
    <col min="4" max="4" width="14" customWidth="1"/>
    <col min="5" max="5" width="13.28515625" customWidth="1"/>
    <col min="6" max="6" width="14" customWidth="1"/>
    <col min="7" max="7" width="13.85546875" customWidth="1"/>
    <col min="11" max="11" width="14.7109375" customWidth="1"/>
    <col min="12" max="12" width="7.5703125" customWidth="1"/>
  </cols>
  <sheetData>
    <row r="1" spans="1:16">
      <c r="A1" s="18"/>
      <c r="B1" s="18"/>
      <c r="C1" s="18"/>
      <c r="D1" s="18"/>
      <c r="E1" s="18"/>
      <c r="F1" s="18"/>
      <c r="G1" s="18"/>
      <c r="H1" s="18"/>
      <c r="K1" s="19"/>
      <c r="L1" s="19"/>
    </row>
    <row r="2" spans="1:16">
      <c r="A2" s="20"/>
      <c r="B2" s="20"/>
      <c r="C2" s="18"/>
      <c r="D2" s="21" t="s">
        <v>71</v>
      </c>
      <c r="E2" s="18"/>
      <c r="F2" s="18"/>
      <c r="G2" s="18"/>
      <c r="H2" s="18"/>
      <c r="K2" s="19"/>
      <c r="L2" s="19"/>
    </row>
    <row r="3" spans="1:16">
      <c r="A3" s="20"/>
      <c r="B3" s="18"/>
      <c r="C3" s="18"/>
      <c r="D3" s="22" t="s">
        <v>35</v>
      </c>
      <c r="E3" s="23">
        <v>4.1666666666666664E-2</v>
      </c>
      <c r="F3" s="18"/>
      <c r="G3" s="18"/>
      <c r="H3" s="18"/>
      <c r="K3" s="19"/>
      <c r="L3" s="19"/>
    </row>
    <row r="4" spans="1:16">
      <c r="A4" s="20"/>
      <c r="B4" s="18"/>
      <c r="C4" s="24"/>
      <c r="D4" s="22" t="s">
        <v>72</v>
      </c>
      <c r="E4" s="23">
        <v>4.1666666666666664E-2</v>
      </c>
      <c r="F4" s="18"/>
      <c r="G4" s="18"/>
      <c r="H4" s="18"/>
      <c r="K4" s="19"/>
      <c r="L4" s="19"/>
    </row>
    <row r="5" spans="1:16">
      <c r="A5" s="20"/>
      <c r="B5" s="18"/>
      <c r="C5" s="24"/>
      <c r="D5" s="13" t="s">
        <v>20</v>
      </c>
      <c r="E5" s="23">
        <v>8.3333333333333329E-2</v>
      </c>
      <c r="F5" s="18"/>
      <c r="G5" s="18"/>
      <c r="H5" s="18"/>
      <c r="K5" s="19"/>
      <c r="L5" s="19"/>
    </row>
    <row r="6" spans="1:16">
      <c r="A6" s="20"/>
      <c r="B6" s="17" t="s">
        <v>73</v>
      </c>
      <c r="C6" s="24"/>
      <c r="D6" s="25" t="s">
        <v>69</v>
      </c>
      <c r="E6" s="23">
        <v>8.3333333333333329E-2</v>
      </c>
      <c r="F6" s="18"/>
      <c r="G6" s="18"/>
      <c r="H6" s="18"/>
      <c r="K6" s="19"/>
      <c r="L6" s="19"/>
      <c r="M6" s="26"/>
    </row>
    <row r="7" spans="1:16">
      <c r="A7" s="20"/>
      <c r="B7" s="17" t="s">
        <v>74</v>
      </c>
      <c r="C7" s="18"/>
      <c r="D7" s="25" t="s">
        <v>24</v>
      </c>
      <c r="E7" s="23">
        <v>0.10416666666666667</v>
      </c>
      <c r="F7" s="18"/>
      <c r="G7" s="18"/>
      <c r="H7" s="18"/>
      <c r="K7" s="19"/>
      <c r="L7" s="19"/>
    </row>
    <row r="8" spans="1:16">
      <c r="A8" s="20"/>
      <c r="B8" s="17" t="s">
        <v>75</v>
      </c>
      <c r="D8" s="27"/>
      <c r="E8" s="28"/>
      <c r="F8" s="26"/>
      <c r="K8" s="19"/>
      <c r="L8" s="19"/>
    </row>
    <row r="9" spans="1:16">
      <c r="A9" s="20"/>
      <c r="B9" s="17" t="s">
        <v>76</v>
      </c>
      <c r="D9" s="26"/>
      <c r="E9" s="26"/>
      <c r="F9" s="26"/>
      <c r="K9" s="19"/>
      <c r="L9" s="19"/>
    </row>
    <row r="10" spans="1:16">
      <c r="A10" s="20"/>
      <c r="B10" s="17" t="s">
        <v>77</v>
      </c>
      <c r="K10" s="19"/>
      <c r="L10" s="19"/>
    </row>
    <row r="11" spans="1:16">
      <c r="A11" s="20"/>
      <c r="K11" s="19"/>
      <c r="L11" s="19"/>
    </row>
    <row r="12" spans="1:16">
      <c r="B12" s="21" t="s">
        <v>78</v>
      </c>
      <c r="C12" s="21" t="s">
        <v>79</v>
      </c>
      <c r="D12" s="21" t="s">
        <v>80</v>
      </c>
      <c r="E12" s="21" t="s">
        <v>81</v>
      </c>
      <c r="F12" s="21" t="s">
        <v>82</v>
      </c>
      <c r="G12" s="21" t="s">
        <v>83</v>
      </c>
      <c r="H12" s="21" t="s">
        <v>84</v>
      </c>
      <c r="J12" s="29" t="s">
        <v>85</v>
      </c>
      <c r="K12" s="30"/>
      <c r="L12" s="19"/>
    </row>
    <row r="13" spans="1:16">
      <c r="B13" s="31">
        <v>44082</v>
      </c>
      <c r="C13" s="25" t="s">
        <v>86</v>
      </c>
      <c r="D13" s="25" t="s">
        <v>86</v>
      </c>
      <c r="E13" s="25" t="s">
        <v>86</v>
      </c>
      <c r="F13" s="25" t="s">
        <v>86</v>
      </c>
      <c r="G13" s="25" t="s">
        <v>87</v>
      </c>
      <c r="H13" s="32" t="s">
        <v>88</v>
      </c>
      <c r="K13" s="33" t="s">
        <v>39</v>
      </c>
      <c r="L13" s="33" t="s">
        <v>39</v>
      </c>
    </row>
    <row r="14" spans="1:16">
      <c r="B14" s="31">
        <v>44113</v>
      </c>
      <c r="C14" s="25" t="s">
        <v>86</v>
      </c>
      <c r="D14" s="25" t="s">
        <v>86</v>
      </c>
      <c r="E14" s="25" t="s">
        <v>86</v>
      </c>
      <c r="F14" s="25" t="s">
        <v>86</v>
      </c>
      <c r="G14" s="25" t="s">
        <v>87</v>
      </c>
      <c r="H14" s="34" t="s">
        <v>89</v>
      </c>
      <c r="J14" s="35">
        <v>44835</v>
      </c>
      <c r="K14" s="36" t="s">
        <v>90</v>
      </c>
      <c r="L14" s="37" t="s">
        <v>91</v>
      </c>
      <c r="M14" s="38"/>
      <c r="N14" s="39">
        <v>44204</v>
      </c>
      <c r="O14" s="40" t="s">
        <v>92</v>
      </c>
      <c r="P14" s="40"/>
    </row>
    <row r="15" spans="1:16">
      <c r="B15" s="31">
        <v>44145</v>
      </c>
      <c r="C15" s="25" t="s">
        <v>86</v>
      </c>
      <c r="D15" s="25" t="s">
        <v>86</v>
      </c>
      <c r="E15" s="25" t="s">
        <v>86</v>
      </c>
      <c r="F15" s="25" t="s">
        <v>86</v>
      </c>
      <c r="G15" s="25" t="s">
        <v>87</v>
      </c>
      <c r="H15" s="34" t="s">
        <v>93</v>
      </c>
      <c r="J15" s="41">
        <v>44842</v>
      </c>
      <c r="K15" s="42" t="s">
        <v>94</v>
      </c>
      <c r="L15" s="42" t="s">
        <v>94</v>
      </c>
      <c r="M15" s="38"/>
      <c r="N15" s="39">
        <v>44211</v>
      </c>
      <c r="O15" s="40" t="s">
        <v>95</v>
      </c>
      <c r="P15" s="40"/>
    </row>
    <row r="16" spans="1:16">
      <c r="B16" s="31">
        <v>44176</v>
      </c>
      <c r="C16" s="25" t="s">
        <v>86</v>
      </c>
      <c r="D16" s="25" t="s">
        <v>86</v>
      </c>
      <c r="E16" s="25" t="s">
        <v>86</v>
      </c>
      <c r="F16" s="25" t="s">
        <v>86</v>
      </c>
      <c r="G16" s="25" t="s">
        <v>86</v>
      </c>
      <c r="H16" s="34" t="s">
        <v>96</v>
      </c>
      <c r="J16" s="43">
        <v>44849</v>
      </c>
      <c r="K16" s="36" t="s">
        <v>24</v>
      </c>
      <c r="L16" s="36" t="s">
        <v>35</v>
      </c>
      <c r="M16" s="38"/>
      <c r="N16" s="39">
        <v>44218</v>
      </c>
      <c r="O16" s="40" t="s">
        <v>92</v>
      </c>
      <c r="P16" s="40"/>
    </row>
    <row r="17" spans="1:16">
      <c r="B17" s="31">
        <v>43842</v>
      </c>
      <c r="C17" s="25" t="s">
        <v>86</v>
      </c>
      <c r="D17" s="25" t="s">
        <v>86</v>
      </c>
      <c r="E17" s="25" t="s">
        <v>86</v>
      </c>
      <c r="F17" s="25" t="s">
        <v>86</v>
      </c>
      <c r="G17" s="25" t="s">
        <v>86</v>
      </c>
      <c r="H17" s="25"/>
      <c r="J17" s="43">
        <v>44856</v>
      </c>
      <c r="K17" s="36" t="s">
        <v>69</v>
      </c>
      <c r="L17" s="37" t="s">
        <v>91</v>
      </c>
      <c r="M17" s="38"/>
      <c r="N17" s="39">
        <v>44225</v>
      </c>
      <c r="O17" s="40" t="s">
        <v>95</v>
      </c>
      <c r="P17" s="40"/>
    </row>
    <row r="18" spans="1:16">
      <c r="B18" s="31">
        <v>43862</v>
      </c>
      <c r="C18" s="25" t="s">
        <v>86</v>
      </c>
      <c r="D18" s="25" t="s">
        <v>86</v>
      </c>
      <c r="E18" s="25" t="s">
        <v>86</v>
      </c>
      <c r="F18" s="25" t="s">
        <v>86</v>
      </c>
      <c r="G18" s="25" t="s">
        <v>86</v>
      </c>
      <c r="H18" s="44" t="s">
        <v>68</v>
      </c>
      <c r="J18" s="43">
        <v>44863</v>
      </c>
      <c r="K18" s="36" t="s">
        <v>66</v>
      </c>
      <c r="L18" s="36" t="s">
        <v>35</v>
      </c>
      <c r="O18" s="40" t="s">
        <v>97</v>
      </c>
      <c r="P18" s="40"/>
    </row>
    <row r="19" spans="1:16">
      <c r="B19" s="31">
        <v>43892</v>
      </c>
      <c r="C19" s="25" t="s">
        <v>98</v>
      </c>
      <c r="D19" s="25" t="s">
        <v>98</v>
      </c>
      <c r="E19" s="25" t="s">
        <v>98</v>
      </c>
      <c r="F19" s="25" t="s">
        <v>98</v>
      </c>
      <c r="G19" s="25" t="s">
        <v>86</v>
      </c>
      <c r="H19" s="44" t="s">
        <v>68</v>
      </c>
      <c r="J19" s="45">
        <v>44870</v>
      </c>
      <c r="K19" s="46" t="s">
        <v>69</v>
      </c>
      <c r="L19" s="46" t="s">
        <v>91</v>
      </c>
      <c r="M19" s="47"/>
      <c r="N19" s="39">
        <v>44239</v>
      </c>
      <c r="O19" s="40" t="s">
        <v>95</v>
      </c>
      <c r="P19" s="40"/>
    </row>
    <row r="20" spans="1:16">
      <c r="B20" s="31">
        <v>43924</v>
      </c>
      <c r="C20" s="25" t="s">
        <v>87</v>
      </c>
      <c r="D20" s="25" t="s">
        <v>87</v>
      </c>
      <c r="E20" s="25" t="s">
        <v>98</v>
      </c>
      <c r="F20" s="25" t="s">
        <v>98</v>
      </c>
      <c r="G20" s="25" t="s">
        <v>86</v>
      </c>
      <c r="H20" s="44" t="s">
        <v>68</v>
      </c>
      <c r="J20" s="48">
        <v>44877</v>
      </c>
      <c r="K20" s="46" t="s">
        <v>66</v>
      </c>
      <c r="L20" s="46" t="s">
        <v>35</v>
      </c>
      <c r="M20" s="47"/>
      <c r="N20" s="39">
        <v>44246</v>
      </c>
      <c r="O20" s="40" t="s">
        <v>97</v>
      </c>
      <c r="P20" s="40"/>
    </row>
    <row r="21" spans="1:16">
      <c r="B21" s="31">
        <v>43955</v>
      </c>
      <c r="C21" s="25" t="s">
        <v>87</v>
      </c>
      <c r="D21" s="25" t="s">
        <v>87</v>
      </c>
      <c r="E21" s="25" t="s">
        <v>98</v>
      </c>
      <c r="F21" s="25" t="s">
        <v>98</v>
      </c>
      <c r="G21" s="25" t="s">
        <v>86</v>
      </c>
      <c r="H21" s="44" t="s">
        <v>68</v>
      </c>
      <c r="J21" s="48">
        <v>44884</v>
      </c>
      <c r="K21" s="46" t="s">
        <v>99</v>
      </c>
      <c r="L21" s="46" t="s">
        <v>91</v>
      </c>
      <c r="M21" s="49"/>
      <c r="N21" s="39">
        <v>44253</v>
      </c>
      <c r="O21" s="40" t="s">
        <v>95</v>
      </c>
      <c r="P21" s="40"/>
    </row>
    <row r="22" spans="1:16">
      <c r="B22" s="31">
        <v>43987</v>
      </c>
      <c r="C22" s="25" t="s">
        <v>100</v>
      </c>
      <c r="D22" s="25" t="s">
        <v>100</v>
      </c>
      <c r="E22" s="25" t="s">
        <v>100</v>
      </c>
      <c r="F22" s="25" t="s">
        <v>100</v>
      </c>
      <c r="G22" s="25" t="s">
        <v>101</v>
      </c>
      <c r="H22" s="44" t="s">
        <v>68</v>
      </c>
      <c r="J22" s="48">
        <v>44891</v>
      </c>
      <c r="K22" s="46" t="s">
        <v>66</v>
      </c>
      <c r="L22" s="46" t="s">
        <v>35</v>
      </c>
      <c r="M22" s="50"/>
      <c r="N22" s="51"/>
      <c r="O22" s="40"/>
      <c r="P22" s="40"/>
    </row>
    <row r="23" spans="1:16">
      <c r="B23" s="31">
        <v>44018</v>
      </c>
      <c r="C23" s="52"/>
      <c r="D23" s="52"/>
      <c r="E23" s="52"/>
      <c r="F23" s="52"/>
      <c r="G23" s="52"/>
      <c r="H23" s="44" t="s">
        <v>68</v>
      </c>
      <c r="J23" s="53"/>
      <c r="K23" s="54"/>
      <c r="L23" s="54"/>
      <c r="M23" s="49"/>
      <c r="N23" s="39"/>
      <c r="O23" s="40"/>
      <c r="P23" s="40"/>
    </row>
    <row r="24" spans="1:16">
      <c r="A24" s="17" t="s">
        <v>102</v>
      </c>
      <c r="B24" s="31">
        <v>44050</v>
      </c>
      <c r="C24" s="52"/>
      <c r="D24" s="52"/>
      <c r="E24" s="52"/>
      <c r="F24" s="52"/>
      <c r="G24" s="52"/>
      <c r="H24" s="44" t="s">
        <v>68</v>
      </c>
      <c r="J24" s="53"/>
      <c r="K24" s="54"/>
      <c r="L24" s="54"/>
      <c r="M24" s="49"/>
      <c r="N24" s="55"/>
      <c r="O24" s="56"/>
      <c r="P24" s="40"/>
    </row>
    <row r="25" spans="1:16">
      <c r="J25" s="53"/>
      <c r="K25" s="54"/>
      <c r="L25" s="54"/>
      <c r="M25" s="49"/>
      <c r="N25" s="55"/>
      <c r="O25" s="55"/>
      <c r="P25" s="40"/>
    </row>
    <row r="26" spans="1:16">
      <c r="J26" s="57"/>
      <c r="K26" s="58"/>
      <c r="L26" s="58"/>
      <c r="N26" s="55"/>
      <c r="O26" s="56"/>
    </row>
    <row r="27" spans="1:16">
      <c r="J27" s="59"/>
      <c r="K27" s="60"/>
      <c r="L27" s="60"/>
      <c r="N27" s="55"/>
      <c r="O27" s="55"/>
    </row>
    <row r="28" spans="1:16">
      <c r="J28" s="61"/>
      <c r="K28" s="60"/>
      <c r="L28" s="60"/>
      <c r="N28" s="62"/>
      <c r="O28" s="62"/>
    </row>
    <row r="29" spans="1:16">
      <c r="J29" s="63"/>
      <c r="K29" s="64"/>
      <c r="L29" s="65"/>
      <c r="N29" s="62"/>
      <c r="O29" s="62"/>
    </row>
    <row r="30" spans="1:16">
      <c r="J30" s="66">
        <v>44807</v>
      </c>
      <c r="K30" s="62" t="s">
        <v>14</v>
      </c>
      <c r="L30" s="62" t="s">
        <v>91</v>
      </c>
      <c r="N30" s="62"/>
      <c r="O30" s="62"/>
    </row>
    <row r="31" spans="1:16">
      <c r="J31" s="66">
        <v>44814</v>
      </c>
      <c r="K31" s="62" t="s">
        <v>67</v>
      </c>
      <c r="L31" s="62" t="s">
        <v>35</v>
      </c>
    </row>
    <row r="32" spans="1:16">
      <c r="J32" s="66">
        <v>44821</v>
      </c>
      <c r="K32" s="62" t="s">
        <v>14</v>
      </c>
      <c r="L32" s="62" t="s">
        <v>91</v>
      </c>
    </row>
    <row r="33" spans="10:12">
      <c r="J33" s="66">
        <v>44828</v>
      </c>
      <c r="K33" s="62" t="s">
        <v>20</v>
      </c>
      <c r="L33" s="62" t="s">
        <v>35</v>
      </c>
    </row>
    <row r="40" spans="10:12">
      <c r="K40" s="19"/>
      <c r="L40" s="19"/>
    </row>
    <row r="41" spans="10:12">
      <c r="K41" s="19"/>
      <c r="L41" s="19"/>
    </row>
    <row r="42" spans="10:12">
      <c r="K42" s="19"/>
      <c r="L42" s="19"/>
    </row>
    <row r="43" spans="10:12">
      <c r="K43" s="19"/>
      <c r="L43" s="19"/>
    </row>
    <row r="44" spans="10:12">
      <c r="K44" s="19"/>
      <c r="L44" s="19"/>
    </row>
    <row r="45" spans="10:12">
      <c r="K45" s="19"/>
      <c r="L45" s="19"/>
    </row>
    <row r="46" spans="10:12">
      <c r="K46" s="19"/>
      <c r="L46" s="19"/>
    </row>
    <row r="47" spans="10:12">
      <c r="K47" s="19"/>
      <c r="L47" s="19"/>
    </row>
    <row r="48" spans="10:12">
      <c r="K48" s="19"/>
      <c r="L48" s="19"/>
    </row>
    <row r="49" spans="11:12">
      <c r="K49" s="19"/>
      <c r="L49" s="19"/>
    </row>
    <row r="50" spans="11:12">
      <c r="K50" s="19"/>
      <c r="L50" s="19"/>
    </row>
    <row r="51" spans="11:12">
      <c r="K51" s="19"/>
      <c r="L51" s="19"/>
    </row>
    <row r="52" spans="11:12">
      <c r="K52" s="19"/>
      <c r="L52" s="19"/>
    </row>
    <row r="53" spans="11:12">
      <c r="K53" s="19"/>
      <c r="L53" s="19"/>
    </row>
    <row r="54" spans="11:12">
      <c r="K54" s="19"/>
      <c r="L54" s="19"/>
    </row>
    <row r="55" spans="11:12">
      <c r="K55" s="19"/>
      <c r="L55" s="19"/>
    </row>
    <row r="56" spans="11:12">
      <c r="K56" s="19"/>
      <c r="L56" s="19"/>
    </row>
    <row r="57" spans="11:12">
      <c r="K57" s="19"/>
      <c r="L57" s="19"/>
    </row>
    <row r="58" spans="11:12">
      <c r="K58" s="19"/>
      <c r="L58" s="19"/>
    </row>
    <row r="59" spans="11:12">
      <c r="K59" s="19"/>
      <c r="L59" s="19"/>
    </row>
    <row r="60" spans="11:12">
      <c r="K60" s="19"/>
      <c r="L60" s="19"/>
    </row>
    <row r="61" spans="11:12">
      <c r="K61" s="19"/>
      <c r="L61" s="19"/>
    </row>
    <row r="62" spans="11:12">
      <c r="K62" s="19"/>
      <c r="L62" s="19"/>
    </row>
    <row r="63" spans="11:12">
      <c r="K63" s="19"/>
      <c r="L63" s="19"/>
    </row>
    <row r="64" spans="11:12">
      <c r="K64" s="19"/>
      <c r="L64" s="19"/>
    </row>
    <row r="65" spans="11:12">
      <c r="K65" s="19"/>
      <c r="L65" s="19"/>
    </row>
    <row r="66" spans="11:12">
      <c r="K66" s="19"/>
      <c r="L66" s="19"/>
    </row>
    <row r="67" spans="11:12">
      <c r="K67" s="19"/>
      <c r="L67" s="19"/>
    </row>
    <row r="68" spans="11:12">
      <c r="K68" s="19"/>
      <c r="L68" s="19"/>
    </row>
    <row r="69" spans="11:12">
      <c r="K69" s="19"/>
      <c r="L69" s="19"/>
    </row>
    <row r="70" spans="11:12">
      <c r="K70" s="19"/>
      <c r="L70" s="19"/>
    </row>
    <row r="71" spans="11:12">
      <c r="K71" s="19"/>
      <c r="L71" s="19"/>
    </row>
    <row r="72" spans="11:12">
      <c r="K72" s="19"/>
      <c r="L72" s="19"/>
    </row>
    <row r="73" spans="11:12">
      <c r="K73" s="19"/>
      <c r="L73" s="19"/>
    </row>
    <row r="74" spans="11:12">
      <c r="K74" s="19"/>
      <c r="L74" s="19"/>
    </row>
    <row r="75" spans="11:12">
      <c r="K75" s="19"/>
      <c r="L75" s="19"/>
    </row>
    <row r="76" spans="11:12">
      <c r="K76" s="19"/>
      <c r="L76" s="19"/>
    </row>
    <row r="77" spans="11:12">
      <c r="K77" s="19"/>
      <c r="L77" s="19"/>
    </row>
    <row r="78" spans="11:12">
      <c r="K78" s="19"/>
      <c r="L78" s="19"/>
    </row>
    <row r="79" spans="11:12">
      <c r="K79" s="19"/>
      <c r="L79" s="19"/>
    </row>
    <row r="80" spans="11:12">
      <c r="K80" s="19"/>
      <c r="L80" s="19"/>
    </row>
    <row r="81" spans="11:12">
      <c r="K81" s="19"/>
      <c r="L81" s="19"/>
    </row>
    <row r="82" spans="11:12">
      <c r="K82" s="19"/>
      <c r="L82" s="19"/>
    </row>
    <row r="83" spans="11:12">
      <c r="K83" s="19"/>
      <c r="L83" s="19"/>
    </row>
    <row r="84" spans="11:12">
      <c r="K84" s="19"/>
      <c r="L84" s="19"/>
    </row>
    <row r="85" spans="11:12">
      <c r="K85" s="19"/>
      <c r="L85" s="19"/>
    </row>
    <row r="86" spans="11:12">
      <c r="K86" s="19"/>
      <c r="L86" s="19"/>
    </row>
    <row r="87" spans="11:12">
      <c r="K87" s="19"/>
      <c r="L87" s="19"/>
    </row>
    <row r="88" spans="11:12">
      <c r="K88" s="19"/>
      <c r="L88" s="19"/>
    </row>
    <row r="89" spans="11:12">
      <c r="K89" s="19"/>
      <c r="L89" s="19"/>
    </row>
    <row r="90" spans="11:12">
      <c r="K90" s="19"/>
      <c r="L90" s="19"/>
    </row>
    <row r="91" spans="11:12">
      <c r="K91" s="19"/>
      <c r="L91" s="19"/>
    </row>
    <row r="92" spans="11:12">
      <c r="K92" s="19"/>
      <c r="L92" s="19"/>
    </row>
    <row r="93" spans="11:12">
      <c r="K93" s="19"/>
      <c r="L93" s="19"/>
    </row>
    <row r="94" spans="11:12">
      <c r="K94" s="19"/>
      <c r="L94" s="19"/>
    </row>
    <row r="95" spans="11:12">
      <c r="K95" s="19"/>
      <c r="L95" s="19"/>
    </row>
    <row r="96" spans="11:12">
      <c r="K96" s="19"/>
      <c r="L96" s="19"/>
    </row>
    <row r="97" spans="11:12">
      <c r="K97" s="19"/>
      <c r="L97" s="19"/>
    </row>
    <row r="98" spans="11:12">
      <c r="K98" s="19"/>
      <c r="L98" s="19"/>
    </row>
    <row r="99" spans="11:12">
      <c r="K99" s="19"/>
      <c r="L99" s="19"/>
    </row>
    <row r="100" spans="11:12">
      <c r="K100" s="19"/>
      <c r="L100" s="19"/>
    </row>
    <row r="101" spans="11:12">
      <c r="K101" s="19"/>
      <c r="L101" s="19"/>
    </row>
    <row r="102" spans="11:12">
      <c r="K102" s="19"/>
      <c r="L102" s="19"/>
    </row>
    <row r="103" spans="11:12">
      <c r="K103" s="19"/>
      <c r="L103" s="19"/>
    </row>
    <row r="104" spans="11:12">
      <c r="K104" s="19"/>
      <c r="L104" s="19"/>
    </row>
    <row r="105" spans="11:12">
      <c r="K105" s="19"/>
      <c r="L105" s="19"/>
    </row>
    <row r="106" spans="11:12">
      <c r="K106" s="19"/>
      <c r="L106" s="19"/>
    </row>
    <row r="107" spans="11:12">
      <c r="K107" s="19"/>
      <c r="L107" s="19"/>
    </row>
    <row r="108" spans="11:12">
      <c r="K108" s="19"/>
      <c r="L108" s="19"/>
    </row>
    <row r="109" spans="11:12">
      <c r="K109" s="19"/>
      <c r="L109" s="19"/>
    </row>
    <row r="110" spans="11:12">
      <c r="K110" s="19"/>
      <c r="L110" s="19"/>
    </row>
    <row r="111" spans="11:12">
      <c r="K111" s="19"/>
      <c r="L111" s="19"/>
    </row>
    <row r="112" spans="11:12">
      <c r="K112" s="19"/>
      <c r="L112" s="19"/>
    </row>
    <row r="113" spans="11:12">
      <c r="K113" s="19"/>
      <c r="L113" s="19"/>
    </row>
    <row r="114" spans="11:12">
      <c r="K114" s="19"/>
      <c r="L114" s="19"/>
    </row>
    <row r="115" spans="11:12">
      <c r="K115" s="19"/>
      <c r="L115" s="19"/>
    </row>
    <row r="116" spans="11:12">
      <c r="K116" s="19"/>
      <c r="L116" s="19"/>
    </row>
    <row r="117" spans="11:12">
      <c r="K117" s="19"/>
      <c r="L117" s="19"/>
    </row>
    <row r="118" spans="11:12">
      <c r="K118" s="19"/>
      <c r="L118" s="19"/>
    </row>
    <row r="119" spans="11:12">
      <c r="K119" s="19"/>
      <c r="L119" s="19"/>
    </row>
    <row r="120" spans="11:12">
      <c r="K120" s="19"/>
      <c r="L120" s="19"/>
    </row>
    <row r="121" spans="11:12">
      <c r="K121" s="19"/>
      <c r="L121" s="19"/>
    </row>
    <row r="122" spans="11:12">
      <c r="K122" s="19"/>
      <c r="L122" s="19"/>
    </row>
    <row r="123" spans="11:12">
      <c r="K123" s="19"/>
      <c r="L123" s="19"/>
    </row>
    <row r="124" spans="11:12">
      <c r="K124" s="19"/>
      <c r="L124" s="19"/>
    </row>
    <row r="125" spans="11:12">
      <c r="K125" s="19"/>
      <c r="L125" s="19"/>
    </row>
    <row r="126" spans="11:12">
      <c r="K126" s="19"/>
      <c r="L126" s="19"/>
    </row>
    <row r="127" spans="11:12">
      <c r="K127" s="19"/>
      <c r="L127" s="19"/>
    </row>
    <row r="128" spans="11:12">
      <c r="K128" s="19"/>
      <c r="L128" s="19"/>
    </row>
    <row r="129" spans="11:12">
      <c r="K129" s="19"/>
      <c r="L129" s="19"/>
    </row>
    <row r="130" spans="11:12">
      <c r="K130" s="19"/>
      <c r="L130" s="19"/>
    </row>
    <row r="131" spans="11:12">
      <c r="K131" s="19"/>
      <c r="L131" s="19"/>
    </row>
    <row r="132" spans="11:12">
      <c r="K132" s="19"/>
      <c r="L132" s="19"/>
    </row>
    <row r="133" spans="11:12">
      <c r="K133" s="19"/>
      <c r="L133" s="19"/>
    </row>
    <row r="134" spans="11:12">
      <c r="K134" s="19"/>
      <c r="L134" s="19"/>
    </row>
    <row r="135" spans="11:12">
      <c r="K135" s="19"/>
      <c r="L135" s="19"/>
    </row>
    <row r="136" spans="11:12">
      <c r="K136" s="19"/>
      <c r="L136" s="19"/>
    </row>
    <row r="137" spans="11:12">
      <c r="K137" s="19"/>
      <c r="L137" s="19"/>
    </row>
    <row r="138" spans="11:12">
      <c r="K138" s="19"/>
      <c r="L138" s="19"/>
    </row>
    <row r="139" spans="11:12">
      <c r="K139" s="19"/>
      <c r="L139" s="19"/>
    </row>
    <row r="140" spans="11:12">
      <c r="K140" s="19"/>
      <c r="L140" s="19"/>
    </row>
    <row r="141" spans="11:12">
      <c r="K141" s="19"/>
      <c r="L141" s="19"/>
    </row>
    <row r="142" spans="11:12">
      <c r="K142" s="19"/>
      <c r="L142" s="19"/>
    </row>
    <row r="143" spans="11:12">
      <c r="K143" s="19"/>
      <c r="L143" s="19"/>
    </row>
    <row r="144" spans="11:12">
      <c r="K144" s="19"/>
      <c r="L144" s="19"/>
    </row>
    <row r="145" spans="11:12">
      <c r="K145" s="19"/>
      <c r="L145" s="19"/>
    </row>
    <row r="146" spans="11:12">
      <c r="K146" s="19"/>
      <c r="L146" s="19"/>
    </row>
    <row r="147" spans="11:12">
      <c r="K147" s="19"/>
      <c r="L147" s="19"/>
    </row>
    <row r="148" spans="11:12">
      <c r="K148" s="19"/>
      <c r="L148" s="19"/>
    </row>
    <row r="149" spans="11:12">
      <c r="K149" s="19"/>
      <c r="L149" s="19"/>
    </row>
    <row r="150" spans="11:12">
      <c r="K150" s="19"/>
      <c r="L150" s="19"/>
    </row>
    <row r="151" spans="11:12">
      <c r="K151" s="19"/>
      <c r="L151" s="19"/>
    </row>
    <row r="152" spans="11:12">
      <c r="K152" s="19"/>
      <c r="L152" s="19"/>
    </row>
    <row r="153" spans="11:12">
      <c r="K153" s="19"/>
      <c r="L153" s="19"/>
    </row>
    <row r="154" spans="11:12">
      <c r="K154" s="19"/>
      <c r="L154" s="19"/>
    </row>
    <row r="155" spans="11:12">
      <c r="K155" s="19"/>
      <c r="L155" s="19"/>
    </row>
    <row r="156" spans="11:12">
      <c r="K156" s="19"/>
      <c r="L156" s="19"/>
    </row>
    <row r="157" spans="11:12">
      <c r="K157" s="19"/>
      <c r="L157" s="19"/>
    </row>
    <row r="158" spans="11:12">
      <c r="K158" s="19"/>
      <c r="L158" s="19"/>
    </row>
    <row r="159" spans="11:12">
      <c r="K159" s="19"/>
      <c r="L159" s="19"/>
    </row>
    <row r="160" spans="11:12">
      <c r="K160" s="19"/>
      <c r="L160" s="19"/>
    </row>
    <row r="161" spans="11:12">
      <c r="K161" s="19"/>
      <c r="L161" s="19"/>
    </row>
    <row r="162" spans="11:12">
      <c r="K162" s="19"/>
      <c r="L162" s="19"/>
    </row>
    <row r="163" spans="11:12">
      <c r="K163" s="19"/>
      <c r="L163" s="19"/>
    </row>
    <row r="164" spans="11:12">
      <c r="K164" s="19"/>
      <c r="L164" s="19"/>
    </row>
    <row r="165" spans="11:12">
      <c r="K165" s="19"/>
      <c r="L165" s="19"/>
    </row>
    <row r="166" spans="11:12">
      <c r="K166" s="19"/>
      <c r="L166" s="19"/>
    </row>
    <row r="167" spans="11:12">
      <c r="K167" s="19"/>
      <c r="L167" s="19"/>
    </row>
    <row r="168" spans="11:12">
      <c r="K168" s="19"/>
      <c r="L168" s="19"/>
    </row>
    <row r="169" spans="11:12">
      <c r="K169" s="19"/>
      <c r="L169" s="19"/>
    </row>
    <row r="170" spans="11:12">
      <c r="K170" s="19"/>
      <c r="L170" s="19"/>
    </row>
    <row r="171" spans="11:12">
      <c r="K171" s="19"/>
      <c r="L171" s="19"/>
    </row>
    <row r="172" spans="11:12">
      <c r="K172" s="19"/>
      <c r="L172" s="19"/>
    </row>
    <row r="173" spans="11:12">
      <c r="K173" s="19"/>
      <c r="L173" s="19"/>
    </row>
    <row r="174" spans="11:12">
      <c r="K174" s="19"/>
      <c r="L174" s="19"/>
    </row>
    <row r="175" spans="11:12">
      <c r="K175" s="19"/>
      <c r="L175" s="19"/>
    </row>
    <row r="176" spans="11:12">
      <c r="K176" s="19"/>
      <c r="L176" s="19"/>
    </row>
    <row r="177" spans="11:12">
      <c r="K177" s="19"/>
      <c r="L177" s="19"/>
    </row>
    <row r="178" spans="11:12">
      <c r="K178" s="19"/>
      <c r="L178" s="19"/>
    </row>
    <row r="179" spans="11:12">
      <c r="K179" s="19"/>
      <c r="L179" s="19"/>
    </row>
    <row r="180" spans="11:12">
      <c r="K180" s="19"/>
      <c r="L180" s="19"/>
    </row>
    <row r="181" spans="11:12">
      <c r="K181" s="19"/>
      <c r="L181" s="19"/>
    </row>
    <row r="182" spans="11:12">
      <c r="K182" s="19"/>
      <c r="L182" s="19"/>
    </row>
    <row r="183" spans="11:12">
      <c r="K183" s="19"/>
      <c r="L183" s="19"/>
    </row>
    <row r="184" spans="11:12">
      <c r="K184" s="19"/>
      <c r="L184" s="19"/>
    </row>
    <row r="185" spans="11:12">
      <c r="K185" s="19"/>
      <c r="L185" s="19"/>
    </row>
    <row r="186" spans="11:12">
      <c r="K186" s="19"/>
      <c r="L186" s="19"/>
    </row>
    <row r="187" spans="11:12">
      <c r="K187" s="19"/>
      <c r="L187" s="19"/>
    </row>
    <row r="188" spans="11:12">
      <c r="K188" s="19"/>
      <c r="L188" s="19"/>
    </row>
    <row r="189" spans="11:12">
      <c r="K189" s="19"/>
      <c r="L189" s="19"/>
    </row>
    <row r="190" spans="11:12">
      <c r="K190" s="19"/>
      <c r="L190" s="19"/>
    </row>
    <row r="191" spans="11:12">
      <c r="K191" s="19"/>
      <c r="L191" s="19"/>
    </row>
    <row r="192" spans="11:12">
      <c r="K192" s="19"/>
      <c r="L192" s="19"/>
    </row>
    <row r="193" spans="11:12">
      <c r="K193" s="19"/>
      <c r="L193" s="19"/>
    </row>
    <row r="194" spans="11:12">
      <c r="K194" s="19"/>
      <c r="L194" s="19"/>
    </row>
    <row r="195" spans="11:12">
      <c r="K195" s="19"/>
      <c r="L195" s="19"/>
    </row>
    <row r="196" spans="11:12">
      <c r="K196" s="19"/>
      <c r="L196" s="19"/>
    </row>
    <row r="197" spans="11:12">
      <c r="K197" s="19"/>
      <c r="L197" s="19"/>
    </row>
    <row r="198" spans="11:12">
      <c r="K198" s="19"/>
      <c r="L198" s="19"/>
    </row>
    <row r="199" spans="11:12">
      <c r="K199" s="19"/>
      <c r="L199" s="19"/>
    </row>
    <row r="200" spans="11:12">
      <c r="K200" s="19"/>
      <c r="L200" s="19"/>
    </row>
    <row r="201" spans="11:12">
      <c r="K201" s="19"/>
      <c r="L201" s="19"/>
    </row>
    <row r="202" spans="11:12">
      <c r="K202" s="19"/>
      <c r="L202" s="19"/>
    </row>
    <row r="203" spans="11:12">
      <c r="K203" s="19"/>
      <c r="L203" s="19"/>
    </row>
    <row r="204" spans="11:12">
      <c r="K204" s="19"/>
      <c r="L204" s="19"/>
    </row>
    <row r="205" spans="11:12">
      <c r="K205" s="19"/>
      <c r="L205" s="19"/>
    </row>
    <row r="206" spans="11:12">
      <c r="K206" s="19"/>
      <c r="L206" s="19"/>
    </row>
    <row r="207" spans="11:12">
      <c r="K207" s="19"/>
      <c r="L207" s="19"/>
    </row>
    <row r="208" spans="11:12">
      <c r="K208" s="19"/>
      <c r="L208" s="19"/>
    </row>
    <row r="209" spans="11:12">
      <c r="K209" s="19"/>
      <c r="L209" s="19"/>
    </row>
    <row r="210" spans="11:12">
      <c r="K210" s="19"/>
      <c r="L210" s="19"/>
    </row>
    <row r="211" spans="11:12">
      <c r="K211" s="19"/>
      <c r="L211" s="19"/>
    </row>
    <row r="212" spans="11:12">
      <c r="K212" s="19"/>
      <c r="L212" s="19"/>
    </row>
    <row r="213" spans="11:12">
      <c r="K213" s="19"/>
      <c r="L213" s="19"/>
    </row>
    <row r="214" spans="11:12">
      <c r="K214" s="19"/>
      <c r="L214" s="19"/>
    </row>
    <row r="215" spans="11:12">
      <c r="K215" s="19"/>
      <c r="L215" s="19"/>
    </row>
    <row r="216" spans="11:12">
      <c r="K216" s="19"/>
      <c r="L216" s="19"/>
    </row>
    <row r="217" spans="11:12">
      <c r="K217" s="19"/>
      <c r="L217" s="19"/>
    </row>
    <row r="218" spans="11:12">
      <c r="K218" s="19"/>
      <c r="L218" s="19"/>
    </row>
    <row r="219" spans="11:12">
      <c r="K219" s="19"/>
      <c r="L219" s="19"/>
    </row>
    <row r="220" spans="11:12">
      <c r="K220" s="19"/>
      <c r="L220" s="19"/>
    </row>
    <row r="221" spans="11:12">
      <c r="K221" s="19"/>
      <c r="L221" s="19"/>
    </row>
    <row r="222" spans="11:12">
      <c r="K222" s="19"/>
      <c r="L222" s="19"/>
    </row>
    <row r="223" spans="11:12">
      <c r="K223" s="19"/>
      <c r="L223" s="19"/>
    </row>
    <row r="224" spans="11:12">
      <c r="K224" s="19"/>
      <c r="L224" s="19"/>
    </row>
    <row r="225" spans="11:12">
      <c r="K225" s="19"/>
      <c r="L225" s="19"/>
    </row>
    <row r="226" spans="11:12">
      <c r="K226" s="19"/>
      <c r="L226" s="19"/>
    </row>
    <row r="227" spans="11:12">
      <c r="K227" s="19"/>
      <c r="L227" s="19"/>
    </row>
    <row r="228" spans="11:12">
      <c r="K228" s="19"/>
      <c r="L228" s="19"/>
    </row>
    <row r="229" spans="11:12">
      <c r="K229" s="19"/>
      <c r="L229" s="19"/>
    </row>
    <row r="230" spans="11:12">
      <c r="K230" s="19"/>
      <c r="L230" s="19"/>
    </row>
    <row r="231" spans="11:12">
      <c r="K231" s="19"/>
      <c r="L231" s="19"/>
    </row>
    <row r="232" spans="11:12">
      <c r="K232" s="19"/>
      <c r="L232" s="19"/>
    </row>
    <row r="233" spans="11:12">
      <c r="K233" s="19"/>
      <c r="L233" s="19"/>
    </row>
    <row r="234" spans="11:12">
      <c r="K234" s="19"/>
      <c r="L234" s="19"/>
    </row>
    <row r="235" spans="11:12">
      <c r="K235" s="19"/>
      <c r="L235" s="19"/>
    </row>
    <row r="236" spans="11:12">
      <c r="K236" s="19"/>
      <c r="L236" s="19"/>
    </row>
    <row r="237" spans="11:12">
      <c r="K237" s="19"/>
      <c r="L237" s="19"/>
    </row>
    <row r="238" spans="11:12">
      <c r="K238" s="19"/>
      <c r="L238" s="19"/>
    </row>
    <row r="239" spans="11:12">
      <c r="K239" s="19"/>
      <c r="L239" s="19"/>
    </row>
    <row r="240" spans="11:12">
      <c r="K240" s="19"/>
      <c r="L240" s="19"/>
    </row>
    <row r="241" spans="11:12">
      <c r="K241" s="19"/>
      <c r="L241" s="19"/>
    </row>
    <row r="242" spans="11:12">
      <c r="K242" s="19"/>
      <c r="L242" s="19"/>
    </row>
    <row r="243" spans="11:12">
      <c r="K243" s="19"/>
      <c r="L243" s="19"/>
    </row>
    <row r="244" spans="11:12">
      <c r="K244" s="19"/>
      <c r="L244" s="19"/>
    </row>
    <row r="245" spans="11:12">
      <c r="K245" s="19"/>
      <c r="L245" s="19"/>
    </row>
    <row r="246" spans="11:12">
      <c r="K246" s="19"/>
      <c r="L246" s="19"/>
    </row>
    <row r="247" spans="11:12">
      <c r="K247" s="19"/>
      <c r="L247" s="19"/>
    </row>
    <row r="248" spans="11:12">
      <c r="K248" s="19"/>
      <c r="L248" s="19"/>
    </row>
    <row r="249" spans="11:12">
      <c r="K249" s="19"/>
      <c r="L249" s="19"/>
    </row>
    <row r="250" spans="11:12">
      <c r="K250" s="19"/>
      <c r="L250" s="19"/>
    </row>
    <row r="251" spans="11:12">
      <c r="K251" s="19"/>
      <c r="L251" s="19"/>
    </row>
    <row r="252" spans="11:12">
      <c r="K252" s="19"/>
      <c r="L252" s="19"/>
    </row>
    <row r="253" spans="11:12">
      <c r="K253" s="19"/>
      <c r="L253" s="19"/>
    </row>
    <row r="254" spans="11:12">
      <c r="K254" s="19"/>
      <c r="L254" s="19"/>
    </row>
    <row r="255" spans="11:12">
      <c r="K255" s="19"/>
      <c r="L255" s="19"/>
    </row>
    <row r="256" spans="11:12">
      <c r="K256" s="19"/>
      <c r="L256" s="19"/>
    </row>
    <row r="257" spans="11:12">
      <c r="K257" s="19"/>
      <c r="L257" s="19"/>
    </row>
    <row r="258" spans="11:12">
      <c r="K258" s="19"/>
      <c r="L258" s="19"/>
    </row>
    <row r="259" spans="11:12">
      <c r="K259" s="19"/>
      <c r="L259" s="19"/>
    </row>
    <row r="260" spans="11:12">
      <c r="K260" s="19"/>
      <c r="L260" s="19"/>
    </row>
    <row r="261" spans="11:12">
      <c r="K261" s="19"/>
      <c r="L261" s="19"/>
    </row>
    <row r="262" spans="11:12">
      <c r="K262" s="19"/>
      <c r="L262" s="19"/>
    </row>
    <row r="263" spans="11:12">
      <c r="K263" s="19"/>
      <c r="L263" s="19"/>
    </row>
    <row r="264" spans="11:12">
      <c r="K264" s="19"/>
      <c r="L264" s="19"/>
    </row>
    <row r="265" spans="11:12">
      <c r="K265" s="19"/>
      <c r="L265" s="19"/>
    </row>
    <row r="266" spans="11:12">
      <c r="K266" s="19"/>
      <c r="L266" s="19"/>
    </row>
    <row r="267" spans="11:12">
      <c r="K267" s="19"/>
      <c r="L267" s="19"/>
    </row>
    <row r="268" spans="11:12">
      <c r="K268" s="19"/>
      <c r="L268" s="19"/>
    </row>
    <row r="269" spans="11:12">
      <c r="K269" s="19"/>
      <c r="L269" s="19"/>
    </row>
    <row r="270" spans="11:12">
      <c r="K270" s="19"/>
      <c r="L270" s="19"/>
    </row>
    <row r="271" spans="11:12">
      <c r="K271" s="19"/>
      <c r="L271" s="19"/>
    </row>
    <row r="272" spans="11:12">
      <c r="K272" s="19"/>
      <c r="L272" s="19"/>
    </row>
    <row r="273" spans="11:12">
      <c r="K273" s="19"/>
      <c r="L273" s="19"/>
    </row>
    <row r="274" spans="11:12">
      <c r="K274" s="19"/>
      <c r="L274" s="19"/>
    </row>
    <row r="275" spans="11:12">
      <c r="K275" s="19"/>
      <c r="L275" s="19"/>
    </row>
    <row r="276" spans="11:12">
      <c r="K276" s="19"/>
      <c r="L276" s="19"/>
    </row>
    <row r="277" spans="11:12">
      <c r="K277" s="19"/>
      <c r="L277" s="19"/>
    </row>
    <row r="278" spans="11:12">
      <c r="K278" s="19"/>
      <c r="L278" s="19"/>
    </row>
    <row r="279" spans="11:12">
      <c r="K279" s="19"/>
      <c r="L279" s="19"/>
    </row>
    <row r="280" spans="11:12">
      <c r="K280" s="19"/>
      <c r="L280" s="19"/>
    </row>
    <row r="281" spans="11:12">
      <c r="K281" s="19"/>
      <c r="L281" s="19"/>
    </row>
    <row r="282" spans="11:12">
      <c r="K282" s="19"/>
      <c r="L282" s="19"/>
    </row>
    <row r="283" spans="11:12">
      <c r="K283" s="19"/>
      <c r="L283" s="19"/>
    </row>
    <row r="284" spans="11:12">
      <c r="K284" s="19"/>
      <c r="L284" s="19"/>
    </row>
    <row r="285" spans="11:12">
      <c r="K285" s="19"/>
      <c r="L285" s="19"/>
    </row>
    <row r="286" spans="11:12">
      <c r="K286" s="19"/>
      <c r="L286" s="19"/>
    </row>
    <row r="287" spans="11:12">
      <c r="K287" s="19"/>
      <c r="L287" s="19"/>
    </row>
    <row r="288" spans="11:12">
      <c r="K288" s="19"/>
      <c r="L288" s="19"/>
    </row>
    <row r="289" spans="11:12">
      <c r="K289" s="19"/>
      <c r="L289" s="19"/>
    </row>
    <row r="290" spans="11:12">
      <c r="K290" s="19"/>
      <c r="L290" s="19"/>
    </row>
    <row r="291" spans="11:12">
      <c r="K291" s="19"/>
      <c r="L291" s="19"/>
    </row>
    <row r="292" spans="11:12">
      <c r="K292" s="19"/>
      <c r="L292" s="19"/>
    </row>
    <row r="293" spans="11:12">
      <c r="K293" s="19"/>
      <c r="L293" s="19"/>
    </row>
    <row r="294" spans="11:12">
      <c r="K294" s="19"/>
      <c r="L294" s="19"/>
    </row>
    <row r="295" spans="11:12">
      <c r="K295" s="19"/>
      <c r="L295" s="19"/>
    </row>
    <row r="296" spans="11:12">
      <c r="K296" s="19"/>
      <c r="L296" s="19"/>
    </row>
    <row r="297" spans="11:12">
      <c r="K297" s="19"/>
      <c r="L297" s="19"/>
    </row>
    <row r="298" spans="11:12">
      <c r="K298" s="19"/>
      <c r="L298" s="19"/>
    </row>
    <row r="299" spans="11:12">
      <c r="K299" s="19"/>
      <c r="L299" s="19"/>
    </row>
    <row r="300" spans="11:12">
      <c r="K300" s="19"/>
      <c r="L300" s="19"/>
    </row>
    <row r="301" spans="11:12">
      <c r="K301" s="19"/>
      <c r="L301" s="19"/>
    </row>
    <row r="302" spans="11:12">
      <c r="K302" s="19"/>
      <c r="L302" s="19"/>
    </row>
    <row r="303" spans="11:12">
      <c r="K303" s="19"/>
      <c r="L303" s="19"/>
    </row>
    <row r="304" spans="11:12">
      <c r="K304" s="19"/>
      <c r="L304" s="19"/>
    </row>
    <row r="305" spans="11:12">
      <c r="K305" s="19"/>
      <c r="L305" s="19"/>
    </row>
    <row r="306" spans="11:12">
      <c r="K306" s="19"/>
      <c r="L306" s="19"/>
    </row>
    <row r="307" spans="11:12">
      <c r="K307" s="19"/>
      <c r="L307" s="19"/>
    </row>
    <row r="308" spans="11:12">
      <c r="K308" s="19"/>
      <c r="L308" s="19"/>
    </row>
    <row r="309" spans="11:12">
      <c r="K309" s="19"/>
      <c r="L309" s="19"/>
    </row>
    <row r="310" spans="11:12">
      <c r="K310" s="19"/>
      <c r="L310" s="19"/>
    </row>
    <row r="311" spans="11:12">
      <c r="K311" s="19"/>
      <c r="L311" s="19"/>
    </row>
    <row r="312" spans="11:12">
      <c r="K312" s="19"/>
      <c r="L312" s="19"/>
    </row>
    <row r="313" spans="11:12">
      <c r="K313" s="19"/>
      <c r="L313" s="19"/>
    </row>
    <row r="314" spans="11:12">
      <c r="K314" s="19"/>
      <c r="L314" s="19"/>
    </row>
    <row r="315" spans="11:12">
      <c r="K315" s="19"/>
      <c r="L315" s="19"/>
    </row>
    <row r="316" spans="11:12">
      <c r="K316" s="19"/>
      <c r="L316" s="19"/>
    </row>
    <row r="317" spans="11:12">
      <c r="K317" s="19"/>
      <c r="L317" s="19"/>
    </row>
    <row r="318" spans="11:12">
      <c r="K318" s="19"/>
      <c r="L318" s="19"/>
    </row>
    <row r="319" spans="11:12">
      <c r="K319" s="19"/>
      <c r="L319" s="19"/>
    </row>
    <row r="320" spans="11:12">
      <c r="K320" s="19"/>
      <c r="L320" s="19"/>
    </row>
    <row r="321" spans="11:12">
      <c r="K321" s="19"/>
      <c r="L321" s="19"/>
    </row>
    <row r="322" spans="11:12">
      <c r="K322" s="19"/>
      <c r="L322" s="19"/>
    </row>
    <row r="323" spans="11:12">
      <c r="K323" s="19"/>
      <c r="L323" s="19"/>
    </row>
    <row r="324" spans="11:12">
      <c r="K324" s="19"/>
      <c r="L324" s="19"/>
    </row>
    <row r="325" spans="11:12">
      <c r="K325" s="19"/>
      <c r="L325" s="19"/>
    </row>
    <row r="326" spans="11:12">
      <c r="K326" s="19"/>
      <c r="L326" s="19"/>
    </row>
    <row r="327" spans="11:12">
      <c r="K327" s="19"/>
      <c r="L327" s="19"/>
    </row>
    <row r="328" spans="11:12">
      <c r="K328" s="19"/>
      <c r="L328" s="19"/>
    </row>
    <row r="329" spans="11:12">
      <c r="K329" s="19"/>
      <c r="L329" s="19"/>
    </row>
    <row r="330" spans="11:12">
      <c r="K330" s="19"/>
      <c r="L330" s="19"/>
    </row>
    <row r="331" spans="11:12">
      <c r="K331" s="19"/>
      <c r="L331" s="19"/>
    </row>
    <row r="332" spans="11:12">
      <c r="K332" s="19"/>
      <c r="L332" s="19"/>
    </row>
    <row r="333" spans="11:12">
      <c r="K333" s="19"/>
      <c r="L333" s="19"/>
    </row>
    <row r="334" spans="11:12">
      <c r="K334" s="19"/>
      <c r="L334" s="19"/>
    </row>
    <row r="335" spans="11:12">
      <c r="K335" s="19"/>
      <c r="L335" s="19"/>
    </row>
    <row r="336" spans="11:12">
      <c r="K336" s="19"/>
      <c r="L336" s="19"/>
    </row>
    <row r="337" spans="11:12">
      <c r="K337" s="19"/>
      <c r="L337" s="19"/>
    </row>
    <row r="338" spans="11:12">
      <c r="K338" s="19"/>
      <c r="L338" s="19"/>
    </row>
    <row r="339" spans="11:12">
      <c r="K339" s="19"/>
      <c r="L339" s="19"/>
    </row>
    <row r="340" spans="11:12">
      <c r="K340" s="19"/>
      <c r="L340" s="19"/>
    </row>
    <row r="341" spans="11:12">
      <c r="K341" s="19"/>
      <c r="L341" s="19"/>
    </row>
    <row r="342" spans="11:12">
      <c r="K342" s="19"/>
      <c r="L342" s="19"/>
    </row>
    <row r="343" spans="11:12">
      <c r="K343" s="19"/>
      <c r="L343" s="19"/>
    </row>
    <row r="344" spans="11:12">
      <c r="K344" s="19"/>
      <c r="L344" s="19"/>
    </row>
    <row r="345" spans="11:12">
      <c r="K345" s="19"/>
      <c r="L345" s="19"/>
    </row>
    <row r="346" spans="11:12">
      <c r="K346" s="19"/>
      <c r="L346" s="19"/>
    </row>
    <row r="347" spans="11:12">
      <c r="K347" s="19"/>
      <c r="L347" s="19"/>
    </row>
    <row r="348" spans="11:12">
      <c r="K348" s="19"/>
      <c r="L348" s="19"/>
    </row>
    <row r="349" spans="11:12">
      <c r="K349" s="19"/>
      <c r="L349" s="19"/>
    </row>
    <row r="350" spans="11:12">
      <c r="K350" s="19"/>
      <c r="L350" s="19"/>
    </row>
    <row r="351" spans="11:12">
      <c r="K351" s="19"/>
      <c r="L351" s="19"/>
    </row>
    <row r="352" spans="11:12">
      <c r="K352" s="19"/>
      <c r="L352" s="19"/>
    </row>
    <row r="353" spans="11:12">
      <c r="K353" s="19"/>
      <c r="L353" s="19"/>
    </row>
    <row r="354" spans="11:12">
      <c r="K354" s="19"/>
      <c r="L354" s="19"/>
    </row>
    <row r="355" spans="11:12">
      <c r="K355" s="19"/>
      <c r="L355" s="19"/>
    </row>
    <row r="356" spans="11:12">
      <c r="K356" s="19"/>
      <c r="L356" s="19"/>
    </row>
    <row r="357" spans="11:12">
      <c r="K357" s="19"/>
      <c r="L357" s="19"/>
    </row>
    <row r="358" spans="11:12">
      <c r="K358" s="19"/>
      <c r="L358" s="19"/>
    </row>
    <row r="359" spans="11:12">
      <c r="K359" s="19"/>
      <c r="L359" s="19"/>
    </row>
    <row r="360" spans="11:12">
      <c r="K360" s="19"/>
      <c r="L360" s="19"/>
    </row>
    <row r="361" spans="11:12">
      <c r="K361" s="19"/>
      <c r="L361" s="19"/>
    </row>
    <row r="362" spans="11:12">
      <c r="K362" s="19"/>
      <c r="L362" s="19"/>
    </row>
    <row r="363" spans="11:12">
      <c r="K363" s="19"/>
      <c r="L363" s="19"/>
    </row>
    <row r="364" spans="11:12">
      <c r="K364" s="19"/>
      <c r="L364" s="19"/>
    </row>
    <row r="365" spans="11:12">
      <c r="K365" s="19"/>
      <c r="L365" s="19"/>
    </row>
    <row r="366" spans="11:12">
      <c r="K366" s="19"/>
      <c r="L366" s="19"/>
    </row>
    <row r="367" spans="11:12">
      <c r="K367" s="19"/>
      <c r="L367" s="19"/>
    </row>
    <row r="368" spans="11:12">
      <c r="K368" s="19"/>
      <c r="L368" s="19"/>
    </row>
    <row r="369" spans="11:12">
      <c r="K369" s="19"/>
      <c r="L369" s="19"/>
    </row>
    <row r="370" spans="11:12">
      <c r="K370" s="19"/>
      <c r="L370" s="19"/>
    </row>
    <row r="371" spans="11:12">
      <c r="K371" s="19"/>
      <c r="L371" s="19"/>
    </row>
    <row r="372" spans="11:12">
      <c r="K372" s="19"/>
      <c r="L372" s="19"/>
    </row>
    <row r="373" spans="11:12">
      <c r="K373" s="19"/>
      <c r="L373" s="19"/>
    </row>
    <row r="374" spans="11:12">
      <c r="K374" s="19"/>
      <c r="L374" s="19"/>
    </row>
    <row r="375" spans="11:12">
      <c r="K375" s="19"/>
      <c r="L375" s="19"/>
    </row>
    <row r="376" spans="11:12">
      <c r="K376" s="19"/>
      <c r="L376" s="19"/>
    </row>
    <row r="377" spans="11:12">
      <c r="K377" s="19"/>
      <c r="L377" s="19"/>
    </row>
    <row r="378" spans="11:12">
      <c r="K378" s="19"/>
      <c r="L378" s="19"/>
    </row>
    <row r="379" spans="11:12">
      <c r="K379" s="19"/>
      <c r="L379" s="19"/>
    </row>
    <row r="380" spans="11:12">
      <c r="K380" s="19"/>
      <c r="L380" s="19"/>
    </row>
    <row r="381" spans="11:12">
      <c r="K381" s="19"/>
      <c r="L381" s="19"/>
    </row>
    <row r="382" spans="11:12">
      <c r="K382" s="19"/>
      <c r="L382" s="19"/>
    </row>
    <row r="383" spans="11:12">
      <c r="K383" s="19"/>
      <c r="L383" s="19"/>
    </row>
    <row r="384" spans="11:12">
      <c r="K384" s="19"/>
      <c r="L384" s="19"/>
    </row>
    <row r="385" spans="11:12">
      <c r="K385" s="19"/>
      <c r="L385" s="19"/>
    </row>
    <row r="386" spans="11:12">
      <c r="K386" s="19"/>
      <c r="L386" s="19"/>
    </row>
    <row r="387" spans="11:12">
      <c r="K387" s="19"/>
      <c r="L387" s="19"/>
    </row>
    <row r="388" spans="11:12">
      <c r="K388" s="19"/>
      <c r="L388" s="19"/>
    </row>
    <row r="389" spans="11:12">
      <c r="K389" s="19"/>
      <c r="L389" s="19"/>
    </row>
    <row r="390" spans="11:12">
      <c r="K390" s="19"/>
      <c r="L390" s="19"/>
    </row>
    <row r="391" spans="11:12">
      <c r="K391" s="19"/>
      <c r="L391" s="19"/>
    </row>
    <row r="392" spans="11:12">
      <c r="K392" s="19"/>
      <c r="L392" s="19"/>
    </row>
    <row r="393" spans="11:12">
      <c r="K393" s="19"/>
      <c r="L393" s="19"/>
    </row>
    <row r="394" spans="11:12">
      <c r="K394" s="19"/>
      <c r="L394" s="19"/>
    </row>
    <row r="395" spans="11:12">
      <c r="K395" s="19"/>
      <c r="L395" s="19"/>
    </row>
    <row r="396" spans="11:12">
      <c r="K396" s="19"/>
      <c r="L396" s="19"/>
    </row>
    <row r="397" spans="11:12">
      <c r="K397" s="19"/>
      <c r="L397" s="19"/>
    </row>
    <row r="398" spans="11:12">
      <c r="K398" s="19"/>
      <c r="L398" s="19"/>
    </row>
    <row r="399" spans="11:12">
      <c r="K399" s="19"/>
      <c r="L399" s="19"/>
    </row>
    <row r="400" spans="11:12">
      <c r="K400" s="19"/>
      <c r="L400" s="19"/>
    </row>
    <row r="401" spans="11:12">
      <c r="K401" s="19"/>
      <c r="L401" s="19"/>
    </row>
    <row r="402" spans="11:12">
      <c r="K402" s="19"/>
      <c r="L402" s="19"/>
    </row>
    <row r="403" spans="11:12">
      <c r="K403" s="19"/>
      <c r="L403" s="19"/>
    </row>
    <row r="404" spans="11:12">
      <c r="K404" s="19"/>
      <c r="L404" s="19"/>
    </row>
    <row r="405" spans="11:12">
      <c r="K405" s="19"/>
      <c r="L405" s="19"/>
    </row>
    <row r="406" spans="11:12">
      <c r="K406" s="19"/>
      <c r="L406" s="19"/>
    </row>
    <row r="407" spans="11:12">
      <c r="K407" s="19"/>
      <c r="L407" s="19"/>
    </row>
    <row r="408" spans="11:12">
      <c r="K408" s="19"/>
      <c r="L408" s="19"/>
    </row>
    <row r="409" spans="11:12">
      <c r="K409" s="19"/>
      <c r="L409" s="19"/>
    </row>
    <row r="410" spans="11:12">
      <c r="K410" s="19"/>
      <c r="L410" s="19"/>
    </row>
    <row r="411" spans="11:12">
      <c r="K411" s="19"/>
      <c r="L411" s="19"/>
    </row>
    <row r="412" spans="11:12">
      <c r="K412" s="19"/>
      <c r="L412" s="19"/>
    </row>
    <row r="413" spans="11:12">
      <c r="K413" s="19"/>
      <c r="L413" s="19"/>
    </row>
    <row r="414" spans="11:12">
      <c r="K414" s="19"/>
      <c r="L414" s="19"/>
    </row>
    <row r="415" spans="11:12">
      <c r="K415" s="19"/>
      <c r="L415" s="19"/>
    </row>
    <row r="416" spans="11:12">
      <c r="K416" s="19"/>
      <c r="L416" s="19"/>
    </row>
    <row r="417" spans="11:12">
      <c r="K417" s="19"/>
      <c r="L417" s="19"/>
    </row>
    <row r="418" spans="11:12">
      <c r="K418" s="19"/>
      <c r="L418" s="19"/>
    </row>
    <row r="419" spans="11:12">
      <c r="K419" s="19"/>
      <c r="L419" s="19"/>
    </row>
    <row r="420" spans="11:12">
      <c r="K420" s="19"/>
      <c r="L420" s="19"/>
    </row>
    <row r="421" spans="11:12">
      <c r="K421" s="19"/>
      <c r="L421" s="19"/>
    </row>
    <row r="422" spans="11:12">
      <c r="K422" s="19"/>
      <c r="L422" s="19"/>
    </row>
    <row r="423" spans="11:12">
      <c r="K423" s="19"/>
      <c r="L423" s="19"/>
    </row>
    <row r="424" spans="11:12">
      <c r="K424" s="19"/>
      <c r="L424" s="19"/>
    </row>
    <row r="425" spans="11:12">
      <c r="K425" s="19"/>
      <c r="L425" s="19"/>
    </row>
    <row r="426" spans="11:12">
      <c r="K426" s="19"/>
      <c r="L426" s="19"/>
    </row>
    <row r="427" spans="11:12">
      <c r="K427" s="19"/>
      <c r="L427" s="19"/>
    </row>
    <row r="428" spans="11:12">
      <c r="K428" s="19"/>
      <c r="L428" s="19"/>
    </row>
    <row r="429" spans="11:12">
      <c r="K429" s="19"/>
      <c r="L429" s="19"/>
    </row>
    <row r="430" spans="11:12">
      <c r="K430" s="19"/>
      <c r="L430" s="19"/>
    </row>
    <row r="431" spans="11:12">
      <c r="K431" s="19"/>
      <c r="L431" s="19"/>
    </row>
    <row r="432" spans="11:12">
      <c r="K432" s="19"/>
      <c r="L432" s="19"/>
    </row>
    <row r="433" spans="11:12">
      <c r="K433" s="19"/>
      <c r="L433" s="19"/>
    </row>
    <row r="434" spans="11:12">
      <c r="K434" s="19"/>
      <c r="L434" s="19"/>
    </row>
    <row r="435" spans="11:12">
      <c r="K435" s="19"/>
      <c r="L435" s="19"/>
    </row>
    <row r="436" spans="11:12">
      <c r="K436" s="19"/>
      <c r="L436" s="19"/>
    </row>
    <row r="437" spans="11:12">
      <c r="K437" s="19"/>
      <c r="L437" s="19"/>
    </row>
    <row r="438" spans="11:12">
      <c r="K438" s="19"/>
      <c r="L438" s="19"/>
    </row>
    <row r="439" spans="11:12">
      <c r="K439" s="19"/>
      <c r="L439" s="19"/>
    </row>
    <row r="440" spans="11:12">
      <c r="K440" s="19"/>
      <c r="L440" s="19"/>
    </row>
    <row r="441" spans="11:12">
      <c r="K441" s="19"/>
      <c r="L441" s="19"/>
    </row>
    <row r="442" spans="11:12">
      <c r="K442" s="19"/>
      <c r="L442" s="19"/>
    </row>
    <row r="443" spans="11:12">
      <c r="K443" s="19"/>
      <c r="L443" s="19"/>
    </row>
    <row r="444" spans="11:12">
      <c r="K444" s="19"/>
      <c r="L444" s="19"/>
    </row>
    <row r="445" spans="11:12">
      <c r="K445" s="19"/>
      <c r="L445" s="19"/>
    </row>
    <row r="446" spans="11:12">
      <c r="K446" s="19"/>
      <c r="L446" s="19"/>
    </row>
    <row r="447" spans="11:12">
      <c r="K447" s="19"/>
      <c r="L447" s="19"/>
    </row>
    <row r="448" spans="11:12">
      <c r="K448" s="19"/>
      <c r="L448" s="19"/>
    </row>
    <row r="449" spans="11:12">
      <c r="K449" s="19"/>
      <c r="L449" s="19"/>
    </row>
    <row r="450" spans="11:12">
      <c r="K450" s="19"/>
      <c r="L450" s="19"/>
    </row>
    <row r="451" spans="11:12">
      <c r="K451" s="19"/>
      <c r="L451" s="19"/>
    </row>
    <row r="452" spans="11:12">
      <c r="K452" s="19"/>
      <c r="L452" s="19"/>
    </row>
    <row r="453" spans="11:12">
      <c r="K453" s="19"/>
      <c r="L453" s="19"/>
    </row>
    <row r="454" spans="11:12">
      <c r="K454" s="19"/>
      <c r="L454" s="19"/>
    </row>
    <row r="455" spans="11:12">
      <c r="K455" s="19"/>
      <c r="L455" s="19"/>
    </row>
    <row r="456" spans="11:12">
      <c r="K456" s="19"/>
      <c r="L456" s="19"/>
    </row>
    <row r="457" spans="11:12">
      <c r="K457" s="19"/>
      <c r="L457" s="19"/>
    </row>
    <row r="458" spans="11:12">
      <c r="K458" s="19"/>
      <c r="L458" s="19"/>
    </row>
    <row r="459" spans="11:12">
      <c r="K459" s="19"/>
      <c r="L459" s="19"/>
    </row>
    <row r="460" spans="11:12">
      <c r="K460" s="19"/>
      <c r="L460" s="19"/>
    </row>
    <row r="461" spans="11:12">
      <c r="K461" s="19"/>
      <c r="L461" s="19"/>
    </row>
    <row r="462" spans="11:12">
      <c r="K462" s="19"/>
      <c r="L462" s="19"/>
    </row>
    <row r="463" spans="11:12">
      <c r="K463" s="19"/>
      <c r="L463" s="19"/>
    </row>
    <row r="464" spans="11:12">
      <c r="K464" s="19"/>
      <c r="L464" s="19"/>
    </row>
    <row r="465" spans="11:12">
      <c r="K465" s="19"/>
      <c r="L465" s="19"/>
    </row>
    <row r="466" spans="11:12">
      <c r="K466" s="19"/>
      <c r="L466" s="19"/>
    </row>
    <row r="467" spans="11:12">
      <c r="K467" s="19"/>
      <c r="L467" s="19"/>
    </row>
    <row r="468" spans="11:12">
      <c r="K468" s="19"/>
      <c r="L468" s="19"/>
    </row>
    <row r="469" spans="11:12">
      <c r="K469" s="19"/>
      <c r="L469" s="19"/>
    </row>
    <row r="470" spans="11:12">
      <c r="K470" s="19"/>
      <c r="L470" s="19"/>
    </row>
    <row r="471" spans="11:12">
      <c r="K471" s="19"/>
      <c r="L471" s="19"/>
    </row>
    <row r="472" spans="11:12">
      <c r="K472" s="19"/>
      <c r="L472" s="19"/>
    </row>
    <row r="473" spans="11:12">
      <c r="K473" s="19"/>
      <c r="L473" s="19"/>
    </row>
    <row r="474" spans="11:12">
      <c r="K474" s="19"/>
      <c r="L474" s="19"/>
    </row>
    <row r="475" spans="11:12">
      <c r="K475" s="19"/>
      <c r="L475" s="19"/>
    </row>
    <row r="476" spans="11:12">
      <c r="K476" s="19"/>
      <c r="L476" s="19"/>
    </row>
    <row r="477" spans="11:12">
      <c r="K477" s="19"/>
      <c r="L477" s="19"/>
    </row>
    <row r="478" spans="11:12">
      <c r="K478" s="19"/>
      <c r="L478" s="19"/>
    </row>
    <row r="479" spans="11:12">
      <c r="K479" s="19"/>
      <c r="L479" s="19"/>
    </row>
    <row r="480" spans="11:12">
      <c r="K480" s="19"/>
      <c r="L480" s="19"/>
    </row>
    <row r="481" spans="11:12">
      <c r="K481" s="19"/>
      <c r="L481" s="19"/>
    </row>
    <row r="482" spans="11:12">
      <c r="K482" s="19"/>
      <c r="L482" s="19"/>
    </row>
    <row r="483" spans="11:12">
      <c r="K483" s="19"/>
      <c r="L483" s="19"/>
    </row>
    <row r="484" spans="11:12">
      <c r="K484" s="19"/>
      <c r="L484" s="19"/>
    </row>
    <row r="485" spans="11:12">
      <c r="K485" s="19"/>
      <c r="L485" s="19"/>
    </row>
    <row r="486" spans="11:12">
      <c r="K486" s="19"/>
      <c r="L486" s="19"/>
    </row>
    <row r="487" spans="11:12">
      <c r="K487" s="19"/>
      <c r="L487" s="19"/>
    </row>
    <row r="488" spans="11:12">
      <c r="K488" s="19"/>
      <c r="L488" s="19"/>
    </row>
    <row r="489" spans="11:12">
      <c r="K489" s="19"/>
      <c r="L489" s="19"/>
    </row>
    <row r="490" spans="11:12">
      <c r="K490" s="19"/>
      <c r="L490" s="19"/>
    </row>
    <row r="491" spans="11:12">
      <c r="K491" s="19"/>
      <c r="L491" s="19"/>
    </row>
    <row r="492" spans="11:12">
      <c r="K492" s="19"/>
      <c r="L492" s="19"/>
    </row>
    <row r="493" spans="11:12">
      <c r="K493" s="19"/>
      <c r="L493" s="19"/>
    </row>
    <row r="494" spans="11:12">
      <c r="K494" s="19"/>
      <c r="L494" s="19"/>
    </row>
    <row r="495" spans="11:12">
      <c r="K495" s="19"/>
      <c r="L495" s="19"/>
    </row>
    <row r="496" spans="11:12">
      <c r="K496" s="19"/>
      <c r="L496" s="19"/>
    </row>
    <row r="497" spans="11:12">
      <c r="K497" s="19"/>
      <c r="L497" s="19"/>
    </row>
    <row r="498" spans="11:12">
      <c r="K498" s="19"/>
      <c r="L498" s="19"/>
    </row>
    <row r="499" spans="11:12">
      <c r="K499" s="19"/>
      <c r="L499" s="19"/>
    </row>
    <row r="500" spans="11:12">
      <c r="K500" s="19"/>
      <c r="L500" s="19"/>
    </row>
    <row r="501" spans="11:12">
      <c r="K501" s="19"/>
      <c r="L501" s="19"/>
    </row>
    <row r="502" spans="11:12">
      <c r="K502" s="19"/>
      <c r="L502" s="19"/>
    </row>
    <row r="503" spans="11:12">
      <c r="K503" s="19"/>
      <c r="L503" s="19"/>
    </row>
    <row r="504" spans="11:12">
      <c r="K504" s="19"/>
      <c r="L504" s="19"/>
    </row>
    <row r="505" spans="11:12">
      <c r="K505" s="19"/>
      <c r="L505" s="19"/>
    </row>
    <row r="506" spans="11:12">
      <c r="K506" s="19"/>
      <c r="L506" s="19"/>
    </row>
    <row r="507" spans="11:12">
      <c r="K507" s="19"/>
      <c r="L507" s="19"/>
    </row>
    <row r="508" spans="11:12">
      <c r="K508" s="19"/>
      <c r="L508" s="19"/>
    </row>
    <row r="509" spans="11:12">
      <c r="K509" s="19"/>
      <c r="L509" s="19"/>
    </row>
    <row r="510" spans="11:12">
      <c r="K510" s="19"/>
      <c r="L510" s="19"/>
    </row>
    <row r="511" spans="11:12">
      <c r="K511" s="19"/>
      <c r="L511" s="19"/>
    </row>
    <row r="512" spans="11:12">
      <c r="K512" s="19"/>
      <c r="L512" s="19"/>
    </row>
    <row r="513" spans="11:12">
      <c r="K513" s="19"/>
      <c r="L513" s="19"/>
    </row>
    <row r="514" spans="11:12">
      <c r="K514" s="19"/>
      <c r="L514" s="19"/>
    </row>
    <row r="515" spans="11:12">
      <c r="K515" s="19"/>
      <c r="L515" s="19"/>
    </row>
    <row r="516" spans="11:12">
      <c r="K516" s="19"/>
      <c r="L516" s="19"/>
    </row>
    <row r="517" spans="11:12">
      <c r="K517" s="19"/>
      <c r="L517" s="19"/>
    </row>
    <row r="518" spans="11:12">
      <c r="K518" s="19"/>
      <c r="L518" s="19"/>
    </row>
    <row r="519" spans="11:12">
      <c r="K519" s="19"/>
      <c r="L519" s="19"/>
    </row>
    <row r="520" spans="11:12">
      <c r="K520" s="19"/>
      <c r="L520" s="19"/>
    </row>
    <row r="521" spans="11:12">
      <c r="K521" s="19"/>
      <c r="L521" s="19"/>
    </row>
    <row r="522" spans="11:12">
      <c r="K522" s="19"/>
      <c r="L522" s="19"/>
    </row>
    <row r="523" spans="11:12">
      <c r="K523" s="19"/>
      <c r="L523" s="19"/>
    </row>
    <row r="524" spans="11:12">
      <c r="K524" s="19"/>
      <c r="L524" s="19"/>
    </row>
    <row r="525" spans="11:12">
      <c r="K525" s="19"/>
      <c r="L525" s="19"/>
    </row>
    <row r="526" spans="11:12">
      <c r="K526" s="19"/>
      <c r="L526" s="19"/>
    </row>
    <row r="527" spans="11:12">
      <c r="K527" s="19"/>
      <c r="L527" s="19"/>
    </row>
    <row r="528" spans="11:12">
      <c r="K528" s="19"/>
      <c r="L528" s="19"/>
    </row>
    <row r="529" spans="11:12">
      <c r="K529" s="19"/>
      <c r="L529" s="19"/>
    </row>
    <row r="530" spans="11:12">
      <c r="K530" s="19"/>
      <c r="L530" s="19"/>
    </row>
    <row r="531" spans="11:12">
      <c r="K531" s="19"/>
      <c r="L531" s="19"/>
    </row>
    <row r="532" spans="11:12">
      <c r="K532" s="19"/>
      <c r="L532" s="19"/>
    </row>
    <row r="533" spans="11:12">
      <c r="K533" s="19"/>
      <c r="L533" s="19"/>
    </row>
    <row r="534" spans="11:12">
      <c r="K534" s="19"/>
      <c r="L534" s="19"/>
    </row>
    <row r="535" spans="11:12">
      <c r="K535" s="19"/>
      <c r="L535" s="19"/>
    </row>
    <row r="536" spans="11:12">
      <c r="K536" s="19"/>
      <c r="L536" s="19"/>
    </row>
    <row r="537" spans="11:12">
      <c r="K537" s="19"/>
      <c r="L537" s="19"/>
    </row>
    <row r="538" spans="11:12">
      <c r="K538" s="19"/>
      <c r="L538" s="19"/>
    </row>
    <row r="539" spans="11:12">
      <c r="K539" s="19"/>
      <c r="L539" s="19"/>
    </row>
    <row r="540" spans="11:12">
      <c r="K540" s="19"/>
      <c r="L540" s="19"/>
    </row>
    <row r="541" spans="11:12">
      <c r="K541" s="19"/>
      <c r="L541" s="19"/>
    </row>
    <row r="542" spans="11:12">
      <c r="K542" s="19"/>
      <c r="L542" s="19"/>
    </row>
    <row r="543" spans="11:12">
      <c r="K543" s="19"/>
      <c r="L543" s="19"/>
    </row>
    <row r="544" spans="11:12">
      <c r="K544" s="19"/>
      <c r="L544" s="19"/>
    </row>
    <row r="545" spans="11:12">
      <c r="K545" s="19"/>
      <c r="L545" s="19"/>
    </row>
    <row r="546" spans="11:12">
      <c r="K546" s="19"/>
      <c r="L546" s="19"/>
    </row>
    <row r="547" spans="11:12">
      <c r="K547" s="19"/>
      <c r="L547" s="19"/>
    </row>
    <row r="548" spans="11:12">
      <c r="K548" s="19"/>
      <c r="L548" s="19"/>
    </row>
    <row r="549" spans="11:12">
      <c r="K549" s="19"/>
      <c r="L549" s="19"/>
    </row>
    <row r="550" spans="11:12">
      <c r="K550" s="19"/>
      <c r="L550" s="19"/>
    </row>
    <row r="551" spans="11:12">
      <c r="K551" s="19"/>
      <c r="L551" s="19"/>
    </row>
    <row r="552" spans="11:12">
      <c r="K552" s="19"/>
      <c r="L552" s="19"/>
    </row>
    <row r="553" spans="11:12">
      <c r="K553" s="19"/>
      <c r="L553" s="19"/>
    </row>
    <row r="554" spans="11:12">
      <c r="K554" s="19"/>
      <c r="L554" s="19"/>
    </row>
    <row r="555" spans="11:12">
      <c r="K555" s="19"/>
      <c r="L555" s="19"/>
    </row>
    <row r="556" spans="11:12">
      <c r="K556" s="19"/>
      <c r="L556" s="19"/>
    </row>
    <row r="557" spans="11:12">
      <c r="K557" s="19"/>
      <c r="L557" s="19"/>
    </row>
    <row r="558" spans="11:12">
      <c r="K558" s="19"/>
      <c r="L558" s="19"/>
    </row>
    <row r="559" spans="11:12">
      <c r="K559" s="19"/>
      <c r="L559" s="19"/>
    </row>
    <row r="560" spans="11:12">
      <c r="K560" s="19"/>
      <c r="L560" s="19"/>
    </row>
    <row r="561" spans="11:12">
      <c r="K561" s="19"/>
      <c r="L561" s="19"/>
    </row>
    <row r="562" spans="11:12">
      <c r="K562" s="19"/>
      <c r="L562" s="19"/>
    </row>
    <row r="563" spans="11:12">
      <c r="K563" s="19"/>
      <c r="L563" s="19"/>
    </row>
    <row r="564" spans="11:12">
      <c r="K564" s="19"/>
      <c r="L564" s="19"/>
    </row>
    <row r="565" spans="11:12">
      <c r="K565" s="19"/>
      <c r="L565" s="19"/>
    </row>
    <row r="566" spans="11:12">
      <c r="K566" s="19"/>
      <c r="L566" s="19"/>
    </row>
    <row r="567" spans="11:12">
      <c r="K567" s="19"/>
      <c r="L567" s="19"/>
    </row>
    <row r="568" spans="11:12">
      <c r="K568" s="19"/>
      <c r="L568" s="19"/>
    </row>
    <row r="569" spans="11:12">
      <c r="K569" s="19"/>
      <c r="L569" s="19"/>
    </row>
    <row r="570" spans="11:12">
      <c r="K570" s="19"/>
      <c r="L570" s="19"/>
    </row>
    <row r="571" spans="11:12">
      <c r="K571" s="19"/>
      <c r="L571" s="19"/>
    </row>
    <row r="572" spans="11:12">
      <c r="K572" s="19"/>
      <c r="L572" s="19"/>
    </row>
    <row r="573" spans="11:12">
      <c r="K573" s="19"/>
      <c r="L573" s="19"/>
    </row>
    <row r="574" spans="11:12">
      <c r="K574" s="19"/>
      <c r="L574" s="19"/>
    </row>
    <row r="575" spans="11:12">
      <c r="K575" s="19"/>
      <c r="L575" s="19"/>
    </row>
    <row r="576" spans="11:12">
      <c r="K576" s="19"/>
      <c r="L576" s="19"/>
    </row>
    <row r="577" spans="11:12">
      <c r="K577" s="19"/>
      <c r="L577" s="19"/>
    </row>
    <row r="578" spans="11:12">
      <c r="K578" s="19"/>
      <c r="L578" s="19"/>
    </row>
    <row r="579" spans="11:12">
      <c r="K579" s="19"/>
      <c r="L579" s="19"/>
    </row>
    <row r="580" spans="11:12">
      <c r="K580" s="19"/>
      <c r="L580" s="19"/>
    </row>
    <row r="581" spans="11:12">
      <c r="K581" s="19"/>
      <c r="L581" s="19"/>
    </row>
    <row r="582" spans="11:12">
      <c r="K582" s="19"/>
      <c r="L582" s="19"/>
    </row>
    <row r="583" spans="11:12">
      <c r="K583" s="19"/>
      <c r="L583" s="19"/>
    </row>
    <row r="584" spans="11:12">
      <c r="K584" s="19"/>
      <c r="L584" s="19"/>
    </row>
    <row r="585" spans="11:12">
      <c r="K585" s="19"/>
      <c r="L585" s="19"/>
    </row>
    <row r="586" spans="11:12">
      <c r="K586" s="19"/>
      <c r="L586" s="19"/>
    </row>
    <row r="587" spans="11:12">
      <c r="K587" s="19"/>
      <c r="L587" s="19"/>
    </row>
    <row r="588" spans="11:12">
      <c r="K588" s="19"/>
      <c r="L588" s="19"/>
    </row>
    <row r="589" spans="11:12">
      <c r="K589" s="19"/>
      <c r="L589" s="19"/>
    </row>
    <row r="590" spans="11:12">
      <c r="K590" s="19"/>
      <c r="L590" s="19"/>
    </row>
    <row r="591" spans="11:12">
      <c r="K591" s="19"/>
      <c r="L591" s="19"/>
    </row>
    <row r="592" spans="11:12">
      <c r="K592" s="19"/>
      <c r="L592" s="19"/>
    </row>
    <row r="593" spans="11:12">
      <c r="K593" s="19"/>
      <c r="L593" s="19"/>
    </row>
    <row r="594" spans="11:12">
      <c r="K594" s="19"/>
      <c r="L594" s="19"/>
    </row>
    <row r="595" spans="11:12">
      <c r="K595" s="19"/>
      <c r="L595" s="19"/>
    </row>
    <row r="596" spans="11:12">
      <c r="K596" s="19"/>
      <c r="L596" s="19"/>
    </row>
    <row r="597" spans="11:12">
      <c r="K597" s="19"/>
      <c r="L597" s="19"/>
    </row>
    <row r="598" spans="11:12">
      <c r="K598" s="19"/>
      <c r="L598" s="19"/>
    </row>
    <row r="599" spans="11:12">
      <c r="K599" s="19"/>
      <c r="L599" s="19"/>
    </row>
    <row r="600" spans="11:12">
      <c r="K600" s="19"/>
      <c r="L600" s="19"/>
    </row>
    <row r="601" spans="11:12">
      <c r="K601" s="19"/>
      <c r="L601" s="19"/>
    </row>
    <row r="602" spans="11:12">
      <c r="K602" s="19"/>
      <c r="L602" s="19"/>
    </row>
    <row r="603" spans="11:12">
      <c r="K603" s="19"/>
      <c r="L603" s="19"/>
    </row>
    <row r="604" spans="11:12">
      <c r="K604" s="19"/>
      <c r="L604" s="19"/>
    </row>
    <row r="605" spans="11:12">
      <c r="K605" s="19"/>
      <c r="L605" s="19"/>
    </row>
    <row r="606" spans="11:12">
      <c r="K606" s="19"/>
      <c r="L606" s="19"/>
    </row>
    <row r="607" spans="11:12">
      <c r="K607" s="19"/>
      <c r="L607" s="19"/>
    </row>
    <row r="608" spans="11:12">
      <c r="K608" s="19"/>
      <c r="L608" s="19"/>
    </row>
    <row r="609" spans="11:12">
      <c r="K609" s="19"/>
      <c r="L609" s="19"/>
    </row>
    <row r="610" spans="11:12">
      <c r="K610" s="19"/>
      <c r="L610" s="19"/>
    </row>
    <row r="611" spans="11:12">
      <c r="K611" s="19"/>
      <c r="L611" s="19"/>
    </row>
    <row r="612" spans="11:12">
      <c r="K612" s="19"/>
      <c r="L612" s="19"/>
    </row>
    <row r="613" spans="11:12">
      <c r="K613" s="19"/>
      <c r="L613" s="19"/>
    </row>
    <row r="614" spans="11:12">
      <c r="K614" s="19"/>
      <c r="L614" s="19"/>
    </row>
    <row r="615" spans="11:12">
      <c r="K615" s="19"/>
      <c r="L615" s="19"/>
    </row>
    <row r="616" spans="11:12">
      <c r="K616" s="19"/>
      <c r="L616" s="19"/>
    </row>
    <row r="617" spans="11:12">
      <c r="K617" s="19"/>
      <c r="L617" s="19"/>
    </row>
    <row r="618" spans="11:12">
      <c r="K618" s="19"/>
      <c r="L618" s="19"/>
    </row>
    <row r="619" spans="11:12">
      <c r="K619" s="19"/>
      <c r="L619" s="19"/>
    </row>
    <row r="620" spans="11:12">
      <c r="K620" s="19"/>
      <c r="L620" s="19"/>
    </row>
    <row r="621" spans="11:12">
      <c r="K621" s="19"/>
      <c r="L621" s="19"/>
    </row>
    <row r="622" spans="11:12">
      <c r="K622" s="19"/>
      <c r="L622" s="19"/>
    </row>
    <row r="623" spans="11:12">
      <c r="K623" s="19"/>
      <c r="L623" s="19"/>
    </row>
    <row r="624" spans="11:12">
      <c r="K624" s="19"/>
      <c r="L624" s="19"/>
    </row>
    <row r="625" spans="11:12">
      <c r="K625" s="19"/>
      <c r="L625" s="19"/>
    </row>
    <row r="626" spans="11:12">
      <c r="K626" s="19"/>
      <c r="L626" s="19"/>
    </row>
    <row r="627" spans="11:12">
      <c r="K627" s="19"/>
      <c r="L627" s="19"/>
    </row>
    <row r="628" spans="11:12">
      <c r="K628" s="19"/>
      <c r="L628" s="19"/>
    </row>
    <row r="629" spans="11:12">
      <c r="K629" s="19"/>
      <c r="L629" s="19"/>
    </row>
    <row r="630" spans="11:12">
      <c r="K630" s="19"/>
      <c r="L630" s="19"/>
    </row>
    <row r="631" spans="11:12">
      <c r="K631" s="19"/>
      <c r="L631" s="19"/>
    </row>
    <row r="632" spans="11:12">
      <c r="K632" s="19"/>
      <c r="L632" s="19"/>
    </row>
    <row r="633" spans="11:12">
      <c r="K633" s="19"/>
      <c r="L633" s="19"/>
    </row>
    <row r="634" spans="11:12">
      <c r="K634" s="19"/>
      <c r="L634" s="19"/>
    </row>
    <row r="635" spans="11:12">
      <c r="K635" s="19"/>
      <c r="L635" s="19"/>
    </row>
    <row r="636" spans="11:12">
      <c r="K636" s="19"/>
      <c r="L636" s="19"/>
    </row>
    <row r="637" spans="11:12">
      <c r="K637" s="19"/>
      <c r="L637" s="19"/>
    </row>
    <row r="638" spans="11:12">
      <c r="K638" s="19"/>
      <c r="L638" s="19"/>
    </row>
    <row r="639" spans="11:12">
      <c r="K639" s="19"/>
      <c r="L639" s="19"/>
    </row>
    <row r="640" spans="11:12">
      <c r="K640" s="19"/>
      <c r="L640" s="19"/>
    </row>
    <row r="641" spans="11:12">
      <c r="K641" s="19"/>
      <c r="L641" s="19"/>
    </row>
    <row r="642" spans="11:12">
      <c r="K642" s="19"/>
      <c r="L642" s="19"/>
    </row>
    <row r="643" spans="11:12">
      <c r="K643" s="19"/>
      <c r="L643" s="19"/>
    </row>
    <row r="644" spans="11:12">
      <c r="K644" s="19"/>
      <c r="L644" s="19"/>
    </row>
    <row r="645" spans="11:12">
      <c r="K645" s="19"/>
      <c r="L645" s="19"/>
    </row>
    <row r="646" spans="11:12">
      <c r="K646" s="19"/>
      <c r="L646" s="19"/>
    </row>
    <row r="647" spans="11:12">
      <c r="K647" s="19"/>
      <c r="L647" s="19"/>
    </row>
    <row r="648" spans="11:12">
      <c r="K648" s="19"/>
      <c r="L648" s="19"/>
    </row>
    <row r="649" spans="11:12">
      <c r="K649" s="19"/>
      <c r="L649" s="19"/>
    </row>
    <row r="650" spans="11:12">
      <c r="K650" s="19"/>
      <c r="L650" s="19"/>
    </row>
    <row r="651" spans="11:12">
      <c r="K651" s="19"/>
      <c r="L651" s="19"/>
    </row>
    <row r="652" spans="11:12">
      <c r="K652" s="19"/>
      <c r="L652" s="19"/>
    </row>
    <row r="653" spans="11:12">
      <c r="K653" s="19"/>
      <c r="L653" s="19"/>
    </row>
    <row r="654" spans="11:12">
      <c r="K654" s="19"/>
      <c r="L654" s="19"/>
    </row>
    <row r="655" spans="11:12">
      <c r="K655" s="19"/>
      <c r="L655" s="19"/>
    </row>
    <row r="656" spans="11:12">
      <c r="K656" s="19"/>
      <c r="L656" s="19"/>
    </row>
    <row r="657" spans="11:12">
      <c r="K657" s="19"/>
      <c r="L657" s="19"/>
    </row>
    <row r="658" spans="11:12">
      <c r="K658" s="19"/>
      <c r="L658" s="19"/>
    </row>
    <row r="659" spans="11:12">
      <c r="K659" s="19"/>
      <c r="L659" s="19"/>
    </row>
    <row r="660" spans="11:12">
      <c r="K660" s="19"/>
      <c r="L660" s="19"/>
    </row>
    <row r="661" spans="11:12">
      <c r="K661" s="19"/>
      <c r="L661" s="19"/>
    </row>
    <row r="662" spans="11:12">
      <c r="K662" s="19"/>
      <c r="L662" s="19"/>
    </row>
    <row r="663" spans="11:12">
      <c r="K663" s="19"/>
      <c r="L663" s="19"/>
    </row>
    <row r="664" spans="11:12">
      <c r="K664" s="19"/>
      <c r="L664" s="19"/>
    </row>
    <row r="665" spans="11:12">
      <c r="K665" s="19"/>
      <c r="L665" s="19"/>
    </row>
    <row r="666" spans="11:12">
      <c r="K666" s="19"/>
      <c r="L666" s="19"/>
    </row>
    <row r="667" spans="11:12">
      <c r="K667" s="19"/>
      <c r="L667" s="19"/>
    </row>
    <row r="668" spans="11:12">
      <c r="K668" s="19"/>
      <c r="L668" s="19"/>
    </row>
    <row r="669" spans="11:12">
      <c r="K669" s="19"/>
      <c r="L669" s="19"/>
    </row>
    <row r="670" spans="11:12">
      <c r="K670" s="19"/>
      <c r="L670" s="19"/>
    </row>
    <row r="671" spans="11:12">
      <c r="K671" s="19"/>
      <c r="L671" s="19"/>
    </row>
    <row r="672" spans="11:12">
      <c r="K672" s="19"/>
      <c r="L672" s="19"/>
    </row>
    <row r="673" spans="11:12">
      <c r="K673" s="19"/>
      <c r="L673" s="19"/>
    </row>
    <row r="674" spans="11:12">
      <c r="K674" s="19"/>
      <c r="L674" s="19"/>
    </row>
    <row r="675" spans="11:12">
      <c r="K675" s="19"/>
      <c r="L675" s="19"/>
    </row>
    <row r="676" spans="11:12">
      <c r="K676" s="19"/>
      <c r="L676" s="19"/>
    </row>
    <row r="677" spans="11:12">
      <c r="K677" s="19"/>
      <c r="L677" s="19"/>
    </row>
    <row r="678" spans="11:12">
      <c r="K678" s="19"/>
      <c r="L678" s="19"/>
    </row>
    <row r="679" spans="11:12">
      <c r="K679" s="19"/>
      <c r="L679" s="19"/>
    </row>
    <row r="680" spans="11:12">
      <c r="K680" s="19"/>
      <c r="L680" s="19"/>
    </row>
    <row r="681" spans="11:12">
      <c r="K681" s="19"/>
      <c r="L681" s="19"/>
    </row>
    <row r="682" spans="11:12">
      <c r="K682" s="19"/>
      <c r="L682" s="19"/>
    </row>
    <row r="683" spans="11:12">
      <c r="K683" s="19"/>
      <c r="L683" s="19"/>
    </row>
    <row r="684" spans="11:12">
      <c r="K684" s="19"/>
      <c r="L684" s="19"/>
    </row>
    <row r="685" spans="11:12">
      <c r="K685" s="19"/>
      <c r="L685" s="19"/>
    </row>
    <row r="686" spans="11:12">
      <c r="K686" s="19"/>
      <c r="L686" s="19"/>
    </row>
    <row r="687" spans="11:12">
      <c r="K687" s="19"/>
      <c r="L687" s="19"/>
    </row>
    <row r="688" spans="11:12">
      <c r="K688" s="19"/>
      <c r="L688" s="19"/>
    </row>
    <row r="689" spans="11:12">
      <c r="K689" s="19"/>
      <c r="L689" s="19"/>
    </row>
    <row r="690" spans="11:12">
      <c r="K690" s="19"/>
      <c r="L690" s="19"/>
    </row>
    <row r="691" spans="11:12">
      <c r="K691" s="19"/>
      <c r="L691" s="19"/>
    </row>
    <row r="692" spans="11:12">
      <c r="K692" s="19"/>
      <c r="L692" s="19"/>
    </row>
    <row r="693" spans="11:12">
      <c r="K693" s="19"/>
      <c r="L693" s="19"/>
    </row>
    <row r="694" spans="11:12">
      <c r="K694" s="19"/>
      <c r="L694" s="19"/>
    </row>
    <row r="695" spans="11:12">
      <c r="K695" s="19"/>
      <c r="L695" s="19"/>
    </row>
    <row r="696" spans="11:12">
      <c r="K696" s="19"/>
      <c r="L696" s="19"/>
    </row>
    <row r="697" spans="11:12">
      <c r="K697" s="19"/>
      <c r="L697" s="19"/>
    </row>
    <row r="698" spans="11:12">
      <c r="K698" s="19"/>
      <c r="L698" s="19"/>
    </row>
    <row r="699" spans="11:12">
      <c r="K699" s="19"/>
      <c r="L699" s="19"/>
    </row>
    <row r="700" spans="11:12">
      <c r="K700" s="19"/>
      <c r="L700" s="19"/>
    </row>
    <row r="701" spans="11:12">
      <c r="K701" s="19"/>
      <c r="L701" s="19"/>
    </row>
    <row r="702" spans="11:12">
      <c r="K702" s="19"/>
      <c r="L702" s="19"/>
    </row>
    <row r="703" spans="11:12">
      <c r="K703" s="19"/>
      <c r="L703" s="19"/>
    </row>
    <row r="704" spans="11:12">
      <c r="K704" s="19"/>
      <c r="L704" s="19"/>
    </row>
    <row r="705" spans="11:12">
      <c r="K705" s="19"/>
      <c r="L705" s="19"/>
    </row>
    <row r="706" spans="11:12">
      <c r="K706" s="19"/>
      <c r="L706" s="19"/>
    </row>
    <row r="707" spans="11:12">
      <c r="K707" s="19"/>
      <c r="L707" s="19"/>
    </row>
    <row r="708" spans="11:12">
      <c r="K708" s="19"/>
      <c r="L708" s="19"/>
    </row>
    <row r="709" spans="11:12">
      <c r="K709" s="19"/>
      <c r="L709" s="19"/>
    </row>
    <row r="710" spans="11:12">
      <c r="K710" s="19"/>
      <c r="L710" s="19"/>
    </row>
    <row r="711" spans="11:12">
      <c r="K711" s="19"/>
      <c r="L711" s="19"/>
    </row>
    <row r="712" spans="11:12">
      <c r="K712" s="19"/>
      <c r="L712" s="19"/>
    </row>
    <row r="713" spans="11:12">
      <c r="K713" s="19"/>
      <c r="L713" s="19"/>
    </row>
    <row r="714" spans="11:12">
      <c r="K714" s="19"/>
      <c r="L714" s="19"/>
    </row>
    <row r="715" spans="11:12">
      <c r="K715" s="19"/>
      <c r="L715" s="19"/>
    </row>
    <row r="716" spans="11:12">
      <c r="K716" s="19"/>
      <c r="L716" s="19"/>
    </row>
    <row r="717" spans="11:12">
      <c r="K717" s="19"/>
      <c r="L717" s="19"/>
    </row>
    <row r="718" spans="11:12">
      <c r="K718" s="19"/>
      <c r="L718" s="19"/>
    </row>
    <row r="719" spans="11:12">
      <c r="K719" s="19"/>
      <c r="L719" s="19"/>
    </row>
    <row r="720" spans="11:12">
      <c r="K720" s="19"/>
      <c r="L720" s="19"/>
    </row>
    <row r="721" spans="11:12">
      <c r="K721" s="19"/>
      <c r="L721" s="19"/>
    </row>
    <row r="722" spans="11:12">
      <c r="K722" s="19"/>
      <c r="L722" s="19"/>
    </row>
    <row r="723" spans="11:12">
      <c r="K723" s="19"/>
      <c r="L723" s="19"/>
    </row>
    <row r="724" spans="11:12">
      <c r="K724" s="19"/>
      <c r="L724" s="19"/>
    </row>
    <row r="725" spans="11:12">
      <c r="K725" s="19"/>
      <c r="L725" s="19"/>
    </row>
    <row r="726" spans="11:12">
      <c r="K726" s="19"/>
      <c r="L726" s="19"/>
    </row>
    <row r="727" spans="11:12">
      <c r="K727" s="19"/>
      <c r="L727" s="19"/>
    </row>
    <row r="728" spans="11:12">
      <c r="K728" s="19"/>
      <c r="L728" s="19"/>
    </row>
    <row r="729" spans="11:12">
      <c r="K729" s="19"/>
      <c r="L729" s="19"/>
    </row>
    <row r="730" spans="11:12">
      <c r="K730" s="19"/>
      <c r="L730" s="19"/>
    </row>
    <row r="731" spans="11:12">
      <c r="K731" s="19"/>
      <c r="L731" s="19"/>
    </row>
    <row r="732" spans="11:12">
      <c r="K732" s="19"/>
      <c r="L732" s="19"/>
    </row>
    <row r="733" spans="11:12">
      <c r="K733" s="19"/>
      <c r="L733" s="19"/>
    </row>
    <row r="734" spans="11:12">
      <c r="K734" s="19"/>
      <c r="L734" s="19"/>
    </row>
    <row r="735" spans="11:12">
      <c r="K735" s="19"/>
      <c r="L735" s="19"/>
    </row>
    <row r="736" spans="11:12">
      <c r="K736" s="19"/>
      <c r="L736" s="19"/>
    </row>
    <row r="737" spans="11:12">
      <c r="K737" s="19"/>
      <c r="L737" s="19"/>
    </row>
    <row r="738" spans="11:12">
      <c r="K738" s="19"/>
      <c r="L738" s="19"/>
    </row>
    <row r="739" spans="11:12">
      <c r="K739" s="19"/>
      <c r="L739" s="19"/>
    </row>
    <row r="740" spans="11:12">
      <c r="K740" s="19"/>
      <c r="L740" s="19"/>
    </row>
    <row r="741" spans="11:12">
      <c r="K741" s="19"/>
      <c r="L741" s="19"/>
    </row>
    <row r="742" spans="11:12">
      <c r="K742" s="19"/>
      <c r="L742" s="19"/>
    </row>
    <row r="743" spans="11:12">
      <c r="K743" s="19"/>
      <c r="L743" s="19"/>
    </row>
    <row r="744" spans="11:12">
      <c r="K744" s="19"/>
      <c r="L744" s="19"/>
    </row>
    <row r="745" spans="11:12">
      <c r="K745" s="19"/>
      <c r="L745" s="19"/>
    </row>
    <row r="746" spans="11:12">
      <c r="K746" s="19"/>
      <c r="L746" s="19"/>
    </row>
    <row r="747" spans="11:12">
      <c r="K747" s="19"/>
      <c r="L747" s="19"/>
    </row>
    <row r="748" spans="11:12">
      <c r="K748" s="19"/>
      <c r="L748" s="19"/>
    </row>
    <row r="749" spans="11:12">
      <c r="K749" s="19"/>
      <c r="L749" s="19"/>
    </row>
    <row r="750" spans="11:12">
      <c r="K750" s="19"/>
      <c r="L750" s="19"/>
    </row>
    <row r="751" spans="11:12">
      <c r="K751" s="19"/>
      <c r="L751" s="19"/>
    </row>
    <row r="752" spans="11:12">
      <c r="K752" s="19"/>
      <c r="L752" s="19"/>
    </row>
    <row r="753" spans="11:12">
      <c r="K753" s="19"/>
      <c r="L753" s="19"/>
    </row>
    <row r="754" spans="11:12">
      <c r="K754" s="19"/>
      <c r="L754" s="19"/>
    </row>
    <row r="755" spans="11:12">
      <c r="K755" s="19"/>
      <c r="L755" s="19"/>
    </row>
    <row r="756" spans="11:12">
      <c r="K756" s="19"/>
      <c r="L756" s="19"/>
    </row>
    <row r="757" spans="11:12">
      <c r="K757" s="19"/>
      <c r="L757" s="19"/>
    </row>
    <row r="758" spans="11:12">
      <c r="K758" s="19"/>
      <c r="L758" s="19"/>
    </row>
    <row r="759" spans="11:12">
      <c r="K759" s="19"/>
      <c r="L759" s="19"/>
    </row>
    <row r="760" spans="11:12">
      <c r="K760" s="19"/>
      <c r="L760" s="19"/>
    </row>
    <row r="761" spans="11:12">
      <c r="K761" s="19"/>
      <c r="L761" s="19"/>
    </row>
    <row r="762" spans="11:12">
      <c r="K762" s="19"/>
      <c r="L762" s="19"/>
    </row>
    <row r="763" spans="11:12">
      <c r="K763" s="19"/>
      <c r="L763" s="19"/>
    </row>
    <row r="764" spans="11:12">
      <c r="K764" s="19"/>
      <c r="L764" s="19"/>
    </row>
    <row r="765" spans="11:12">
      <c r="K765" s="19"/>
      <c r="L765" s="19"/>
    </row>
    <row r="766" spans="11:12">
      <c r="K766" s="19"/>
      <c r="L766" s="19"/>
    </row>
    <row r="767" spans="11:12">
      <c r="K767" s="19"/>
      <c r="L767" s="19"/>
    </row>
    <row r="768" spans="11:12">
      <c r="K768" s="19"/>
      <c r="L768" s="19"/>
    </row>
    <row r="769" spans="11:12">
      <c r="K769" s="19"/>
      <c r="L769" s="19"/>
    </row>
    <row r="770" spans="11:12">
      <c r="K770" s="19"/>
      <c r="L770" s="19"/>
    </row>
    <row r="771" spans="11:12">
      <c r="K771" s="19"/>
      <c r="L771" s="19"/>
    </row>
    <row r="772" spans="11:12">
      <c r="K772" s="19"/>
      <c r="L772" s="19"/>
    </row>
    <row r="773" spans="11:12">
      <c r="K773" s="19"/>
      <c r="L773" s="19"/>
    </row>
    <row r="774" spans="11:12">
      <c r="K774" s="19"/>
      <c r="L774" s="19"/>
    </row>
    <row r="775" spans="11:12">
      <c r="K775" s="19"/>
      <c r="L775" s="19"/>
    </row>
    <row r="776" spans="11:12">
      <c r="K776" s="19"/>
      <c r="L776" s="19"/>
    </row>
    <row r="777" spans="11:12">
      <c r="K777" s="19"/>
      <c r="L777" s="19"/>
    </row>
    <row r="778" spans="11:12">
      <c r="K778" s="19"/>
      <c r="L778" s="19"/>
    </row>
    <row r="779" spans="11:12">
      <c r="K779" s="19"/>
      <c r="L779" s="19"/>
    </row>
    <row r="780" spans="11:12">
      <c r="K780" s="19"/>
      <c r="L780" s="19"/>
    </row>
    <row r="781" spans="11:12">
      <c r="K781" s="19"/>
      <c r="L781" s="19"/>
    </row>
    <row r="782" spans="11:12">
      <c r="K782" s="19"/>
      <c r="L782" s="19"/>
    </row>
    <row r="783" spans="11:12">
      <c r="K783" s="19"/>
      <c r="L783" s="19"/>
    </row>
    <row r="784" spans="11:12">
      <c r="K784" s="19"/>
      <c r="L784" s="19"/>
    </row>
    <row r="785" spans="11:12">
      <c r="K785" s="19"/>
      <c r="L785" s="19"/>
    </row>
    <row r="786" spans="11:12">
      <c r="K786" s="19"/>
      <c r="L786" s="19"/>
    </row>
    <row r="787" spans="11:12">
      <c r="K787" s="19"/>
      <c r="L787" s="19"/>
    </row>
    <row r="788" spans="11:12">
      <c r="K788" s="19"/>
      <c r="L788" s="19"/>
    </row>
    <row r="789" spans="11:12">
      <c r="K789" s="19"/>
      <c r="L789" s="19"/>
    </row>
    <row r="790" spans="11:12">
      <c r="K790" s="19"/>
      <c r="L790" s="19"/>
    </row>
    <row r="791" spans="11:12">
      <c r="K791" s="19"/>
      <c r="L791" s="19"/>
    </row>
    <row r="792" spans="11:12">
      <c r="K792" s="19"/>
      <c r="L792" s="19"/>
    </row>
    <row r="793" spans="11:12">
      <c r="K793" s="19"/>
      <c r="L793" s="19"/>
    </row>
    <row r="794" spans="11:12">
      <c r="K794" s="19"/>
      <c r="L794" s="19"/>
    </row>
    <row r="795" spans="11:12">
      <c r="K795" s="19"/>
      <c r="L795" s="19"/>
    </row>
    <row r="796" spans="11:12">
      <c r="K796" s="19"/>
      <c r="L796" s="19"/>
    </row>
    <row r="797" spans="11:12">
      <c r="K797" s="19"/>
      <c r="L797" s="19"/>
    </row>
    <row r="798" spans="11:12">
      <c r="K798" s="19"/>
      <c r="L798" s="19"/>
    </row>
    <row r="799" spans="11:12">
      <c r="K799" s="19"/>
      <c r="L799" s="19"/>
    </row>
    <row r="800" spans="11:12">
      <c r="K800" s="19"/>
      <c r="L800" s="19"/>
    </row>
    <row r="801" spans="11:12">
      <c r="K801" s="19"/>
      <c r="L801" s="19"/>
    </row>
    <row r="802" spans="11:12">
      <c r="K802" s="19"/>
      <c r="L802" s="19"/>
    </row>
    <row r="803" spans="11:12">
      <c r="K803" s="19"/>
      <c r="L803" s="19"/>
    </row>
    <row r="804" spans="11:12">
      <c r="K804" s="19"/>
      <c r="L804" s="19"/>
    </row>
    <row r="805" spans="11:12">
      <c r="K805" s="19"/>
      <c r="L805" s="19"/>
    </row>
    <row r="806" spans="11:12">
      <c r="K806" s="19"/>
      <c r="L806" s="19"/>
    </row>
    <row r="807" spans="11:12">
      <c r="K807" s="19"/>
      <c r="L807" s="19"/>
    </row>
    <row r="808" spans="11:12">
      <c r="K808" s="19"/>
      <c r="L808" s="19"/>
    </row>
    <row r="809" spans="11:12">
      <c r="K809" s="19"/>
      <c r="L809" s="19"/>
    </row>
    <row r="810" spans="11:12">
      <c r="K810" s="19"/>
      <c r="L810" s="19"/>
    </row>
    <row r="811" spans="11:12">
      <c r="K811" s="19"/>
      <c r="L811" s="19"/>
    </row>
    <row r="812" spans="11:12">
      <c r="K812" s="19"/>
      <c r="L812" s="19"/>
    </row>
    <row r="813" spans="11:12">
      <c r="K813" s="19"/>
      <c r="L813" s="19"/>
    </row>
    <row r="814" spans="11:12">
      <c r="K814" s="19"/>
      <c r="L814" s="19"/>
    </row>
    <row r="815" spans="11:12">
      <c r="K815" s="19"/>
      <c r="L815" s="19"/>
    </row>
    <row r="816" spans="11:12">
      <c r="K816" s="19"/>
      <c r="L816" s="19"/>
    </row>
    <row r="817" spans="11:12">
      <c r="K817" s="19"/>
      <c r="L817" s="19"/>
    </row>
    <row r="818" spans="11:12">
      <c r="K818" s="19"/>
      <c r="L818" s="19"/>
    </row>
    <row r="819" spans="11:12">
      <c r="K819" s="19"/>
      <c r="L819" s="19"/>
    </row>
    <row r="820" spans="11:12">
      <c r="K820" s="19"/>
      <c r="L820" s="19"/>
    </row>
    <row r="821" spans="11:12">
      <c r="K821" s="19"/>
      <c r="L821" s="19"/>
    </row>
    <row r="822" spans="11:12">
      <c r="K822" s="19"/>
      <c r="L822" s="19"/>
    </row>
    <row r="823" spans="11:12">
      <c r="K823" s="19"/>
      <c r="L823" s="19"/>
    </row>
    <row r="824" spans="11:12">
      <c r="K824" s="19"/>
      <c r="L824" s="19"/>
    </row>
    <row r="825" spans="11:12">
      <c r="K825" s="19"/>
      <c r="L825" s="19"/>
    </row>
    <row r="826" spans="11:12">
      <c r="K826" s="19"/>
      <c r="L826" s="19"/>
    </row>
    <row r="827" spans="11:12">
      <c r="K827" s="19"/>
      <c r="L827" s="19"/>
    </row>
    <row r="828" spans="11:12">
      <c r="K828" s="19"/>
      <c r="L828" s="19"/>
    </row>
    <row r="829" spans="11:12">
      <c r="K829" s="19"/>
      <c r="L829" s="19"/>
    </row>
    <row r="830" spans="11:12">
      <c r="K830" s="19"/>
      <c r="L830" s="19"/>
    </row>
    <row r="831" spans="11:12">
      <c r="K831" s="19"/>
      <c r="L831" s="19"/>
    </row>
    <row r="832" spans="11:12">
      <c r="K832" s="19"/>
      <c r="L832" s="19"/>
    </row>
    <row r="833" spans="11:12">
      <c r="K833" s="19"/>
      <c r="L833" s="19"/>
    </row>
    <row r="834" spans="11:12">
      <c r="K834" s="19"/>
      <c r="L834" s="19"/>
    </row>
    <row r="835" spans="11:12">
      <c r="K835" s="19"/>
      <c r="L835" s="19"/>
    </row>
    <row r="836" spans="11:12">
      <c r="K836" s="19"/>
      <c r="L836" s="19"/>
    </row>
    <row r="837" spans="11:12">
      <c r="K837" s="19"/>
      <c r="L837" s="19"/>
    </row>
    <row r="838" spans="11:12">
      <c r="K838" s="19"/>
      <c r="L838" s="19"/>
    </row>
    <row r="839" spans="11:12">
      <c r="K839" s="19"/>
      <c r="L839" s="19"/>
    </row>
    <row r="840" spans="11:12">
      <c r="K840" s="19"/>
      <c r="L840" s="19"/>
    </row>
    <row r="841" spans="11:12">
      <c r="K841" s="19"/>
      <c r="L841" s="19"/>
    </row>
    <row r="842" spans="11:12">
      <c r="K842" s="19"/>
      <c r="L842" s="19"/>
    </row>
    <row r="843" spans="11:12">
      <c r="K843" s="19"/>
      <c r="L843" s="19"/>
    </row>
    <row r="844" spans="11:12">
      <c r="K844" s="19"/>
      <c r="L844" s="19"/>
    </row>
    <row r="845" spans="11:12">
      <c r="K845" s="19"/>
      <c r="L845" s="19"/>
    </row>
    <row r="846" spans="11:12">
      <c r="K846" s="19"/>
      <c r="L846" s="19"/>
    </row>
    <row r="847" spans="11:12">
      <c r="K847" s="19"/>
      <c r="L847" s="19"/>
    </row>
    <row r="848" spans="11:12">
      <c r="K848" s="19"/>
      <c r="L848" s="19"/>
    </row>
    <row r="849" spans="11:12">
      <c r="K849" s="19"/>
      <c r="L849" s="19"/>
    </row>
    <row r="850" spans="11:12">
      <c r="K850" s="19"/>
      <c r="L850" s="19"/>
    </row>
    <row r="851" spans="11:12">
      <c r="K851" s="19"/>
      <c r="L851" s="19"/>
    </row>
    <row r="852" spans="11:12">
      <c r="K852" s="19"/>
      <c r="L852" s="19"/>
    </row>
    <row r="853" spans="11:12">
      <c r="K853" s="19"/>
      <c r="L853" s="19"/>
    </row>
    <row r="854" spans="11:12">
      <c r="K854" s="19"/>
      <c r="L854" s="19"/>
    </row>
    <row r="855" spans="11:12">
      <c r="K855" s="19"/>
      <c r="L855" s="19"/>
    </row>
    <row r="856" spans="11:12">
      <c r="K856" s="19"/>
      <c r="L856" s="19"/>
    </row>
    <row r="857" spans="11:12">
      <c r="K857" s="19"/>
      <c r="L857" s="19"/>
    </row>
    <row r="858" spans="11:12">
      <c r="K858" s="19"/>
      <c r="L858" s="19"/>
    </row>
    <row r="859" spans="11:12">
      <c r="K859" s="19"/>
      <c r="L859" s="19"/>
    </row>
    <row r="860" spans="11:12">
      <c r="K860" s="19"/>
      <c r="L860" s="19"/>
    </row>
    <row r="861" spans="11:12">
      <c r="K861" s="19"/>
      <c r="L861" s="19"/>
    </row>
    <row r="862" spans="11:12">
      <c r="K862" s="19"/>
      <c r="L862" s="19"/>
    </row>
    <row r="863" spans="11:12">
      <c r="K863" s="19"/>
      <c r="L863" s="19"/>
    </row>
    <row r="864" spans="11:12">
      <c r="K864" s="19"/>
      <c r="L864" s="19"/>
    </row>
    <row r="865" spans="11:12">
      <c r="K865" s="19"/>
      <c r="L865" s="19"/>
    </row>
    <row r="866" spans="11:12">
      <c r="K866" s="19"/>
      <c r="L866" s="19"/>
    </row>
    <row r="867" spans="11:12">
      <c r="K867" s="19"/>
      <c r="L867" s="19"/>
    </row>
    <row r="868" spans="11:12">
      <c r="K868" s="19"/>
      <c r="L868" s="19"/>
    </row>
    <row r="869" spans="11:12">
      <c r="K869" s="19"/>
      <c r="L869" s="19"/>
    </row>
    <row r="870" spans="11:12">
      <c r="K870" s="19"/>
      <c r="L870" s="19"/>
    </row>
    <row r="871" spans="11:12">
      <c r="K871" s="19"/>
      <c r="L871" s="19"/>
    </row>
    <row r="872" spans="11:12">
      <c r="K872" s="19"/>
      <c r="L872" s="19"/>
    </row>
    <row r="873" spans="11:12">
      <c r="K873" s="19"/>
      <c r="L873" s="19"/>
    </row>
    <row r="874" spans="11:12">
      <c r="K874" s="19"/>
      <c r="L874" s="19"/>
    </row>
    <row r="875" spans="11:12">
      <c r="K875" s="19"/>
      <c r="L875" s="19"/>
    </row>
    <row r="876" spans="11:12">
      <c r="K876" s="19"/>
      <c r="L876" s="19"/>
    </row>
    <row r="877" spans="11:12">
      <c r="K877" s="19"/>
      <c r="L877" s="19"/>
    </row>
    <row r="878" spans="11:12">
      <c r="K878" s="19"/>
      <c r="L878" s="19"/>
    </row>
    <row r="879" spans="11:12">
      <c r="K879" s="19"/>
      <c r="L879" s="19"/>
    </row>
    <row r="880" spans="11:12">
      <c r="K880" s="19"/>
      <c r="L880" s="19"/>
    </row>
    <row r="881" spans="11:12">
      <c r="K881" s="19"/>
      <c r="L881" s="19"/>
    </row>
    <row r="882" spans="11:12">
      <c r="K882" s="19"/>
      <c r="L882" s="19"/>
    </row>
    <row r="883" spans="11:12">
      <c r="K883" s="19"/>
      <c r="L883" s="19"/>
    </row>
    <row r="884" spans="11:12">
      <c r="K884" s="19"/>
      <c r="L884" s="19"/>
    </row>
    <row r="885" spans="11:12">
      <c r="K885" s="19"/>
      <c r="L885" s="19"/>
    </row>
    <row r="886" spans="11:12">
      <c r="K886" s="19"/>
      <c r="L886" s="19"/>
    </row>
    <row r="887" spans="11:12">
      <c r="K887" s="19"/>
      <c r="L887" s="19"/>
    </row>
    <row r="888" spans="11:12">
      <c r="K888" s="19"/>
      <c r="L888" s="19"/>
    </row>
    <row r="889" spans="11:12">
      <c r="K889" s="19"/>
      <c r="L889" s="19"/>
    </row>
    <row r="890" spans="11:12">
      <c r="K890" s="19"/>
      <c r="L890" s="19"/>
    </row>
    <row r="891" spans="11:12">
      <c r="K891" s="19"/>
      <c r="L891" s="19"/>
    </row>
    <row r="892" spans="11:12">
      <c r="K892" s="19"/>
      <c r="L892" s="19"/>
    </row>
    <row r="893" spans="11:12">
      <c r="K893" s="19"/>
      <c r="L893" s="19"/>
    </row>
    <row r="894" spans="11:12">
      <c r="K894" s="19"/>
      <c r="L894" s="19"/>
    </row>
    <row r="895" spans="11:12">
      <c r="K895" s="19"/>
      <c r="L895" s="19"/>
    </row>
    <row r="896" spans="11:12">
      <c r="K896" s="19"/>
      <c r="L896" s="19"/>
    </row>
    <row r="897" spans="11:12">
      <c r="K897" s="19"/>
      <c r="L897" s="19"/>
    </row>
    <row r="898" spans="11:12">
      <c r="K898" s="19"/>
      <c r="L898" s="19"/>
    </row>
    <row r="899" spans="11:12">
      <c r="K899" s="19"/>
      <c r="L899" s="19"/>
    </row>
    <row r="900" spans="11:12">
      <c r="K900" s="19"/>
      <c r="L900" s="19"/>
    </row>
    <row r="901" spans="11:12">
      <c r="K901" s="19"/>
      <c r="L901" s="19"/>
    </row>
    <row r="902" spans="11:12">
      <c r="K902" s="19"/>
      <c r="L902" s="19"/>
    </row>
    <row r="903" spans="11:12">
      <c r="K903" s="19"/>
      <c r="L903" s="19"/>
    </row>
    <row r="904" spans="11:12">
      <c r="K904" s="19"/>
      <c r="L904" s="19"/>
    </row>
    <row r="905" spans="11:12">
      <c r="K905" s="19"/>
      <c r="L905" s="19"/>
    </row>
    <row r="906" spans="11:12">
      <c r="K906" s="19"/>
      <c r="L906" s="19"/>
    </row>
    <row r="907" spans="11:12">
      <c r="K907" s="19"/>
      <c r="L907" s="19"/>
    </row>
    <row r="908" spans="11:12">
      <c r="K908" s="19"/>
      <c r="L908" s="19"/>
    </row>
    <row r="909" spans="11:12">
      <c r="K909" s="19"/>
      <c r="L909" s="19"/>
    </row>
    <row r="910" spans="11:12">
      <c r="K910" s="19"/>
      <c r="L910" s="19"/>
    </row>
    <row r="911" spans="11:12">
      <c r="K911" s="19"/>
      <c r="L911" s="19"/>
    </row>
    <row r="912" spans="11:12">
      <c r="K912" s="19"/>
      <c r="L912" s="19"/>
    </row>
    <row r="913" spans="11:12">
      <c r="K913" s="19"/>
      <c r="L913" s="19"/>
    </row>
    <row r="914" spans="11:12">
      <c r="K914" s="19"/>
      <c r="L914" s="19"/>
    </row>
    <row r="915" spans="11:12">
      <c r="K915" s="19"/>
      <c r="L915" s="19"/>
    </row>
    <row r="916" spans="11:12">
      <c r="K916" s="19"/>
      <c r="L916" s="19"/>
    </row>
    <row r="917" spans="11:12">
      <c r="K917" s="19"/>
      <c r="L917" s="19"/>
    </row>
    <row r="918" spans="11:12">
      <c r="K918" s="19"/>
      <c r="L918" s="19"/>
    </row>
    <row r="919" spans="11:12">
      <c r="K919" s="19"/>
      <c r="L919" s="19"/>
    </row>
    <row r="920" spans="11:12">
      <c r="K920" s="19"/>
      <c r="L920" s="19"/>
    </row>
    <row r="921" spans="11:12">
      <c r="K921" s="19"/>
      <c r="L921" s="19"/>
    </row>
    <row r="922" spans="11:12">
      <c r="K922" s="19"/>
      <c r="L922" s="19"/>
    </row>
    <row r="923" spans="11:12">
      <c r="K923" s="19"/>
      <c r="L923" s="19"/>
    </row>
    <row r="924" spans="11:12">
      <c r="K924" s="19"/>
      <c r="L924" s="19"/>
    </row>
    <row r="925" spans="11:12">
      <c r="K925" s="19"/>
      <c r="L925" s="19"/>
    </row>
    <row r="926" spans="11:12">
      <c r="K926" s="19"/>
      <c r="L926" s="19"/>
    </row>
    <row r="927" spans="11:12">
      <c r="K927" s="19"/>
      <c r="L927" s="19"/>
    </row>
    <row r="928" spans="11:12">
      <c r="K928" s="19"/>
      <c r="L928" s="19"/>
    </row>
    <row r="929" spans="11:12">
      <c r="K929" s="19"/>
      <c r="L929" s="19"/>
    </row>
    <row r="930" spans="11:12">
      <c r="K930" s="19"/>
      <c r="L930" s="19"/>
    </row>
    <row r="931" spans="11:12">
      <c r="K931" s="19"/>
      <c r="L931" s="19"/>
    </row>
    <row r="932" spans="11:12">
      <c r="K932" s="19"/>
      <c r="L932" s="19"/>
    </row>
    <row r="933" spans="11:12">
      <c r="K933" s="19"/>
      <c r="L933" s="19"/>
    </row>
    <row r="934" spans="11:12">
      <c r="K934" s="19"/>
      <c r="L934" s="19"/>
    </row>
    <row r="935" spans="11:12">
      <c r="K935" s="19"/>
      <c r="L935" s="19"/>
    </row>
    <row r="936" spans="11:12">
      <c r="K936" s="19"/>
      <c r="L936" s="19"/>
    </row>
    <row r="937" spans="11:12">
      <c r="K937" s="19"/>
      <c r="L937" s="19"/>
    </row>
    <row r="938" spans="11:12">
      <c r="K938" s="19"/>
      <c r="L938" s="19"/>
    </row>
    <row r="939" spans="11:12">
      <c r="K939" s="19"/>
      <c r="L939" s="19"/>
    </row>
    <row r="940" spans="11:12">
      <c r="K940" s="19"/>
      <c r="L940" s="19"/>
    </row>
    <row r="941" spans="11:12">
      <c r="K941" s="19"/>
      <c r="L941" s="19"/>
    </row>
    <row r="942" spans="11:12">
      <c r="K942" s="19"/>
      <c r="L942" s="19"/>
    </row>
    <row r="943" spans="11:12">
      <c r="K943" s="19"/>
      <c r="L943" s="19"/>
    </row>
    <row r="944" spans="11:12">
      <c r="K944" s="19"/>
      <c r="L944" s="19"/>
    </row>
    <row r="945" spans="11:12">
      <c r="K945" s="19"/>
      <c r="L945" s="19"/>
    </row>
    <row r="946" spans="11:12">
      <c r="K946" s="19"/>
      <c r="L946" s="19"/>
    </row>
    <row r="947" spans="11:12">
      <c r="K947" s="19"/>
      <c r="L947" s="19"/>
    </row>
    <row r="948" spans="11:12">
      <c r="K948" s="19"/>
      <c r="L948" s="19"/>
    </row>
    <row r="949" spans="11:12">
      <c r="K949" s="19"/>
      <c r="L949" s="19"/>
    </row>
    <row r="950" spans="11:12">
      <c r="K950" s="19"/>
      <c r="L950" s="19"/>
    </row>
    <row r="951" spans="11:12">
      <c r="K951" s="19"/>
      <c r="L951" s="19"/>
    </row>
    <row r="952" spans="11:12">
      <c r="K952" s="19"/>
      <c r="L952" s="19"/>
    </row>
    <row r="953" spans="11:12">
      <c r="K953" s="19"/>
      <c r="L953" s="19"/>
    </row>
    <row r="954" spans="11:12">
      <c r="K954" s="19"/>
      <c r="L954" s="19"/>
    </row>
    <row r="955" spans="11:12">
      <c r="K955" s="19"/>
      <c r="L955" s="19"/>
    </row>
    <row r="956" spans="11:12">
      <c r="K956" s="19"/>
      <c r="L956" s="19"/>
    </row>
    <row r="957" spans="11:12">
      <c r="K957" s="19"/>
      <c r="L957" s="19"/>
    </row>
    <row r="958" spans="11:12">
      <c r="K958" s="19"/>
      <c r="L958" s="19"/>
    </row>
    <row r="959" spans="11:12">
      <c r="K959" s="19"/>
      <c r="L959" s="19"/>
    </row>
    <row r="960" spans="11:12">
      <c r="K960" s="19"/>
      <c r="L960" s="19"/>
    </row>
    <row r="961" spans="11:12">
      <c r="K961" s="19"/>
      <c r="L961" s="19"/>
    </row>
    <row r="962" spans="11:12">
      <c r="K962" s="19"/>
      <c r="L962" s="19"/>
    </row>
    <row r="963" spans="11:12">
      <c r="K963" s="19"/>
      <c r="L963" s="19"/>
    </row>
    <row r="964" spans="11:12">
      <c r="K964" s="19"/>
      <c r="L964" s="19"/>
    </row>
    <row r="965" spans="11:12">
      <c r="K965" s="19"/>
      <c r="L965" s="19"/>
    </row>
    <row r="966" spans="11:12">
      <c r="K966" s="19"/>
      <c r="L966" s="19"/>
    </row>
    <row r="967" spans="11:12">
      <c r="K967" s="19"/>
      <c r="L967" s="19"/>
    </row>
    <row r="968" spans="11:12">
      <c r="K968" s="19"/>
      <c r="L968" s="19"/>
    </row>
    <row r="969" spans="11:12">
      <c r="K969" s="19"/>
      <c r="L969" s="19"/>
    </row>
    <row r="970" spans="11:12">
      <c r="K970" s="19"/>
      <c r="L970" s="19"/>
    </row>
    <row r="971" spans="11:12">
      <c r="K971" s="19"/>
      <c r="L971" s="19"/>
    </row>
    <row r="972" spans="11:12">
      <c r="K972" s="19"/>
      <c r="L972" s="19"/>
    </row>
    <row r="973" spans="11:12">
      <c r="K973" s="19"/>
      <c r="L973" s="19"/>
    </row>
    <row r="974" spans="11:12">
      <c r="K974" s="19"/>
      <c r="L974" s="19"/>
    </row>
    <row r="975" spans="11:12">
      <c r="K975" s="19"/>
      <c r="L975" s="19"/>
    </row>
    <row r="976" spans="11:12">
      <c r="K976" s="19"/>
      <c r="L976" s="19"/>
    </row>
    <row r="977" spans="11:12">
      <c r="K977" s="19"/>
      <c r="L977" s="19"/>
    </row>
    <row r="978" spans="11:12">
      <c r="K978" s="19"/>
      <c r="L978" s="19"/>
    </row>
    <row r="979" spans="11:12">
      <c r="K979" s="19"/>
      <c r="L979" s="19"/>
    </row>
    <row r="980" spans="11:12">
      <c r="K980" s="19"/>
      <c r="L980" s="19"/>
    </row>
    <row r="981" spans="11:12">
      <c r="K981" s="19"/>
      <c r="L981" s="19"/>
    </row>
    <row r="982" spans="11:12">
      <c r="K982" s="19"/>
      <c r="L982" s="19"/>
    </row>
    <row r="983" spans="11:12">
      <c r="K983" s="19"/>
      <c r="L983" s="19"/>
    </row>
    <row r="984" spans="11:12">
      <c r="K984" s="19"/>
      <c r="L984" s="19"/>
    </row>
    <row r="985" spans="11:12">
      <c r="K985" s="19"/>
      <c r="L985" s="19"/>
    </row>
    <row r="986" spans="11:12">
      <c r="K986" s="19"/>
      <c r="L986" s="19"/>
    </row>
    <row r="987" spans="11:12">
      <c r="K987" s="19"/>
      <c r="L987" s="19"/>
    </row>
    <row r="988" spans="11:12">
      <c r="K988" s="19"/>
      <c r="L988" s="19"/>
    </row>
    <row r="989" spans="11:12">
      <c r="K989" s="19"/>
      <c r="L989" s="19"/>
    </row>
    <row r="990" spans="11:12">
      <c r="K990" s="19"/>
      <c r="L990" s="19"/>
    </row>
    <row r="991" spans="11:12">
      <c r="K991" s="19"/>
      <c r="L991" s="19"/>
    </row>
    <row r="992" spans="11:12">
      <c r="K992" s="19"/>
      <c r="L992" s="19"/>
    </row>
    <row r="993" spans="11:12">
      <c r="K993" s="19"/>
      <c r="L993" s="19"/>
    </row>
    <row r="994" spans="11:12">
      <c r="K994" s="19"/>
      <c r="L994" s="19"/>
    </row>
    <row r="995" spans="11:12">
      <c r="K995" s="19"/>
      <c r="L995" s="19"/>
    </row>
    <row r="996" spans="11:12">
      <c r="K996" s="19"/>
      <c r="L996" s="19"/>
    </row>
    <row r="997" spans="11:12">
      <c r="K997" s="19"/>
      <c r="L997" s="19"/>
    </row>
    <row r="998" spans="11:12">
      <c r="K998" s="19"/>
      <c r="L998" s="19"/>
    </row>
    <row r="999" spans="11:12">
      <c r="K999" s="19"/>
      <c r="L999" s="19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3"/>
  <sheetViews>
    <sheetView showGridLines="0" workbookViewId="0"/>
  </sheetViews>
  <sheetFormatPr baseColWidth="10" defaultColWidth="12.5703125" defaultRowHeight="15.75" customHeight="1"/>
  <cols>
    <col min="2" max="2" width="8.7109375" customWidth="1"/>
    <col min="3" max="3" width="9.5703125" customWidth="1"/>
    <col min="4" max="4" width="9.42578125" customWidth="1"/>
    <col min="5" max="6" width="11.7109375" customWidth="1"/>
    <col min="7" max="8" width="11.5703125" customWidth="1"/>
    <col min="9" max="10" width="13.7109375" customWidth="1"/>
    <col min="11" max="11" width="8" customWidth="1"/>
    <col min="12" max="12" width="8.42578125" customWidth="1"/>
    <col min="13" max="13" width="10.140625" customWidth="1"/>
    <col min="14" max="14" width="10.42578125" customWidth="1"/>
  </cols>
  <sheetData>
    <row r="1" spans="1:25">
      <c r="B1" s="67">
        <f ca="1">TODAY()</f>
        <v>44918</v>
      </c>
      <c r="C1" s="68">
        <f ca="1">MONTH(B1)</f>
        <v>12</v>
      </c>
      <c r="D1" s="68">
        <f ca="1">YEAR(B1)</f>
        <v>2022</v>
      </c>
    </row>
    <row r="2" spans="1:25">
      <c r="A2" s="69"/>
      <c r="B2" s="70" t="s">
        <v>103</v>
      </c>
      <c r="C2" s="71" t="s">
        <v>104</v>
      </c>
      <c r="D2" s="72" t="s">
        <v>105</v>
      </c>
      <c r="E2" s="71" t="s">
        <v>106</v>
      </c>
      <c r="F2" s="71" t="s">
        <v>107</v>
      </c>
      <c r="G2" s="71" t="s">
        <v>108</v>
      </c>
      <c r="H2" s="71" t="s">
        <v>109</v>
      </c>
      <c r="I2" s="71" t="s">
        <v>110</v>
      </c>
      <c r="J2" s="71" t="s">
        <v>111</v>
      </c>
      <c r="K2" s="71" t="s">
        <v>112</v>
      </c>
      <c r="L2" s="71" t="s">
        <v>113</v>
      </c>
      <c r="M2" s="71" t="s">
        <v>114</v>
      </c>
      <c r="N2" s="71" t="s">
        <v>115</v>
      </c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</row>
    <row r="3" spans="1:25">
      <c r="B3" s="73" t="s">
        <v>116</v>
      </c>
      <c r="C3" s="74">
        <f ca="1">COUNTIFS(Datos!B:B,B3,Datos!H:H,$B$1)</f>
        <v>0</v>
      </c>
      <c r="D3" s="75">
        <f ca="1">COUNTIFS(Datos!B:B,B3,Datos!I:I,$C$1,Datos!J:J,$D$1)</f>
        <v>0</v>
      </c>
      <c r="E3" s="76" t="e">
        <f t="shared" ref="E3:E12" ca="1" si="0">(C3/SUM($C$3:$C$12))*100</f>
        <v>#DIV/0!</v>
      </c>
      <c r="F3" s="76" t="e">
        <f t="shared" ref="F3:F12" ca="1" si="1">(D3/SUM($D$3:$D$12))*100</f>
        <v>#DIV/0!</v>
      </c>
      <c r="G3" s="77">
        <f ca="1">SUMIFS(Datos!N:N,Datos!B:B,B3,Datos!H:H,$B$1)</f>
        <v>0</v>
      </c>
      <c r="H3" s="77">
        <f ca="1">SUMIFS(Datos!N:N,Datos!B:B,B3,Datos!I:I,$C$1,Datos!J:J,$D$1)</f>
        <v>0</v>
      </c>
      <c r="I3" s="76" t="e">
        <f t="shared" ref="I3:I12" ca="1" si="2">(G3/SUM($G$3:$G$12))*100</f>
        <v>#DIV/0!</v>
      </c>
      <c r="J3" s="76" t="e">
        <f t="shared" ref="J3:J12" ca="1" si="3">(H3/SUM($H$3:$H$12))*100</f>
        <v>#DIV/0!</v>
      </c>
      <c r="K3" s="77">
        <f ca="1">SUMIFS(Datos!M:M,Datos!B:B,B3,Datos!H:H,$B$1)</f>
        <v>0</v>
      </c>
      <c r="L3" s="77">
        <f ca="1">SUMIFS(Datos!M:M,Datos!B:B,B3,Datos!I:I,$C$1,Datos!J:J,$D$1)</f>
        <v>0</v>
      </c>
      <c r="M3" s="76" t="e">
        <f t="shared" ref="M3:M12" ca="1" si="4">(K3/SUM($K$3:$K$12))*100</f>
        <v>#DIV/0!</v>
      </c>
      <c r="N3" s="76" t="e">
        <f t="shared" ref="N3:N12" ca="1" si="5">(L3/SUM($L$3:$L$12))*100</f>
        <v>#DIV/0!</v>
      </c>
    </row>
    <row r="4" spans="1:25">
      <c r="B4" s="73" t="s">
        <v>43</v>
      </c>
      <c r="C4" s="74">
        <f ca="1">COUNTIFS(Datos!B:B,B4,Datos!H:H,$B$1)</f>
        <v>0</v>
      </c>
      <c r="D4" s="75">
        <f ca="1">COUNTIFS(Datos!B:B,B4,Datos!I:I,$C$1,Datos!J:J,$D$1)</f>
        <v>0</v>
      </c>
      <c r="E4" s="76" t="e">
        <f t="shared" ca="1" si="0"/>
        <v>#DIV/0!</v>
      </c>
      <c r="F4" s="76" t="e">
        <f t="shared" ca="1" si="1"/>
        <v>#DIV/0!</v>
      </c>
      <c r="G4" s="77">
        <f ca="1">SUMIFS(Datos!N:N,Datos!B:B,B4,Datos!H:H,$B$1)</f>
        <v>0</v>
      </c>
      <c r="H4" s="77">
        <f ca="1">SUMIFS(Datos!N:N,Datos!B:B,B4,Datos!I:I,$C$1,Datos!J:J,$D$1)</f>
        <v>0</v>
      </c>
      <c r="I4" s="76" t="e">
        <f t="shared" ca="1" si="2"/>
        <v>#DIV/0!</v>
      </c>
      <c r="J4" s="76" t="e">
        <f t="shared" ca="1" si="3"/>
        <v>#DIV/0!</v>
      </c>
      <c r="K4" s="77">
        <f ca="1">SUMIFS(Datos!M:M,Datos!B:B,B4,Datos!H:H,$B$1)</f>
        <v>0</v>
      </c>
      <c r="L4" s="77">
        <f ca="1">SUMIFS(Datos!M:M,Datos!B:B,B4,Datos!I:I,$C$1,Datos!J:J,$D$1)</f>
        <v>0</v>
      </c>
      <c r="M4" s="76" t="e">
        <f t="shared" ca="1" si="4"/>
        <v>#DIV/0!</v>
      </c>
      <c r="N4" s="76" t="e">
        <f t="shared" ca="1" si="5"/>
        <v>#DIV/0!</v>
      </c>
    </row>
    <row r="5" spans="1:25">
      <c r="B5" s="73" t="s">
        <v>63</v>
      </c>
      <c r="C5" s="74">
        <f ca="1">COUNTIFS(Datos!B:B,B5,Datos!H:H,$B$1)</f>
        <v>0</v>
      </c>
      <c r="D5" s="75">
        <f ca="1">COUNTIFS(Datos!B:B,B5,Datos!I:I,$C$1,Datos!J:J,$D$1)</f>
        <v>0</v>
      </c>
      <c r="E5" s="76" t="e">
        <f t="shared" ca="1" si="0"/>
        <v>#DIV/0!</v>
      </c>
      <c r="F5" s="76" t="e">
        <f t="shared" ca="1" si="1"/>
        <v>#DIV/0!</v>
      </c>
      <c r="G5" s="77">
        <f ca="1">SUMIFS(Datos!N:N,Datos!B:B,B5,Datos!H:H,$B$1)</f>
        <v>0</v>
      </c>
      <c r="H5" s="77">
        <f ca="1">SUMIFS(Datos!N:N,Datos!B:B,B5,Datos!I:I,$C$1,Datos!J:J,$D$1)</f>
        <v>0</v>
      </c>
      <c r="I5" s="76" t="e">
        <f t="shared" ca="1" si="2"/>
        <v>#DIV/0!</v>
      </c>
      <c r="J5" s="76" t="e">
        <f t="shared" ca="1" si="3"/>
        <v>#DIV/0!</v>
      </c>
      <c r="K5" s="77">
        <f ca="1">SUMIFS(Datos!M:M,Datos!B:B,B5,Datos!H:H,$B$1)</f>
        <v>0</v>
      </c>
      <c r="L5" s="77">
        <f ca="1">SUMIFS(Datos!M:M,Datos!B:B,B5,Datos!I:I,$C$1,Datos!J:J,$D$1)</f>
        <v>0</v>
      </c>
      <c r="M5" s="76" t="e">
        <f t="shared" ca="1" si="4"/>
        <v>#DIV/0!</v>
      </c>
      <c r="N5" s="76" t="e">
        <f t="shared" ca="1" si="5"/>
        <v>#DIV/0!</v>
      </c>
    </row>
    <row r="6" spans="1:25">
      <c r="B6" s="73" t="s">
        <v>64</v>
      </c>
      <c r="C6" s="74">
        <f ca="1">COUNTIFS(Datos!B:B,B6,Datos!H:H,$B$1)</f>
        <v>0</v>
      </c>
      <c r="D6" s="75">
        <f ca="1">COUNTIFS(Datos!B:B,B6,Datos!I:I,$C$1,Datos!J:J,$D$1)</f>
        <v>0</v>
      </c>
      <c r="E6" s="76" t="e">
        <f t="shared" ca="1" si="0"/>
        <v>#DIV/0!</v>
      </c>
      <c r="F6" s="76" t="e">
        <f t="shared" ca="1" si="1"/>
        <v>#DIV/0!</v>
      </c>
      <c r="G6" s="77">
        <f ca="1">SUMIFS(Datos!N:N,Datos!B:B,B6,Datos!H:H,$B$1)</f>
        <v>0</v>
      </c>
      <c r="H6" s="77">
        <f ca="1">SUMIFS(Datos!N:N,Datos!B:B,B6,Datos!I:I,$C$1,Datos!J:J,$D$1)</f>
        <v>0</v>
      </c>
      <c r="I6" s="76" t="e">
        <f t="shared" ca="1" si="2"/>
        <v>#DIV/0!</v>
      </c>
      <c r="J6" s="76" t="e">
        <f t="shared" ca="1" si="3"/>
        <v>#DIV/0!</v>
      </c>
      <c r="K6" s="77">
        <f ca="1">SUMIFS(Datos!M:M,Datos!B:B,B6,Datos!H:H,$B$1)</f>
        <v>0</v>
      </c>
      <c r="L6" s="77">
        <f ca="1">SUMIFS(Datos!M:M,Datos!B:B,B6,Datos!I:I,$C$1,Datos!J:J,$D$1)</f>
        <v>0</v>
      </c>
      <c r="M6" s="76" t="e">
        <f t="shared" ca="1" si="4"/>
        <v>#DIV/0!</v>
      </c>
      <c r="N6" s="76" t="e">
        <f t="shared" ca="1" si="5"/>
        <v>#DIV/0!</v>
      </c>
    </row>
    <row r="7" spans="1:25">
      <c r="B7" s="73" t="s">
        <v>30</v>
      </c>
      <c r="C7" s="74">
        <f ca="1">COUNTIFS(Datos!B:B,B7,Datos!H:H,$B$1)</f>
        <v>0</v>
      </c>
      <c r="D7" s="75">
        <f ca="1">COUNTIFS(Datos!B:B,B7,Datos!I:I,$C$1,Datos!J:J,$D$1)</f>
        <v>0</v>
      </c>
      <c r="E7" s="76" t="e">
        <f t="shared" ca="1" si="0"/>
        <v>#DIV/0!</v>
      </c>
      <c r="F7" s="76" t="e">
        <f t="shared" ca="1" si="1"/>
        <v>#DIV/0!</v>
      </c>
      <c r="G7" s="77">
        <f ca="1">SUMIFS(Datos!N:N,Datos!B:B,B7,Datos!H:H,$B$1)</f>
        <v>0</v>
      </c>
      <c r="H7" s="77">
        <f ca="1">SUMIFS(Datos!N:N,Datos!B:B,B7,Datos!I:I,$C$1,Datos!J:J,$D$1)</f>
        <v>0</v>
      </c>
      <c r="I7" s="76" t="e">
        <f t="shared" ca="1" si="2"/>
        <v>#DIV/0!</v>
      </c>
      <c r="J7" s="76" t="e">
        <f t="shared" ca="1" si="3"/>
        <v>#DIV/0!</v>
      </c>
      <c r="K7" s="77">
        <f ca="1">SUMIFS(Datos!M:M,Datos!B:B,B7,Datos!H:H,$B$1)</f>
        <v>0</v>
      </c>
      <c r="L7" s="77">
        <f ca="1">SUMIFS(Datos!M:M,Datos!B:B,B7,Datos!I:I,$C$1,Datos!J:J,$D$1)</f>
        <v>0</v>
      </c>
      <c r="M7" s="76" t="e">
        <f t="shared" ca="1" si="4"/>
        <v>#DIV/0!</v>
      </c>
      <c r="N7" s="76" t="e">
        <f t="shared" ca="1" si="5"/>
        <v>#DIV/0!</v>
      </c>
    </row>
    <row r="8" spans="1:25">
      <c r="B8" s="73" t="s">
        <v>65</v>
      </c>
      <c r="C8" s="74">
        <f ca="1">COUNTIFS(Datos!B:B,B8,Datos!H:H,$B$1)</f>
        <v>0</v>
      </c>
      <c r="D8" s="75">
        <f ca="1">COUNTIFS(Datos!B:B,B8,Datos!I:I,$C$1,Datos!J:J,$D$1)</f>
        <v>0</v>
      </c>
      <c r="E8" s="76" t="e">
        <f t="shared" ca="1" si="0"/>
        <v>#DIV/0!</v>
      </c>
      <c r="F8" s="76" t="e">
        <f t="shared" ca="1" si="1"/>
        <v>#DIV/0!</v>
      </c>
      <c r="G8" s="77">
        <f ca="1">SUMIFS(Datos!N:N,Datos!B:B,B8,Datos!H:H,$B$1)</f>
        <v>0</v>
      </c>
      <c r="H8" s="77">
        <f ca="1">SUMIFS(Datos!N:N,Datos!B:B,B8,Datos!I:I,$C$1,Datos!J:J,$D$1)</f>
        <v>0</v>
      </c>
      <c r="I8" s="76" t="e">
        <f t="shared" ca="1" si="2"/>
        <v>#DIV/0!</v>
      </c>
      <c r="J8" s="76" t="e">
        <f t="shared" ca="1" si="3"/>
        <v>#DIV/0!</v>
      </c>
      <c r="K8" s="77">
        <f ca="1">SUMIFS(Datos!M:M,Datos!B:B,B8,Datos!H:H,$B$1)</f>
        <v>0</v>
      </c>
      <c r="L8" s="77">
        <f ca="1">SUMIFS(Datos!M:M,Datos!B:B,B8,Datos!I:I,$C$1,Datos!J:J,$D$1)</f>
        <v>0</v>
      </c>
      <c r="M8" s="76" t="e">
        <f t="shared" ca="1" si="4"/>
        <v>#DIV/0!</v>
      </c>
      <c r="N8" s="76" t="e">
        <f t="shared" ca="1" si="5"/>
        <v>#DIV/0!</v>
      </c>
    </row>
    <row r="9" spans="1:25">
      <c r="B9" s="73" t="s">
        <v>117</v>
      </c>
      <c r="C9" s="74">
        <f ca="1">COUNTIFS(Datos!B:B,B9,Datos!H:H,$B$1)</f>
        <v>0</v>
      </c>
      <c r="D9" s="75">
        <f ca="1">COUNTIFS(Datos!B:B,B9,Datos!I:I,$C$1,Datos!J:J,$D$1)</f>
        <v>0</v>
      </c>
      <c r="E9" s="76" t="e">
        <f t="shared" ca="1" si="0"/>
        <v>#DIV/0!</v>
      </c>
      <c r="F9" s="76" t="e">
        <f t="shared" ca="1" si="1"/>
        <v>#DIV/0!</v>
      </c>
      <c r="G9" s="77">
        <f ca="1">SUMIFS(Datos!N:N,Datos!B:B,B9,Datos!H:H,$B$1)</f>
        <v>0</v>
      </c>
      <c r="H9" s="77">
        <f ca="1">SUMIFS(Datos!N:N,Datos!B:B,B9,Datos!I:I,$C$1,Datos!J:J,$D$1)</f>
        <v>0</v>
      </c>
      <c r="I9" s="76" t="e">
        <f t="shared" ca="1" si="2"/>
        <v>#DIV/0!</v>
      </c>
      <c r="J9" s="76" t="e">
        <f t="shared" ca="1" si="3"/>
        <v>#DIV/0!</v>
      </c>
      <c r="K9" s="77">
        <f ca="1">SUMIFS(Datos!M:M,Datos!B:B,B9,Datos!H:H,$B$1)</f>
        <v>0</v>
      </c>
      <c r="L9" s="77">
        <f ca="1">SUMIFS(Datos!M:M,Datos!B:B,B9,Datos!I:I,$C$1,Datos!J:J,$D$1)</f>
        <v>0</v>
      </c>
      <c r="M9" s="76" t="e">
        <f t="shared" ca="1" si="4"/>
        <v>#DIV/0!</v>
      </c>
      <c r="N9" s="76" t="e">
        <f t="shared" ca="1" si="5"/>
        <v>#DIV/0!</v>
      </c>
    </row>
    <row r="10" spans="1:25">
      <c r="B10" s="73" t="s">
        <v>70</v>
      </c>
      <c r="C10" s="74">
        <f ca="1">COUNTIFS(Datos!B:B,B10,Datos!H:H,$B$1)</f>
        <v>0</v>
      </c>
      <c r="D10" s="75">
        <f ca="1">COUNTIFS(Datos!B:B,B10,Datos!I:I,$C$1,Datos!J:J,$D$1)</f>
        <v>0</v>
      </c>
      <c r="E10" s="76" t="e">
        <f t="shared" ca="1" si="0"/>
        <v>#DIV/0!</v>
      </c>
      <c r="F10" s="76" t="e">
        <f t="shared" ca="1" si="1"/>
        <v>#DIV/0!</v>
      </c>
      <c r="G10" s="77">
        <f ca="1">SUMIFS(Datos!N:N,Datos!B:B,B10,Datos!H:H,$B$1)</f>
        <v>0</v>
      </c>
      <c r="H10" s="77">
        <f ca="1">SUMIFS(Datos!N:N,Datos!B:B,B10,Datos!I:I,$C$1,Datos!J:J,$D$1)</f>
        <v>0</v>
      </c>
      <c r="I10" s="76" t="e">
        <f t="shared" ca="1" si="2"/>
        <v>#DIV/0!</v>
      </c>
      <c r="J10" s="76" t="e">
        <f t="shared" ca="1" si="3"/>
        <v>#DIV/0!</v>
      </c>
      <c r="K10" s="77">
        <f ca="1">SUMIFS(Datos!M:M,Datos!B:B,B10,Datos!H:H,$B$1)</f>
        <v>0</v>
      </c>
      <c r="L10" s="77">
        <f ca="1">SUMIFS(Datos!M:M,Datos!B:B,B10,Datos!I:I,$C$1,Datos!J:J,$D$1)</f>
        <v>0</v>
      </c>
      <c r="M10" s="76" t="e">
        <f t="shared" ca="1" si="4"/>
        <v>#DIV/0!</v>
      </c>
      <c r="N10" s="76" t="e">
        <f t="shared" ca="1" si="5"/>
        <v>#DIV/0!</v>
      </c>
    </row>
    <row r="11" spans="1:25">
      <c r="B11" s="78" t="s">
        <v>47</v>
      </c>
      <c r="C11" s="74">
        <f ca="1">COUNTIFS(Datos!B:B,B11,Datos!H:H,$B$1)</f>
        <v>0</v>
      </c>
      <c r="D11" s="75">
        <f ca="1">COUNTIFS(Datos!B:B,B11,Datos!I:I,$C$1,Datos!J:J,$D$1)</f>
        <v>0</v>
      </c>
      <c r="E11" s="76" t="e">
        <f t="shared" ca="1" si="0"/>
        <v>#DIV/0!</v>
      </c>
      <c r="F11" s="76" t="e">
        <f t="shared" ca="1" si="1"/>
        <v>#DIV/0!</v>
      </c>
      <c r="G11" s="77">
        <f ca="1">SUMIFS(Datos!N:N,Datos!B:B,B11,Datos!H:H,$B$1)</f>
        <v>0</v>
      </c>
      <c r="H11" s="77">
        <f ca="1">SUMIFS(Datos!N:N,Datos!B:B,B11,Datos!I:I,$C$1,Datos!J:J,$D$1)</f>
        <v>0</v>
      </c>
      <c r="I11" s="76" t="e">
        <f t="shared" ca="1" si="2"/>
        <v>#DIV/0!</v>
      </c>
      <c r="J11" s="76" t="e">
        <f t="shared" ca="1" si="3"/>
        <v>#DIV/0!</v>
      </c>
      <c r="K11" s="77">
        <f ca="1">SUMIFS(Datos!M:M,Datos!B:B,B11,Datos!H:H,$B$1)</f>
        <v>0</v>
      </c>
      <c r="L11" s="77">
        <f ca="1">SUMIFS(Datos!M:M,Datos!B:B,B11,Datos!I:I,$C$1,Datos!J:J,$D$1)</f>
        <v>0</v>
      </c>
      <c r="M11" s="76" t="e">
        <f t="shared" ca="1" si="4"/>
        <v>#DIV/0!</v>
      </c>
      <c r="N11" s="76" t="e">
        <f t="shared" ca="1" si="5"/>
        <v>#DIV/0!</v>
      </c>
    </row>
    <row r="12" spans="1:25">
      <c r="B12" s="79" t="s">
        <v>13</v>
      </c>
      <c r="C12" s="80">
        <f ca="1">COUNTIFS(Datos!B:B,B12,Datos!H:H,$B$1)</f>
        <v>0</v>
      </c>
      <c r="D12" s="81">
        <f ca="1">COUNTIFS(Datos!B:B,B12,Datos!I:I,$C$1,Datos!J:J,$D$1)</f>
        <v>0</v>
      </c>
      <c r="E12" s="82" t="e">
        <f t="shared" ca="1" si="0"/>
        <v>#DIV/0!</v>
      </c>
      <c r="F12" s="82" t="e">
        <f t="shared" ca="1" si="1"/>
        <v>#DIV/0!</v>
      </c>
      <c r="G12" s="83">
        <f ca="1">SUMIFS(Datos!N:N,Datos!B:B,B12,Datos!H:H,$B$1)</f>
        <v>0</v>
      </c>
      <c r="H12" s="83">
        <f ca="1">SUMIFS(Datos!N:N,Datos!B:B,B12,Datos!I:I,$C$1,Datos!J:J,$D$1)</f>
        <v>0</v>
      </c>
      <c r="I12" s="82" t="e">
        <f t="shared" ca="1" si="2"/>
        <v>#DIV/0!</v>
      </c>
      <c r="J12" s="82" t="e">
        <f t="shared" ca="1" si="3"/>
        <v>#DIV/0!</v>
      </c>
      <c r="K12" s="83">
        <f ca="1">SUMIFS(Datos!M:M,Datos!B:B,B12,Datos!H:H,$B$1)</f>
        <v>0</v>
      </c>
      <c r="L12" s="83">
        <f ca="1">SUMIFS(Datos!M:M,Datos!B:B,B12,Datos!I:I,$C$1,Datos!J:J,$D$1)</f>
        <v>0</v>
      </c>
      <c r="M12" s="82" t="e">
        <f t="shared" ca="1" si="4"/>
        <v>#DIV/0!</v>
      </c>
      <c r="N12" s="82" t="e">
        <f t="shared" ca="1" si="5"/>
        <v>#DIV/0!</v>
      </c>
    </row>
    <row r="13" spans="1:25">
      <c r="C13" s="84">
        <f t="shared" ref="C13:D13" ca="1" si="6">SUM(C3:C12)</f>
        <v>0</v>
      </c>
      <c r="D13" s="84">
        <f t="shared" ca="1" si="6"/>
        <v>0</v>
      </c>
      <c r="E13" s="85"/>
      <c r="F13" s="85"/>
      <c r="G13" s="84">
        <f t="shared" ref="G13:H13" ca="1" si="7">SUM(G3:G12)</f>
        <v>0</v>
      </c>
      <c r="H13" s="84">
        <f t="shared" ca="1" si="7"/>
        <v>0</v>
      </c>
      <c r="I13" s="85"/>
      <c r="J13" s="85"/>
      <c r="K13" s="84">
        <f t="shared" ref="K13:L13" ca="1" si="8">SUM(K3:K12)</f>
        <v>0</v>
      </c>
      <c r="L13" s="84">
        <f t="shared" ca="1" si="8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26"/>
  <sheetViews>
    <sheetView showGridLines="0" workbookViewId="0"/>
  </sheetViews>
  <sheetFormatPr baseColWidth="10" defaultColWidth="12.5703125" defaultRowHeight="15.75" customHeight="1"/>
  <cols>
    <col min="2" max="2" width="9.42578125" customWidth="1"/>
    <col min="3" max="3" width="9.5703125" customWidth="1"/>
    <col min="4" max="4" width="9.42578125" customWidth="1"/>
    <col min="5" max="6" width="11.7109375" customWidth="1"/>
    <col min="7" max="8" width="11.5703125" customWidth="1"/>
    <col min="9" max="10" width="13.7109375" customWidth="1"/>
    <col min="11" max="11" width="8" customWidth="1"/>
    <col min="12" max="12" width="8.42578125" customWidth="1"/>
    <col min="13" max="13" width="10.140625" customWidth="1"/>
    <col min="14" max="14" width="10.42578125" customWidth="1"/>
  </cols>
  <sheetData>
    <row r="1" spans="1:25">
      <c r="B1" s="67">
        <f ca="1">TODAY()</f>
        <v>44918</v>
      </c>
      <c r="C1" s="68">
        <f ca="1">MONTH(B1)</f>
        <v>12</v>
      </c>
      <c r="D1" s="68">
        <f ca="1">YEAR(B1)</f>
        <v>2022</v>
      </c>
    </row>
    <row r="2" spans="1:25">
      <c r="A2" s="69"/>
      <c r="B2" s="70" t="s">
        <v>103</v>
      </c>
      <c r="C2" s="71" t="s">
        <v>104</v>
      </c>
      <c r="D2" s="72" t="s">
        <v>105</v>
      </c>
      <c r="E2" s="71" t="s">
        <v>106</v>
      </c>
      <c r="F2" s="71" t="s">
        <v>107</v>
      </c>
      <c r="G2" s="71" t="s">
        <v>108</v>
      </c>
      <c r="H2" s="71" t="s">
        <v>109</v>
      </c>
      <c r="I2" s="71" t="s">
        <v>110</v>
      </c>
      <c r="J2" s="71" t="s">
        <v>111</v>
      </c>
      <c r="K2" s="71" t="s">
        <v>112</v>
      </c>
      <c r="L2" s="71" t="s">
        <v>113</v>
      </c>
      <c r="M2" s="71" t="s">
        <v>114</v>
      </c>
      <c r="N2" s="71" t="s">
        <v>115</v>
      </c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</row>
    <row r="3" spans="1:25">
      <c r="B3" s="86" t="s">
        <v>20</v>
      </c>
      <c r="C3" s="87">
        <f ca="1">COUNTIFS(Datos!C:C,B3,Datos!H:H,$B$1)</f>
        <v>0</v>
      </c>
      <c r="D3" s="88">
        <f ca="1">COUNTIFS(Datos!C:C,B3,Datos!I:I,$C$1,Datos!J:J,$D$1)</f>
        <v>0</v>
      </c>
      <c r="E3" s="89" t="e">
        <f t="shared" ref="E3:E8" ca="1" si="0">(C3/SUM($C$3:$C$8))*100</f>
        <v>#DIV/0!</v>
      </c>
      <c r="F3" s="89" t="e">
        <f t="shared" ref="F3:F8" ca="1" si="1">(D3/SUM($D$3:$D$8))*100</f>
        <v>#DIV/0!</v>
      </c>
      <c r="G3" s="90">
        <f ca="1">SUMIFS(Datos!N:N,Datos!C:C,B3,Datos!H:H,$B$1)</f>
        <v>0</v>
      </c>
      <c r="H3" s="90">
        <f ca="1">SUMIFS(Datos!N:N,Datos!C:C,B3,Datos!I:I,$C$1,Datos!J:J,$D$1)</f>
        <v>0</v>
      </c>
      <c r="I3" s="89" t="e">
        <f t="shared" ref="I3:I8" ca="1" si="2">(G3/SUM($G$3:$G$8))*100</f>
        <v>#DIV/0!</v>
      </c>
      <c r="J3" s="89" t="e">
        <f t="shared" ref="J3:J8" ca="1" si="3">(H3/SUM($H$3:$H$8))*100</f>
        <v>#DIV/0!</v>
      </c>
      <c r="K3" s="90">
        <f ca="1">SUMIFS(Datos!M:M,Datos!C:C,B3,Datos!H:H,$B$1)</f>
        <v>0</v>
      </c>
      <c r="L3" s="90">
        <f ca="1">SUMIFS(Datos!M:M,Datos!C:C,B3,Datos!I:I,$C$1,Datos!J:J,$D$1)</f>
        <v>0</v>
      </c>
      <c r="M3" s="89" t="e">
        <f t="shared" ref="M3:M8" ca="1" si="4">(K3/SUM($K$3:$K$8))*100</f>
        <v>#DIV/0!</v>
      </c>
      <c r="N3" s="89" t="e">
        <f t="shared" ref="N3:N8" ca="1" si="5">(L3/SUM($L$3:$L$8))*100</f>
        <v>#DIV/0!</v>
      </c>
    </row>
    <row r="4" spans="1:25">
      <c r="B4" s="86" t="s">
        <v>118</v>
      </c>
      <c r="C4" s="87">
        <f ca="1">COUNTIFS(Datos!C:C,B4,Datos!H:H,$B$1)</f>
        <v>0</v>
      </c>
      <c r="D4" s="88">
        <f ca="1">COUNTIFS(Datos!C:C,B4,Datos!I:I,$C$1,Datos!J:J,$D$1)</f>
        <v>0</v>
      </c>
      <c r="E4" s="89" t="e">
        <f t="shared" ca="1" si="0"/>
        <v>#DIV/0!</v>
      </c>
      <c r="F4" s="89" t="e">
        <f t="shared" ca="1" si="1"/>
        <v>#DIV/0!</v>
      </c>
      <c r="G4" s="90">
        <f ca="1">SUMIFS(Datos!N:N,Datos!C:C,B4,Datos!H:H,$B$1)</f>
        <v>0</v>
      </c>
      <c r="H4" s="90">
        <f ca="1">SUMIFS(Datos!N:N,Datos!C:C,B4,Datos!I:I,$C$1,Datos!J:J,$D$1)</f>
        <v>0</v>
      </c>
      <c r="I4" s="89" t="e">
        <f t="shared" ca="1" si="2"/>
        <v>#DIV/0!</v>
      </c>
      <c r="J4" s="89" t="e">
        <f t="shared" ca="1" si="3"/>
        <v>#DIV/0!</v>
      </c>
      <c r="K4" s="90">
        <f ca="1">SUMIFS(Datos!M:M,Datos!C:C,B4,Datos!H:H,$B$1)</f>
        <v>0</v>
      </c>
      <c r="L4" s="90">
        <f ca="1">SUMIFS(Datos!M:M,Datos!C:C,B4,Datos!I:I,$C$1,Datos!J:J,$D$1)</f>
        <v>0</v>
      </c>
      <c r="M4" s="89" t="e">
        <f t="shared" ca="1" si="4"/>
        <v>#DIV/0!</v>
      </c>
      <c r="N4" s="89" t="e">
        <f t="shared" ca="1" si="5"/>
        <v>#DIV/0!</v>
      </c>
    </row>
    <row r="5" spans="1:25">
      <c r="B5" s="73" t="s">
        <v>35</v>
      </c>
      <c r="C5" s="87">
        <f ca="1">COUNTIFS(Datos!C:C,B5,Datos!H:H,$B$1)</f>
        <v>0</v>
      </c>
      <c r="D5" s="88">
        <f ca="1">COUNTIFS(Datos!C:C,B5,Datos!I:I,$C$1,Datos!J:J,$D$1)</f>
        <v>0</v>
      </c>
      <c r="E5" s="89" t="e">
        <f t="shared" ca="1" si="0"/>
        <v>#DIV/0!</v>
      </c>
      <c r="F5" s="89" t="e">
        <f t="shared" ca="1" si="1"/>
        <v>#DIV/0!</v>
      </c>
      <c r="G5" s="90">
        <f ca="1">SUMIFS(Datos!N:N,Datos!C:C,B5,Datos!H:H,$B$1)</f>
        <v>0</v>
      </c>
      <c r="H5" s="90">
        <f ca="1">SUMIFS(Datos!N:N,Datos!C:C,B5,Datos!I:I,$C$1,Datos!J:J,$D$1)</f>
        <v>0</v>
      </c>
      <c r="I5" s="76" t="e">
        <f t="shared" ca="1" si="2"/>
        <v>#DIV/0!</v>
      </c>
      <c r="J5" s="76" t="e">
        <f t="shared" ca="1" si="3"/>
        <v>#DIV/0!</v>
      </c>
      <c r="K5" s="90">
        <f ca="1">SUMIFS(Datos!M:M,Datos!C:C,B5,Datos!H:H,$B$1)</f>
        <v>0</v>
      </c>
      <c r="L5" s="90">
        <f ca="1">SUMIFS(Datos!M:M,Datos!C:C,B5,Datos!I:I,$C$1,Datos!J:J,$D$1)</f>
        <v>0</v>
      </c>
      <c r="M5" s="76" t="e">
        <f t="shared" ca="1" si="4"/>
        <v>#DIV/0!</v>
      </c>
      <c r="N5" s="76" t="e">
        <f t="shared" ca="1" si="5"/>
        <v>#DIV/0!</v>
      </c>
    </row>
    <row r="6" spans="1:25">
      <c r="B6" s="73" t="s">
        <v>69</v>
      </c>
      <c r="C6" s="87">
        <f ca="1">COUNTIFS(Datos!C:C,B6,Datos!H:H,$B$1)</f>
        <v>0</v>
      </c>
      <c r="D6" s="88">
        <f ca="1">COUNTIFS(Datos!C:C,B6,Datos!I:I,$C$1,Datos!J:J,$D$1)</f>
        <v>0</v>
      </c>
      <c r="E6" s="89" t="e">
        <f t="shared" ca="1" si="0"/>
        <v>#DIV/0!</v>
      </c>
      <c r="F6" s="89" t="e">
        <f t="shared" ca="1" si="1"/>
        <v>#DIV/0!</v>
      </c>
      <c r="G6" s="90">
        <f ca="1">SUMIFS(Datos!N:N,Datos!C:C,B6,Datos!H:H,$B$1)</f>
        <v>0</v>
      </c>
      <c r="H6" s="90">
        <f ca="1">SUMIFS(Datos!N:N,Datos!C:C,B6,Datos!I:I,$C$1,Datos!J:J,$D$1)</f>
        <v>0</v>
      </c>
      <c r="I6" s="76" t="e">
        <f t="shared" ca="1" si="2"/>
        <v>#DIV/0!</v>
      </c>
      <c r="J6" s="76" t="e">
        <f t="shared" ca="1" si="3"/>
        <v>#DIV/0!</v>
      </c>
      <c r="K6" s="90">
        <f ca="1">SUMIFS(Datos!M:M,Datos!C:C,B6,Datos!H:H,$B$1)</f>
        <v>0</v>
      </c>
      <c r="L6" s="90">
        <f ca="1">SUMIFS(Datos!M:M,Datos!C:C,B6,Datos!I:I,$C$1,Datos!J:J,$D$1)</f>
        <v>0</v>
      </c>
      <c r="M6" s="76" t="e">
        <f t="shared" ca="1" si="4"/>
        <v>#DIV/0!</v>
      </c>
      <c r="N6" s="76" t="e">
        <f t="shared" ca="1" si="5"/>
        <v>#DIV/0!</v>
      </c>
    </row>
    <row r="7" spans="1:25">
      <c r="B7" s="73" t="s">
        <v>48</v>
      </c>
      <c r="C7" s="87">
        <f ca="1">COUNTIFS(Datos!C:C,B7,Datos!H:H,$B$1)</f>
        <v>0</v>
      </c>
      <c r="D7" s="88">
        <f ca="1">COUNTIFS(Datos!C:C,B7,Datos!I:I,$C$1,Datos!J:J,$D$1)</f>
        <v>0</v>
      </c>
      <c r="E7" s="89" t="e">
        <f t="shared" ca="1" si="0"/>
        <v>#DIV/0!</v>
      </c>
      <c r="F7" s="89" t="e">
        <f t="shared" ca="1" si="1"/>
        <v>#DIV/0!</v>
      </c>
      <c r="G7" s="90">
        <f ca="1">SUMIFS(Datos!N:N,Datos!C:C,B7,Datos!H:H,$B$1)</f>
        <v>0</v>
      </c>
      <c r="H7" s="90">
        <f ca="1">SUMIFS(Datos!N:N,Datos!C:C,B7,Datos!I:I,$C$1,Datos!J:J,$D$1)</f>
        <v>0</v>
      </c>
      <c r="I7" s="76" t="e">
        <f t="shared" ca="1" si="2"/>
        <v>#DIV/0!</v>
      </c>
      <c r="J7" s="76" t="e">
        <f t="shared" ca="1" si="3"/>
        <v>#DIV/0!</v>
      </c>
      <c r="K7" s="90">
        <f ca="1">SUMIFS(Datos!M:M,Datos!C:C,B7,Datos!H:H,$B$1)</f>
        <v>0</v>
      </c>
      <c r="L7" s="90">
        <f ca="1">SUMIFS(Datos!M:M,Datos!C:C,B7,Datos!I:I,$C$1,Datos!J:J,$D$1)</f>
        <v>0</v>
      </c>
      <c r="M7" s="76" t="e">
        <f t="shared" ca="1" si="4"/>
        <v>#DIV/0!</v>
      </c>
      <c r="N7" s="76" t="e">
        <f t="shared" ca="1" si="5"/>
        <v>#DIV/0!</v>
      </c>
    </row>
    <row r="8" spans="1:25">
      <c r="B8" s="73" t="s">
        <v>24</v>
      </c>
      <c r="C8" s="87">
        <f ca="1">COUNTIFS(Datos!C:C,B8,Datos!H:H,$B$1)</f>
        <v>0</v>
      </c>
      <c r="D8" s="88">
        <f ca="1">COUNTIFS(Datos!C:C,B8,Datos!I:I,$C$1,Datos!J:J,$D$1)</f>
        <v>0</v>
      </c>
      <c r="E8" s="89" t="e">
        <f t="shared" ca="1" si="0"/>
        <v>#DIV/0!</v>
      </c>
      <c r="F8" s="89" t="e">
        <f t="shared" ca="1" si="1"/>
        <v>#DIV/0!</v>
      </c>
      <c r="G8" s="90">
        <f ca="1">SUMIFS(Datos!N:N,Datos!C:C,B8,Datos!H:H,$B$1)</f>
        <v>0</v>
      </c>
      <c r="H8" s="90">
        <f ca="1">SUMIFS(Datos!N:N,Datos!C:C,B8,Datos!I:I,$C$1,Datos!J:J,$D$1)</f>
        <v>0</v>
      </c>
      <c r="I8" s="76" t="e">
        <f t="shared" ca="1" si="2"/>
        <v>#DIV/0!</v>
      </c>
      <c r="J8" s="76" t="e">
        <f t="shared" ca="1" si="3"/>
        <v>#DIV/0!</v>
      </c>
      <c r="K8" s="90">
        <f ca="1">SUMIFS(Datos!M:M,Datos!C:C,B8,Datos!H:H,$B$1)</f>
        <v>0</v>
      </c>
      <c r="L8" s="90">
        <f ca="1">SUMIFS(Datos!M:M,Datos!C:C,B8,Datos!I:I,$C$1,Datos!J:J,$D$1)</f>
        <v>0</v>
      </c>
      <c r="M8" s="76" t="e">
        <f t="shared" ca="1" si="4"/>
        <v>#DIV/0!</v>
      </c>
      <c r="N8" s="76" t="e">
        <f t="shared" ca="1" si="5"/>
        <v>#DIV/0!</v>
      </c>
    </row>
    <row r="9" spans="1:25">
      <c r="C9" s="84">
        <f t="shared" ref="C9:D9" ca="1" si="6">SUM(C3:C8)</f>
        <v>0</v>
      </c>
      <c r="D9" s="84">
        <f t="shared" ca="1" si="6"/>
        <v>0</v>
      </c>
      <c r="E9" s="85"/>
      <c r="F9" s="85"/>
      <c r="G9" s="84">
        <f t="shared" ref="G9:H9" ca="1" si="7">SUM(G3:G8)</f>
        <v>0</v>
      </c>
      <c r="H9" s="84">
        <f t="shared" ca="1" si="7"/>
        <v>0</v>
      </c>
      <c r="I9" s="85"/>
      <c r="J9" s="85"/>
      <c r="K9" s="84">
        <f t="shared" ref="K9:L9" ca="1" si="8">SUM(K3:K8)</f>
        <v>0</v>
      </c>
      <c r="L9" s="84">
        <f t="shared" ca="1" si="8"/>
        <v>0</v>
      </c>
    </row>
    <row r="26" spans="9:9">
      <c r="I26" s="17" t="s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Horarios confrontadores</vt:lpstr>
      <vt:lpstr>Dashboard Digitación</vt:lpstr>
      <vt:lpstr>Dashboard Confrontación</vt:lpstr>
      <vt:lpstr>INGRESADO</vt:lpstr>
      <vt:lpstr>PARTICIPANTES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2022-12-23T21:16:03Z</dcterms:created>
  <dcterms:modified xsi:type="dcterms:W3CDTF">2022-12-23T21:16:03Z</dcterms:modified>
</cp:coreProperties>
</file>