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eku\Desktop\IT\EXCEL\"/>
    </mc:Choice>
  </mc:AlternateContent>
  <xr:revisionPtr revIDLastSave="0" documentId="13_ncr:1_{8615C348-7C6B-4610-AB8C-B40E0452FD11}" xr6:coauthVersionLast="45" xr6:coauthVersionMax="45" xr10:uidLastSave="{00000000-0000-0000-0000-000000000000}"/>
  <bookViews>
    <workbookView xWindow="-120" yWindow="-120" windowWidth="29040" windowHeight="15840" xr2:uid="{1A97C430-C3DD-45B2-9865-7B24DF598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F5" i="1"/>
  <c r="F6" i="1"/>
  <c r="F7" i="1"/>
  <c r="F4" i="1"/>
  <c r="G11" i="1"/>
  <c r="G12" i="1"/>
  <c r="G13" i="1"/>
  <c r="G14" i="1"/>
  <c r="G15" i="1"/>
  <c r="G16" i="1"/>
  <c r="G17" i="1"/>
  <c r="G10" i="1"/>
  <c r="F11" i="1"/>
  <c r="F12" i="1"/>
  <c r="F18" i="1" s="1"/>
  <c r="F13" i="1"/>
  <c r="F14" i="1"/>
  <c r="F15" i="1"/>
  <c r="F16" i="1"/>
  <c r="F17" i="1"/>
  <c r="F10" i="1"/>
  <c r="E5" i="1"/>
  <c r="E6" i="1"/>
  <c r="E7" i="1"/>
  <c r="E18" i="1"/>
  <c r="E11" i="1"/>
  <c r="E12" i="1"/>
  <c r="E13" i="1"/>
  <c r="E14" i="1"/>
  <c r="E15" i="1"/>
  <c r="E16" i="1"/>
  <c r="E17" i="1"/>
  <c r="E10" i="1"/>
  <c r="E4" i="1"/>
  <c r="D19" i="1"/>
  <c r="D18" i="1"/>
  <c r="D8" i="1"/>
  <c r="G8" i="1" l="1"/>
  <c r="F8" i="1"/>
  <c r="F19" i="1"/>
  <c r="E8" i="1"/>
  <c r="E19" i="1" s="1"/>
  <c r="G18" i="1" l="1"/>
  <c r="G19" i="1" s="1"/>
</calcChain>
</file>

<file path=xl/sharedStrings.xml><?xml version="1.0" encoding="utf-8"?>
<sst xmlns="http://schemas.openxmlformats.org/spreadsheetml/2006/main" count="38" uniqueCount="33">
  <si>
    <t>Pavardė</t>
  </si>
  <si>
    <t>Pareigos</t>
  </si>
  <si>
    <t>Atlyginimas</t>
  </si>
  <si>
    <t>Mokesčiai</t>
  </si>
  <si>
    <t>Soc. draudimo</t>
  </si>
  <si>
    <t>Pajamų</t>
  </si>
  <si>
    <t>Išmokėti</t>
  </si>
  <si>
    <t>Eil. Nr.</t>
  </si>
  <si>
    <t>Administracija</t>
  </si>
  <si>
    <t>Ridikas</t>
  </si>
  <si>
    <t>Ropė</t>
  </si>
  <si>
    <t>Burokas</t>
  </si>
  <si>
    <t>Raudonikis</t>
  </si>
  <si>
    <t>Direktorius</t>
  </si>
  <si>
    <t>Dir. Pavaduotojas</t>
  </si>
  <si>
    <t>Vyr. Buhakteris</t>
  </si>
  <si>
    <t>Buhalteris</t>
  </si>
  <si>
    <t>Iš viso:</t>
  </si>
  <si>
    <t>Darbininkai</t>
  </si>
  <si>
    <t>Sakalas</t>
  </si>
  <si>
    <t>Kregždė</t>
  </si>
  <si>
    <t>Silkė</t>
  </si>
  <si>
    <t>Vilkas</t>
  </si>
  <si>
    <t>Meška</t>
  </si>
  <si>
    <t>Zuikovas</t>
  </si>
  <si>
    <t>Meškėnas</t>
  </si>
  <si>
    <t>Kiškis</t>
  </si>
  <si>
    <t>Buldozerininkas</t>
  </si>
  <si>
    <t>Mūrininkas</t>
  </si>
  <si>
    <t>Kranininkas</t>
  </si>
  <si>
    <t>Pag. darbininkas</t>
  </si>
  <si>
    <t>Iš viso įmonėje:</t>
  </si>
  <si>
    <t>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</si>
</sst>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71" formatCode="_-* #,##0.00\ [$€-427]_-;\-* #,##0.00\ [$€-427]_-;#0"/>
    <numFmt numFmtId="177" formatCode="_-* #,##0.00\ [$€-427]_-;\-* #,##0.00\ [$€-427]_-;#"/>
  </numFmts>
  <fonts count="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71" fontId="2" fillId="0" borderId="3" xfId="0" applyNumberFormat="1" applyFont="1" applyBorder="1"/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71" fontId="2" fillId="0" borderId="6" xfId="0" applyNumberFormat="1" applyFont="1" applyBorder="1"/>
    <xf numFmtId="0" fontId="2" fillId="0" borderId="7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71" fontId="2" fillId="0" borderId="8" xfId="0" applyNumberFormat="1" applyFont="1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/>
    <xf numFmtId="0" fontId="0" fillId="0" borderId="10" xfId="0" applyFill="1" applyBorder="1"/>
    <xf numFmtId="171" fontId="0" fillId="0" borderId="10" xfId="0" applyNumberFormat="1" applyFill="1" applyBorder="1"/>
    <xf numFmtId="171" fontId="0" fillId="0" borderId="10" xfId="0" applyNumberFormat="1" applyBorder="1" applyAlignment="1">
      <alignment wrapText="1"/>
    </xf>
    <xf numFmtId="177" fontId="0" fillId="0" borderId="10" xfId="0" applyNumberFormat="1" applyBorder="1"/>
    <xf numFmtId="171" fontId="0" fillId="0" borderId="11" xfId="0" applyNumberFormat="1" applyBorder="1"/>
    <xf numFmtId="0" fontId="0" fillId="0" borderId="5" xfId="0" applyBorder="1"/>
    <xf numFmtId="0" fontId="0" fillId="0" borderId="6" xfId="0" applyFill="1" applyBorder="1"/>
    <xf numFmtId="171" fontId="0" fillId="0" borderId="6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171" fontId="0" fillId="0" borderId="10" xfId="1" applyNumberFormat="1" applyFont="1" applyBorder="1"/>
    <xf numFmtId="171" fontId="0" fillId="0" borderId="10" xfId="0" applyNumberFormat="1" applyBorder="1"/>
    <xf numFmtId="0" fontId="0" fillId="0" borderId="12" xfId="0" applyBorder="1"/>
    <xf numFmtId="0" fontId="0" fillId="0" borderId="13" xfId="0" applyFill="1" applyBorder="1"/>
    <xf numFmtId="171" fontId="0" fillId="0" borderId="13" xfId="0" applyNumberFormat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C4E3-EF03-4E0E-BB90-437A2E20E0B8}">
  <dimension ref="A1:I21"/>
  <sheetViews>
    <sheetView tabSelected="1" zoomScale="175" zoomScaleNormal="175" workbookViewId="0">
      <selection activeCell="G4" sqref="G4:G7"/>
    </sheetView>
  </sheetViews>
  <sheetFormatPr defaultRowHeight="15" x14ac:dyDescent="0.25"/>
  <cols>
    <col min="1" max="1" width="5.5703125" customWidth="1"/>
    <col min="2" max="2" width="11.5703125" customWidth="1"/>
    <col min="3" max="3" width="16.5703125" bestFit="1" customWidth="1"/>
    <col min="4" max="4" width="13" customWidth="1"/>
    <col min="5" max="5" width="11.28515625" style="4" customWidth="1"/>
    <col min="6" max="6" width="13" customWidth="1"/>
    <col min="7" max="7" width="11.28515625" customWidth="1"/>
    <col min="9" max="9" width="11" customWidth="1"/>
  </cols>
  <sheetData>
    <row r="1" spans="1:9" ht="15.75" thickTop="1" x14ac:dyDescent="0.25">
      <c r="A1" s="27" t="s">
        <v>7</v>
      </c>
      <c r="B1" s="28" t="s">
        <v>0</v>
      </c>
      <c r="C1" s="28" t="s">
        <v>1</v>
      </c>
      <c r="D1" s="28" t="s">
        <v>2</v>
      </c>
      <c r="E1" s="29" t="s">
        <v>3</v>
      </c>
      <c r="F1" s="29"/>
      <c r="G1" s="30" t="s">
        <v>6</v>
      </c>
    </row>
    <row r="2" spans="1:9" ht="30" x14ac:dyDescent="0.25">
      <c r="A2" s="31"/>
      <c r="B2" s="32"/>
      <c r="C2" s="32"/>
      <c r="D2" s="32"/>
      <c r="E2" s="33" t="s">
        <v>4</v>
      </c>
      <c r="F2" s="34" t="s">
        <v>5</v>
      </c>
      <c r="G2" s="35"/>
    </row>
    <row r="3" spans="1:9" x14ac:dyDescent="0.25">
      <c r="A3" s="15" t="s">
        <v>8</v>
      </c>
      <c r="B3" s="16"/>
      <c r="C3" s="16"/>
      <c r="D3" s="16"/>
      <c r="E3" s="16"/>
      <c r="F3" s="16"/>
      <c r="G3" s="17"/>
      <c r="I3" s="42" t="s">
        <v>32</v>
      </c>
    </row>
    <row r="4" spans="1:9" x14ac:dyDescent="0.25">
      <c r="A4" s="18">
        <v>1</v>
      </c>
      <c r="B4" s="36" t="s">
        <v>9</v>
      </c>
      <c r="C4" s="36" t="s">
        <v>13</v>
      </c>
      <c r="D4" s="37">
        <v>2000</v>
      </c>
      <c r="E4" s="21">
        <f>D4*0.03</f>
        <v>60</v>
      </c>
      <c r="F4" s="22">
        <f>IF(D4&lt;$I$4, 0, (D4-$I$4)*0.24)</f>
        <v>403.2</v>
      </c>
      <c r="G4" s="23">
        <f>D4-E4-F4</f>
        <v>1536.8</v>
      </c>
      <c r="I4" s="43">
        <v>320</v>
      </c>
    </row>
    <row r="5" spans="1:9" x14ac:dyDescent="0.25">
      <c r="A5" s="18">
        <v>2</v>
      </c>
      <c r="B5" s="36" t="s">
        <v>10</v>
      </c>
      <c r="C5" s="36" t="s">
        <v>14</v>
      </c>
      <c r="D5" s="38">
        <v>1500</v>
      </c>
      <c r="E5" s="21">
        <f t="shared" ref="E5:E7" si="0">D5*0.03</f>
        <v>45</v>
      </c>
      <c r="F5" s="22">
        <f t="shared" ref="F5:F7" si="1">IF(D5&lt;$I$4, 0, (D5-$I$4)*0.24)</f>
        <v>283.2</v>
      </c>
      <c r="G5" s="23">
        <f t="shared" ref="G5:G7" si="2">D5-E5-F5</f>
        <v>1171.8</v>
      </c>
    </row>
    <row r="6" spans="1:9" x14ac:dyDescent="0.25">
      <c r="A6" s="18">
        <v>3</v>
      </c>
      <c r="B6" s="36" t="s">
        <v>11</v>
      </c>
      <c r="C6" s="36" t="s">
        <v>15</v>
      </c>
      <c r="D6" s="38">
        <v>1000</v>
      </c>
      <c r="E6" s="21">
        <f t="shared" si="0"/>
        <v>30</v>
      </c>
      <c r="F6" s="22">
        <f t="shared" si="1"/>
        <v>163.19999999999999</v>
      </c>
      <c r="G6" s="23">
        <f t="shared" si="2"/>
        <v>806.8</v>
      </c>
    </row>
    <row r="7" spans="1:9" ht="15.75" thickBot="1" x14ac:dyDescent="0.3">
      <c r="A7" s="39">
        <v>4</v>
      </c>
      <c r="B7" s="40" t="s">
        <v>12</v>
      </c>
      <c r="C7" s="40" t="s">
        <v>16</v>
      </c>
      <c r="D7" s="41">
        <v>200</v>
      </c>
      <c r="E7" s="21">
        <f t="shared" si="0"/>
        <v>6</v>
      </c>
      <c r="F7" s="22">
        <f t="shared" si="1"/>
        <v>0</v>
      </c>
      <c r="G7" s="23">
        <f t="shared" si="2"/>
        <v>194</v>
      </c>
    </row>
    <row r="8" spans="1:9" ht="15.75" thickTop="1" x14ac:dyDescent="0.25">
      <c r="A8" s="12" t="s">
        <v>17</v>
      </c>
      <c r="B8" s="13"/>
      <c r="C8" s="13"/>
      <c r="D8" s="14">
        <f>SUM(D4:D7)</f>
        <v>4700</v>
      </c>
      <c r="E8" s="14">
        <f t="shared" ref="E8:G8" si="3">SUM(E4:E7)</f>
        <v>141</v>
      </c>
      <c r="F8" s="14">
        <f t="shared" si="3"/>
        <v>849.59999999999991</v>
      </c>
      <c r="G8" s="14">
        <f t="shared" si="3"/>
        <v>3709.3999999999996</v>
      </c>
    </row>
    <row r="9" spans="1:9" x14ac:dyDescent="0.25">
      <c r="A9" s="15" t="s">
        <v>18</v>
      </c>
      <c r="B9" s="16"/>
      <c r="C9" s="16"/>
      <c r="D9" s="16"/>
      <c r="E9" s="16"/>
      <c r="F9" s="16"/>
      <c r="G9" s="17"/>
    </row>
    <row r="10" spans="1:9" x14ac:dyDescent="0.25">
      <c r="A10" s="18">
        <v>1</v>
      </c>
      <c r="B10" s="19" t="s">
        <v>19</v>
      </c>
      <c r="C10" s="19" t="s">
        <v>27</v>
      </c>
      <c r="D10" s="20">
        <v>500</v>
      </c>
      <c r="E10" s="21">
        <f>D10*0.03</f>
        <v>15</v>
      </c>
      <c r="F10" s="22">
        <f>IF(D10&lt;$I$4, 0, (D10-$I$4)*0.24)</f>
        <v>43.199999999999996</v>
      </c>
      <c r="G10" s="23">
        <f>D10-E10-F10</f>
        <v>441.8</v>
      </c>
    </row>
    <row r="11" spans="1:9" x14ac:dyDescent="0.25">
      <c r="A11" s="18">
        <v>2</v>
      </c>
      <c r="B11" s="19" t="s">
        <v>20</v>
      </c>
      <c r="C11" s="19" t="s">
        <v>28</v>
      </c>
      <c r="D11" s="20">
        <v>621</v>
      </c>
      <c r="E11" s="21">
        <f t="shared" ref="E11:E19" si="4">D11*0.03</f>
        <v>18.63</v>
      </c>
      <c r="F11" s="22">
        <f t="shared" ref="F11:F17" si="5">IF(D11&lt;$I$4, 0, (D11-$I$4)*0.24)</f>
        <v>72.239999999999995</v>
      </c>
      <c r="G11" s="23">
        <f t="shared" ref="G11:G17" si="6">D11-E11-F11</f>
        <v>530.13</v>
      </c>
    </row>
    <row r="12" spans="1:9" x14ac:dyDescent="0.25">
      <c r="A12" s="18">
        <v>3</v>
      </c>
      <c r="B12" s="19" t="s">
        <v>21</v>
      </c>
      <c r="C12" s="19" t="s">
        <v>28</v>
      </c>
      <c r="D12" s="20">
        <v>621.84</v>
      </c>
      <c r="E12" s="21">
        <f t="shared" si="4"/>
        <v>18.655200000000001</v>
      </c>
      <c r="F12" s="22">
        <f t="shared" si="5"/>
        <v>72.441600000000008</v>
      </c>
      <c r="G12" s="23">
        <f t="shared" si="6"/>
        <v>530.7432</v>
      </c>
    </row>
    <row r="13" spans="1:9" x14ac:dyDescent="0.25">
      <c r="A13" s="18">
        <v>4</v>
      </c>
      <c r="B13" s="19" t="s">
        <v>22</v>
      </c>
      <c r="C13" s="19" t="s">
        <v>28</v>
      </c>
      <c r="D13" s="20">
        <v>621.5</v>
      </c>
      <c r="E13" s="21">
        <f t="shared" si="4"/>
        <v>18.645</v>
      </c>
      <c r="F13" s="22">
        <f t="shared" si="5"/>
        <v>72.36</v>
      </c>
      <c r="G13" s="23">
        <f t="shared" si="6"/>
        <v>530.495</v>
      </c>
    </row>
    <row r="14" spans="1:9" x14ac:dyDescent="0.25">
      <c r="A14" s="18">
        <v>5</v>
      </c>
      <c r="B14" s="19" t="s">
        <v>23</v>
      </c>
      <c r="C14" s="19" t="s">
        <v>29</v>
      </c>
      <c r="D14" s="20">
        <v>700</v>
      </c>
      <c r="E14" s="21">
        <f t="shared" si="4"/>
        <v>21</v>
      </c>
      <c r="F14" s="22">
        <f t="shared" si="5"/>
        <v>91.2</v>
      </c>
      <c r="G14" s="23">
        <f t="shared" si="6"/>
        <v>587.79999999999995</v>
      </c>
    </row>
    <row r="15" spans="1:9" x14ac:dyDescent="0.25">
      <c r="A15" s="18">
        <v>6</v>
      </c>
      <c r="B15" s="19" t="s">
        <v>24</v>
      </c>
      <c r="C15" s="19" t="s">
        <v>30</v>
      </c>
      <c r="D15" s="20">
        <v>200.45</v>
      </c>
      <c r="E15" s="21">
        <f t="shared" si="4"/>
        <v>6.0134999999999996</v>
      </c>
      <c r="F15" s="22">
        <f t="shared" si="5"/>
        <v>0</v>
      </c>
      <c r="G15" s="23">
        <f t="shared" si="6"/>
        <v>194.4365</v>
      </c>
    </row>
    <row r="16" spans="1:9" x14ac:dyDescent="0.25">
      <c r="A16" s="18">
        <v>7</v>
      </c>
      <c r="B16" s="19" t="s">
        <v>25</v>
      </c>
      <c r="C16" s="19" t="s">
        <v>30</v>
      </c>
      <c r="D16" s="20">
        <v>200</v>
      </c>
      <c r="E16" s="21">
        <f t="shared" si="4"/>
        <v>6</v>
      </c>
      <c r="F16" s="22">
        <f t="shared" si="5"/>
        <v>0</v>
      </c>
      <c r="G16" s="23">
        <f t="shared" si="6"/>
        <v>194</v>
      </c>
    </row>
    <row r="17" spans="1:7" ht="15.75" thickBot="1" x14ac:dyDescent="0.3">
      <c r="A17" s="24">
        <v>8</v>
      </c>
      <c r="B17" s="25" t="s">
        <v>26</v>
      </c>
      <c r="C17" s="25" t="s">
        <v>30</v>
      </c>
      <c r="D17" s="26">
        <v>212</v>
      </c>
      <c r="E17" s="21">
        <f t="shared" si="4"/>
        <v>6.3599999999999994</v>
      </c>
      <c r="F17" s="22">
        <f t="shared" si="5"/>
        <v>0</v>
      </c>
      <c r="G17" s="23">
        <f t="shared" si="6"/>
        <v>205.64</v>
      </c>
    </row>
    <row r="18" spans="1:7" ht="15.75" thickTop="1" x14ac:dyDescent="0.25">
      <c r="A18" s="6" t="s">
        <v>17</v>
      </c>
      <c r="B18" s="7"/>
      <c r="C18" s="7"/>
      <c r="D18" s="8">
        <f>SUM(D10:D17)</f>
        <v>3676.79</v>
      </c>
      <c r="E18" s="8">
        <f>SUM(E10:E17)</f>
        <v>110.30369999999999</v>
      </c>
      <c r="F18" s="8">
        <f>SUM(F10:F17)</f>
        <v>351.44159999999999</v>
      </c>
      <c r="G18" s="8">
        <f>SUM(G10:G17)</f>
        <v>3215.0446999999999</v>
      </c>
    </row>
    <row r="19" spans="1:7" ht="15.75" thickBot="1" x14ac:dyDescent="0.3">
      <c r="A19" s="9" t="s">
        <v>31</v>
      </c>
      <c r="B19" s="10"/>
      <c r="C19" s="10"/>
      <c r="D19" s="11">
        <f>SUM(D8+D18)</f>
        <v>8376.7900000000009</v>
      </c>
      <c r="E19" s="11">
        <f t="shared" ref="E19:G19" si="7">SUM(E8+E18)</f>
        <v>251.30369999999999</v>
      </c>
      <c r="F19" s="11">
        <f t="shared" si="7"/>
        <v>1201.0416</v>
      </c>
      <c r="G19" s="11">
        <f t="shared" si="7"/>
        <v>6924.4447</v>
      </c>
    </row>
    <row r="20" spans="1:7" ht="15.75" thickTop="1" x14ac:dyDescent="0.25">
      <c r="A20" s="1"/>
      <c r="B20" s="1"/>
      <c r="C20" s="1"/>
      <c r="D20" s="1"/>
      <c r="E20" s="5"/>
      <c r="F20" s="1"/>
      <c r="G20" s="1"/>
    </row>
    <row r="21" spans="1:7" x14ac:dyDescent="0.25">
      <c r="A21" s="2"/>
      <c r="B21" s="2"/>
      <c r="C21" s="2"/>
      <c r="D21" s="2"/>
      <c r="E21" s="3"/>
      <c r="F21" s="2"/>
      <c r="G21" s="2"/>
    </row>
  </sheetData>
  <mergeCells count="11">
    <mergeCell ref="A3:G3"/>
    <mergeCell ref="A8:C8"/>
    <mergeCell ref="A9:G9"/>
    <mergeCell ref="A18:C18"/>
    <mergeCell ref="A19:C19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Vytautas Rekus</dc:creator>
  <cp:lastModifiedBy>Vytautas Rekus</cp:lastModifiedBy>
  <dcterms:created xsi:type="dcterms:W3CDTF">2020-11-18T10:13:10Z</dcterms:created>
  <dcterms:modified xsi:type="dcterms:W3CDTF">2020-11-18T11:12:10Z</dcterms:modified>
</cp:coreProperties>
</file>