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4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2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er data here" sheetId="1" r:id="rId4"/>
    <sheet state="visible" name="pivot data" sheetId="2" r:id="rId5"/>
    <sheet state="visible" name="October" sheetId="3" r:id="rId6"/>
    <sheet state="visible" name="November" sheetId="4" r:id="rId7"/>
    <sheet state="visible" name="December" sheetId="5" r:id="rId8"/>
    <sheet state="visible" name="January" sheetId="6" r:id="rId9"/>
    <sheet state="visible" name="February" sheetId="7" r:id="rId10"/>
    <sheet state="visible" name="March" sheetId="8" r:id="rId11"/>
    <sheet state="visible" name="April" sheetId="9" r:id="rId12"/>
    <sheet state="visible" name="May" sheetId="10" r:id="rId13"/>
    <sheet state="visible" name="symbols" sheetId="11" r:id="rId14"/>
  </sheets>
  <definedNames/>
  <calcPr/>
</workbook>
</file>

<file path=xl/sharedStrings.xml><?xml version="1.0" encoding="utf-8"?>
<sst xmlns="http://schemas.openxmlformats.org/spreadsheetml/2006/main" count="2068" uniqueCount="145">
  <si>
    <t>Month</t>
  </si>
  <si>
    <t>Day</t>
  </si>
  <si>
    <t>Middle Elevation Hazard</t>
  </si>
  <si>
    <t>Lower Elevation Hazard</t>
  </si>
  <si>
    <t>max(f)</t>
  </si>
  <si>
    <t>min(f)</t>
  </si>
  <si>
    <t>avg(f)</t>
  </si>
  <si>
    <t>dir</t>
  </si>
  <si>
    <t>avg(mph)</t>
  </si>
  <si>
    <t>max(mph)</t>
  </si>
  <si>
    <t>HNS</t>
  </si>
  <si>
    <t>HNW</t>
  </si>
  <si>
    <t>HS</t>
  </si>
  <si>
    <t>SKY</t>
  </si>
  <si>
    <t>No Rating</t>
  </si>
  <si>
    <t>W</t>
  </si>
  <si>
    <t>OVC</t>
  </si>
  <si>
    <t>NW</t>
  </si>
  <si>
    <t>SW</t>
  </si>
  <si>
    <t>BKN</t>
  </si>
  <si>
    <t>S</t>
  </si>
  <si>
    <t>N</t>
  </si>
  <si>
    <t>CLR</t>
  </si>
  <si>
    <t>NE</t>
  </si>
  <si>
    <t>E</t>
  </si>
  <si>
    <t>H</t>
  </si>
  <si>
    <t>M</t>
  </si>
  <si>
    <t>C</t>
  </si>
  <si>
    <t>L</t>
  </si>
  <si>
    <t>SE</t>
  </si>
  <si>
    <t>OBS</t>
  </si>
  <si>
    <t>FEW</t>
  </si>
  <si>
    <t>BRK</t>
  </si>
  <si>
    <t>SCT</t>
  </si>
  <si>
    <t>T</t>
  </si>
  <si>
    <t xml:space="preserve"> No Rating</t>
  </si>
  <si>
    <t xml:space="preserve">No Rating </t>
  </si>
  <si>
    <t>October</t>
  </si>
  <si>
    <t>SH/NSF</t>
  </si>
  <si>
    <t>Sky</t>
  </si>
  <si>
    <t>Haz: Alpine</t>
  </si>
  <si>
    <t>Haz: TL</t>
  </si>
  <si>
    <t>Haz: Below TL</t>
  </si>
  <si>
    <t>Tmin</t>
  </si>
  <si>
    <t>Tmax</t>
  </si>
  <si>
    <t>Tave</t>
  </si>
  <si>
    <t>Wind: Dir</t>
  </si>
  <si>
    <t>Wind: ave</t>
  </si>
  <si>
    <t>wind: max</t>
  </si>
  <si>
    <t>Snow: HS</t>
  </si>
  <si>
    <t>Snow: HNW</t>
  </si>
  <si>
    <t>HNW*10</t>
  </si>
  <si>
    <t>Snow: HNS</t>
  </si>
  <si>
    <t>Snow: dens</t>
  </si>
  <si>
    <t>Snow: Obs</t>
  </si>
  <si>
    <t>Notes</t>
  </si>
  <si>
    <t>NOVEMBER</t>
  </si>
  <si>
    <t>December</t>
  </si>
  <si>
    <t>January</t>
  </si>
  <si>
    <t>February</t>
  </si>
  <si>
    <t>March</t>
  </si>
  <si>
    <t>April</t>
  </si>
  <si>
    <t>May</t>
  </si>
  <si>
    <t>Snow:</t>
  </si>
  <si>
    <t>Temp:</t>
  </si>
  <si>
    <t>Wind:</t>
  </si>
  <si>
    <t>New Snow and H20 x10 (in)</t>
  </si>
  <si>
    <r>
      <rPr>
        <rFont val="Arial"/>
        <b/>
        <color rgb="FF34A853"/>
      </rPr>
      <t xml:space="preserve">HS (in)
</t>
    </r>
    <r>
      <rPr>
        <rFont val="Arial"/>
        <b/>
        <color rgb="FF9FC5E8"/>
      </rPr>
      <t xml:space="preserve">HNS(in)
</t>
    </r>
    <r>
      <rPr>
        <rFont val="Arial"/>
        <b/>
        <color rgb="FF0B5394"/>
      </rPr>
      <t>HNW*10</t>
    </r>
  </si>
  <si>
    <t>HNW:</t>
  </si>
  <si>
    <t>Density %</t>
  </si>
  <si>
    <t>Wind speed (mph)</t>
  </si>
  <si>
    <r>
      <rPr>
        <rFont val="Arial"/>
        <b/>
        <color rgb="FFFF0000"/>
      </rPr>
      <t xml:space="preserve">Gust (MPH)
</t>
    </r>
    <r>
      <rPr>
        <rFont val="Arial"/>
        <b/>
        <color rgb="FFFF9900"/>
      </rPr>
      <t>Ave. (MPH)</t>
    </r>
  </si>
  <si>
    <t>Direction</t>
  </si>
  <si>
    <t>Temps (F)</t>
  </si>
  <si>
    <r>
      <rPr>
        <rFont val="Arial"/>
        <b/>
        <color rgb="FFFF0000"/>
      </rPr>
      <t xml:space="preserve">Max. T (F)
</t>
    </r>
    <r>
      <rPr>
        <rFont val="Arial"/>
        <b/>
        <color rgb="FF666666"/>
      </rPr>
      <t xml:space="preserve">Ave. T (F)
</t>
    </r>
    <r>
      <rPr>
        <rFont val="Arial"/>
        <b/>
        <color theme="4"/>
      </rPr>
      <t>Min. T (F)</t>
    </r>
  </si>
  <si>
    <t>Avalanches &amp; Notes</t>
  </si>
  <si>
    <t>Alpine</t>
  </si>
  <si>
    <t>Treeline</t>
  </si>
  <si>
    <t>Below TL</t>
  </si>
  <si>
    <t>Monthly Snow (in):</t>
  </si>
  <si>
    <t>Monthly H20 (in):</t>
  </si>
  <si>
    <t>Seasonal Snow (in):</t>
  </si>
  <si>
    <t>Seasonal H20 (in):</t>
  </si>
  <si>
    <r>
      <rPr>
        <rFont val="Arial"/>
        <b/>
        <color rgb="FF34A853"/>
      </rPr>
      <t xml:space="preserve"> HS (in)
</t>
    </r>
    <r>
      <rPr>
        <rFont val="Arial"/>
        <b/>
        <color rgb="FF9FC5E8"/>
      </rPr>
      <t xml:space="preserve"> HNS(in)
</t>
    </r>
    <r>
      <rPr>
        <rFont val="Arial"/>
        <b/>
        <color rgb="FF0B5394"/>
      </rPr>
      <t xml:space="preserve"> HNW*10</t>
    </r>
  </si>
  <si>
    <r>
      <rPr>
        <rFont val="Arial"/>
        <b/>
        <color rgb="FFFF0000"/>
      </rPr>
      <t xml:space="preserve">Gust (MPH)
</t>
    </r>
    <r>
      <rPr>
        <rFont val="Arial"/>
        <b/>
        <color rgb="FFFF9900"/>
      </rPr>
      <t>Ave. (MPH)</t>
    </r>
  </si>
  <si>
    <r>
      <rPr>
        <rFont val="Arial"/>
        <b/>
        <color rgb="FFFF0000"/>
      </rPr>
      <t xml:space="preserve">Max. T (F)
</t>
    </r>
    <r>
      <rPr>
        <rFont val="Arial"/>
        <b/>
        <color rgb="FF666666"/>
      </rPr>
      <t xml:space="preserve">Ave. T (F)
</t>
    </r>
    <r>
      <rPr>
        <rFont val="Arial"/>
        <b/>
        <color theme="4"/>
      </rPr>
      <t>Min. T (F)</t>
    </r>
  </si>
  <si>
    <r>
      <rPr>
        <rFont val="Arial"/>
        <b/>
        <color rgb="FF34A853"/>
      </rPr>
      <t xml:space="preserve"> HS (in)
</t>
    </r>
    <r>
      <rPr>
        <rFont val="Arial"/>
        <b/>
        <color rgb="FF9FC5E8"/>
      </rPr>
      <t xml:space="preserve"> HN24(in)
</t>
    </r>
    <r>
      <rPr>
        <rFont val="Arial"/>
        <b/>
        <color rgb="FF0B5394"/>
      </rPr>
      <t xml:space="preserve"> HN24W*10</t>
    </r>
  </si>
  <si>
    <t>HNW (in)</t>
  </si>
  <si>
    <t>Density</t>
  </si>
  <si>
    <r>
      <rPr>
        <rFont val="Arial"/>
        <b/>
        <color rgb="FFFF0000"/>
      </rPr>
      <t xml:space="preserve">Gust (MPH)
</t>
    </r>
    <r>
      <rPr>
        <rFont val="Arial"/>
        <b/>
        <color rgb="FFFF9900"/>
      </rPr>
      <t>Average (MPH)</t>
    </r>
  </si>
  <si>
    <r>
      <rPr>
        <rFont val="Arial"/>
        <b/>
        <color rgb="FFFF0000"/>
      </rPr>
      <t xml:space="preserve">Max (F)
</t>
    </r>
    <r>
      <rPr>
        <rFont val="Arial"/>
        <b/>
        <color rgb="FF666666"/>
      </rPr>
      <t xml:space="preserve">Average (F)
</t>
    </r>
    <r>
      <rPr>
        <rFont val="Arial"/>
        <b/>
        <color rgb="FF4285F4"/>
      </rPr>
      <t>Min (F)</t>
    </r>
  </si>
  <si>
    <t>Upper Elevation</t>
  </si>
  <si>
    <t>Middle Elevation</t>
  </si>
  <si>
    <t>Lower Elevation</t>
  </si>
  <si>
    <t>New Snow and H20 x10 
(in)</t>
  </si>
  <si>
    <r>
      <rPr>
        <rFont val="Arial"/>
        <b/>
        <color rgb="FF34A853"/>
      </rPr>
      <t xml:space="preserve"> HS (in)
</t>
    </r>
    <r>
      <rPr>
        <rFont val="Arial"/>
        <b/>
        <color rgb="FF9FC5E8"/>
      </rPr>
      <t xml:space="preserve"> HNS(in)
</t>
    </r>
    <r>
      <rPr>
        <rFont val="Arial"/>
        <b/>
        <color rgb="FF0B5394"/>
      </rPr>
      <t xml:space="preserve"> HNW*10</t>
    </r>
  </si>
  <si>
    <t>Wind speed 
(mph)</t>
  </si>
  <si>
    <r>
      <rPr>
        <rFont val="Arial"/>
        <b/>
        <color rgb="FFFF0000"/>
      </rPr>
      <t xml:space="preserve">Gust (MPH)
</t>
    </r>
    <r>
      <rPr>
        <rFont val="Arial"/>
        <b/>
        <color rgb="FFFF9900"/>
      </rPr>
      <t>Ave. (MPH)</t>
    </r>
  </si>
  <si>
    <t>Temps 
(F)</t>
  </si>
  <si>
    <r>
      <rPr>
        <rFont val="Arial"/>
        <b/>
        <color rgb="FFFF0000"/>
      </rPr>
      <t xml:space="preserve">Max. T (F)
</t>
    </r>
    <r>
      <rPr>
        <rFont val="Arial"/>
        <b/>
        <color rgb="FF666666"/>
      </rPr>
      <t xml:space="preserve">Ave. T (F)
</t>
    </r>
    <r>
      <rPr>
        <rFont val="Arial"/>
        <b/>
        <color theme="4"/>
      </rPr>
      <t>Min. T (F)</t>
    </r>
  </si>
  <si>
    <r>
      <rPr>
        <rFont val="Arial"/>
        <b/>
        <color rgb="FF34A853"/>
      </rPr>
      <t xml:space="preserve"> HS (in)
</t>
    </r>
    <r>
      <rPr>
        <rFont val="Arial"/>
        <b/>
        <color rgb="FF9FC5E8"/>
      </rPr>
      <t xml:space="preserve"> HNS(in)
</t>
    </r>
    <r>
      <rPr>
        <rFont val="Arial"/>
        <b/>
        <color rgb="FF0B5394"/>
      </rPr>
      <t xml:space="preserve"> HNW*10</t>
    </r>
  </si>
  <si>
    <r>
      <rPr>
        <rFont val="Arial"/>
        <b/>
        <color rgb="FFFF0000"/>
      </rPr>
      <t xml:space="preserve">Gust (MPH)
</t>
    </r>
    <r>
      <rPr>
        <rFont val="Arial"/>
        <b/>
        <color rgb="FFFF9900"/>
      </rPr>
      <t>Ave. (MPH)</t>
    </r>
  </si>
  <si>
    <r>
      <rPr>
        <rFont val="Arial"/>
        <b/>
        <color rgb="FFFF0000"/>
      </rPr>
      <t xml:space="preserve">Max. T (F)
</t>
    </r>
    <r>
      <rPr>
        <rFont val="Arial"/>
        <b/>
        <color rgb="FF666666"/>
      </rPr>
      <t xml:space="preserve">Ave. T (F)
</t>
    </r>
    <r>
      <rPr>
        <rFont val="Arial"/>
        <b/>
        <color theme="4"/>
      </rPr>
      <t>Min. T (F)</t>
    </r>
  </si>
  <si>
    <t>Upper Ev</t>
  </si>
  <si>
    <t>Middle Ev</t>
  </si>
  <si>
    <t>Lower Ev</t>
  </si>
  <si>
    <r>
      <rPr>
        <rFont val="Arial"/>
        <b/>
        <color rgb="FF34A853"/>
      </rPr>
      <t xml:space="preserve"> HS (in)
</t>
    </r>
    <r>
      <rPr>
        <rFont val="Arial"/>
        <b/>
        <color rgb="FF9FC5E8"/>
      </rPr>
      <t xml:space="preserve"> HNS(in)
</t>
    </r>
    <r>
      <rPr>
        <rFont val="Arial"/>
        <b/>
        <color rgb="FF0B5394"/>
      </rPr>
      <t xml:space="preserve"> HNW*10</t>
    </r>
  </si>
  <si>
    <r>
      <rPr>
        <rFont val="Arial"/>
        <b/>
        <color rgb="FFFF0000"/>
      </rPr>
      <t xml:space="preserve">Gust (MPH)
</t>
    </r>
    <r>
      <rPr>
        <rFont val="Arial"/>
        <b/>
        <color rgb="FFFF9900"/>
      </rPr>
      <t>Ave. (MPH)</t>
    </r>
  </si>
  <si>
    <r>
      <rPr>
        <rFont val="Arial"/>
        <b/>
        <color rgb="FFFF0000"/>
      </rPr>
      <t xml:space="preserve">Max. T (F)
</t>
    </r>
    <r>
      <rPr>
        <rFont val="Arial"/>
        <b/>
        <color rgb="FF666666"/>
      </rPr>
      <t xml:space="preserve">Ave. T (F)
</t>
    </r>
    <r>
      <rPr>
        <rFont val="Arial"/>
        <b/>
        <color theme="4"/>
      </rPr>
      <t>Min. T (F)</t>
    </r>
  </si>
  <si>
    <r>
      <rPr>
        <rFont val="Arial"/>
        <b/>
        <color rgb="FF34A853"/>
      </rPr>
      <t xml:space="preserve"> HS (in)
</t>
    </r>
    <r>
      <rPr>
        <rFont val="Arial"/>
        <b/>
        <color rgb="FF9FC5E8"/>
      </rPr>
      <t xml:space="preserve"> HNS(in)
</t>
    </r>
    <r>
      <rPr>
        <rFont val="Arial"/>
        <b/>
        <color rgb="FF0B5394"/>
      </rPr>
      <t xml:space="preserve"> HNW*10</t>
    </r>
  </si>
  <si>
    <r>
      <rPr>
        <rFont val="Arial"/>
        <b/>
        <color rgb="FFFF0000"/>
      </rPr>
      <t xml:space="preserve">Gust (MPH)
</t>
    </r>
    <r>
      <rPr>
        <rFont val="Arial"/>
        <b/>
        <color rgb="FFFF9900"/>
      </rPr>
      <t>Ave. (MPH)</t>
    </r>
  </si>
  <si>
    <r>
      <rPr>
        <rFont val="Arial"/>
        <b/>
        <color rgb="FFFF0000"/>
      </rPr>
      <t xml:space="preserve">Max. T (F)
</t>
    </r>
    <r>
      <rPr>
        <rFont val="Arial"/>
        <b/>
        <color rgb="FF666666"/>
      </rPr>
      <t xml:space="preserve">Ave. T (F)
</t>
    </r>
    <r>
      <rPr>
        <rFont val="Arial"/>
        <b/>
        <color theme="4"/>
      </rPr>
      <t>Min. T (F)</t>
    </r>
  </si>
  <si>
    <r>
      <rPr>
        <rFont val="Arial"/>
        <b/>
        <color rgb="FF34A853"/>
      </rPr>
      <t xml:space="preserve"> HS (in)
</t>
    </r>
    <r>
      <rPr>
        <rFont val="Arial"/>
        <b/>
        <color rgb="FF9FC5E8"/>
      </rPr>
      <t xml:space="preserve"> HNS(in)
</t>
    </r>
    <r>
      <rPr>
        <rFont val="Arial"/>
        <b/>
        <color rgb="FF0B5394"/>
      </rPr>
      <t xml:space="preserve"> HNW*10</t>
    </r>
  </si>
  <si>
    <r>
      <rPr>
        <rFont val="Arial"/>
        <b/>
        <color rgb="FFFF0000"/>
      </rPr>
      <t xml:space="preserve">Gust (MPH)
</t>
    </r>
    <r>
      <rPr>
        <rFont val="Arial"/>
        <b/>
        <color rgb="FFFF9900"/>
      </rPr>
      <t>Ave. (MPH)</t>
    </r>
  </si>
  <si>
    <r>
      <rPr>
        <rFont val="Arial"/>
        <b/>
        <color rgb="FFFF0000"/>
      </rPr>
      <t xml:space="preserve">Max. T (F)
</t>
    </r>
    <r>
      <rPr>
        <rFont val="Arial"/>
        <b/>
        <color rgb="FF666666"/>
      </rPr>
      <t xml:space="preserve">Ave. T (F)
</t>
    </r>
    <r>
      <rPr>
        <rFont val="Arial"/>
        <b/>
        <color theme="4"/>
      </rPr>
      <t>Min. T (F)</t>
    </r>
  </si>
  <si>
    <t>Sky Symbols</t>
  </si>
  <si>
    <t>Wind Symbols</t>
  </si>
  <si>
    <t>mostly cloudy</t>
  </si>
  <si>
    <t>←</t>
  </si>
  <si>
    <t>ENE</t>
  </si>
  <si>
    <t>↙</t>
  </si>
  <si>
    <t>CLR-VF</t>
  </si>
  <si>
    <t>ESE</t>
  </si>
  <si>
    <t>↖</t>
  </si>
  <si>
    <t>mostly sunny</t>
  </si>
  <si>
    <t>↓</t>
  </si>
  <si>
    <t>NNE</t>
  </si>
  <si>
    <t>NNW</t>
  </si>
  <si>
    <t>SSE</t>
  </si>
  <si>
    <t>SSW</t>
  </si>
  <si>
    <t>WNW</t>
  </si>
  <si>
    <t>WSW</t>
  </si>
  <si>
    <t>~</t>
  </si>
  <si>
    <t>FEW-VF</t>
  </si>
  <si>
    <t>↘</t>
  </si>
  <si>
    <t>↑</t>
  </si>
  <si>
    <t>↗</t>
  </si>
  <si>
    <t>→</t>
  </si>
  <si>
    <t>d</t>
  </si>
  <si>
    <t>obscured</t>
  </si>
  <si>
    <t>OBS-VF</t>
  </si>
  <si>
    <t>overcast</t>
  </si>
  <si>
    <t>OVC-VF</t>
  </si>
  <si>
    <t>partly cloudy</t>
  </si>
  <si>
    <t>SCT-VF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</si>
</sst>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sz val="11.0"/>
      <color theme="1"/>
      <name val="Arial"/>
    </font>
    <font>
      <sz val="10.0"/>
      <color rgb="FF1F1F1F"/>
      <name val="Arial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Inconsolata"/>
    </font>
    <font>
      <b/>
      <color rgb="FF000000"/>
      <name val="Arial"/>
      <scheme val="minor"/>
    </font>
    <font>
      <b/>
      <color rgb="FF0B5394"/>
      <name val="Arial"/>
      <scheme val="minor"/>
    </font>
    <font>
      <b/>
      <color rgb="FF34A853"/>
      <name val="Arial"/>
      <scheme val="minor"/>
    </font>
    <font>
      <color theme="1"/>
      <name val="Spectral"/>
    </font>
    <font>
      <sz val="7.0"/>
      <color theme="1"/>
      <name val="Arial"/>
      <scheme val="minor"/>
    </font>
    <font>
      <sz val="6.0"/>
      <color theme="1"/>
      <name val="Arial"/>
      <scheme val="minor"/>
    </font>
    <font>
      <sz val="8.0"/>
      <color theme="1"/>
      <name val="Arial"/>
      <scheme val="minor"/>
    </font>
    <font>
      <b/>
      <color rgb="FFFF0000"/>
      <name val="Arial"/>
      <scheme val="minor"/>
    </font>
    <font>
      <color theme="0"/>
      <name val="Arial"/>
      <scheme val="minor"/>
    </font>
    <font/>
    <font>
      <b/>
      <sz val="9.0"/>
      <color rgb="FF000000"/>
      <name val="Arial"/>
      <scheme val="minor"/>
    </font>
    <font>
      <sz val="9.0"/>
      <color theme="1"/>
      <name val="Arial"/>
    </font>
    <font>
      <sz val="9.0"/>
      <color theme="1"/>
      <name val="Helv"/>
    </font>
  </fonts>
  <fills count="18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DAF1F3"/>
        <bgColor rgb="FFDAF1F3"/>
      </patternFill>
    </fill>
    <fill>
      <patternFill patternType="solid">
        <fgColor rgb="FF93C47D"/>
        <bgColor rgb="FF93C47D"/>
      </patternFill>
    </fill>
    <fill>
      <patternFill patternType="solid">
        <fgColor rgb="FFDDAB3A"/>
        <bgColor rgb="FFDDAB3A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</fills>
  <borders count="59">
    <border/>
    <border>
      <top style="thin">
        <color rgb="FF8ED7DD"/>
      </top>
      <bottom style="thin">
        <color rgb="FF8ED7DD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ck">
        <color rgb="FF000000"/>
      </lef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ck">
        <color rgb="FF000000"/>
      </right>
      <top style="medium">
        <color rgb="FF000000"/>
      </top>
      <bottom style="medium">
        <color rgb="FF000000"/>
      </bottom>
    </border>
    <border>
      <right style="thick">
        <color rgb="FF000000"/>
      </right>
      <top style="medium">
        <color rgb="FF000000"/>
      </top>
    </border>
    <border>
      <left style="thick">
        <color rgb="FF000000"/>
      </left>
      <top style="medium">
        <color rgb="FF000000"/>
      </top>
    </border>
    <border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EFEFEF"/>
      </top>
      <bottom style="thin">
        <color rgb="FFEFEFEF"/>
      </bottom>
    </border>
    <border>
      <top style="thin">
        <color rgb="FFEFEFEF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EFEFEF"/>
      </top>
      <bottom style="thin">
        <color rgb="FFEFEFEF"/>
      </bottom>
    </border>
    <border>
      <left style="thin">
        <color rgb="FF000000"/>
      </left>
      <right style="medium">
        <color rgb="FF000000"/>
      </right>
      <top style="thin">
        <color rgb="FFEFEFEF"/>
      </top>
      <bottom style="thin">
        <color rgb="FFEFEFEF"/>
      </bottom>
    </border>
    <border>
      <right style="medium">
        <color rgb="FF000000"/>
      </right>
      <top style="thin">
        <color rgb="FFEFEFEF"/>
      </top>
      <bottom style="thin">
        <color rgb="FFEFEFEF"/>
      </bottom>
    </border>
  </borders>
  <cellStyleXfs count="1">
    <xf borderId="0" fillId="0" fontId="0" numFmtId="0" applyAlignment="1" applyFont="1"/>
  </cellStyleXfs>
  <cellXfs count="2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horizontal="right" vertical="bottom"/>
    </xf>
    <xf borderId="0" fillId="4" fontId="1" numFmtId="0" xfId="0" applyAlignment="1" applyFill="1" applyFont="1">
      <alignment horizontal="center" readingOrder="0" vertical="bottom"/>
    </xf>
    <xf borderId="0" fillId="4" fontId="1" numFmtId="0" xfId="0" applyAlignment="1" applyFont="1">
      <alignment horizontal="center" vertical="bottom"/>
    </xf>
    <xf borderId="0" fillId="5" fontId="1" numFmtId="0" xfId="0" applyAlignment="1" applyFill="1" applyFont="1">
      <alignment horizontal="center" readingOrder="0" vertical="bottom"/>
    </xf>
    <xf borderId="1" fillId="6" fontId="1" numFmtId="0" xfId="0" applyAlignment="1" applyBorder="1" applyFill="1" applyFont="1">
      <alignment vertical="bottom"/>
    </xf>
    <xf borderId="1" fillId="6" fontId="1" numFmtId="0" xfId="0" applyAlignment="1" applyBorder="1" applyFont="1">
      <alignment horizontal="right" vertical="bottom"/>
    </xf>
    <xf borderId="0" fillId="3" fontId="1" numFmtId="0" xfId="0" applyAlignment="1" applyFont="1">
      <alignment horizontal="center" readingOrder="0" vertical="bottom"/>
    </xf>
    <xf borderId="1" fillId="0" fontId="2" numFmtId="0" xfId="0" applyAlignment="1" applyBorder="1" applyFont="1">
      <alignment readingOrder="0" shrinkToFit="0" vertical="bottom" wrapText="0"/>
    </xf>
    <xf borderId="0" fillId="3" fontId="1" numFmtId="0" xfId="0" applyAlignment="1" applyFont="1">
      <alignment horizontal="right" readingOrder="0" vertical="bottom"/>
    </xf>
    <xf borderId="0" fillId="7" fontId="1" numFmtId="0" xfId="0" applyAlignment="1" applyFill="1" applyFont="1">
      <alignment horizontal="center" readingOrder="0" vertical="bottom"/>
    </xf>
    <xf borderId="0" fillId="8" fontId="1" numFmtId="0" xfId="0" applyAlignment="1" applyFill="1" applyFont="1">
      <alignment horizontal="center" readingOrder="0" vertical="bottom"/>
    </xf>
    <xf borderId="0" fillId="5" fontId="3" numFmtId="0" xfId="0" applyAlignment="1" applyFont="1">
      <alignment horizontal="center" readingOrder="0" vertical="bottom"/>
    </xf>
    <xf borderId="1" fillId="6" fontId="1" numFmtId="0" xfId="0" applyAlignment="1" applyBorder="1" applyFont="1">
      <alignment readingOrder="0" vertical="bottom"/>
    </xf>
    <xf borderId="1" fillId="6" fontId="1" numFmtId="0" xfId="0" applyAlignment="1" applyBorder="1" applyFont="1">
      <alignment horizontal="right" readingOrder="0" vertical="bottom"/>
    </xf>
    <xf borderId="0" fillId="5" fontId="1" numFmtId="0" xfId="0" applyAlignment="1" applyFont="1">
      <alignment readingOrder="0" vertical="bottom"/>
    </xf>
    <xf borderId="0" fillId="4" fontId="4" numFmtId="0" xfId="0" applyAlignment="1" applyFont="1">
      <alignment horizontal="center" readingOrder="0"/>
    </xf>
    <xf borderId="0" fillId="3" fontId="5" numFmtId="0" xfId="0" applyAlignment="1" applyFont="1">
      <alignment readingOrder="0"/>
    </xf>
    <xf borderId="0" fillId="9" fontId="5" numFmtId="0" xfId="0" applyAlignment="1" applyFill="1" applyFont="1">
      <alignment readingOrder="0"/>
    </xf>
    <xf borderId="0" fillId="3" fontId="5" numFmtId="0" xfId="0" applyAlignment="1" applyFont="1">
      <alignment horizontal="center" readingOrder="0"/>
    </xf>
    <xf borderId="0" fillId="5" fontId="5" numFmtId="0" xfId="0" applyAlignment="1" applyFont="1">
      <alignment readingOrder="0"/>
    </xf>
    <xf borderId="0" fillId="8" fontId="2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5" numFmtId="0" xfId="0" applyAlignment="1" applyFont="1">
      <alignment horizontal="right" readingOrder="0"/>
    </xf>
    <xf borderId="0" fillId="9" fontId="5" numFmtId="0" xfId="0" applyAlignment="1" applyFont="1">
      <alignment horizontal="right" readingOrder="0"/>
    </xf>
    <xf borderId="0" fillId="5" fontId="5" numFmtId="0" xfId="0" applyAlignment="1" applyFont="1">
      <alignment horizontal="right" readingOrder="0"/>
    </xf>
    <xf borderId="0" fillId="0" fontId="5" numFmtId="0" xfId="0" applyAlignment="1" applyFont="1">
      <alignment horizontal="center"/>
    </xf>
    <xf borderId="0" fillId="5" fontId="5" numFmtId="0" xfId="0" applyFont="1"/>
    <xf borderId="0" fillId="3" fontId="5" numFmtId="0" xfId="0" applyFont="1"/>
    <xf borderId="0" fillId="9" fontId="5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0" fontId="5" numFmtId="4" xfId="0" applyAlignment="1" applyFont="1" applyNumberFormat="1">
      <alignment readingOrder="0"/>
    </xf>
    <xf borderId="2" fillId="0" fontId="6" numFmtId="0" xfId="0" applyAlignment="1" applyBorder="1" applyFont="1">
      <alignment readingOrder="0"/>
    </xf>
    <xf borderId="3" fillId="0" fontId="5" numFmtId="0" xfId="0" applyBorder="1" applyFont="1"/>
    <xf borderId="4" fillId="0" fontId="5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6" fillId="0" fontId="5" numFmtId="0" xfId="0" applyBorder="1" applyFont="1"/>
    <xf borderId="2" fillId="0" fontId="5" numFmtId="0" xfId="0" applyBorder="1" applyFont="1"/>
    <xf borderId="4" fillId="0" fontId="5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6" fillId="10" fontId="7" numFmtId="0" xfId="0" applyBorder="1" applyFill="1" applyFont="1"/>
    <xf borderId="2" fillId="0" fontId="5" numFmtId="0" xfId="0" applyAlignment="1" applyBorder="1" applyFont="1">
      <alignment readingOrder="0"/>
    </xf>
    <xf borderId="0" fillId="10" fontId="7" numFmtId="0" xfId="0" applyFont="1"/>
    <xf borderId="0" fillId="0" fontId="5" numFmtId="49" xfId="0" applyFont="1" applyNumberFormat="1"/>
    <xf borderId="3" fillId="0" fontId="5" numFmtId="49" xfId="0" applyBorder="1" applyFont="1" applyNumberFormat="1"/>
    <xf borderId="7" fillId="0" fontId="5" numFmtId="0" xfId="0" applyAlignment="1" applyBorder="1" applyFont="1">
      <alignment readingOrder="0"/>
    </xf>
    <xf borderId="8" fillId="0" fontId="5" numFmtId="0" xfId="0" applyBorder="1" applyFont="1"/>
    <xf borderId="9" fillId="0" fontId="8" numFmtId="0" xfId="0" applyBorder="1" applyFont="1"/>
    <xf borderId="10" fillId="0" fontId="5" numFmtId="0" xfId="0" applyBorder="1" applyFont="1"/>
    <xf borderId="10" fillId="0" fontId="6" numFmtId="0" xfId="0" applyBorder="1" applyFont="1"/>
    <xf borderId="11" fillId="0" fontId="5" numFmtId="0" xfId="0" applyBorder="1" applyFont="1"/>
    <xf borderId="12" fillId="0" fontId="5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Font="1"/>
    <xf borderId="13" fillId="0" fontId="5" numFmtId="0" xfId="0" applyBorder="1" applyFont="1"/>
    <xf borderId="14" fillId="0" fontId="5" numFmtId="0" xfId="0" applyBorder="1" applyFont="1"/>
    <xf borderId="15" fillId="0" fontId="5" numFmtId="0" xfId="0" applyBorder="1" applyFont="1"/>
    <xf borderId="16" fillId="0" fontId="5" numFmtId="0" xfId="0" applyBorder="1" applyFont="1"/>
    <xf borderId="9" fillId="0" fontId="5" numFmtId="0" xfId="0" applyBorder="1" applyFont="1"/>
    <xf borderId="10" fillId="0" fontId="5" numFmtId="0" xfId="0" applyAlignment="1" applyBorder="1" applyFont="1">
      <alignment readingOrder="0"/>
    </xf>
    <xf borderId="17" fillId="0" fontId="5" numFmtId="0" xfId="0" applyBorder="1" applyFont="1"/>
    <xf borderId="11" fillId="0" fontId="5" numFmtId="0" xfId="0" applyBorder="1" applyFont="1"/>
    <xf borderId="9" fillId="0" fontId="5" numFmtId="0" xfId="0" applyBorder="1" applyFont="1"/>
    <xf borderId="10" fillId="0" fontId="5" numFmtId="0" xfId="0" applyAlignment="1" applyBorder="1" applyFont="1">
      <alignment readingOrder="0"/>
    </xf>
    <xf borderId="17" fillId="0" fontId="5" numFmtId="0" xfId="0" applyBorder="1" applyFont="1"/>
    <xf borderId="12" fillId="0" fontId="5" numFmtId="0" xfId="0" applyBorder="1" applyFont="1"/>
    <xf borderId="0" fillId="0" fontId="5" numFmtId="0" xfId="0" applyAlignment="1" applyFont="1">
      <alignment readingOrder="0"/>
    </xf>
    <xf borderId="18" fillId="0" fontId="5" numFmtId="0" xfId="0" applyBorder="1" applyFont="1"/>
    <xf borderId="19" fillId="0" fontId="5" numFmtId="0" xfId="0" applyBorder="1" applyFont="1"/>
    <xf borderId="4" fillId="0" fontId="5" numFmtId="0" xfId="0" applyBorder="1" applyFont="1"/>
    <xf borderId="15" fillId="0" fontId="5" numFmtId="0" xfId="0" applyAlignment="1" applyBorder="1" applyFont="1">
      <alignment readingOrder="0"/>
    </xf>
    <xf borderId="20" fillId="0" fontId="5" numFmtId="0" xfId="0" applyBorder="1" applyFont="1"/>
    <xf borderId="21" fillId="0" fontId="5" numFmtId="0" xfId="0" applyAlignment="1" applyBorder="1" applyFont="1">
      <alignment readingOrder="0"/>
    </xf>
    <xf borderId="22" fillId="0" fontId="5" numFmtId="0" xfId="0" applyBorder="1" applyFont="1"/>
    <xf borderId="23" fillId="0" fontId="5" numFmtId="0" xfId="0" applyBorder="1" applyFont="1"/>
    <xf borderId="24" fillId="0" fontId="5" numFmtId="0" xfId="0" applyBorder="1" applyFont="1"/>
    <xf borderId="25" fillId="0" fontId="9" numFmtId="0" xfId="0" applyAlignment="1" applyBorder="1" applyFont="1">
      <alignment horizontal="center" readingOrder="0" shrinkToFit="0" textRotation="90" vertical="center" wrapText="1"/>
    </xf>
    <xf borderId="26" fillId="0" fontId="5" numFmtId="0" xfId="0" applyBorder="1" applyFont="1"/>
    <xf borderId="23" fillId="11" fontId="5" numFmtId="0" xfId="0" applyBorder="1" applyFill="1" applyFont="1"/>
    <xf borderId="13" fillId="0" fontId="10" numFmtId="0" xfId="0" applyAlignment="1" applyBorder="1" applyFont="1">
      <alignment horizontal="center" readingOrder="0" shrinkToFit="0" textRotation="0" vertical="center" wrapText="1"/>
    </xf>
    <xf borderId="25" fillId="0" fontId="5" numFmtId="0" xfId="0" applyBorder="1" applyFont="1"/>
    <xf borderId="26" fillId="0" fontId="5" numFmtId="0" xfId="0" applyAlignment="1" applyBorder="1" applyFont="1">
      <alignment readingOrder="0"/>
    </xf>
    <xf borderId="27" fillId="0" fontId="5" numFmtId="0" xfId="0" applyBorder="1" applyFont="1"/>
    <xf borderId="25" fillId="0" fontId="5" numFmtId="0" xfId="0" applyAlignment="1" applyBorder="1" applyFont="1">
      <alignment readingOrder="0"/>
    </xf>
    <xf borderId="25" fillId="0" fontId="5" numFmtId="0" xfId="0" applyAlignment="1" applyBorder="1" applyFont="1">
      <alignment horizontal="center" readingOrder="0" textRotation="90" vertical="center"/>
    </xf>
    <xf borderId="13" fillId="0" fontId="5" numFmtId="0" xfId="0" applyAlignment="1" applyBorder="1" applyFont="1">
      <alignment horizontal="center" readingOrder="0" vertical="center"/>
    </xf>
    <xf borderId="23" fillId="0" fontId="11" numFmtId="0" xfId="0" applyAlignment="1" applyBorder="1" applyFont="1">
      <alignment horizontal="center"/>
    </xf>
    <xf borderId="25" fillId="0" fontId="5" numFmtId="0" xfId="0" applyAlignment="1" applyBorder="1" applyFont="1">
      <alignment readingOrder="0" shrinkToFit="0" textRotation="90" vertical="center" wrapText="1"/>
    </xf>
    <xf borderId="26" fillId="0" fontId="5" numFmtId="0" xfId="0" applyAlignment="1" applyBorder="1" applyFont="1">
      <alignment shrinkToFit="0" wrapText="1"/>
    </xf>
    <xf borderId="23" fillId="0" fontId="12" numFmtId="0" xfId="0" applyAlignment="1" applyBorder="1" applyFont="1">
      <alignment shrinkToFit="0" textRotation="90" wrapText="1"/>
    </xf>
    <xf borderId="23" fillId="0" fontId="5" numFmtId="0" xfId="0" applyAlignment="1" applyBorder="1" applyFont="1">
      <alignment shrinkToFit="0" textRotation="90" wrapText="1"/>
    </xf>
    <xf borderId="23" fillId="0" fontId="13" numFmtId="0" xfId="0" applyAlignment="1" applyBorder="1" applyFont="1">
      <alignment shrinkToFit="0" textRotation="90" wrapText="1"/>
    </xf>
    <xf borderId="23" fillId="0" fontId="14" numFmtId="0" xfId="0" applyAlignment="1" applyBorder="1" applyFont="1">
      <alignment shrinkToFit="0" textRotation="90" wrapText="1"/>
    </xf>
    <xf borderId="28" fillId="0" fontId="5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29" fillId="0" fontId="15" numFmtId="0" xfId="0" applyAlignment="1" applyBorder="1" applyFont="1">
      <alignment readingOrder="0"/>
    </xf>
    <xf borderId="25" fillId="0" fontId="15" numFmtId="0" xfId="0" applyAlignment="1" applyBorder="1" applyFont="1">
      <alignment readingOrder="0"/>
    </xf>
    <xf borderId="14" fillId="0" fontId="15" numFmtId="0" xfId="0" applyAlignment="1" applyBorder="1" applyFont="1">
      <alignment readingOrder="0"/>
    </xf>
    <xf borderId="20" fillId="11" fontId="5" numFmtId="0" xfId="0" applyBorder="1" applyFont="1"/>
    <xf borderId="30" fillId="0" fontId="5" numFmtId="0" xfId="0" applyBorder="1" applyFont="1"/>
    <xf borderId="9" fillId="0" fontId="6" numFmtId="0" xfId="0" applyBorder="1" applyFont="1"/>
    <xf borderId="31" fillId="0" fontId="5" numFmtId="0" xfId="0" applyBorder="1" applyFont="1"/>
    <xf borderId="32" fillId="0" fontId="5" numFmtId="0" xfId="0" applyAlignment="1" applyBorder="1" applyFont="1">
      <alignment readingOrder="0"/>
    </xf>
    <xf borderId="33" fillId="0" fontId="5" numFmtId="0" xfId="0" applyBorder="1" applyFont="1"/>
    <xf borderId="33" fillId="0" fontId="16" numFmtId="0" xfId="0" applyBorder="1" applyFont="1"/>
    <xf borderId="34" fillId="0" fontId="5" numFmtId="0" xfId="0" applyBorder="1" applyFont="1"/>
    <xf borderId="31" fillId="0" fontId="5" numFmtId="0" xfId="0" applyAlignment="1" applyBorder="1" applyFont="1">
      <alignment readingOrder="0"/>
    </xf>
    <xf borderId="32" fillId="0" fontId="5" numFmtId="0" xfId="0" applyBorder="1" applyFont="1"/>
    <xf borderId="33" fillId="0" fontId="5" numFmtId="0" xfId="0" applyBorder="1" applyFont="1"/>
    <xf borderId="31" fillId="0" fontId="9" numFmtId="0" xfId="0" applyAlignment="1" applyBorder="1" applyFont="1">
      <alignment horizontal="center" readingOrder="0" shrinkToFit="0" textRotation="90" vertical="center" wrapText="1"/>
    </xf>
    <xf borderId="33" fillId="11" fontId="5" numFmtId="0" xfId="0" applyBorder="1" applyFont="1"/>
    <xf borderId="34" fillId="0" fontId="10" numFmtId="0" xfId="0" applyAlignment="1" applyBorder="1" applyFont="1">
      <alignment horizontal="center" readingOrder="0" shrinkToFit="0" textRotation="0" vertical="center" wrapText="1"/>
    </xf>
    <xf borderId="31" fillId="0" fontId="5" numFmtId="0" xfId="0" applyBorder="1" applyFont="1"/>
    <xf borderId="32" fillId="0" fontId="5" numFmtId="0" xfId="0" applyAlignment="1" applyBorder="1" applyFont="1">
      <alignment readingOrder="0"/>
    </xf>
    <xf borderId="31" fillId="0" fontId="5" numFmtId="0" xfId="0" applyAlignment="1" applyBorder="1" applyFont="1">
      <alignment horizontal="center" readingOrder="0" textRotation="90" vertical="center"/>
    </xf>
    <xf borderId="34" fillId="0" fontId="5" numFmtId="0" xfId="0" applyAlignment="1" applyBorder="1" applyFont="1">
      <alignment horizontal="center" readingOrder="0" vertical="center"/>
    </xf>
    <xf borderId="33" fillId="0" fontId="11" numFmtId="0" xfId="0" applyAlignment="1" applyBorder="1" applyFont="1">
      <alignment horizontal="center"/>
    </xf>
    <xf borderId="12" fillId="0" fontId="5" numFmtId="0" xfId="0" applyAlignment="1" applyBorder="1" applyFont="1">
      <alignment horizontal="center" readingOrder="0" textRotation="90" vertical="center"/>
    </xf>
    <xf borderId="19" fillId="11" fontId="5" numFmtId="0" xfId="0" applyBorder="1" applyFont="1"/>
    <xf borderId="31" fillId="0" fontId="5" numFmtId="0" xfId="0" applyAlignment="1" applyBorder="1" applyFont="1">
      <alignment readingOrder="0" shrinkToFit="0" textRotation="90" vertical="center" wrapText="0"/>
    </xf>
    <xf borderId="33" fillId="0" fontId="14" numFmtId="0" xfId="0" applyAlignment="1" applyBorder="1" applyFont="1">
      <alignment horizontal="center" shrinkToFit="0" textRotation="90" vertical="bottom" wrapText="1"/>
    </xf>
    <xf borderId="33" fillId="0" fontId="12" numFmtId="0" xfId="0" applyAlignment="1" applyBorder="1" applyFont="1">
      <alignment horizontal="center" shrinkToFit="0" textRotation="90" vertical="bottom" wrapText="1"/>
    </xf>
    <xf borderId="33" fillId="0" fontId="13" numFmtId="0" xfId="0" applyAlignment="1" applyBorder="1" applyFont="1">
      <alignment horizontal="center" shrinkToFit="0" textRotation="90" vertical="bottom" wrapText="1"/>
    </xf>
    <xf borderId="9" fillId="0" fontId="15" numFmtId="0" xfId="0" applyAlignment="1" applyBorder="1" applyFont="1">
      <alignment readingOrder="0"/>
    </xf>
    <xf borderId="35" fillId="0" fontId="5" numFmtId="0" xfId="0" applyBorder="1" applyFont="1"/>
    <xf borderId="36" fillId="0" fontId="5" numFmtId="0" xfId="0" applyBorder="1" applyFont="1"/>
    <xf borderId="37" fillId="0" fontId="5" numFmtId="0" xfId="0" applyBorder="1" applyFont="1"/>
    <xf borderId="0" fillId="0" fontId="6" numFmtId="0" xfId="0" applyFont="1"/>
    <xf borderId="38" fillId="0" fontId="6" numFmtId="0" xfId="0" applyBorder="1" applyFont="1"/>
    <xf borderId="39" fillId="0" fontId="5" numFmtId="0" xfId="0" applyBorder="1" applyFont="1"/>
    <xf borderId="39" fillId="0" fontId="6" numFmtId="0" xfId="0" applyBorder="1" applyFont="1"/>
    <xf borderId="39" fillId="0" fontId="5" numFmtId="0" xfId="0" applyAlignment="1" applyBorder="1" applyFont="1">
      <alignment horizontal="right" vertical="center"/>
    </xf>
    <xf borderId="39" fillId="0" fontId="17" numFmtId="0" xfId="0" applyBorder="1" applyFont="1"/>
    <xf borderId="40" fillId="0" fontId="17" numFmtId="0" xfId="0" applyBorder="1" applyFont="1"/>
    <xf borderId="41" fillId="0" fontId="5" numFmtId="0" xfId="0" applyAlignment="1" applyBorder="1" applyFont="1">
      <alignment readingOrder="0"/>
    </xf>
    <xf borderId="42" fillId="0" fontId="17" numFmtId="0" xfId="0" applyBorder="1" applyFont="1"/>
    <xf borderId="41" fillId="0" fontId="5" numFmtId="0" xfId="0" applyBorder="1" applyFont="1"/>
    <xf borderId="38" fillId="0" fontId="5" numFmtId="0" xfId="0" applyBorder="1" applyFont="1"/>
    <xf borderId="39" fillId="0" fontId="6" numFmtId="0" xfId="0" applyAlignment="1" applyBorder="1" applyFont="1">
      <alignment readingOrder="0"/>
    </xf>
    <xf borderId="43" fillId="0" fontId="5" numFmtId="0" xfId="0" applyBorder="1" applyFont="1"/>
    <xf borderId="40" fillId="0" fontId="5" numFmtId="0" xfId="0" applyBorder="1" applyFont="1"/>
    <xf borderId="38" fillId="0" fontId="5" numFmtId="0" xfId="0" applyBorder="1" applyFont="1"/>
    <xf borderId="44" fillId="0" fontId="5" numFmtId="0" xfId="0" applyAlignment="1" applyBorder="1" applyFont="1">
      <alignment readingOrder="0"/>
    </xf>
    <xf borderId="39" fillId="0" fontId="13" numFmtId="0" xfId="0" applyBorder="1" applyFont="1"/>
    <xf borderId="44" fillId="0" fontId="13" numFmtId="0" xfId="0" applyBorder="1" applyFont="1"/>
    <xf borderId="40" fillId="0" fontId="5" numFmtId="0" xfId="0" applyBorder="1" applyFont="1"/>
    <xf borderId="4" fillId="0" fontId="6" numFmtId="0" xfId="0" applyAlignment="1" applyBorder="1" applyFont="1">
      <alignment readingOrder="0" vertical="center"/>
    </xf>
    <xf borderId="0" fillId="0" fontId="13" numFmtId="0" xfId="0" applyFont="1"/>
    <xf borderId="4" fillId="0" fontId="13" numFmtId="0" xfId="0" applyBorder="1" applyFont="1"/>
    <xf borderId="42" fillId="0" fontId="5" numFmtId="0" xfId="0" applyBorder="1" applyFont="1"/>
    <xf borderId="45" fillId="0" fontId="5" numFmtId="0" xfId="0" applyBorder="1" applyFont="1"/>
    <xf borderId="46" fillId="0" fontId="5" numFmtId="0" xfId="0" applyAlignment="1" applyBorder="1" applyFont="1">
      <alignment readingOrder="0"/>
    </xf>
    <xf borderId="22" fillId="0" fontId="13" numFmtId="0" xfId="0" applyBorder="1" applyFont="1"/>
    <xf borderId="46" fillId="0" fontId="13" numFmtId="0" xfId="0" applyBorder="1" applyFont="1"/>
    <xf borderId="47" fillId="0" fontId="5" numFmtId="0" xfId="0" applyBorder="1" applyFont="1"/>
    <xf borderId="45" fillId="0" fontId="5" numFmtId="0" xfId="0" applyAlignment="1" applyBorder="1" applyFont="1">
      <alignment readingOrder="0"/>
    </xf>
    <xf borderId="23" fillId="0" fontId="12" numFmtId="0" xfId="0" applyAlignment="1" applyBorder="1" applyFont="1">
      <alignment horizontal="center" shrinkToFit="0" wrapText="1"/>
    </xf>
    <xf borderId="48" fillId="0" fontId="8" numFmtId="0" xfId="0" applyAlignment="1" applyBorder="1" applyFont="1">
      <alignment horizontal="center" readingOrder="0" shrinkToFit="0" textRotation="90" vertical="center" wrapText="1"/>
    </xf>
    <xf borderId="26" fillId="11" fontId="5" numFmtId="0" xfId="0" applyBorder="1" applyFont="1"/>
    <xf borderId="49" fillId="11" fontId="10" numFmtId="0" xfId="0" applyAlignment="1" applyBorder="1" applyFont="1">
      <alignment horizontal="right" readingOrder="0" shrinkToFit="0" textRotation="0" vertical="center" wrapText="1"/>
    </xf>
    <xf borderId="48" fillId="0" fontId="6" numFmtId="0" xfId="0" applyAlignment="1" applyBorder="1" applyFont="1">
      <alignment horizontal="center" readingOrder="0"/>
    </xf>
    <xf borderId="50" fillId="0" fontId="17" numFmtId="0" xfId="0" applyBorder="1" applyFont="1"/>
    <xf borderId="51" fillId="0" fontId="5" numFmtId="0" xfId="0" applyBorder="1" applyFont="1"/>
    <xf borderId="52" fillId="0" fontId="5" numFmtId="0" xfId="0" applyBorder="1" applyFont="1"/>
    <xf borderId="53" fillId="0" fontId="5" numFmtId="0" xfId="0" applyBorder="1" applyFont="1"/>
    <xf borderId="48" fillId="0" fontId="6" numFmtId="0" xfId="0" applyAlignment="1" applyBorder="1" applyFont="1">
      <alignment horizontal="center" readingOrder="0" textRotation="90" vertical="center"/>
    </xf>
    <xf borderId="42" fillId="0" fontId="5" numFmtId="0" xfId="0" applyAlignment="1" applyBorder="1" applyFont="1">
      <alignment horizontal="right" readingOrder="0" vertical="center"/>
    </xf>
    <xf borderId="47" fillId="0" fontId="5" numFmtId="0" xfId="0" applyAlignment="1" applyBorder="1" applyFont="1">
      <alignment horizontal="right" readingOrder="0" vertical="center"/>
    </xf>
    <xf borderId="38" fillId="0" fontId="8" numFmtId="0" xfId="0" applyAlignment="1" applyBorder="1" applyFont="1">
      <alignment horizontal="center" readingOrder="0"/>
    </xf>
    <xf borderId="23" fillId="12" fontId="5" numFmtId="0" xfId="0" applyBorder="1" applyFill="1" applyFont="1"/>
    <xf borderId="23" fillId="13" fontId="5" numFmtId="0" xfId="0" applyBorder="1" applyFill="1" applyFont="1"/>
    <xf borderId="23" fillId="14" fontId="5" numFmtId="0" xfId="0" applyBorder="1" applyFill="1" applyFont="1"/>
    <xf borderId="23" fillId="15" fontId="5" numFmtId="0" xfId="0" applyBorder="1" applyFill="1" applyFont="1"/>
    <xf borderId="23" fillId="16" fontId="5" numFmtId="0" xfId="0" applyBorder="1" applyFill="1" applyFont="1"/>
    <xf borderId="48" fillId="0" fontId="8" numFmtId="0" xfId="0" applyAlignment="1" applyBorder="1" applyFont="1">
      <alignment horizontal="center" readingOrder="0"/>
    </xf>
    <xf borderId="45" fillId="0" fontId="8" numFmtId="0" xfId="0" applyAlignment="1" applyBorder="1" applyFont="1">
      <alignment horizontal="center" readingOrder="0"/>
    </xf>
    <xf borderId="48" fillId="0" fontId="6" numFmtId="0" xfId="0" applyAlignment="1" applyBorder="1" applyFont="1">
      <alignment horizontal="center" readingOrder="0" shrinkToFit="0" textRotation="90" vertical="center" wrapText="0"/>
    </xf>
    <xf borderId="23" fillId="0" fontId="12" numFmtId="0" xfId="0" applyAlignment="1" applyBorder="1" applyFont="1">
      <alignment horizontal="center" shrinkToFit="0" textRotation="90" wrapText="1"/>
    </xf>
    <xf borderId="23" fillId="0" fontId="12" numFmtId="0" xfId="0" applyAlignment="1" applyBorder="1" applyFont="1">
      <alignment horizontal="center" shrinkToFit="0" textRotation="90" vertical="top" wrapText="1"/>
    </xf>
    <xf borderId="23" fillId="0" fontId="13" numFmtId="0" xfId="0" applyAlignment="1" applyBorder="1" applyFont="1">
      <alignment horizontal="center" shrinkToFit="0" textRotation="90" wrapText="1"/>
    </xf>
    <xf borderId="53" fillId="0" fontId="14" numFmtId="0" xfId="0" applyAlignment="1" applyBorder="1" applyFont="1">
      <alignment horizontal="center" shrinkToFit="0" textRotation="90" wrapText="1"/>
    </xf>
    <xf borderId="39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 vertical="center"/>
    </xf>
    <xf borderId="48" fillId="11" fontId="8" numFmtId="0" xfId="0" applyAlignment="1" applyBorder="1" applyFont="1">
      <alignment horizontal="center" readingOrder="0" shrinkToFit="0" textRotation="90" vertical="center" wrapText="1"/>
    </xf>
    <xf borderId="26" fillId="0" fontId="6" numFmtId="0" xfId="0" applyAlignment="1" applyBorder="1" applyFont="1">
      <alignment horizontal="center" readingOrder="0"/>
    </xf>
    <xf borderId="26" fillId="0" fontId="17" numFmtId="0" xfId="0" applyBorder="1" applyFont="1"/>
    <xf borderId="48" fillId="0" fontId="6" numFmtId="0" xfId="0" applyAlignment="1" applyBorder="1" applyFont="1">
      <alignment horizontal="center" readingOrder="0" vertical="center"/>
    </xf>
    <xf borderId="23" fillId="0" fontId="11" numFmtId="0" xfId="0" applyAlignment="1" applyBorder="1" applyFont="1">
      <alignment horizontal="center" vertical="center"/>
    </xf>
    <xf borderId="52" fillId="0" fontId="6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38" fillId="0" fontId="8" numFmtId="0" xfId="0" applyAlignment="1" applyBorder="1" applyFont="1">
      <alignment readingOrder="0"/>
    </xf>
    <xf borderId="48" fillId="0" fontId="8" numFmtId="0" xfId="0" applyAlignment="1" applyBorder="1" applyFont="1">
      <alignment readingOrder="0"/>
    </xf>
    <xf borderId="45" fillId="0" fontId="8" numFmtId="0" xfId="0" applyAlignment="1" applyBorder="1" applyFont="1">
      <alignment readingOrder="0"/>
    </xf>
    <xf borderId="38" fillId="0" fontId="6" numFmtId="0" xfId="0" applyAlignment="1" applyBorder="1" applyFont="1">
      <alignment readingOrder="0"/>
    </xf>
    <xf borderId="39" fillId="0" fontId="5" numFmtId="0" xfId="0" applyAlignment="1" applyBorder="1" applyFont="1">
      <alignment horizontal="center" readingOrder="0"/>
    </xf>
    <xf borderId="43" fillId="0" fontId="16" numFmtId="0" xfId="0" applyAlignment="1" applyBorder="1" applyFont="1">
      <alignment readingOrder="0"/>
    </xf>
    <xf borderId="39" fillId="0" fontId="5" numFmtId="0" xfId="0" applyAlignment="1" applyBorder="1" applyFont="1">
      <alignment readingOrder="0"/>
    </xf>
    <xf borderId="44" fillId="0" fontId="17" numFmtId="0" xfId="0" applyBorder="1" applyFont="1"/>
    <xf borderId="0" fillId="0" fontId="5" numFmtId="0" xfId="0" applyAlignment="1" applyFont="1">
      <alignment horizontal="center" readingOrder="0" vertical="center"/>
    </xf>
    <xf borderId="4" fillId="0" fontId="17" numFmtId="0" xfId="0" applyBorder="1" applyFont="1"/>
    <xf borderId="22" fillId="0" fontId="17" numFmtId="0" xfId="0" applyBorder="1" applyFont="1"/>
    <xf borderId="46" fillId="0" fontId="17" numFmtId="0" xfId="0" applyBorder="1" applyFont="1"/>
    <xf borderId="45" fillId="0" fontId="5" numFmtId="0" xfId="0" applyAlignment="1" applyBorder="1" applyFont="1">
      <alignment horizontal="center" readingOrder="0"/>
    </xf>
    <xf borderId="0" fillId="0" fontId="8" numFmtId="0" xfId="0" applyAlignment="1" applyFont="1">
      <alignment horizontal="center" readingOrder="0" shrinkToFit="0" textRotation="90" vertical="center" wrapText="1"/>
    </xf>
    <xf borderId="22" fillId="11" fontId="8" numFmtId="0" xfId="0" applyAlignment="1" applyBorder="1" applyFont="1">
      <alignment horizontal="center" readingOrder="0" shrinkToFit="0" textRotation="90" vertical="center" wrapText="1"/>
    </xf>
    <xf borderId="26" fillId="0" fontId="5" numFmtId="0" xfId="0" applyAlignment="1" applyBorder="1" applyFont="1">
      <alignment horizontal="center" readingOrder="0"/>
    </xf>
    <xf borderId="48" fillId="0" fontId="5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 textRotation="90" vertical="center"/>
    </xf>
    <xf borderId="48" fillId="17" fontId="6" numFmtId="0" xfId="0" applyAlignment="1" applyBorder="1" applyFill="1" applyFont="1">
      <alignment horizontal="center" readingOrder="0" textRotation="90" vertical="center"/>
    </xf>
    <xf borderId="22" fillId="17" fontId="6" numFmtId="0" xfId="0" applyAlignment="1" applyBorder="1" applyFont="1">
      <alignment horizontal="center" readingOrder="0" textRotation="90" vertical="center"/>
    </xf>
    <xf borderId="42" fillId="17" fontId="5" numFmtId="0" xfId="0" applyAlignment="1" applyBorder="1" applyFont="1">
      <alignment horizontal="right" readingOrder="0" vertical="center"/>
    </xf>
    <xf borderId="23" fillId="0" fontId="5" numFmtId="0" xfId="0" applyAlignment="1" applyBorder="1" applyFont="1">
      <alignment horizontal="center"/>
    </xf>
    <xf borderId="47" fillId="17" fontId="5" numFmtId="0" xfId="0" applyAlignment="1" applyBorder="1" applyFont="1">
      <alignment horizontal="right" readingOrder="0" vertical="center"/>
    </xf>
    <xf borderId="0" fillId="0" fontId="15" numFmtId="0" xfId="0" applyAlignment="1" applyFont="1">
      <alignment readingOrder="0"/>
    </xf>
    <xf borderId="48" fillId="0" fontId="15" numFmtId="0" xfId="0" applyAlignment="1" applyBorder="1" applyFont="1">
      <alignment horizontal="center" readingOrder="0"/>
    </xf>
    <xf borderId="45" fillId="0" fontId="15" numFmtId="0" xfId="0" applyAlignment="1" applyBorder="1" applyFont="1">
      <alignment horizontal="center" readingOrder="0"/>
    </xf>
    <xf borderId="0" fillId="0" fontId="5" numFmtId="0" xfId="0" applyAlignment="1" applyFont="1">
      <alignment readingOrder="0" shrinkToFit="0" textRotation="90" vertical="center" wrapText="0"/>
    </xf>
    <xf borderId="48" fillId="0" fontId="5" numFmtId="0" xfId="0" applyAlignment="1" applyBorder="1" applyFont="1">
      <alignment readingOrder="0" shrinkToFit="0" textRotation="90" vertical="center" wrapText="0"/>
    </xf>
    <xf borderId="22" fillId="0" fontId="5" numFmtId="0" xfId="0" applyAlignment="1" applyBorder="1" applyFont="1">
      <alignment readingOrder="0" shrinkToFit="0" textRotation="90" vertical="center" wrapText="0"/>
    </xf>
    <xf borderId="0" fillId="0" fontId="13" numFmtId="0" xfId="0" applyAlignment="1" applyFont="1">
      <alignment horizontal="center"/>
    </xf>
    <xf borderId="4" fillId="0" fontId="13" numFmtId="0" xfId="0" applyAlignment="1" applyBorder="1" applyFont="1">
      <alignment horizontal="center"/>
    </xf>
    <xf borderId="38" fillId="0" fontId="5" numFmtId="0" xfId="0" applyAlignment="1" applyBorder="1" applyFont="1">
      <alignment readingOrder="0"/>
    </xf>
    <xf borderId="43" fillId="0" fontId="12" numFmtId="0" xfId="0" applyAlignment="1" applyBorder="1" applyFont="1">
      <alignment horizontal="center" shrinkToFit="0" wrapText="1"/>
    </xf>
    <xf borderId="54" fillId="11" fontId="18" numFmtId="0" xfId="0" applyAlignment="1" applyBorder="1" applyFont="1">
      <alignment horizontal="left" readingOrder="0" shrinkToFit="0" textRotation="90" vertical="center" wrapText="1"/>
    </xf>
    <xf borderId="55" fillId="11" fontId="5" numFmtId="0" xfId="0" applyBorder="1" applyFont="1"/>
    <xf borderId="56" fillId="11" fontId="5" numFmtId="0" xfId="0" applyBorder="1" applyFont="1"/>
    <xf borderId="57" fillId="11" fontId="10" numFmtId="0" xfId="0" applyAlignment="1" applyBorder="1" applyFont="1">
      <alignment horizontal="right" readingOrder="0" shrinkToFit="0" textRotation="0" vertical="center" wrapText="1"/>
    </xf>
    <xf borderId="22" fillId="0" fontId="5" numFmtId="0" xfId="0" applyAlignment="1" applyBorder="1" applyFont="1">
      <alignment readingOrder="0"/>
    </xf>
    <xf borderId="43" fillId="0" fontId="5" numFmtId="0" xfId="0" applyBorder="1" applyFont="1"/>
    <xf borderId="49" fillId="0" fontId="5" numFmtId="0" xfId="0" applyBorder="1" applyFont="1"/>
    <xf borderId="54" fillId="17" fontId="6" numFmtId="0" xfId="0" applyAlignment="1" applyBorder="1" applyFont="1">
      <alignment horizontal="left" readingOrder="0" textRotation="90" vertical="center"/>
    </xf>
    <xf borderId="55" fillId="17" fontId="5" numFmtId="0" xfId="0" applyBorder="1" applyFont="1"/>
    <xf borderId="58" fillId="17" fontId="5" numFmtId="0" xfId="0" applyAlignment="1" applyBorder="1" applyFont="1">
      <alignment horizontal="right" readingOrder="0" vertical="center"/>
    </xf>
    <xf borderId="19" fillId="0" fontId="11" numFmtId="0" xfId="0" applyAlignment="1" applyBorder="1" applyFont="1">
      <alignment horizontal="center"/>
    </xf>
    <xf borderId="45" fillId="0" fontId="5" numFmtId="0" xfId="0" applyAlignment="1" applyBorder="1" applyFont="1">
      <alignment readingOrder="0" shrinkToFit="0" textRotation="90" vertical="center" wrapText="0"/>
    </xf>
    <xf borderId="38" fillId="0" fontId="15" numFmtId="0" xfId="0" applyAlignment="1" applyBorder="1" applyFont="1">
      <alignment readingOrder="0"/>
    </xf>
    <xf borderId="48" fillId="0" fontId="15" numFmtId="0" xfId="0" applyAlignment="1" applyBorder="1" applyFont="1">
      <alignment readingOrder="0"/>
    </xf>
    <xf borderId="45" fillId="0" fontId="15" numFmtId="0" xfId="0" applyAlignment="1" applyBorder="1" applyFont="1">
      <alignment readingOrder="0"/>
    </xf>
    <xf borderId="43" fillId="0" fontId="16" numFmtId="0" xfId="0" applyBorder="1" applyFont="1"/>
    <xf borderId="48" fillId="11" fontId="8" numFmtId="0" xfId="0" applyAlignment="1" applyBorder="1" applyFont="1">
      <alignment horizontal="left" readingOrder="0" shrinkToFit="0" textRotation="90" vertical="center" wrapText="1"/>
    </xf>
    <xf borderId="48" fillId="0" fontId="5" numFmtId="0" xfId="0" applyBorder="1" applyFont="1"/>
    <xf borderId="48" fillId="0" fontId="5" numFmtId="0" xfId="0" applyAlignment="1" applyBorder="1" applyFont="1">
      <alignment readingOrder="0"/>
    </xf>
    <xf borderId="48" fillId="0" fontId="6" numFmtId="0" xfId="0" applyAlignment="1" applyBorder="1" applyFont="1">
      <alignment horizontal="left" readingOrder="0" textRotation="90" vertical="center"/>
    </xf>
    <xf borderId="0" fillId="0" fontId="19" numFmtId="0" xfId="0" applyAlignment="1" applyFont="1">
      <alignment horizontal="center" readingOrder="0" shrinkToFit="0" wrapText="0"/>
    </xf>
    <xf borderId="0" fillId="0" fontId="11" numFmtId="0" xfId="0" applyAlignment="1" applyFont="1">
      <alignment shrinkToFit="0" wrapText="1"/>
    </xf>
    <xf borderId="0" fillId="0" fontId="20" numFmtId="0" xfId="0" applyAlignment="1" applyFont="1">
      <alignment horizontal="center" readingOrder="0" shrinkToFit="0" wrapText="0"/>
    </xf>
    <xf borderId="0" fillId="0" fontId="6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</cellXfs>
  <cellStyles count="1">
    <cellStyle xfId="0" name="Normal" builtinId="0"/>
  </cellStyles>
  <dxfs count="8">
    <dxf>
      <font/>
      <fill>
        <patternFill patternType="solid">
          <fgColor rgb="FFB7E1CD"/>
          <bgColor rgb="FFB7E1CD"/>
        </patternFill>
      </fill>
      <border/>
    </dxf>
    <dxf>
      <font>
        <b/>
        <color rgb="FF274E13"/>
      </font>
      <fill>
        <patternFill patternType="solid">
          <fgColor rgb="FFB7E1CD"/>
          <bgColor rgb="FFB7E1CD"/>
        </patternFill>
      </fill>
      <border/>
    </dxf>
    <dxf>
      <font>
        <b/>
        <color rgb="FF7F6000"/>
      </font>
      <fill>
        <patternFill patternType="solid">
          <fgColor rgb="FFFFFF00"/>
          <bgColor rgb="FFFFFF00"/>
        </patternFill>
      </fill>
      <border/>
    </dxf>
    <dxf>
      <font>
        <b/>
        <color rgb="FF783F04"/>
      </font>
      <fill>
        <patternFill patternType="solid">
          <fgColor rgb="FFFF9900"/>
          <bgColor rgb="FFFF9900"/>
        </patternFill>
      </fill>
      <border/>
    </dxf>
    <dxf>
      <font>
        <b/>
        <color rgb="FF990000"/>
      </font>
      <fill>
        <patternFill patternType="solid">
          <fgColor rgb="FFFF0000"/>
          <bgColor rgb="FFFF0000"/>
        </patternFill>
      </fill>
      <border/>
    </dxf>
    <dxf>
      <font>
        <b/>
        <color rgb="FFFF0000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  <dxf>
      <font>
        <b/>
        <color rgb="FF274E13"/>
      </font>
      <fill>
        <patternFill patternType="solid">
          <fgColor rgb="FF50B848"/>
          <bgColor rgb="FF50B84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0B5394"/>
            </a:solidFill>
            <a:ln cmpd="sng">
              <a:solidFill>
                <a:srgbClr val="000000"/>
              </a:solidFill>
            </a:ln>
          </c:spPr>
          <c:val>
            <c:numRef>
              <c:f>'pivot data'!$B$19:$AF$19</c:f>
              <c:numCache/>
            </c:numRef>
          </c:val>
        </c:ser>
        <c:axId val="1269318755"/>
        <c:axId val="1124412664"/>
      </c:barChart>
      <c:catAx>
        <c:axId val="12693187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124412664"/>
      </c:catAx>
      <c:valAx>
        <c:axId val="1124412664"/>
        <c:scaling>
          <c:orientation val="minMax"/>
          <c:max val="3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B5394"/>
                </a:solidFill>
                <a:latin typeface="+mn-lt"/>
              </a:defRPr>
            </a:pPr>
          </a:p>
        </c:txPr>
        <c:crossAx val="1269318755"/>
      </c:valAx>
    </c:plotArea>
    <c:plotVisOnly val="1"/>
  </c:chart>
  <c:spPr>
    <a:solidFill>
      <a:srgbClr val="FFFFFF">
        <a:alpha val="0"/>
      </a:srgbClr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grouping val="stacked"/>
        <c:ser>
          <c:idx val="0"/>
          <c:order val="0"/>
          <c:spPr>
            <a:solidFill>
              <a:srgbClr val="FBBC04"/>
            </a:solidFill>
            <a:ln cmpd="sng">
              <a:solidFill>
                <a:srgbClr val="FBBC04"/>
              </a:solidFill>
            </a:ln>
          </c:spPr>
          <c:cat>
            <c:strRef>
              <c:f>'pivot data'!$B$15:$AF$15</c:f>
            </c:strRef>
          </c:cat>
          <c:val>
            <c:numRef>
              <c:f>'pivot data'!$B$2:$AF$2</c:f>
              <c:numCache/>
            </c:numRef>
          </c:val>
        </c:ser>
        <c:axId val="1000490488"/>
        <c:axId val="1654292724"/>
      </c:areaChart>
      <c:catAx>
        <c:axId val="1000490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4292724"/>
      </c:catAx>
      <c:valAx>
        <c:axId val="16542927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B5394"/>
                </a:solidFill>
                <a:latin typeface="+mn-lt"/>
              </a:defRPr>
            </a:pPr>
          </a:p>
        </c:txPr>
        <c:crossAx val="1000490488"/>
      </c:valAx>
    </c:plotArea>
    <c:plotVisOnly val="1"/>
  </c:chart>
  <c:spPr>
    <a:solidFill>
      <a:srgbClr val="FFFFFF">
        <a:alpha val="0"/>
      </a:srgbClr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000000"/>
              </a:solidFill>
            </a:ln>
          </c:spPr>
          <c:marker>
            <c:symbol val="none"/>
          </c:marker>
          <c:val>
            <c:numRef>
              <c:f>'pivot data'!$B$2:$AF$2</c:f>
              <c:numCache/>
            </c:numRef>
          </c:val>
          <c:smooth val="0"/>
        </c:ser>
        <c:axId val="1014430339"/>
        <c:axId val="1376166752"/>
      </c:lineChart>
      <c:catAx>
        <c:axId val="10144303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6166752"/>
      </c:catAx>
      <c:valAx>
        <c:axId val="1376166752"/>
        <c:scaling>
          <c:orientation val="minMax"/>
        </c:scaling>
        <c:delete val="0"/>
        <c:axPos val="l"/>
        <c:majorGridlines>
          <c:spPr>
            <a:ln>
              <a:solidFill>
                <a:srgbClr val="99999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014430339"/>
      </c:valAx>
    </c:plotArea>
    <c:plotVisOnly val="1"/>
  </c:chart>
  <c:spPr>
    <a:solidFill>
      <a:srgbClr val="FFFFFF">
        <a:alpha val="0"/>
      </a:srgbClr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0B5394"/>
            </a:solidFill>
            <a:ln cmpd="sng">
              <a:solidFill>
                <a:srgbClr val="000000"/>
              </a:solidFill>
            </a:ln>
          </c:spPr>
          <c:val>
            <c:numRef>
              <c:f>'pivot data'!$B$40:$AF$40</c:f>
              <c:numCache/>
            </c:numRef>
          </c:val>
        </c:ser>
        <c:axId val="1092202989"/>
        <c:axId val="1069982629"/>
      </c:barChart>
      <c:catAx>
        <c:axId val="10922029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069982629"/>
      </c:catAx>
      <c:valAx>
        <c:axId val="1069982629"/>
        <c:scaling>
          <c:orientation val="minMax"/>
          <c:max val="3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B5394"/>
                </a:solidFill>
                <a:latin typeface="+mn-lt"/>
              </a:defRPr>
            </a:pPr>
          </a:p>
        </c:txPr>
        <c:crossAx val="1092202989"/>
      </c:valAx>
    </c:plotArea>
    <c:plotVisOnly val="1"/>
  </c:chart>
  <c:spPr>
    <a:solidFill>
      <a:srgbClr val="FFFFFF">
        <a:alpha val="0"/>
      </a:srgbClr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grouping val="stacked"/>
        <c:ser>
          <c:idx val="0"/>
          <c:order val="0"/>
          <c:spPr>
            <a:solidFill>
              <a:srgbClr val="FBBC04"/>
            </a:solidFill>
            <a:ln cmpd="sng">
              <a:solidFill>
                <a:srgbClr val="FBBC04"/>
              </a:solidFill>
            </a:ln>
          </c:spPr>
          <c:cat>
            <c:strRef>
              <c:f>'pivot data'!$B$36:$AF$36</c:f>
            </c:strRef>
          </c:cat>
          <c:val>
            <c:numRef>
              <c:f>'pivot data'!$B$2:$AF$2</c:f>
              <c:numCache/>
            </c:numRef>
          </c:val>
        </c:ser>
        <c:axId val="1003576662"/>
        <c:axId val="150998984"/>
      </c:areaChart>
      <c:catAx>
        <c:axId val="10035766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998984"/>
      </c:catAx>
      <c:valAx>
        <c:axId val="1509989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B5394"/>
                </a:solidFill>
                <a:latin typeface="+mn-lt"/>
              </a:defRPr>
            </a:pPr>
          </a:p>
        </c:txPr>
        <c:crossAx val="1003576662"/>
      </c:valAx>
    </c:plotArea>
    <c:plotVisOnly val="1"/>
  </c:chart>
  <c:spPr>
    <a:solidFill>
      <a:srgbClr val="FFFFFF">
        <a:alpha val="0"/>
      </a:srgbClr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FFFFFF">
                  <a:alpha val="0"/>
                </a:srgbClr>
              </a:solidFill>
              <a:prstDash val="lgDash"/>
            </a:ln>
          </c:spPr>
          <c:marker>
            <c:symbol val="none"/>
          </c:marker>
          <c:val>
            <c:numRef>
              <c:f>'pivot data'!$B$2:$AF$2</c:f>
              <c:numCache/>
            </c:numRef>
          </c:val>
          <c:smooth val="0"/>
        </c:ser>
        <c:axId val="915378358"/>
        <c:axId val="1815556091"/>
      </c:lineChart>
      <c:catAx>
        <c:axId val="9153783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5556091"/>
      </c:catAx>
      <c:valAx>
        <c:axId val="18155560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D9D9D9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5378358"/>
      </c:valAx>
    </c:plotArea>
    <c:plotVisOnly val="1"/>
  </c:chart>
  <c:spPr>
    <a:solidFill>
      <a:srgbClr val="FFFFFF">
        <a:alpha val="0"/>
      </a:srgbClr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0B5394"/>
            </a:solidFill>
            <a:ln cmpd="sng">
              <a:solidFill>
                <a:srgbClr val="000000"/>
              </a:solidFill>
            </a:ln>
          </c:spPr>
          <c:val>
            <c:numRef>
              <c:f>'pivot data'!$B$61:$AF$61</c:f>
              <c:numCache/>
            </c:numRef>
          </c:val>
        </c:ser>
        <c:ser>
          <c:idx val="1"/>
          <c:order val="1"/>
          <c:spPr>
            <a:solidFill>
              <a:srgbClr val="9FC5E8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'pivot data'!$B$62:$AF$62</c:f>
              <c:numCache/>
            </c:numRef>
          </c:val>
        </c:ser>
        <c:axId val="837737154"/>
        <c:axId val="1498389301"/>
      </c:barChart>
      <c:catAx>
        <c:axId val="8377371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498389301"/>
      </c:catAx>
      <c:valAx>
        <c:axId val="1498389301"/>
        <c:scaling>
          <c:orientation val="minMax"/>
          <c:max val="3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837737154"/>
      </c:valAx>
      <c:lineChart>
        <c:varyColors val="0"/>
        <c:ser>
          <c:idx val="2"/>
          <c:order val="2"/>
          <c:spPr>
            <a:ln cmpd="sng" w="19050">
              <a:solidFill>
                <a:srgbClr val="6AA84F"/>
              </a:solidFill>
            </a:ln>
          </c:spPr>
          <c:marker>
            <c:symbol val="none"/>
          </c:marker>
          <c:val>
            <c:numRef>
              <c:f>'pivot data'!$B$59:$AF$59</c:f>
              <c:numCache/>
            </c:numRef>
          </c:val>
          <c:smooth val="1"/>
        </c:ser>
        <c:axId val="412057228"/>
        <c:axId val="212225396"/>
      </c:lineChart>
      <c:catAx>
        <c:axId val="41205722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212225396"/>
      </c:catAx>
      <c:valAx>
        <c:axId val="212225396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chemeClr val="accent4"/>
                </a:solidFill>
                <a:latin typeface="+mn-lt"/>
              </a:defRPr>
            </a:pPr>
          </a:p>
        </c:txPr>
        <c:crossAx val="412057228"/>
        <c:crosses val="max"/>
      </c:valAx>
    </c:plotArea>
    <c:plotVisOnly val="1"/>
  </c:chart>
  <c:spPr>
    <a:solidFill>
      <a:srgbClr val="FFFFFF">
        <a:alpha val="0"/>
      </a:srgbClr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2"/>
          <c:order val="2"/>
          <c:spPr>
            <a:ln cmpd="sng"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'pivot data'!$B$58:$AF$58</c:f>
              <c:numCache/>
            </c:numRef>
          </c:val>
          <c:smooth val="0"/>
        </c:ser>
        <c:axId val="2118583363"/>
        <c:axId val="230297582"/>
      </c:lineChart>
      <c:areaChart>
        <c:grouping val="stacked"/>
        <c:ser>
          <c:idx val="0"/>
          <c:order val="0"/>
          <c:spPr>
            <a:solidFill>
              <a:srgbClr val="FBBC04"/>
            </a:solidFill>
            <a:ln cmpd="sng">
              <a:solidFill>
                <a:srgbClr val="FBBC04"/>
              </a:solidFill>
            </a:ln>
          </c:spPr>
          <c:val>
            <c:numRef>
              <c:f>'pivot data'!$B$57:$AF$57</c:f>
              <c:numCache/>
            </c:numRef>
          </c:val>
        </c:ser>
        <c:ser>
          <c:idx val="1"/>
          <c:order val="1"/>
          <c:spPr>
            <a:solidFill>
              <a:srgbClr val="000000">
                <a:alpha val="0"/>
              </a:srgbClr>
            </a:solidFill>
            <a:ln cmpd="sng" w="9525">
              <a:solidFill>
                <a:srgbClr val="000000"/>
              </a:solidFill>
            </a:ln>
          </c:spPr>
          <c:val>
            <c:numRef>
              <c:f>'pivot data'!$B$2:$AF$2</c:f>
              <c:numCache/>
            </c:numRef>
          </c:val>
        </c:ser>
        <c:axId val="2118583363"/>
        <c:axId val="230297582"/>
      </c:areaChart>
      <c:catAx>
        <c:axId val="21185833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0297582"/>
      </c:catAx>
      <c:valAx>
        <c:axId val="2302975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2118583363"/>
      </c:valAx>
    </c:plotArea>
    <c:plotVisOnly val="1"/>
  </c:chart>
  <c:spPr>
    <a:solidFill>
      <a:srgbClr val="FFFFFF">
        <a:alpha val="0"/>
      </a:srgbClr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000000"/>
              </a:solidFill>
            </a:ln>
          </c:spPr>
          <c:marker>
            <c:symbol val="none"/>
          </c:marker>
          <c:val>
            <c:numRef>
              <c:f>'pivot data'!$B$2:$AF$2</c:f>
              <c:numCache/>
            </c:numRef>
          </c:val>
          <c:smooth val="0"/>
        </c:ser>
        <c:ser>
          <c:idx val="1"/>
          <c:order val="1"/>
          <c:spPr>
            <a:ln cmpd="sng" w="57150">
              <a:solidFill>
                <a:srgbClr val="666666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'pivot data'!$B$54:$AF$54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chemeClr val="accent1"/>
              </a:solidFill>
              <a:prstDash val="lgDash"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1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'pivot data'!$B$53:$AF$53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chemeClr val="accent2"/>
              </a:solidFill>
              <a:prstDash val="lgDash"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EA9999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'pivot data'!$B$52:$AF$52</c:f>
              <c:numCache/>
            </c:numRef>
          </c:val>
          <c:smooth val="0"/>
        </c:ser>
        <c:axId val="1273212917"/>
        <c:axId val="2142485431"/>
      </c:lineChart>
      <c:catAx>
        <c:axId val="12732129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2485431"/>
      </c:catAx>
      <c:valAx>
        <c:axId val="2142485431"/>
        <c:scaling>
          <c:orientation val="minMax"/>
        </c:scaling>
        <c:delete val="0"/>
        <c:axPos val="l"/>
        <c:majorGridlines>
          <c:spPr>
            <a:ln>
              <a:solidFill>
                <a:srgbClr val="99999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273212917"/>
      </c:valAx>
    </c:plotArea>
    <c:plotVisOnly val="1"/>
  </c:chart>
  <c:spPr>
    <a:solidFill>
      <a:srgbClr val="FFFFFF">
        <a:alpha val="0"/>
      </a:srgbClr>
    </a:solidFill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0B5394"/>
            </a:solidFill>
            <a:ln cmpd="sng">
              <a:solidFill>
                <a:srgbClr val="000000"/>
              </a:solidFill>
            </a:ln>
          </c:spPr>
          <c:val>
            <c:numRef>
              <c:f>'pivot data'!$B$82:$AF$82</c:f>
              <c:numCache/>
            </c:numRef>
          </c:val>
        </c:ser>
        <c:ser>
          <c:idx val="1"/>
          <c:order val="1"/>
          <c:spPr>
            <a:solidFill>
              <a:srgbClr val="9FC5E8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'pivot data'!$B$83:$AF$83</c:f>
              <c:numCache/>
            </c:numRef>
          </c:val>
        </c:ser>
        <c:axId val="52935441"/>
        <c:axId val="1689913007"/>
      </c:barChart>
      <c:catAx>
        <c:axId val="529354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689913007"/>
      </c:catAx>
      <c:valAx>
        <c:axId val="1689913007"/>
        <c:scaling>
          <c:orientation val="minMax"/>
          <c:max val="3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52935441"/>
      </c:valAx>
      <c:lineChart>
        <c:varyColors val="0"/>
        <c:ser>
          <c:idx val="2"/>
          <c:order val="2"/>
          <c:spPr>
            <a:ln cmpd="sng" w="19050">
              <a:solidFill>
                <a:srgbClr val="6AA84F"/>
              </a:solidFill>
            </a:ln>
          </c:spPr>
          <c:marker>
            <c:symbol val="none"/>
          </c:marker>
          <c:val>
            <c:numRef>
              <c:f>'pivot data'!$B$80:$AF$80</c:f>
              <c:numCache/>
            </c:numRef>
          </c:val>
          <c:smooth val="1"/>
        </c:ser>
        <c:axId val="872238084"/>
        <c:axId val="420404382"/>
      </c:lineChart>
      <c:catAx>
        <c:axId val="8722380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420404382"/>
      </c:catAx>
      <c:valAx>
        <c:axId val="420404382"/>
        <c:scaling>
          <c:orientation val="minMax"/>
          <c:min val="0.0"/>
        </c:scaling>
        <c:delete val="0"/>
        <c:axPos val="r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chemeClr val="accent4"/>
                </a:solidFill>
                <a:latin typeface="+mn-lt"/>
              </a:defRPr>
            </a:pPr>
          </a:p>
        </c:txPr>
        <c:crossAx val="872238084"/>
        <c:crosses val="max"/>
      </c:valAx>
    </c:plotArea>
    <c:plotVisOnly val="1"/>
  </c:chart>
  <c:spPr>
    <a:solidFill>
      <a:srgbClr val="FFFFFF">
        <a:alpha val="0"/>
      </a:srgbClr>
    </a:solidFill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2"/>
          <c:order val="2"/>
          <c:spPr>
            <a:ln cmpd="sng"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'pivot data'!$B$79:$AF$79</c:f>
              <c:numCache/>
            </c:numRef>
          </c:val>
          <c:smooth val="0"/>
        </c:ser>
        <c:axId val="513098977"/>
        <c:axId val="1878875003"/>
      </c:lineChart>
      <c:areaChart>
        <c:grouping val="stacked"/>
        <c:ser>
          <c:idx val="0"/>
          <c:order val="0"/>
          <c:spPr>
            <a:solidFill>
              <a:srgbClr val="FBBC04"/>
            </a:solidFill>
            <a:ln cmpd="sng">
              <a:solidFill>
                <a:srgbClr val="FBBC04"/>
              </a:solidFill>
            </a:ln>
          </c:spPr>
          <c:val>
            <c:numRef>
              <c:f>'pivot data'!$B$78:$AF$78</c:f>
              <c:numCache/>
            </c:numRef>
          </c:val>
        </c:ser>
        <c:ser>
          <c:idx val="1"/>
          <c:order val="1"/>
          <c:spPr>
            <a:solidFill>
              <a:srgbClr val="000000">
                <a:alpha val="0"/>
              </a:srgbClr>
            </a:solidFill>
            <a:ln cmpd="sng" w="9525">
              <a:solidFill>
                <a:srgbClr val="000000"/>
              </a:solidFill>
            </a:ln>
          </c:spPr>
          <c:val>
            <c:numRef>
              <c:f>'pivot data'!$B$2:$AF$2</c:f>
              <c:numCache/>
            </c:numRef>
          </c:val>
        </c:ser>
        <c:axId val="513098977"/>
        <c:axId val="1878875003"/>
      </c:areaChart>
      <c:catAx>
        <c:axId val="5130989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8875003"/>
      </c:catAx>
      <c:valAx>
        <c:axId val="18788750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513098977"/>
      </c:valAx>
    </c:plotArea>
    <c:plotVisOnly val="1"/>
  </c:chart>
  <c:spPr>
    <a:solidFill>
      <a:srgbClr val="FFFFFF">
        <a:alpha val="0"/>
      </a:srgbClr>
    </a:solidFill>
  </c:spPr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000000"/>
              </a:solidFill>
            </a:ln>
          </c:spPr>
          <c:marker>
            <c:symbol val="none"/>
          </c:marker>
          <c:val>
            <c:numRef>
              <c:f>'pivot data'!$B$2:$AF$2</c:f>
              <c:numCache/>
            </c:numRef>
          </c:val>
          <c:smooth val="0"/>
        </c:ser>
        <c:ser>
          <c:idx val="1"/>
          <c:order val="1"/>
          <c:spPr>
            <a:ln cmpd="sng" w="57150">
              <a:solidFill>
                <a:srgbClr val="999999"/>
              </a:solidFill>
            </a:ln>
          </c:spPr>
          <c:marker>
            <c:symbol val="none"/>
          </c:marker>
          <c:val>
            <c:numRef>
              <c:f>'pivot data'!$B$75:$AF$75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9FC5E8"/>
              </a:solidFill>
              <a:prstDash val="lgDash"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1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'pivot data'!$B$74:$AF$74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rgbClr val="EA9999"/>
              </a:solidFill>
              <a:prstDash val="lgDash"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EA9999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'pivot data'!$B$73:$AF$73</c:f>
              <c:numCache/>
            </c:numRef>
          </c:val>
          <c:smooth val="0"/>
        </c:ser>
        <c:axId val="151490277"/>
        <c:axId val="707339123"/>
      </c:lineChart>
      <c:catAx>
        <c:axId val="1514902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7339123"/>
      </c:catAx>
      <c:valAx>
        <c:axId val="707339123"/>
        <c:scaling>
          <c:orientation val="minMax"/>
        </c:scaling>
        <c:delete val="0"/>
        <c:axPos val="l"/>
        <c:majorGridlines>
          <c:spPr>
            <a:ln>
              <a:solidFill>
                <a:srgbClr val="99999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51490277"/>
      </c:valAx>
    </c:plotArea>
    <c:plotVisOnly val="1"/>
  </c:chart>
  <c:spPr>
    <a:solidFill>
      <a:srgbClr val="FFFFFF">
        <a:alpha val="0"/>
      </a:srgbClr>
    </a:solidFill>
  </c:spPr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0B5394"/>
            </a:solidFill>
            <a:ln cmpd="sng">
              <a:solidFill>
                <a:srgbClr val="000000"/>
              </a:solidFill>
            </a:ln>
          </c:spPr>
          <c:val>
            <c:numRef>
              <c:f>'pivot data'!$B$103:$AF$103</c:f>
              <c:numCache/>
            </c:numRef>
          </c:val>
        </c:ser>
        <c:ser>
          <c:idx val="1"/>
          <c:order val="1"/>
          <c:spPr>
            <a:solidFill>
              <a:srgbClr val="9FC5E8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'pivot data'!$B$104:$AF$104</c:f>
              <c:numCache/>
            </c:numRef>
          </c:val>
        </c:ser>
        <c:axId val="476606671"/>
        <c:axId val="851715834"/>
      </c:barChart>
      <c:catAx>
        <c:axId val="4766066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851715834"/>
      </c:catAx>
      <c:valAx>
        <c:axId val="851715834"/>
        <c:scaling>
          <c:orientation val="minMax"/>
          <c:max val="3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476606671"/>
      </c:valAx>
      <c:lineChart>
        <c:varyColors val="0"/>
        <c:ser>
          <c:idx val="2"/>
          <c:order val="2"/>
          <c:spPr>
            <a:ln cmpd="sng" w="19050">
              <a:solidFill>
                <a:srgbClr val="6AA84F"/>
              </a:solidFill>
            </a:ln>
          </c:spPr>
          <c:marker>
            <c:symbol val="none"/>
          </c:marker>
          <c:val>
            <c:numRef>
              <c:f>'pivot data'!$B$101:$AF$101</c:f>
              <c:numCache/>
            </c:numRef>
          </c:val>
          <c:smooth val="1"/>
        </c:ser>
        <c:axId val="1979088345"/>
        <c:axId val="507873137"/>
      </c:lineChart>
      <c:catAx>
        <c:axId val="197908834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507873137"/>
      </c:catAx>
      <c:valAx>
        <c:axId val="507873137"/>
        <c:scaling>
          <c:orientation val="minMax"/>
          <c:min val="0.0"/>
        </c:scaling>
        <c:delete val="0"/>
        <c:axPos val="r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chemeClr val="accent4"/>
                </a:solidFill>
                <a:latin typeface="+mn-lt"/>
              </a:defRPr>
            </a:pPr>
          </a:p>
        </c:txPr>
        <c:crossAx val="1979088345"/>
        <c:crosses val="max"/>
      </c:valAx>
    </c:plotArea>
    <c:plotVisOnly val="1"/>
  </c:chart>
  <c:spPr>
    <a:solidFill>
      <a:srgbClr val="FFFFFF">
        <a:alpha val="0"/>
      </a:srgbClr>
    </a:solidFill>
  </c:spPr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2"/>
          <c:order val="2"/>
          <c:spPr>
            <a:ln cmpd="sng"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'pivot data'!$B$100:$AF$100</c:f>
              <c:numCache/>
            </c:numRef>
          </c:val>
          <c:smooth val="0"/>
        </c:ser>
        <c:axId val="1887168200"/>
        <c:axId val="401069136"/>
      </c:lineChart>
      <c:areaChart>
        <c:grouping val="stacked"/>
        <c:ser>
          <c:idx val="0"/>
          <c:order val="0"/>
          <c:spPr>
            <a:solidFill>
              <a:srgbClr val="FBBC04"/>
            </a:solidFill>
            <a:ln cmpd="sng">
              <a:solidFill>
                <a:srgbClr val="FBBC04"/>
              </a:solidFill>
            </a:ln>
          </c:spPr>
          <c:val>
            <c:numRef>
              <c:f>'pivot data'!$B$99:$AF$99</c:f>
              <c:numCache/>
            </c:numRef>
          </c:val>
        </c:ser>
        <c:ser>
          <c:idx val="1"/>
          <c:order val="1"/>
          <c:spPr>
            <a:solidFill>
              <a:srgbClr val="000000">
                <a:alpha val="0"/>
              </a:srgbClr>
            </a:solidFill>
            <a:ln cmpd="sng" w="9525">
              <a:solidFill>
                <a:srgbClr val="000000"/>
              </a:solidFill>
            </a:ln>
          </c:spPr>
          <c:val>
            <c:numRef>
              <c:f>'pivot data'!$B$2:$AF$2</c:f>
              <c:numCache/>
            </c:numRef>
          </c:val>
        </c:ser>
        <c:axId val="1887168200"/>
        <c:axId val="401069136"/>
      </c:areaChart>
      <c:catAx>
        <c:axId val="1887168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1069136"/>
      </c:catAx>
      <c:valAx>
        <c:axId val="4010691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887168200"/>
      </c:valAx>
    </c:plotArea>
    <c:plotVisOnly val="1"/>
  </c:chart>
  <c:spPr>
    <a:solidFill>
      <a:srgbClr val="FFFFFF">
        <a:alpha val="0"/>
      </a:srgbClr>
    </a:solidFill>
  </c:spPr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000000"/>
              </a:solidFill>
            </a:ln>
          </c:spPr>
          <c:marker>
            <c:symbol val="none"/>
          </c:marker>
          <c:val>
            <c:numRef>
              <c:f>'pivot data'!$B$2:$AF$2</c:f>
              <c:numCache/>
            </c:numRef>
          </c:val>
          <c:smooth val="0"/>
        </c:ser>
        <c:ser>
          <c:idx val="1"/>
          <c:order val="1"/>
          <c:spPr>
            <a:ln cmpd="sng" w="57150">
              <a:solidFill>
                <a:srgbClr val="999999"/>
              </a:solidFill>
            </a:ln>
          </c:spPr>
          <c:marker>
            <c:symbol val="none"/>
          </c:marker>
          <c:val>
            <c:numRef>
              <c:f>'pivot data'!$B$96:$AF$96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9FC5E8"/>
              </a:solidFill>
              <a:prstDash val="lgDash"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1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'pivot data'!$B$95:$AF$95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rgbClr val="EA9999"/>
              </a:solidFill>
              <a:prstDash val="lgDash"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EA9999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'pivot data'!$B$94:$AF$94</c:f>
              <c:numCache/>
            </c:numRef>
          </c:val>
          <c:smooth val="0"/>
        </c:ser>
        <c:axId val="1937890147"/>
        <c:axId val="1492187862"/>
      </c:lineChart>
      <c:catAx>
        <c:axId val="19378901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2187862"/>
      </c:catAx>
      <c:valAx>
        <c:axId val="1492187862"/>
        <c:scaling>
          <c:orientation val="minMax"/>
        </c:scaling>
        <c:delete val="0"/>
        <c:axPos val="l"/>
        <c:majorGridlines>
          <c:spPr>
            <a:ln>
              <a:solidFill>
                <a:srgbClr val="99999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937890147"/>
      </c:valAx>
    </c:plotArea>
    <c:plotVisOnly val="1"/>
  </c:chart>
  <c:spPr>
    <a:solidFill>
      <a:srgbClr val="FFFFFF">
        <a:alpha val="0"/>
      </a:srgbClr>
    </a:solidFill>
  </c:spPr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0B5394"/>
            </a:solidFill>
            <a:ln cmpd="sng">
              <a:solidFill>
                <a:srgbClr val="000000"/>
              </a:solidFill>
            </a:ln>
          </c:spPr>
          <c:val>
            <c:numRef>
              <c:f>'pivot data'!$B$124:$AF$124</c:f>
              <c:numCache/>
            </c:numRef>
          </c:val>
        </c:ser>
        <c:ser>
          <c:idx val="1"/>
          <c:order val="1"/>
          <c:spPr>
            <a:solidFill>
              <a:srgbClr val="9FC5E8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'pivot data'!$B$125:$AF$125</c:f>
              <c:numCache/>
            </c:numRef>
          </c:val>
        </c:ser>
        <c:axId val="1482942234"/>
        <c:axId val="990296057"/>
      </c:barChart>
      <c:catAx>
        <c:axId val="14829422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990296057"/>
      </c:catAx>
      <c:valAx>
        <c:axId val="990296057"/>
        <c:scaling>
          <c:orientation val="minMax"/>
          <c:max val="3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Roboto"/>
              </a:defRPr>
            </a:pPr>
          </a:p>
        </c:txPr>
        <c:crossAx val="1482942234"/>
      </c:valAx>
      <c:lineChart>
        <c:varyColors val="0"/>
        <c:ser>
          <c:idx val="2"/>
          <c:order val="2"/>
          <c:spPr>
            <a:ln cmpd="sng" w="19050">
              <a:solidFill>
                <a:srgbClr val="6AA84F"/>
              </a:solidFill>
            </a:ln>
          </c:spPr>
          <c:marker>
            <c:symbol val="none"/>
          </c:marker>
          <c:val>
            <c:numRef>
              <c:f>'pivot data'!$B$122:$AF$122</c:f>
              <c:numCache/>
            </c:numRef>
          </c:val>
          <c:smooth val="1"/>
        </c:ser>
        <c:axId val="355322613"/>
        <c:axId val="2014012365"/>
      </c:lineChart>
      <c:catAx>
        <c:axId val="35532261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2014012365"/>
      </c:catAx>
      <c:valAx>
        <c:axId val="2014012365"/>
        <c:scaling>
          <c:orientation val="minMax"/>
          <c:min val="0.0"/>
        </c:scaling>
        <c:delete val="0"/>
        <c:axPos val="r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chemeClr val="accent4"/>
                </a:solidFill>
                <a:latin typeface="Roboto"/>
              </a:defRPr>
            </a:pPr>
          </a:p>
        </c:txPr>
        <c:crossAx val="355322613"/>
        <c:crosses val="max"/>
      </c:valAx>
    </c:plotArea>
    <c:plotVisOnly val="1"/>
  </c:chart>
  <c:spPr>
    <a:solidFill>
      <a:srgbClr val="FFFFFF">
        <a:alpha val="0"/>
      </a:srgbClr>
    </a:solidFill>
  </c:spPr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2"/>
          <c:order val="2"/>
          <c:spPr>
            <a:ln cmpd="sng"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'pivot data'!$B$121:$AF$121</c:f>
              <c:numCache/>
            </c:numRef>
          </c:val>
          <c:smooth val="0"/>
        </c:ser>
        <c:axId val="2121369103"/>
        <c:axId val="641695737"/>
      </c:lineChart>
      <c:areaChart>
        <c:grouping val="stacked"/>
        <c:ser>
          <c:idx val="0"/>
          <c:order val="0"/>
          <c:spPr>
            <a:solidFill>
              <a:srgbClr val="FBBC04"/>
            </a:solidFill>
            <a:ln cmpd="sng">
              <a:solidFill>
                <a:srgbClr val="FBBC04"/>
              </a:solidFill>
            </a:ln>
          </c:spPr>
          <c:val>
            <c:numRef>
              <c:f>'pivot data'!$B$120:$AF$120</c:f>
              <c:numCache/>
            </c:numRef>
          </c:val>
        </c:ser>
        <c:ser>
          <c:idx val="1"/>
          <c:order val="1"/>
          <c:spPr>
            <a:solidFill>
              <a:srgbClr val="000000">
                <a:alpha val="0"/>
              </a:srgbClr>
            </a:solidFill>
            <a:ln cmpd="sng" w="9525">
              <a:solidFill>
                <a:srgbClr val="000000"/>
              </a:solidFill>
            </a:ln>
          </c:spPr>
          <c:val>
            <c:numRef>
              <c:f>'pivot data'!$B$2:$AF$2</c:f>
              <c:numCache/>
            </c:numRef>
          </c:val>
        </c:ser>
        <c:axId val="2121369103"/>
        <c:axId val="641695737"/>
      </c:areaChart>
      <c:catAx>
        <c:axId val="21213691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1695737"/>
      </c:catAx>
      <c:valAx>
        <c:axId val="6416957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2121369103"/>
      </c:valAx>
    </c:plotArea>
    <c:plotVisOnly val="1"/>
  </c:chart>
  <c:spPr>
    <a:solidFill>
      <a:srgbClr val="FFFFFF">
        <a:alpha val="0"/>
      </a:srgbClr>
    </a:solidFill>
  </c:spPr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000000"/>
              </a:solidFill>
            </a:ln>
          </c:spPr>
          <c:marker>
            <c:symbol val="none"/>
          </c:marker>
          <c:val>
            <c:numRef>
              <c:f>'pivot data'!$B$2:$AF$2</c:f>
              <c:numCache/>
            </c:numRef>
          </c:val>
          <c:smooth val="0"/>
        </c:ser>
        <c:ser>
          <c:idx val="1"/>
          <c:order val="1"/>
          <c:spPr>
            <a:ln cmpd="sng" w="57150">
              <a:solidFill>
                <a:srgbClr val="999999"/>
              </a:solidFill>
            </a:ln>
          </c:spPr>
          <c:marker>
            <c:symbol val="none"/>
          </c:marker>
          <c:val>
            <c:numRef>
              <c:f>'pivot data'!$B$117:$AF$117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9FC5E8"/>
              </a:solidFill>
              <a:prstDash val="lgDash"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1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'pivot data'!$B$116:$AF$116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rgbClr val="EA9999"/>
              </a:solidFill>
              <a:prstDash val="lgDash"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EA9999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'pivot data'!$B$115:$AF$115</c:f>
              <c:numCache/>
            </c:numRef>
          </c:val>
          <c:smooth val="0"/>
        </c:ser>
        <c:axId val="1282400329"/>
        <c:axId val="1496284816"/>
      </c:lineChart>
      <c:catAx>
        <c:axId val="12824003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6284816"/>
      </c:catAx>
      <c:valAx>
        <c:axId val="1496284816"/>
        <c:scaling>
          <c:orientation val="minMax"/>
        </c:scaling>
        <c:delete val="0"/>
        <c:axPos val="l"/>
        <c:majorGridlines>
          <c:spPr>
            <a:ln>
              <a:solidFill>
                <a:srgbClr val="99999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282400329"/>
      </c:valAx>
    </c:plotArea>
    <c:plotVisOnly val="1"/>
  </c:chart>
  <c:spPr>
    <a:solidFill>
      <a:srgbClr val="FFFFFF">
        <a:alpha val="0"/>
      </a:srgbClr>
    </a:solidFill>
  </c:spPr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0B5394"/>
            </a:solidFill>
            <a:ln cmpd="sng">
              <a:solidFill>
                <a:srgbClr val="000000"/>
              </a:solidFill>
            </a:ln>
          </c:spPr>
          <c:val>
            <c:numRef>
              <c:f>'pivot data'!$B$145:$AF$145</c:f>
              <c:numCache/>
            </c:numRef>
          </c:val>
        </c:ser>
        <c:ser>
          <c:idx val="1"/>
          <c:order val="1"/>
          <c:spPr>
            <a:solidFill>
              <a:srgbClr val="9FC5E8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'pivot data'!$B$146:$AF$146</c:f>
              <c:numCache/>
            </c:numRef>
          </c:val>
        </c:ser>
        <c:axId val="831910189"/>
        <c:axId val="51567375"/>
      </c:barChart>
      <c:catAx>
        <c:axId val="8319101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51567375"/>
      </c:catAx>
      <c:valAx>
        <c:axId val="51567375"/>
        <c:scaling>
          <c:orientation val="minMax"/>
          <c:max val="3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831910189"/>
      </c:valAx>
      <c:lineChart>
        <c:varyColors val="0"/>
        <c:ser>
          <c:idx val="2"/>
          <c:order val="2"/>
          <c:spPr>
            <a:ln cmpd="sng" w="19050">
              <a:solidFill>
                <a:srgbClr val="6AA84F"/>
              </a:solidFill>
            </a:ln>
          </c:spPr>
          <c:marker>
            <c:symbol val="none"/>
          </c:marker>
          <c:val>
            <c:numRef>
              <c:f>'pivot data'!$B$143:$AF$143</c:f>
              <c:numCache/>
            </c:numRef>
          </c:val>
          <c:smooth val="1"/>
        </c:ser>
        <c:axId val="1486238059"/>
        <c:axId val="988196807"/>
      </c:lineChart>
      <c:catAx>
        <c:axId val="148623805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988196807"/>
      </c:catAx>
      <c:valAx>
        <c:axId val="988196807"/>
        <c:scaling>
          <c:orientation val="minMax"/>
          <c:min val="0.0"/>
        </c:scaling>
        <c:delete val="0"/>
        <c:axPos val="r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chemeClr val="accent4"/>
                </a:solidFill>
                <a:latin typeface="+mn-lt"/>
              </a:defRPr>
            </a:pPr>
          </a:p>
        </c:txPr>
        <c:crossAx val="1486238059"/>
        <c:crosses val="max"/>
      </c:valAx>
    </c:plotArea>
    <c:plotVisOnly val="1"/>
  </c:chart>
  <c:spPr>
    <a:solidFill>
      <a:srgbClr val="FFFFFF">
        <a:alpha val="0"/>
      </a:srgbClr>
    </a:solidFill>
  </c:spPr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2"/>
          <c:order val="2"/>
          <c:spPr>
            <a:ln cmpd="sng"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'pivot data'!$B$142:$AF$142</c:f>
              <c:numCache/>
            </c:numRef>
          </c:val>
          <c:smooth val="0"/>
        </c:ser>
        <c:axId val="890205151"/>
        <c:axId val="566425554"/>
      </c:lineChart>
      <c:areaChart>
        <c:grouping val="stacked"/>
        <c:ser>
          <c:idx val="0"/>
          <c:order val="0"/>
          <c:spPr>
            <a:solidFill>
              <a:srgbClr val="FBBC04"/>
            </a:solidFill>
            <a:ln cmpd="sng">
              <a:solidFill>
                <a:srgbClr val="FBBC04"/>
              </a:solidFill>
            </a:ln>
          </c:spPr>
          <c:val>
            <c:numRef>
              <c:f>'pivot data'!$B$141:$AF$141</c:f>
              <c:numCache/>
            </c:numRef>
          </c:val>
        </c:ser>
        <c:ser>
          <c:idx val="1"/>
          <c:order val="1"/>
          <c:spPr>
            <a:solidFill>
              <a:srgbClr val="000000">
                <a:alpha val="0"/>
              </a:srgbClr>
            </a:solidFill>
            <a:ln cmpd="sng" w="9525">
              <a:solidFill>
                <a:srgbClr val="000000"/>
              </a:solidFill>
            </a:ln>
          </c:spPr>
          <c:val>
            <c:numRef>
              <c:f>'pivot data'!$B$2:$AF$2</c:f>
              <c:numCache/>
            </c:numRef>
          </c:val>
        </c:ser>
        <c:axId val="890205151"/>
        <c:axId val="566425554"/>
      </c:areaChart>
      <c:catAx>
        <c:axId val="8902051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6425554"/>
      </c:catAx>
      <c:valAx>
        <c:axId val="5664255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890205151"/>
      </c:valAx>
    </c:plotArea>
    <c:plotVisOnly val="1"/>
  </c:chart>
  <c:spPr>
    <a:solidFill>
      <a:srgbClr val="FFFFFF">
        <a:alpha val="0"/>
      </a:srgbClr>
    </a:solidFill>
  </c:spPr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000000"/>
              </a:solidFill>
            </a:ln>
          </c:spPr>
          <c:marker>
            <c:symbol val="none"/>
          </c:marker>
          <c:val>
            <c:numRef>
              <c:f>'pivot data'!$B$2:$AF$2</c:f>
              <c:numCache/>
            </c:numRef>
          </c:val>
          <c:smooth val="0"/>
        </c:ser>
        <c:ser>
          <c:idx val="1"/>
          <c:order val="1"/>
          <c:spPr>
            <a:ln cmpd="sng" w="57150">
              <a:solidFill>
                <a:srgbClr val="999999"/>
              </a:solidFill>
            </a:ln>
          </c:spPr>
          <c:marker>
            <c:symbol val="none"/>
          </c:marker>
          <c:val>
            <c:numRef>
              <c:f>'pivot data'!$B$138:$AF$138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9FC5E8"/>
              </a:solidFill>
              <a:prstDash val="lgDash"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1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'pivot data'!$B$137:$AF$137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rgbClr val="EA9999"/>
              </a:solidFill>
              <a:prstDash val="lgDash"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EA9999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'pivot data'!$B$136:$AF$136</c:f>
              <c:numCache/>
            </c:numRef>
          </c:val>
          <c:smooth val="0"/>
        </c:ser>
        <c:axId val="1712486203"/>
        <c:axId val="803872891"/>
      </c:lineChart>
      <c:catAx>
        <c:axId val="17124862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3872891"/>
      </c:catAx>
      <c:valAx>
        <c:axId val="803872891"/>
        <c:scaling>
          <c:orientation val="minMax"/>
        </c:scaling>
        <c:delete val="0"/>
        <c:axPos val="l"/>
        <c:majorGridlines>
          <c:spPr>
            <a:ln>
              <a:solidFill>
                <a:srgbClr val="99999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712486203"/>
      </c:valAx>
    </c:plotArea>
    <c:plotVisOnly val="1"/>
  </c:chart>
  <c:spPr>
    <a:solidFill>
      <a:srgbClr val="FFFFFF">
        <a:alpha val="0"/>
      </a:srgbClr>
    </a:solidFill>
  </c:spPr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0B5394"/>
            </a:solidFill>
            <a:ln cmpd="sng">
              <a:solidFill>
                <a:srgbClr val="000000"/>
              </a:solidFill>
            </a:ln>
          </c:spPr>
          <c:val>
            <c:numRef>
              <c:f>'pivot data'!$B$145:$AF$145</c:f>
              <c:numCache/>
            </c:numRef>
          </c:val>
        </c:ser>
        <c:ser>
          <c:idx val="1"/>
          <c:order val="1"/>
          <c:spPr>
            <a:solidFill>
              <a:srgbClr val="9FC5E8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'pivot data'!$B$146:$AF$146</c:f>
              <c:numCache/>
            </c:numRef>
          </c:val>
        </c:ser>
        <c:axId val="827011430"/>
        <c:axId val="89189686"/>
      </c:barChart>
      <c:catAx>
        <c:axId val="8270114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89189686"/>
      </c:catAx>
      <c:valAx>
        <c:axId val="89189686"/>
        <c:scaling>
          <c:orientation val="minMax"/>
          <c:max val="3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827011430"/>
      </c:valAx>
      <c:lineChart>
        <c:varyColors val="0"/>
        <c:ser>
          <c:idx val="2"/>
          <c:order val="2"/>
          <c:spPr>
            <a:ln cmpd="sng" w="19050">
              <a:solidFill>
                <a:srgbClr val="6AA84F"/>
              </a:solidFill>
            </a:ln>
          </c:spPr>
          <c:marker>
            <c:symbol val="none"/>
          </c:marker>
          <c:val>
            <c:numRef>
              <c:f>'pivot data'!$B$143:$AF$143</c:f>
              <c:numCache/>
            </c:numRef>
          </c:val>
          <c:smooth val="1"/>
        </c:ser>
        <c:axId val="470008966"/>
        <c:axId val="750608826"/>
      </c:lineChart>
      <c:catAx>
        <c:axId val="47000896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750608826"/>
      </c:catAx>
      <c:valAx>
        <c:axId val="750608826"/>
        <c:scaling>
          <c:orientation val="minMax"/>
          <c:min val="0.0"/>
        </c:scaling>
        <c:delete val="0"/>
        <c:axPos val="r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in"/>
        <c:minorTickMark val="in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chemeClr val="accent4"/>
                </a:solidFill>
                <a:latin typeface="+mn-lt"/>
              </a:defRPr>
            </a:pPr>
          </a:p>
        </c:txPr>
        <c:crossAx val="470008966"/>
        <c:crosses val="max"/>
      </c:valAx>
    </c:plotArea>
    <c:plotVisOnly val="1"/>
  </c:chart>
  <c:spPr>
    <a:solidFill>
      <a:srgbClr val="FFFFFF">
        <a:alpha val="0"/>
      </a:srgbClr>
    </a:solidFill>
  </c:spPr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2"/>
          <c:order val="2"/>
          <c:spPr>
            <a:ln cmpd="sng" w="1905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'pivot data'!$B$142:$AF$142</c:f>
              <c:numCache/>
            </c:numRef>
          </c:val>
          <c:smooth val="0"/>
        </c:ser>
        <c:axId val="810588379"/>
        <c:axId val="646588173"/>
      </c:lineChart>
      <c:areaChart>
        <c:grouping val="stacked"/>
        <c:ser>
          <c:idx val="0"/>
          <c:order val="0"/>
          <c:spPr>
            <a:solidFill>
              <a:srgbClr val="FBBC04"/>
            </a:solidFill>
            <a:ln cmpd="sng">
              <a:solidFill>
                <a:srgbClr val="FBBC04"/>
              </a:solidFill>
            </a:ln>
          </c:spPr>
          <c:val>
            <c:numRef>
              <c:f>'pivot data'!$B$141:$AF$141</c:f>
              <c:numCache/>
            </c:numRef>
          </c:val>
        </c:ser>
        <c:ser>
          <c:idx val="1"/>
          <c:order val="1"/>
          <c:spPr>
            <a:solidFill>
              <a:srgbClr val="000000">
                <a:alpha val="0"/>
              </a:srgbClr>
            </a:solidFill>
            <a:ln cmpd="sng" w="9525">
              <a:solidFill>
                <a:srgbClr val="000000"/>
              </a:solidFill>
            </a:ln>
          </c:spPr>
          <c:val>
            <c:numRef>
              <c:f>'pivot data'!$B$2:$AF$2</c:f>
              <c:numCache/>
            </c:numRef>
          </c:val>
        </c:ser>
        <c:axId val="810588379"/>
        <c:axId val="646588173"/>
      </c:areaChart>
      <c:catAx>
        <c:axId val="8105883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6588173"/>
      </c:catAx>
      <c:valAx>
        <c:axId val="6465881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810588379"/>
      </c:valAx>
    </c:plotArea>
    <c:plotVisOnly val="1"/>
  </c:chart>
  <c:spPr>
    <a:solidFill>
      <a:srgbClr val="FFFFFF">
        <a:alpha val="0"/>
      </a:srgbClr>
    </a:solidFill>
  </c:spPr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000000"/>
              </a:solidFill>
            </a:ln>
          </c:spPr>
          <c:marker>
            <c:symbol val="none"/>
          </c:marker>
          <c:val>
            <c:numRef>
              <c:f>'pivot data'!$B$2:$AF$2</c:f>
              <c:numCache/>
            </c:numRef>
          </c:val>
          <c:smooth val="0"/>
        </c:ser>
        <c:ser>
          <c:idx val="1"/>
          <c:order val="1"/>
          <c:spPr>
            <a:ln cmpd="sng" w="57150">
              <a:solidFill>
                <a:srgbClr val="999999"/>
              </a:solidFill>
            </a:ln>
          </c:spPr>
          <c:marker>
            <c:symbol val="none"/>
          </c:marker>
          <c:val>
            <c:numRef>
              <c:f>'pivot data'!$B$138:$AF$138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9FC5E8"/>
              </a:solidFill>
              <a:prstDash val="lgDash"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1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'pivot data'!$B$137:$AF$137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rgbClr val="EA9999"/>
              </a:solidFill>
              <a:prstDash val="lgDash"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EA9999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'pivot data'!$B$136:$AF$136</c:f>
              <c:numCache/>
            </c:numRef>
          </c:val>
          <c:smooth val="0"/>
        </c:ser>
        <c:axId val="1205365505"/>
        <c:axId val="2061429439"/>
      </c:lineChart>
      <c:catAx>
        <c:axId val="12053655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1429439"/>
      </c:catAx>
      <c:valAx>
        <c:axId val="2061429439"/>
        <c:scaling>
          <c:orientation val="minMax"/>
        </c:scaling>
        <c:delete val="0"/>
        <c:axPos val="l"/>
        <c:majorGridlines>
          <c:spPr>
            <a:ln>
              <a:solidFill>
                <a:srgbClr val="99999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205365505"/>
      </c:valAx>
    </c:plotArea>
    <c:plotVisOnly val="1"/>
  </c:chart>
  <c:spPr>
    <a:solidFill>
      <a:srgbClr val="FFFFFF">
        <a:alpha val="0"/>
      </a:srgbClr>
    </a:solidFill>
  </c:spPr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Relationship Id="rId4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Relationship Id="rId4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Relationship Id="rId3" Type="http://schemas.openxmlformats.org/officeDocument/2006/relationships/chart" Target="../charts/chart18.xml"/><Relationship Id="rId4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Relationship Id="rId3" Type="http://schemas.openxmlformats.org/officeDocument/2006/relationships/chart" Target="../charts/chart21.xml"/><Relationship Id="rId4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22.xml"/><Relationship Id="rId2" Type="http://schemas.openxmlformats.org/officeDocument/2006/relationships/chart" Target="../charts/chart23.xml"/><Relationship Id="rId3" Type="http://schemas.openxmlformats.org/officeDocument/2006/relationships/chart" Target="../charts/chart24.xml"/><Relationship Id="rId4" Type="http://schemas.openxmlformats.org/officeDocument/2006/relationships/image" Target="../media/image1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15.png"/><Relationship Id="rId3" Type="http://schemas.openxmlformats.org/officeDocument/2006/relationships/image" Target="../media/image17.png"/><Relationship Id="rId4" Type="http://schemas.openxmlformats.org/officeDocument/2006/relationships/image" Target="../media/image8.png"/><Relationship Id="rId11" Type="http://schemas.openxmlformats.org/officeDocument/2006/relationships/image" Target="../media/image13.png"/><Relationship Id="rId10" Type="http://schemas.openxmlformats.org/officeDocument/2006/relationships/image" Target="../media/image7.png"/><Relationship Id="rId9" Type="http://schemas.openxmlformats.org/officeDocument/2006/relationships/image" Target="../media/image11.png"/><Relationship Id="rId5" Type="http://schemas.openxmlformats.org/officeDocument/2006/relationships/image" Target="../media/image12.png"/><Relationship Id="rId6" Type="http://schemas.openxmlformats.org/officeDocument/2006/relationships/image" Target="../media/image14.png"/><Relationship Id="rId7" Type="http://schemas.openxmlformats.org/officeDocument/2006/relationships/image" Target="../media/image4.png"/><Relationship Id="rId8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276225</xdr:colOff>
      <xdr:row>7</xdr:row>
      <xdr:rowOff>200025</xdr:rowOff>
    </xdr:from>
    <xdr:ext cx="11439525" cy="16668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28575</xdr:colOff>
      <xdr:row>11</xdr:row>
      <xdr:rowOff>0</xdr:rowOff>
    </xdr:from>
    <xdr:ext cx="11049000" cy="16192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285750</xdr:colOff>
      <xdr:row>13</xdr:row>
      <xdr:rowOff>9525</xdr:rowOff>
    </xdr:from>
    <xdr:ext cx="11134725" cy="16192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29</xdr:col>
      <xdr:colOff>228600</xdr:colOff>
      <xdr:row>0</xdr:row>
      <xdr:rowOff>0</xdr:rowOff>
    </xdr:from>
    <xdr:ext cx="2095500" cy="514350"/>
    <xdr:pic>
      <xdr:nvPicPr>
        <xdr:cNvPr id="0" name="image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276225</xdr:colOff>
      <xdr:row>8</xdr:row>
      <xdr:rowOff>47625</xdr:rowOff>
    </xdr:from>
    <xdr:ext cx="11420475" cy="15906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19050</xdr:colOff>
      <xdr:row>10</xdr:row>
      <xdr:rowOff>190500</xdr:rowOff>
    </xdr:from>
    <xdr:ext cx="11020425" cy="16383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276225</xdr:colOff>
      <xdr:row>12</xdr:row>
      <xdr:rowOff>200025</xdr:rowOff>
    </xdr:from>
    <xdr:ext cx="11106150" cy="16383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1181100</xdr:colOff>
      <xdr:row>9</xdr:row>
      <xdr:rowOff>19050</xdr:rowOff>
    </xdr:from>
    <xdr:ext cx="11334750" cy="156210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1181100</xdr:colOff>
      <xdr:row>12</xdr:row>
      <xdr:rowOff>9525</xdr:rowOff>
    </xdr:from>
    <xdr:ext cx="11087100" cy="161925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1181100</xdr:colOff>
      <xdr:row>13</xdr:row>
      <xdr:rowOff>171450</xdr:rowOff>
    </xdr:from>
    <xdr:ext cx="11087100" cy="1619250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31</xdr:col>
      <xdr:colOff>0</xdr:colOff>
      <xdr:row>1</xdr:row>
      <xdr:rowOff>0</xdr:rowOff>
    </xdr:from>
    <xdr:ext cx="342900" cy="7620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981075</xdr:colOff>
      <xdr:row>9</xdr:row>
      <xdr:rowOff>66675</xdr:rowOff>
    </xdr:from>
    <xdr:ext cx="11382375" cy="165735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981075</xdr:colOff>
      <xdr:row>12</xdr:row>
      <xdr:rowOff>47625</xdr:rowOff>
    </xdr:from>
    <xdr:ext cx="11087100" cy="1619250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981075</xdr:colOff>
      <xdr:row>13</xdr:row>
      <xdr:rowOff>323850</xdr:rowOff>
    </xdr:from>
    <xdr:ext cx="11087100" cy="157162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31</xdr:col>
      <xdr:colOff>0</xdr:colOff>
      <xdr:row>1</xdr:row>
      <xdr:rowOff>0</xdr:rowOff>
    </xdr:from>
    <xdr:ext cx="342900" cy="7620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38100</xdr:colOff>
      <xdr:row>9</xdr:row>
      <xdr:rowOff>38100</xdr:rowOff>
    </xdr:from>
    <xdr:ext cx="10553700" cy="15525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38100</xdr:colOff>
      <xdr:row>12</xdr:row>
      <xdr:rowOff>0</xdr:rowOff>
    </xdr:from>
    <xdr:ext cx="11087100" cy="1619250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400050</xdr:colOff>
      <xdr:row>13</xdr:row>
      <xdr:rowOff>180975</xdr:rowOff>
    </xdr:from>
    <xdr:ext cx="11087100" cy="1619250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33</xdr:col>
      <xdr:colOff>0</xdr:colOff>
      <xdr:row>1</xdr:row>
      <xdr:rowOff>0</xdr:rowOff>
    </xdr:from>
    <xdr:ext cx="342900" cy="7620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990600</xdr:colOff>
      <xdr:row>9</xdr:row>
      <xdr:rowOff>0</xdr:rowOff>
    </xdr:from>
    <xdr:ext cx="11401425" cy="1619250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990600</xdr:colOff>
      <xdr:row>12</xdr:row>
      <xdr:rowOff>38100</xdr:rowOff>
    </xdr:from>
    <xdr:ext cx="11087100" cy="1581150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990600</xdr:colOff>
      <xdr:row>13</xdr:row>
      <xdr:rowOff>171450</xdr:rowOff>
    </xdr:from>
    <xdr:ext cx="11087100" cy="1581150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32</xdr:col>
      <xdr:colOff>0</xdr:colOff>
      <xdr:row>1</xdr:row>
      <xdr:rowOff>0</xdr:rowOff>
    </xdr:from>
    <xdr:ext cx="342900" cy="76200"/>
    <xdr:pic>
      <xdr:nvPicPr>
        <xdr:cNvPr id="0" name="image10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1247775</xdr:colOff>
      <xdr:row>8</xdr:row>
      <xdr:rowOff>200025</xdr:rowOff>
    </xdr:from>
    <xdr:ext cx="11049000" cy="1657350"/>
    <xdr:graphicFrame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1285875</xdr:colOff>
      <xdr:row>11</xdr:row>
      <xdr:rowOff>190500</xdr:rowOff>
    </xdr:from>
    <xdr:ext cx="10810875" cy="1619250"/>
    <xdr:graphicFrame>
      <xdr:nvGraphicFramePr>
        <xdr:cNvPr id="20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28575</xdr:colOff>
      <xdr:row>13</xdr:row>
      <xdr:rowOff>190500</xdr:rowOff>
    </xdr:from>
    <xdr:ext cx="10048875" cy="1619250"/>
    <xdr:graphicFrame>
      <xdr:nvGraphicFramePr>
        <xdr:cNvPr id="21" name="Chart 2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31</xdr:col>
      <xdr:colOff>0</xdr:colOff>
      <xdr:row>1</xdr:row>
      <xdr:rowOff>0</xdr:rowOff>
    </xdr:from>
    <xdr:ext cx="342900" cy="76200"/>
    <xdr:pic>
      <xdr:nvPicPr>
        <xdr:cNvPr id="0" name="image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285750</xdr:colOff>
      <xdr:row>9</xdr:row>
      <xdr:rowOff>28575</xdr:rowOff>
    </xdr:from>
    <xdr:ext cx="11410950" cy="1619250"/>
    <xdr:graphicFrame>
      <xdr:nvGraphicFramePr>
        <xdr:cNvPr id="22" name="Chart 2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285750</xdr:colOff>
      <xdr:row>11</xdr:row>
      <xdr:rowOff>190500</xdr:rowOff>
    </xdr:from>
    <xdr:ext cx="11087100" cy="1619250"/>
    <xdr:graphicFrame>
      <xdr:nvGraphicFramePr>
        <xdr:cNvPr id="23" name="Chart 2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285750</xdr:colOff>
      <xdr:row>13</xdr:row>
      <xdr:rowOff>190500</xdr:rowOff>
    </xdr:from>
    <xdr:ext cx="11087100" cy="1619250"/>
    <xdr:graphicFrame>
      <xdr:nvGraphicFramePr>
        <xdr:cNvPr id="24" name="Chart 2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32</xdr:col>
      <xdr:colOff>0</xdr:colOff>
      <xdr:row>1</xdr:row>
      <xdr:rowOff>0</xdr:rowOff>
    </xdr:from>
    <xdr:ext cx="342900" cy="76200"/>
    <xdr:pic>
      <xdr:nvPicPr>
        <xdr:cNvPr id="0" name="image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</xdr:row>
      <xdr:rowOff>0</xdr:rowOff>
    </xdr:from>
    <xdr:ext cx="142875" cy="161925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</xdr:row>
      <xdr:rowOff>0</xdr:rowOff>
    </xdr:from>
    <xdr:ext cx="152400" cy="161925"/>
    <xdr:pic>
      <xdr:nvPicPr>
        <xdr:cNvPr id="0" name="image1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0</xdr:rowOff>
    </xdr:from>
    <xdr:ext cx="209550" cy="161925"/>
    <xdr:pic>
      <xdr:nvPicPr>
        <xdr:cNvPr id="0" name="image17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0</xdr:rowOff>
    </xdr:from>
    <xdr:ext cx="142875" cy="161925"/>
    <xdr:pic>
      <xdr:nvPicPr>
        <xdr:cNvPr id="0" name="image8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</xdr:row>
      <xdr:rowOff>0</xdr:rowOff>
    </xdr:from>
    <xdr:ext cx="209550" cy="161925"/>
    <xdr:pic>
      <xdr:nvPicPr>
        <xdr:cNvPr id="0" name="image1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</xdr:row>
      <xdr:rowOff>0</xdr:rowOff>
    </xdr:from>
    <xdr:ext cx="142875" cy="161925"/>
    <xdr:pic>
      <xdr:nvPicPr>
        <xdr:cNvPr id="0" name="image1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</xdr:row>
      <xdr:rowOff>0</xdr:rowOff>
    </xdr:from>
    <xdr:ext cx="200025" cy="161925"/>
    <xdr:pic>
      <xdr:nvPicPr>
        <xdr:cNvPr id="0" name="image4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0</xdr:rowOff>
    </xdr:from>
    <xdr:ext cx="142875" cy="161925"/>
    <xdr:pic>
      <xdr:nvPicPr>
        <xdr:cNvPr id="0" name="image16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</xdr:row>
      <xdr:rowOff>0</xdr:rowOff>
    </xdr:from>
    <xdr:ext cx="200025" cy="161925"/>
    <xdr:pic>
      <xdr:nvPicPr>
        <xdr:cNvPr id="0" name="image11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</xdr:row>
      <xdr:rowOff>0</xdr:rowOff>
    </xdr:from>
    <xdr:ext cx="142875" cy="161925"/>
    <xdr:pic>
      <xdr:nvPicPr>
        <xdr:cNvPr id="0" name="image7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</xdr:row>
      <xdr:rowOff>0</xdr:rowOff>
    </xdr:from>
    <xdr:ext cx="219075" cy="161925"/>
    <xdr:pic>
      <xdr:nvPicPr>
        <xdr:cNvPr id="0" name="image13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38"/>
    <col customWidth="1" min="2" max="2" width="6.38"/>
    <col customWidth="1" min="3" max="3" width="15.0"/>
    <col customWidth="1" min="4" max="4" width="14.88"/>
    <col customWidth="1" min="5" max="5" width="22.63"/>
    <col customWidth="1" min="6" max="8" width="6.13"/>
    <col customWidth="1" min="9" max="11" width="6.5"/>
    <col customWidth="1" min="12" max="14" width="5.63"/>
    <col customWidth="1" min="15" max="15" width="6.5"/>
  </cols>
  <sheetData>
    <row r="1">
      <c r="A1" s="1" t="s">
        <v>0</v>
      </c>
      <c r="B1" s="1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2" t="s">
        <v>13</v>
      </c>
    </row>
    <row r="2">
      <c r="A2" s="3">
        <v>12.0</v>
      </c>
      <c r="B2" s="4">
        <v>1.0</v>
      </c>
      <c r="C2" s="5" t="s">
        <v>14</v>
      </c>
      <c r="D2" s="6" t="s">
        <v>14</v>
      </c>
      <c r="E2" s="6" t="s">
        <v>14</v>
      </c>
      <c r="F2" s="7">
        <v>15.0</v>
      </c>
      <c r="G2" s="7">
        <v>5.0</v>
      </c>
      <c r="H2" s="7">
        <v>10.0</v>
      </c>
      <c r="I2" s="8" t="s">
        <v>15</v>
      </c>
      <c r="J2" s="9">
        <v>81.1</v>
      </c>
      <c r="K2" s="9">
        <v>118.0</v>
      </c>
      <c r="L2" s="7">
        <v>1.3</v>
      </c>
      <c r="M2" s="7">
        <v>0.25</v>
      </c>
      <c r="N2" s="7">
        <v>9.0</v>
      </c>
      <c r="O2" s="10" t="s">
        <v>16</v>
      </c>
    </row>
    <row r="3">
      <c r="A3" s="3">
        <v>12.0</v>
      </c>
      <c r="B3" s="4">
        <v>2.0</v>
      </c>
      <c r="C3" s="5" t="s">
        <v>14</v>
      </c>
      <c r="D3" s="6" t="s">
        <v>14</v>
      </c>
      <c r="E3" s="6" t="s">
        <v>14</v>
      </c>
      <c r="F3" s="7">
        <v>25.0</v>
      </c>
      <c r="G3" s="7">
        <v>5.0</v>
      </c>
      <c r="H3" s="7">
        <v>15.0</v>
      </c>
      <c r="I3" s="11" t="s">
        <v>17</v>
      </c>
      <c r="J3" s="11">
        <v>40.0</v>
      </c>
      <c r="K3" s="11">
        <v>84.0</v>
      </c>
      <c r="L3" s="7">
        <v>0.0</v>
      </c>
      <c r="M3" s="7">
        <v>0.0</v>
      </c>
      <c r="N3" s="7">
        <v>9.0</v>
      </c>
      <c r="O3" s="10" t="s">
        <v>16</v>
      </c>
    </row>
    <row r="4">
      <c r="A4" s="3">
        <v>12.0</v>
      </c>
      <c r="B4" s="4">
        <v>3.0</v>
      </c>
      <c r="C4" s="5" t="s">
        <v>14</v>
      </c>
      <c r="D4" s="6" t="s">
        <v>14</v>
      </c>
      <c r="E4" s="6" t="s">
        <v>14</v>
      </c>
      <c r="F4" s="7">
        <v>33.0</v>
      </c>
      <c r="G4" s="7">
        <v>13.0</v>
      </c>
      <c r="H4" s="7">
        <v>23.0</v>
      </c>
      <c r="I4" s="8" t="s">
        <v>15</v>
      </c>
      <c r="J4" s="9">
        <v>59.0</v>
      </c>
      <c r="K4" s="9">
        <v>107.0</v>
      </c>
      <c r="L4" s="7">
        <v>1.0</v>
      </c>
      <c r="M4" s="7">
        <v>0.24</v>
      </c>
      <c r="N4" s="7">
        <v>9.0</v>
      </c>
      <c r="O4" s="10" t="s">
        <v>16</v>
      </c>
    </row>
    <row r="5">
      <c r="A5" s="3">
        <v>12.0</v>
      </c>
      <c r="B5" s="4">
        <v>4.0</v>
      </c>
      <c r="C5" s="5" t="s">
        <v>14</v>
      </c>
      <c r="D5" s="6" t="s">
        <v>14</v>
      </c>
      <c r="E5" s="6" t="s">
        <v>14</v>
      </c>
      <c r="F5" s="7">
        <v>14.0</v>
      </c>
      <c r="G5" s="7">
        <v>3.0</v>
      </c>
      <c r="H5" s="7">
        <v>9.0</v>
      </c>
      <c r="I5" s="11" t="s">
        <v>15</v>
      </c>
      <c r="J5" s="11">
        <v>53.3</v>
      </c>
      <c r="K5" s="11">
        <v>102.0</v>
      </c>
      <c r="L5" s="7">
        <v>0.3</v>
      </c>
      <c r="M5" s="7">
        <v>0.03</v>
      </c>
      <c r="N5" s="7">
        <v>9.0</v>
      </c>
      <c r="O5" s="10" t="s">
        <v>16</v>
      </c>
    </row>
    <row r="6">
      <c r="A6" s="3">
        <v>12.0</v>
      </c>
      <c r="B6" s="4">
        <v>5.0</v>
      </c>
      <c r="C6" s="5" t="s">
        <v>14</v>
      </c>
      <c r="D6" s="6" t="s">
        <v>14</v>
      </c>
      <c r="E6" s="6" t="s">
        <v>14</v>
      </c>
      <c r="F6" s="7">
        <v>23.0</v>
      </c>
      <c r="G6" s="7">
        <v>6.0</v>
      </c>
      <c r="H6" s="7">
        <v>15.0</v>
      </c>
      <c r="I6" s="8" t="s">
        <v>18</v>
      </c>
      <c r="J6" s="9">
        <v>44.8</v>
      </c>
      <c r="K6" s="9">
        <v>74.0</v>
      </c>
      <c r="L6" s="7">
        <v>0.0</v>
      </c>
      <c r="M6" s="7">
        <v>0.0</v>
      </c>
      <c r="N6" s="7">
        <v>9.0</v>
      </c>
      <c r="O6" s="10" t="s">
        <v>19</v>
      </c>
    </row>
    <row r="7">
      <c r="A7" s="3">
        <v>12.0</v>
      </c>
      <c r="B7" s="4">
        <v>6.0</v>
      </c>
      <c r="C7" s="5" t="s">
        <v>14</v>
      </c>
      <c r="D7" s="6" t="s">
        <v>14</v>
      </c>
      <c r="E7" s="6" t="s">
        <v>14</v>
      </c>
      <c r="F7" s="7">
        <v>28.0</v>
      </c>
      <c r="G7" s="7">
        <v>20.0</v>
      </c>
      <c r="H7" s="7">
        <v>24.0</v>
      </c>
      <c r="I7" s="11" t="s">
        <v>20</v>
      </c>
      <c r="J7" s="11">
        <v>41.4</v>
      </c>
      <c r="K7" s="11">
        <v>69.0</v>
      </c>
      <c r="L7" s="7">
        <v>1.3</v>
      </c>
      <c r="M7" s="7">
        <v>0.21</v>
      </c>
      <c r="N7" s="7">
        <v>9.0</v>
      </c>
      <c r="O7" s="10" t="s">
        <v>16</v>
      </c>
    </row>
    <row r="8">
      <c r="A8" s="3">
        <v>12.0</v>
      </c>
      <c r="B8" s="4">
        <v>7.0</v>
      </c>
      <c r="C8" s="5" t="s">
        <v>14</v>
      </c>
      <c r="D8" s="6" t="s">
        <v>14</v>
      </c>
      <c r="E8" s="6" t="s">
        <v>14</v>
      </c>
      <c r="F8" s="7">
        <v>40.0</v>
      </c>
      <c r="G8" s="7">
        <v>26.0</v>
      </c>
      <c r="H8" s="7">
        <v>33.0</v>
      </c>
      <c r="I8" s="8" t="s">
        <v>20</v>
      </c>
      <c r="J8" s="9">
        <v>42.9</v>
      </c>
      <c r="K8" s="9">
        <v>72.0</v>
      </c>
      <c r="L8" s="7">
        <v>0.0</v>
      </c>
      <c r="M8" s="7">
        <v>0.5</v>
      </c>
      <c r="N8" s="7">
        <v>9.0</v>
      </c>
      <c r="O8" s="10" t="s">
        <v>16</v>
      </c>
    </row>
    <row r="9">
      <c r="A9" s="3">
        <v>12.0</v>
      </c>
      <c r="B9" s="4">
        <v>8.0</v>
      </c>
      <c r="C9" s="5" t="s">
        <v>14</v>
      </c>
      <c r="D9" s="6" t="s">
        <v>14</v>
      </c>
      <c r="E9" s="6" t="s">
        <v>14</v>
      </c>
      <c r="F9" s="7">
        <v>30.0</v>
      </c>
      <c r="G9" s="7">
        <v>13.0</v>
      </c>
      <c r="H9" s="7">
        <v>22.0</v>
      </c>
      <c r="I9" s="11" t="s">
        <v>17</v>
      </c>
      <c r="J9" s="11">
        <v>44.4</v>
      </c>
      <c r="K9" s="11">
        <v>88.0</v>
      </c>
      <c r="L9" s="7">
        <v>1.3</v>
      </c>
      <c r="M9" s="7">
        <v>0.2</v>
      </c>
      <c r="N9" s="7">
        <v>9.0</v>
      </c>
      <c r="O9" s="10" t="s">
        <v>16</v>
      </c>
    </row>
    <row r="10">
      <c r="A10" s="3">
        <v>12.0</v>
      </c>
      <c r="B10" s="4">
        <v>9.0</v>
      </c>
      <c r="C10" s="5" t="s">
        <v>14</v>
      </c>
      <c r="D10" s="6" t="s">
        <v>14</v>
      </c>
      <c r="E10" s="6" t="s">
        <v>14</v>
      </c>
      <c r="F10" s="7">
        <v>21.0</v>
      </c>
      <c r="G10" s="7">
        <v>14.0</v>
      </c>
      <c r="H10" s="7">
        <v>18.0</v>
      </c>
      <c r="I10" s="8" t="s">
        <v>21</v>
      </c>
      <c r="J10" s="9">
        <v>37.2</v>
      </c>
      <c r="K10" s="9">
        <v>63.0</v>
      </c>
      <c r="L10" s="7">
        <v>0.0</v>
      </c>
      <c r="M10" s="7">
        <v>0.0</v>
      </c>
      <c r="N10" s="7">
        <v>9.0</v>
      </c>
      <c r="O10" s="10" t="s">
        <v>22</v>
      </c>
    </row>
    <row r="11">
      <c r="A11" s="3">
        <v>12.0</v>
      </c>
      <c r="B11" s="4">
        <v>10.0</v>
      </c>
      <c r="C11" s="5" t="s">
        <v>14</v>
      </c>
      <c r="D11" s="6" t="s">
        <v>14</v>
      </c>
      <c r="E11" s="6" t="s">
        <v>14</v>
      </c>
      <c r="F11" s="7">
        <v>27.0</v>
      </c>
      <c r="G11" s="7">
        <v>20.0</v>
      </c>
      <c r="H11" s="7">
        <v>24.0</v>
      </c>
      <c r="I11" s="11" t="s">
        <v>23</v>
      </c>
      <c r="J11" s="11">
        <v>16.1</v>
      </c>
      <c r="K11" s="11">
        <v>26.0</v>
      </c>
      <c r="L11" s="7">
        <v>0.0</v>
      </c>
      <c r="M11" s="7">
        <v>0.0</v>
      </c>
      <c r="N11" s="7">
        <v>9.0</v>
      </c>
      <c r="O11" s="10" t="s">
        <v>22</v>
      </c>
    </row>
    <row r="12">
      <c r="A12" s="3">
        <v>12.0</v>
      </c>
      <c r="B12" s="4">
        <v>11.0</v>
      </c>
      <c r="C12" s="5" t="s">
        <v>14</v>
      </c>
      <c r="D12" s="6" t="s">
        <v>14</v>
      </c>
      <c r="E12" s="6" t="s">
        <v>14</v>
      </c>
      <c r="F12" s="7">
        <v>24.0</v>
      </c>
      <c r="G12" s="7">
        <v>15.0</v>
      </c>
      <c r="H12" s="7">
        <v>20.0</v>
      </c>
      <c r="I12" s="8" t="s">
        <v>18</v>
      </c>
      <c r="J12" s="9">
        <v>13.8</v>
      </c>
      <c r="K12" s="9">
        <v>23.0</v>
      </c>
      <c r="L12" s="7">
        <v>0.3</v>
      </c>
      <c r="M12" s="7">
        <v>0.08</v>
      </c>
      <c r="N12" s="7">
        <v>9.0</v>
      </c>
      <c r="O12" s="10" t="s">
        <v>16</v>
      </c>
    </row>
    <row r="13">
      <c r="A13" s="3">
        <v>12.0</v>
      </c>
      <c r="B13" s="4">
        <v>12.0</v>
      </c>
      <c r="C13" s="5" t="s">
        <v>14</v>
      </c>
      <c r="D13" s="6" t="s">
        <v>14</v>
      </c>
      <c r="E13" s="6" t="s">
        <v>14</v>
      </c>
      <c r="F13" s="7">
        <v>15.0</v>
      </c>
      <c r="G13" s="7">
        <v>8.0</v>
      </c>
      <c r="H13" s="7">
        <v>12.0</v>
      </c>
      <c r="I13" s="11" t="s">
        <v>17</v>
      </c>
      <c r="J13" s="11">
        <v>28.5</v>
      </c>
      <c r="K13" s="11">
        <v>57.0</v>
      </c>
      <c r="L13" s="7">
        <v>0.2</v>
      </c>
      <c r="M13" s="7">
        <v>0.01</v>
      </c>
      <c r="N13" s="7">
        <v>9.0</v>
      </c>
      <c r="O13" s="10" t="s">
        <v>19</v>
      </c>
    </row>
    <row r="14">
      <c r="A14" s="3">
        <v>12.0</v>
      </c>
      <c r="B14" s="12">
        <v>13.0</v>
      </c>
      <c r="C14" s="5" t="s">
        <v>14</v>
      </c>
      <c r="D14" s="6" t="s">
        <v>14</v>
      </c>
      <c r="E14" s="6" t="s">
        <v>14</v>
      </c>
      <c r="F14" s="7">
        <v>12.0</v>
      </c>
      <c r="G14" s="7">
        <v>-6.0</v>
      </c>
      <c r="H14" s="7">
        <v>3.0</v>
      </c>
      <c r="I14" s="8" t="s">
        <v>17</v>
      </c>
      <c r="J14" s="9">
        <v>59.0</v>
      </c>
      <c r="K14" s="9">
        <v>103.0</v>
      </c>
      <c r="L14" s="7">
        <v>3.1</v>
      </c>
      <c r="M14" s="7">
        <v>0.44</v>
      </c>
      <c r="N14" s="7">
        <v>8.0</v>
      </c>
      <c r="O14" s="10" t="s">
        <v>16</v>
      </c>
    </row>
    <row r="15">
      <c r="A15" s="3">
        <v>12.0</v>
      </c>
      <c r="B15" s="4">
        <v>14.0</v>
      </c>
      <c r="C15" s="5" t="s">
        <v>14</v>
      </c>
      <c r="D15" s="6" t="s">
        <v>14</v>
      </c>
      <c r="E15" s="6" t="s">
        <v>14</v>
      </c>
      <c r="F15" s="7">
        <v>15.0</v>
      </c>
      <c r="G15" s="7">
        <v>-9.0</v>
      </c>
      <c r="H15" s="7">
        <v>3.0</v>
      </c>
      <c r="I15" s="11" t="s">
        <v>17</v>
      </c>
      <c r="J15" s="11">
        <v>54.7</v>
      </c>
      <c r="K15" s="11">
        <v>105.0</v>
      </c>
      <c r="L15" s="7">
        <v>0.9</v>
      </c>
      <c r="M15" s="7">
        <v>0.11</v>
      </c>
      <c r="N15" s="7">
        <v>11.0</v>
      </c>
      <c r="O15" s="10" t="s">
        <v>16</v>
      </c>
    </row>
    <row r="16">
      <c r="A16" s="3">
        <v>12.0</v>
      </c>
      <c r="B16" s="12">
        <v>15.0</v>
      </c>
      <c r="C16" s="5" t="s">
        <v>14</v>
      </c>
      <c r="D16" s="6" t="s">
        <v>14</v>
      </c>
      <c r="E16" s="6" t="s">
        <v>14</v>
      </c>
      <c r="F16" s="7">
        <v>20.0</v>
      </c>
      <c r="G16" s="7">
        <v>14.0</v>
      </c>
      <c r="H16" s="7">
        <v>17.0</v>
      </c>
      <c r="I16" s="8" t="s">
        <v>24</v>
      </c>
      <c r="J16" s="9">
        <v>43.5</v>
      </c>
      <c r="K16" s="9">
        <v>69.0</v>
      </c>
      <c r="L16" s="7">
        <v>0.4</v>
      </c>
      <c r="M16" s="7">
        <v>0.6</v>
      </c>
      <c r="N16" s="7">
        <v>10.0</v>
      </c>
      <c r="O16" s="10" t="s">
        <v>16</v>
      </c>
    </row>
    <row r="17">
      <c r="A17" s="3">
        <v>12.0</v>
      </c>
      <c r="B17" s="4">
        <v>16.0</v>
      </c>
      <c r="C17" s="5" t="s">
        <v>14</v>
      </c>
      <c r="D17" s="13" t="s">
        <v>14</v>
      </c>
      <c r="E17" s="14" t="s">
        <v>14</v>
      </c>
      <c r="F17" s="7">
        <v>18.0</v>
      </c>
      <c r="G17" s="7">
        <v>11.0</v>
      </c>
      <c r="H17" s="7">
        <v>15.0</v>
      </c>
      <c r="I17" s="11" t="s">
        <v>24</v>
      </c>
      <c r="J17" s="11">
        <v>57.2</v>
      </c>
      <c r="K17" s="11">
        <v>89.0</v>
      </c>
      <c r="L17" s="7">
        <v>9.6</v>
      </c>
      <c r="M17" s="7">
        <v>1.45</v>
      </c>
      <c r="N17" s="7">
        <v>10.0</v>
      </c>
      <c r="O17" s="10" t="s">
        <v>16</v>
      </c>
    </row>
    <row r="18">
      <c r="A18" s="3">
        <v>12.0</v>
      </c>
      <c r="B18" s="12">
        <v>17.0</v>
      </c>
      <c r="C18" s="5" t="s">
        <v>14</v>
      </c>
      <c r="D18" s="13" t="s">
        <v>14</v>
      </c>
      <c r="E18" s="14" t="s">
        <v>14</v>
      </c>
      <c r="F18" s="15">
        <v>19.0</v>
      </c>
      <c r="G18" s="15">
        <v>9.0</v>
      </c>
      <c r="H18" s="15">
        <v>7.0</v>
      </c>
      <c r="I18" s="8" t="s">
        <v>24</v>
      </c>
      <c r="J18" s="9">
        <v>33.2</v>
      </c>
      <c r="K18" s="9">
        <v>76.0</v>
      </c>
      <c r="L18" s="15">
        <v>9.2</v>
      </c>
      <c r="M18" s="15">
        <v>2.06</v>
      </c>
      <c r="N18" s="15">
        <v>17.0</v>
      </c>
      <c r="O18" s="10" t="s">
        <v>19</v>
      </c>
    </row>
    <row r="19">
      <c r="A19" s="3">
        <v>12.0</v>
      </c>
      <c r="B19" s="4">
        <v>18.0</v>
      </c>
      <c r="C19" s="5" t="s">
        <v>25</v>
      </c>
      <c r="D19" s="13" t="s">
        <v>25</v>
      </c>
      <c r="E19" s="14" t="s">
        <v>26</v>
      </c>
      <c r="F19" s="15">
        <v>9.0</v>
      </c>
      <c r="G19" s="15">
        <v>5.0</v>
      </c>
      <c r="H19" s="15">
        <v>7.0</v>
      </c>
      <c r="I19" s="11" t="s">
        <v>15</v>
      </c>
      <c r="J19" s="11">
        <v>38.6</v>
      </c>
      <c r="K19" s="11">
        <v>63.0</v>
      </c>
      <c r="L19" s="15">
        <v>0.7</v>
      </c>
      <c r="M19" s="15">
        <v>0.04</v>
      </c>
      <c r="N19" s="15">
        <v>18.0</v>
      </c>
      <c r="O19" s="10" t="s">
        <v>16</v>
      </c>
    </row>
    <row r="20">
      <c r="A20" s="3">
        <v>12.0</v>
      </c>
      <c r="B20" s="12">
        <v>19.0</v>
      </c>
      <c r="C20" s="5" t="s">
        <v>27</v>
      </c>
      <c r="D20" s="13" t="s">
        <v>27</v>
      </c>
      <c r="E20" s="14" t="s">
        <v>28</v>
      </c>
      <c r="F20" s="15">
        <v>8.0</v>
      </c>
      <c r="G20" s="15">
        <v>3.0</v>
      </c>
      <c r="H20" s="15">
        <v>6.0</v>
      </c>
      <c r="I20" s="8" t="s">
        <v>17</v>
      </c>
      <c r="J20" s="9">
        <v>58.3</v>
      </c>
      <c r="K20" s="9">
        <v>96.0</v>
      </c>
      <c r="L20" s="15">
        <v>0.6</v>
      </c>
      <c r="M20" s="15">
        <v>0.07</v>
      </c>
      <c r="N20" s="15">
        <v>18.0</v>
      </c>
      <c r="O20" s="10" t="s">
        <v>16</v>
      </c>
    </row>
    <row r="21">
      <c r="A21" s="3">
        <v>12.0</v>
      </c>
      <c r="B21" s="4">
        <v>20.0</v>
      </c>
      <c r="C21" s="5" t="s">
        <v>26</v>
      </c>
      <c r="D21" s="13" t="s">
        <v>26</v>
      </c>
      <c r="E21" s="14" t="s">
        <v>28</v>
      </c>
      <c r="F21" s="7">
        <v>15.0</v>
      </c>
      <c r="G21" s="7">
        <v>4.0</v>
      </c>
      <c r="H21" s="7">
        <v>10.0</v>
      </c>
      <c r="I21" s="11" t="s">
        <v>21</v>
      </c>
      <c r="J21" s="11">
        <v>28.0</v>
      </c>
      <c r="K21" s="11">
        <v>47.0</v>
      </c>
      <c r="L21" s="7">
        <v>0.2</v>
      </c>
      <c r="M21" s="7">
        <v>0.0</v>
      </c>
      <c r="N21" s="7">
        <v>18.0</v>
      </c>
      <c r="O21" s="10" t="s">
        <v>19</v>
      </c>
    </row>
    <row r="22">
      <c r="A22" s="3">
        <v>12.0</v>
      </c>
      <c r="B22" s="12">
        <v>21.0</v>
      </c>
      <c r="C22" s="5" t="s">
        <v>28</v>
      </c>
      <c r="D22" s="13" t="s">
        <v>28</v>
      </c>
      <c r="E22" s="14" t="s">
        <v>28</v>
      </c>
      <c r="F22" s="7">
        <v>19.0</v>
      </c>
      <c r="G22" s="7">
        <v>10.0</v>
      </c>
      <c r="H22" s="7">
        <v>15.0</v>
      </c>
      <c r="I22" s="8" t="s">
        <v>15</v>
      </c>
      <c r="J22" s="9">
        <v>36.4</v>
      </c>
      <c r="K22" s="9">
        <v>63.0</v>
      </c>
      <c r="L22" s="7">
        <v>0.0</v>
      </c>
      <c r="M22" s="7">
        <v>0.0</v>
      </c>
      <c r="N22" s="7">
        <v>18.0</v>
      </c>
      <c r="O22" s="10" t="s">
        <v>22</v>
      </c>
    </row>
    <row r="23">
      <c r="A23" s="3">
        <v>12.0</v>
      </c>
      <c r="B23" s="4">
        <v>22.0</v>
      </c>
      <c r="C23" s="5" t="s">
        <v>28</v>
      </c>
      <c r="D23" s="13" t="s">
        <v>28</v>
      </c>
      <c r="E23" s="14" t="s">
        <v>28</v>
      </c>
      <c r="F23" s="7">
        <v>21.0</v>
      </c>
      <c r="G23" s="7">
        <v>12.0</v>
      </c>
      <c r="H23" s="7">
        <v>17.0</v>
      </c>
      <c r="I23" s="11" t="s">
        <v>29</v>
      </c>
      <c r="J23" s="11">
        <v>31.8</v>
      </c>
      <c r="K23" s="11">
        <v>83.0</v>
      </c>
      <c r="L23" s="7">
        <v>2.4</v>
      </c>
      <c r="M23" s="7">
        <v>0.23</v>
      </c>
      <c r="N23" s="7">
        <v>18.0</v>
      </c>
      <c r="O23" s="10" t="s">
        <v>19</v>
      </c>
    </row>
    <row r="24">
      <c r="A24" s="3">
        <v>12.0</v>
      </c>
      <c r="B24" s="12">
        <v>23.0</v>
      </c>
      <c r="C24" s="5" t="s">
        <v>26</v>
      </c>
      <c r="D24" s="13" t="s">
        <v>26</v>
      </c>
      <c r="E24" s="14" t="s">
        <v>28</v>
      </c>
      <c r="F24" s="7">
        <v>34.0</v>
      </c>
      <c r="G24" s="7">
        <v>-3.0</v>
      </c>
      <c r="H24" s="7">
        <v>16.0</v>
      </c>
      <c r="I24" s="8" t="s">
        <v>24</v>
      </c>
      <c r="J24" s="9">
        <v>75.9</v>
      </c>
      <c r="K24" s="9">
        <v>150.0</v>
      </c>
      <c r="L24" s="7">
        <v>8.7</v>
      </c>
      <c r="M24" s="7">
        <v>4.07</v>
      </c>
      <c r="N24" s="7">
        <v>18.0</v>
      </c>
      <c r="O24" s="10" t="s">
        <v>16</v>
      </c>
    </row>
    <row r="25">
      <c r="A25" s="3">
        <v>12.0</v>
      </c>
      <c r="B25" s="4">
        <v>24.0</v>
      </c>
      <c r="C25" s="5" t="s">
        <v>28</v>
      </c>
      <c r="D25" s="13" t="s">
        <v>28</v>
      </c>
      <c r="E25" s="14" t="s">
        <v>28</v>
      </c>
      <c r="F25" s="7">
        <v>-3.0</v>
      </c>
      <c r="G25" s="7">
        <v>-13.0</v>
      </c>
      <c r="H25" s="7">
        <v>-8.0</v>
      </c>
      <c r="I25" s="11" t="s">
        <v>15</v>
      </c>
      <c r="J25" s="11">
        <v>33.7</v>
      </c>
      <c r="K25" s="11">
        <v>73.0</v>
      </c>
      <c r="L25" s="7">
        <v>0.6</v>
      </c>
      <c r="M25" s="7">
        <v>0.04</v>
      </c>
      <c r="N25" s="7">
        <v>19.0</v>
      </c>
      <c r="O25" s="10" t="s">
        <v>16</v>
      </c>
    </row>
    <row r="26">
      <c r="A26" s="3">
        <v>12.0</v>
      </c>
      <c r="B26" s="12">
        <v>25.0</v>
      </c>
      <c r="C26" s="5" t="s">
        <v>28</v>
      </c>
      <c r="D26" s="13" t="s">
        <v>28</v>
      </c>
      <c r="E26" s="14" t="s">
        <v>28</v>
      </c>
      <c r="F26" s="7">
        <v>-3.0</v>
      </c>
      <c r="G26" s="7">
        <v>-10.0</v>
      </c>
      <c r="H26" s="7">
        <v>-6.0</v>
      </c>
      <c r="I26" s="8" t="s">
        <v>15</v>
      </c>
      <c r="J26" s="9">
        <v>59.0</v>
      </c>
      <c r="K26" s="9">
        <v>91.0</v>
      </c>
      <c r="L26" s="7">
        <v>0.3</v>
      </c>
      <c r="M26" s="7">
        <v>0.04</v>
      </c>
      <c r="N26" s="7">
        <v>19.0</v>
      </c>
      <c r="O26" s="10" t="s">
        <v>19</v>
      </c>
    </row>
    <row r="27">
      <c r="A27" s="3">
        <v>12.0</v>
      </c>
      <c r="B27" s="4">
        <v>26.0</v>
      </c>
      <c r="C27" s="5" t="s">
        <v>28</v>
      </c>
      <c r="D27" s="13" t="s">
        <v>28</v>
      </c>
      <c r="E27" s="14" t="s">
        <v>28</v>
      </c>
      <c r="F27" s="7">
        <v>4.0</v>
      </c>
      <c r="G27" s="7">
        <v>-5.0</v>
      </c>
      <c r="H27" s="7">
        <v>0.0</v>
      </c>
      <c r="I27" s="11" t="s">
        <v>15</v>
      </c>
      <c r="J27" s="11">
        <v>53.1</v>
      </c>
      <c r="K27" s="11">
        <v>80.0</v>
      </c>
      <c r="L27" s="7">
        <v>1.7</v>
      </c>
      <c r="M27" s="7">
        <v>0.11</v>
      </c>
      <c r="N27" s="7">
        <v>19.0</v>
      </c>
      <c r="O27" s="10" t="s">
        <v>30</v>
      </c>
    </row>
    <row r="28">
      <c r="A28" s="3">
        <v>12.0</v>
      </c>
      <c r="B28" s="12">
        <v>27.0</v>
      </c>
      <c r="C28" s="5" t="s">
        <v>28</v>
      </c>
      <c r="D28" s="13" t="s">
        <v>28</v>
      </c>
      <c r="E28" s="14" t="s">
        <v>28</v>
      </c>
      <c r="F28" s="7">
        <v>4.0</v>
      </c>
      <c r="G28" s="7">
        <v>0.0</v>
      </c>
      <c r="H28" s="7">
        <v>2.0</v>
      </c>
      <c r="I28" s="8" t="s">
        <v>15</v>
      </c>
      <c r="J28" s="9">
        <v>51.1</v>
      </c>
      <c r="K28" s="9">
        <v>91.0</v>
      </c>
      <c r="L28" s="7">
        <v>1.5</v>
      </c>
      <c r="M28" s="7">
        <v>0.11</v>
      </c>
      <c r="N28" s="7">
        <v>19.0</v>
      </c>
      <c r="O28" s="10" t="s">
        <v>30</v>
      </c>
    </row>
    <row r="29">
      <c r="A29" s="3">
        <v>12.0</v>
      </c>
      <c r="B29" s="4">
        <v>28.0</v>
      </c>
      <c r="C29" s="5" t="s">
        <v>28</v>
      </c>
      <c r="D29" s="13" t="s">
        <v>26</v>
      </c>
      <c r="E29" s="14" t="s">
        <v>28</v>
      </c>
      <c r="F29" s="7">
        <v>21.0</v>
      </c>
      <c r="G29" s="7">
        <v>1.0</v>
      </c>
      <c r="H29" s="7">
        <v>11.0</v>
      </c>
      <c r="I29" s="11" t="s">
        <v>15</v>
      </c>
      <c r="J29" s="11">
        <v>53.6</v>
      </c>
      <c r="K29" s="11">
        <v>77.0</v>
      </c>
      <c r="L29" s="7">
        <v>0.6</v>
      </c>
      <c r="M29" s="7">
        <v>0.06</v>
      </c>
      <c r="N29" s="7">
        <v>19.0</v>
      </c>
      <c r="O29" s="10" t="s">
        <v>30</v>
      </c>
    </row>
    <row r="30">
      <c r="A30" s="3">
        <v>12.0</v>
      </c>
      <c r="B30" s="12">
        <v>29.0</v>
      </c>
      <c r="C30" s="5" t="s">
        <v>26</v>
      </c>
      <c r="D30" s="13" t="s">
        <v>26</v>
      </c>
      <c r="E30" s="14" t="s">
        <v>28</v>
      </c>
      <c r="F30" s="7">
        <v>33.0</v>
      </c>
      <c r="G30" s="7">
        <v>21.0</v>
      </c>
      <c r="H30" s="7">
        <v>27.0</v>
      </c>
      <c r="I30" s="8" t="s">
        <v>15</v>
      </c>
      <c r="J30" s="9">
        <v>51.0</v>
      </c>
      <c r="K30" s="9">
        <v>85.0</v>
      </c>
      <c r="L30" s="7">
        <v>0.0</v>
      </c>
      <c r="M30" s="7">
        <v>0.0</v>
      </c>
      <c r="N30" s="7">
        <v>19.0</v>
      </c>
      <c r="O30" s="10" t="s">
        <v>31</v>
      </c>
    </row>
    <row r="31">
      <c r="A31" s="3">
        <v>12.0</v>
      </c>
      <c r="B31" s="4">
        <v>30.0</v>
      </c>
      <c r="C31" s="5" t="s">
        <v>26</v>
      </c>
      <c r="D31" s="13" t="s">
        <v>26</v>
      </c>
      <c r="E31" s="14" t="s">
        <v>28</v>
      </c>
      <c r="F31" s="7">
        <v>42.0</v>
      </c>
      <c r="G31" s="7">
        <v>32.0</v>
      </c>
      <c r="H31" s="7">
        <v>37.0</v>
      </c>
      <c r="I31" s="11" t="s">
        <v>15</v>
      </c>
      <c r="J31" s="11">
        <v>48.5</v>
      </c>
      <c r="K31" s="11">
        <v>78.0</v>
      </c>
      <c r="L31" s="7">
        <v>0.0</v>
      </c>
      <c r="M31" s="7">
        <v>0.0</v>
      </c>
      <c r="N31" s="7">
        <v>19.0</v>
      </c>
      <c r="O31" s="10" t="s">
        <v>19</v>
      </c>
    </row>
    <row r="32">
      <c r="A32" s="3">
        <v>12.0</v>
      </c>
      <c r="B32" s="4">
        <v>31.0</v>
      </c>
      <c r="C32" s="5" t="s">
        <v>26</v>
      </c>
      <c r="D32" s="13" t="s">
        <v>26</v>
      </c>
      <c r="E32" s="14" t="s">
        <v>28</v>
      </c>
      <c r="F32" s="7">
        <v>39.0</v>
      </c>
      <c r="G32" s="7">
        <v>32.0</v>
      </c>
      <c r="H32" s="7">
        <v>36.0</v>
      </c>
      <c r="I32" s="8" t="s">
        <v>15</v>
      </c>
      <c r="J32" s="9">
        <v>43.7</v>
      </c>
      <c r="K32" s="9">
        <v>76.0</v>
      </c>
      <c r="L32" s="7">
        <v>0.0</v>
      </c>
      <c r="M32" s="7">
        <v>0.11</v>
      </c>
      <c r="N32" s="7">
        <v>14.0</v>
      </c>
      <c r="O32" s="10" t="s">
        <v>16</v>
      </c>
    </row>
    <row r="33">
      <c r="A33" s="3">
        <v>1.0</v>
      </c>
      <c r="B33" s="12">
        <v>1.0</v>
      </c>
      <c r="C33" s="5" t="s">
        <v>28</v>
      </c>
      <c r="D33" s="13" t="s">
        <v>28</v>
      </c>
      <c r="E33" s="14" t="s">
        <v>28</v>
      </c>
      <c r="F33" s="7">
        <v>36.0</v>
      </c>
      <c r="G33" s="7">
        <v>14.0</v>
      </c>
      <c r="H33" s="7">
        <v>25.0</v>
      </c>
      <c r="I33" s="11" t="s">
        <v>15</v>
      </c>
      <c r="J33" s="11">
        <v>91.0</v>
      </c>
      <c r="K33" s="11">
        <v>54.9</v>
      </c>
      <c r="L33" s="7">
        <v>0.4</v>
      </c>
      <c r="M33" s="7">
        <v>0.51</v>
      </c>
      <c r="N33" s="7">
        <v>9.0</v>
      </c>
      <c r="O33" s="10" t="s">
        <v>16</v>
      </c>
    </row>
    <row r="34">
      <c r="A34" s="3">
        <v>1.0</v>
      </c>
      <c r="B34" s="12">
        <v>2.0</v>
      </c>
      <c r="C34" s="5" t="s">
        <v>28</v>
      </c>
      <c r="D34" s="13" t="s">
        <v>28</v>
      </c>
      <c r="E34" s="14" t="s">
        <v>28</v>
      </c>
      <c r="F34" s="7">
        <v>19.0</v>
      </c>
      <c r="G34" s="7">
        <v>13.0</v>
      </c>
      <c r="H34" s="7">
        <v>16.0</v>
      </c>
      <c r="I34" s="8" t="s">
        <v>15</v>
      </c>
      <c r="J34" s="9">
        <v>44.0</v>
      </c>
      <c r="K34" s="9">
        <v>64.0</v>
      </c>
      <c r="L34" s="7">
        <v>0.2</v>
      </c>
      <c r="M34" s="7">
        <v>0.03</v>
      </c>
      <c r="N34" s="7">
        <v>9.0</v>
      </c>
      <c r="O34" s="10" t="s">
        <v>16</v>
      </c>
    </row>
    <row r="35">
      <c r="A35" s="3">
        <v>1.0</v>
      </c>
      <c r="B35" s="12">
        <v>3.0</v>
      </c>
      <c r="C35" s="5" t="s">
        <v>28</v>
      </c>
      <c r="D35" s="13" t="s">
        <v>28</v>
      </c>
      <c r="E35" s="14" t="s">
        <v>28</v>
      </c>
      <c r="F35" s="7">
        <v>37.0</v>
      </c>
      <c r="G35" s="7">
        <v>15.0</v>
      </c>
      <c r="H35" s="7">
        <v>26.0</v>
      </c>
      <c r="I35" s="11" t="s">
        <v>15</v>
      </c>
      <c r="J35" s="11">
        <v>37.0</v>
      </c>
      <c r="K35" s="11">
        <v>58.0</v>
      </c>
      <c r="L35" s="7">
        <v>0.0</v>
      </c>
      <c r="M35" s="7">
        <v>0.13</v>
      </c>
      <c r="N35" s="7">
        <v>9.0</v>
      </c>
      <c r="O35" s="10" t="s">
        <v>19</v>
      </c>
    </row>
    <row r="36">
      <c r="A36" s="3">
        <v>1.0</v>
      </c>
      <c r="B36" s="12">
        <v>4.0</v>
      </c>
      <c r="C36" s="5" t="s">
        <v>28</v>
      </c>
      <c r="D36" s="13" t="s">
        <v>28</v>
      </c>
      <c r="E36" s="14" t="s">
        <v>28</v>
      </c>
      <c r="F36" s="7">
        <v>38.0</v>
      </c>
      <c r="G36" s="7">
        <v>30.0</v>
      </c>
      <c r="H36" s="7">
        <v>34.0</v>
      </c>
      <c r="I36" s="8" t="s">
        <v>17</v>
      </c>
      <c r="J36" s="9">
        <v>30.0</v>
      </c>
      <c r="K36" s="9">
        <v>45.0</v>
      </c>
      <c r="L36" s="7">
        <v>0.0</v>
      </c>
      <c r="M36" s="7">
        <v>0.3</v>
      </c>
      <c r="N36" s="7">
        <v>6.0</v>
      </c>
      <c r="O36" s="10" t="s">
        <v>16</v>
      </c>
    </row>
    <row r="37">
      <c r="A37" s="3">
        <v>1.0</v>
      </c>
      <c r="B37" s="12">
        <v>5.0</v>
      </c>
      <c r="C37" s="5" t="s">
        <v>28</v>
      </c>
      <c r="D37" s="13" t="s">
        <v>28</v>
      </c>
      <c r="E37" s="14" t="s">
        <v>28</v>
      </c>
      <c r="F37" s="7">
        <v>32.0</v>
      </c>
      <c r="G37" s="7">
        <v>22.0</v>
      </c>
      <c r="H37" s="7">
        <v>27.0</v>
      </c>
      <c r="I37" s="11" t="s">
        <v>20</v>
      </c>
      <c r="J37" s="11">
        <v>25.0</v>
      </c>
      <c r="K37" s="11">
        <v>55.0</v>
      </c>
      <c r="L37" s="7">
        <v>0.0</v>
      </c>
      <c r="M37" s="7">
        <v>0.007</v>
      </c>
      <c r="N37" s="7">
        <v>5.0</v>
      </c>
      <c r="O37" s="10" t="s">
        <v>19</v>
      </c>
    </row>
    <row r="38">
      <c r="A38" s="3">
        <v>1.0</v>
      </c>
      <c r="B38" s="12">
        <v>6.0</v>
      </c>
      <c r="C38" s="5" t="s">
        <v>28</v>
      </c>
      <c r="D38" s="13" t="s">
        <v>28</v>
      </c>
      <c r="E38" s="14" t="s">
        <v>28</v>
      </c>
      <c r="F38" s="7">
        <v>23.0</v>
      </c>
      <c r="G38" s="7">
        <v>17.0</v>
      </c>
      <c r="H38" s="7">
        <v>20.0</v>
      </c>
      <c r="I38" s="8" t="s">
        <v>17</v>
      </c>
      <c r="J38" s="9">
        <v>13.0</v>
      </c>
      <c r="K38" s="9">
        <v>36.0</v>
      </c>
      <c r="L38" s="7">
        <v>3.1</v>
      </c>
      <c r="M38" s="7">
        <v>0.41</v>
      </c>
      <c r="N38" s="7">
        <v>5.0</v>
      </c>
      <c r="O38" s="10" t="s">
        <v>16</v>
      </c>
    </row>
    <row r="39">
      <c r="A39" s="3">
        <v>1.0</v>
      </c>
      <c r="B39" s="12">
        <v>7.0</v>
      </c>
      <c r="C39" s="5" t="s">
        <v>28</v>
      </c>
      <c r="D39" s="13" t="s">
        <v>28</v>
      </c>
      <c r="E39" s="14" t="s">
        <v>28</v>
      </c>
      <c r="F39" s="7">
        <v>17.0</v>
      </c>
      <c r="G39" s="7">
        <v>2.0</v>
      </c>
      <c r="H39" s="7">
        <v>10.0</v>
      </c>
      <c r="I39" s="11" t="s">
        <v>17</v>
      </c>
      <c r="J39" s="11">
        <v>43.0</v>
      </c>
      <c r="K39" s="11">
        <v>70.0</v>
      </c>
      <c r="L39" s="7">
        <v>1.1</v>
      </c>
      <c r="M39" s="7">
        <v>0.1</v>
      </c>
      <c r="N39" s="7">
        <v>9.0</v>
      </c>
      <c r="O39" s="10" t="s">
        <v>16</v>
      </c>
    </row>
    <row r="40">
      <c r="A40" s="3">
        <v>1.0</v>
      </c>
      <c r="B40" s="12">
        <v>8.0</v>
      </c>
      <c r="C40" s="5" t="s">
        <v>28</v>
      </c>
      <c r="D40" s="13" t="s">
        <v>28</v>
      </c>
      <c r="E40" s="14" t="s">
        <v>28</v>
      </c>
      <c r="F40" s="7">
        <v>15.0</v>
      </c>
      <c r="G40" s="7">
        <v>3.0</v>
      </c>
      <c r="H40" s="7">
        <v>9.0</v>
      </c>
      <c r="I40" s="8" t="s">
        <v>17</v>
      </c>
      <c r="J40" s="9">
        <v>46.0</v>
      </c>
      <c r="K40" s="9">
        <v>64.0</v>
      </c>
      <c r="L40" s="7">
        <v>0.0</v>
      </c>
      <c r="M40" s="7">
        <v>0.0</v>
      </c>
      <c r="N40" s="7">
        <v>9.0</v>
      </c>
      <c r="O40" s="10" t="s">
        <v>22</v>
      </c>
    </row>
    <row r="41">
      <c r="A41" s="3">
        <v>1.0</v>
      </c>
      <c r="B41" s="12">
        <v>9.0</v>
      </c>
      <c r="C41" s="5" t="s">
        <v>28</v>
      </c>
      <c r="D41" s="13" t="s">
        <v>28</v>
      </c>
      <c r="E41" s="14" t="s">
        <v>28</v>
      </c>
      <c r="F41" s="7">
        <v>22.0</v>
      </c>
      <c r="G41" s="7">
        <v>8.0</v>
      </c>
      <c r="H41" s="7">
        <v>15.0</v>
      </c>
      <c r="I41" s="11" t="s">
        <v>15</v>
      </c>
      <c r="J41" s="11">
        <v>39.0</v>
      </c>
      <c r="K41" s="11">
        <v>78.0</v>
      </c>
      <c r="L41" s="7">
        <v>0.7</v>
      </c>
      <c r="M41" s="7">
        <v>0.06</v>
      </c>
      <c r="N41" s="7">
        <v>9.0</v>
      </c>
      <c r="O41" s="10" t="s">
        <v>16</v>
      </c>
    </row>
    <row r="42">
      <c r="A42" s="3">
        <v>1.0</v>
      </c>
      <c r="B42" s="12">
        <v>10.0</v>
      </c>
      <c r="C42" s="5" t="s">
        <v>28</v>
      </c>
      <c r="D42" s="13" t="s">
        <v>28</v>
      </c>
      <c r="E42" s="14" t="s">
        <v>28</v>
      </c>
      <c r="F42" s="7">
        <v>9.0</v>
      </c>
      <c r="G42" s="7">
        <v>-1.0</v>
      </c>
      <c r="H42" s="7">
        <v>4.0</v>
      </c>
      <c r="I42" s="8" t="s">
        <v>15</v>
      </c>
      <c r="J42" s="9">
        <v>45.0</v>
      </c>
      <c r="K42" s="9">
        <v>97.0</v>
      </c>
      <c r="L42" s="7">
        <v>0.9</v>
      </c>
      <c r="M42" s="7">
        <v>0.07</v>
      </c>
      <c r="N42" s="7">
        <v>9.0</v>
      </c>
      <c r="O42" s="10" t="s">
        <v>31</v>
      </c>
    </row>
    <row r="43">
      <c r="A43" s="3">
        <v>1.0</v>
      </c>
      <c r="B43" s="12">
        <v>11.0</v>
      </c>
      <c r="C43" s="5" t="s">
        <v>28</v>
      </c>
      <c r="D43" s="13" t="s">
        <v>26</v>
      </c>
      <c r="E43" s="14" t="s">
        <v>28</v>
      </c>
      <c r="F43" s="7">
        <v>13.0</v>
      </c>
      <c r="G43" s="7">
        <v>4.0</v>
      </c>
      <c r="H43" s="7">
        <v>9.0</v>
      </c>
      <c r="I43" s="11" t="s">
        <v>15</v>
      </c>
      <c r="J43" s="11">
        <v>16.0</v>
      </c>
      <c r="K43" s="11">
        <v>36.0</v>
      </c>
      <c r="L43" s="7">
        <v>0.0</v>
      </c>
      <c r="M43" s="7">
        <v>0.0</v>
      </c>
      <c r="N43" s="7">
        <v>9.0</v>
      </c>
      <c r="O43" s="10" t="s">
        <v>31</v>
      </c>
    </row>
    <row r="44">
      <c r="A44" s="3">
        <v>1.0</v>
      </c>
      <c r="B44" s="12">
        <v>12.0</v>
      </c>
      <c r="C44" s="5" t="s">
        <v>26</v>
      </c>
      <c r="D44" s="13" t="s">
        <v>26</v>
      </c>
      <c r="E44" s="14" t="s">
        <v>28</v>
      </c>
      <c r="F44" s="7">
        <v>21.0</v>
      </c>
      <c r="G44" s="7">
        <v>7.0</v>
      </c>
      <c r="H44" s="7">
        <v>14.0</v>
      </c>
      <c r="I44" s="8" t="s">
        <v>20</v>
      </c>
      <c r="J44" s="9">
        <v>34.0</v>
      </c>
      <c r="K44" s="9">
        <v>78.0</v>
      </c>
      <c r="L44" s="7">
        <v>3.3</v>
      </c>
      <c r="M44" s="7">
        <v>0.34</v>
      </c>
      <c r="N44" s="7">
        <v>9.0</v>
      </c>
      <c r="O44" s="10" t="s">
        <v>16</v>
      </c>
    </row>
    <row r="45">
      <c r="A45" s="3">
        <v>1.0</v>
      </c>
      <c r="B45" s="12">
        <v>13.0</v>
      </c>
      <c r="C45" s="5" t="s">
        <v>26</v>
      </c>
      <c r="D45" s="13" t="s">
        <v>26</v>
      </c>
      <c r="E45" s="14" t="s">
        <v>26</v>
      </c>
      <c r="F45" s="7">
        <v>34.0</v>
      </c>
      <c r="G45" s="7">
        <v>20.0</v>
      </c>
      <c r="H45" s="7">
        <v>27.0</v>
      </c>
      <c r="I45" s="11" t="s">
        <v>20</v>
      </c>
      <c r="J45" s="11">
        <v>37.0</v>
      </c>
      <c r="K45" s="11">
        <v>73.0</v>
      </c>
      <c r="L45" s="7">
        <v>2.5</v>
      </c>
      <c r="M45" s="7">
        <v>0.61</v>
      </c>
      <c r="N45" s="7">
        <v>12.0</v>
      </c>
      <c r="O45" s="10" t="s">
        <v>16</v>
      </c>
    </row>
    <row r="46">
      <c r="A46" s="3">
        <v>1.0</v>
      </c>
      <c r="B46" s="12">
        <v>14.0</v>
      </c>
      <c r="C46" s="5" t="s">
        <v>28</v>
      </c>
      <c r="D46" s="13" t="s">
        <v>28</v>
      </c>
      <c r="E46" s="14" t="s">
        <v>28</v>
      </c>
      <c r="F46" s="7">
        <v>29.0</v>
      </c>
      <c r="G46" s="7">
        <v>13.0</v>
      </c>
      <c r="H46" s="7">
        <v>21.0</v>
      </c>
      <c r="I46" s="8" t="s">
        <v>20</v>
      </c>
      <c r="J46" s="9">
        <v>11.0</v>
      </c>
      <c r="K46" s="9">
        <v>27.0</v>
      </c>
      <c r="L46" s="7">
        <v>0.2</v>
      </c>
      <c r="M46" s="7">
        <v>0.01</v>
      </c>
      <c r="N46" s="7">
        <v>11.0</v>
      </c>
      <c r="O46" s="10" t="s">
        <v>30</v>
      </c>
    </row>
    <row r="47">
      <c r="A47" s="3">
        <v>1.0</v>
      </c>
      <c r="B47" s="12">
        <v>15.0</v>
      </c>
      <c r="C47" s="5" t="s">
        <v>28</v>
      </c>
      <c r="D47" s="13" t="s">
        <v>28</v>
      </c>
      <c r="E47" s="14" t="s">
        <v>28</v>
      </c>
      <c r="F47" s="7">
        <v>22.0</v>
      </c>
      <c r="G47" s="7">
        <v>13.0</v>
      </c>
      <c r="H47" s="7">
        <v>18.0</v>
      </c>
      <c r="I47" s="11" t="s">
        <v>23</v>
      </c>
      <c r="J47" s="11">
        <v>53.0</v>
      </c>
      <c r="K47" s="11">
        <v>87.0</v>
      </c>
      <c r="L47" s="7">
        <v>0.1</v>
      </c>
      <c r="M47" s="7">
        <v>0.01</v>
      </c>
      <c r="N47" s="7">
        <v>12.0</v>
      </c>
      <c r="O47" s="10" t="s">
        <v>22</v>
      </c>
    </row>
    <row r="48">
      <c r="A48" s="3">
        <v>1.0</v>
      </c>
      <c r="B48" s="12">
        <v>16.0</v>
      </c>
      <c r="C48" s="5" t="s">
        <v>28</v>
      </c>
      <c r="D48" s="13" t="s">
        <v>28</v>
      </c>
      <c r="E48" s="14" t="s">
        <v>28</v>
      </c>
      <c r="F48" s="7">
        <v>32.0</v>
      </c>
      <c r="G48" s="7">
        <v>18.0</v>
      </c>
      <c r="H48" s="7">
        <v>25.0</v>
      </c>
      <c r="I48" s="8" t="s">
        <v>21</v>
      </c>
      <c r="J48" s="9">
        <v>44.0</v>
      </c>
      <c r="K48" s="9">
        <v>78.0</v>
      </c>
      <c r="L48" s="7">
        <v>0.3</v>
      </c>
      <c r="M48" s="7">
        <v>0.07</v>
      </c>
      <c r="N48" s="7">
        <v>11.0</v>
      </c>
      <c r="O48" s="10" t="s">
        <v>30</v>
      </c>
    </row>
    <row r="49">
      <c r="A49" s="3">
        <v>1.0</v>
      </c>
      <c r="B49" s="12">
        <v>17.0</v>
      </c>
      <c r="C49" s="5" t="s">
        <v>28</v>
      </c>
      <c r="D49" s="13" t="s">
        <v>28</v>
      </c>
      <c r="E49" s="14" t="s">
        <v>28</v>
      </c>
      <c r="F49" s="7">
        <v>30.0</v>
      </c>
      <c r="G49" s="7">
        <v>16.0</v>
      </c>
      <c r="H49" s="7">
        <v>26.0</v>
      </c>
      <c r="I49" s="11" t="s">
        <v>17</v>
      </c>
      <c r="J49" s="11">
        <v>44.0</v>
      </c>
      <c r="K49" s="11">
        <v>87.0</v>
      </c>
      <c r="L49" s="7">
        <v>0.0</v>
      </c>
      <c r="M49" s="7">
        <v>0.1</v>
      </c>
      <c r="N49" s="7">
        <v>11.0</v>
      </c>
      <c r="O49" s="10" t="s">
        <v>31</v>
      </c>
    </row>
    <row r="50">
      <c r="A50" s="3">
        <v>1.0</v>
      </c>
      <c r="B50" s="12">
        <v>18.0</v>
      </c>
      <c r="C50" s="5" t="s">
        <v>28</v>
      </c>
      <c r="D50" s="13" t="s">
        <v>28</v>
      </c>
      <c r="E50" s="14" t="s">
        <v>28</v>
      </c>
      <c r="F50" s="7">
        <v>25.0</v>
      </c>
      <c r="G50" s="7">
        <v>11.0</v>
      </c>
      <c r="H50" s="7">
        <v>16.0</v>
      </c>
      <c r="I50" s="8" t="s">
        <v>17</v>
      </c>
      <c r="J50" s="9">
        <v>52.0</v>
      </c>
      <c r="K50" s="9">
        <v>84.0</v>
      </c>
      <c r="L50" s="7">
        <v>0.1</v>
      </c>
      <c r="M50" s="7">
        <v>0.01</v>
      </c>
      <c r="N50" s="7">
        <v>11.0</v>
      </c>
      <c r="O50" s="10" t="s">
        <v>16</v>
      </c>
    </row>
    <row r="51">
      <c r="A51" s="3">
        <v>1.0</v>
      </c>
      <c r="B51" s="12">
        <v>19.0</v>
      </c>
      <c r="C51" s="5" t="s">
        <v>28</v>
      </c>
      <c r="D51" s="13" t="s">
        <v>28</v>
      </c>
      <c r="E51" s="14" t="s">
        <v>28</v>
      </c>
      <c r="F51" s="7">
        <v>29.0</v>
      </c>
      <c r="G51" s="7">
        <v>11.0</v>
      </c>
      <c r="H51" s="7">
        <v>20.0</v>
      </c>
      <c r="I51" s="11" t="s">
        <v>17</v>
      </c>
      <c r="J51" s="11">
        <v>33.0</v>
      </c>
      <c r="K51" s="11">
        <v>92.0</v>
      </c>
      <c r="L51" s="7">
        <v>3.7</v>
      </c>
      <c r="M51" s="7">
        <v>0.33</v>
      </c>
      <c r="N51" s="7">
        <v>11.0</v>
      </c>
      <c r="O51" s="10" t="s">
        <v>30</v>
      </c>
    </row>
    <row r="52">
      <c r="A52" s="3">
        <v>1.0</v>
      </c>
      <c r="B52" s="12">
        <v>20.0</v>
      </c>
      <c r="C52" s="5" t="s">
        <v>27</v>
      </c>
      <c r="D52" s="13" t="s">
        <v>27</v>
      </c>
      <c r="E52" s="14" t="s">
        <v>26</v>
      </c>
      <c r="F52" s="7">
        <v>20.0</v>
      </c>
      <c r="G52" s="7">
        <v>10.0</v>
      </c>
      <c r="H52" s="7">
        <v>15.0</v>
      </c>
      <c r="I52" s="8" t="s">
        <v>20</v>
      </c>
      <c r="J52" s="9">
        <v>16.0</v>
      </c>
      <c r="K52" s="9">
        <v>34.0</v>
      </c>
      <c r="L52" s="7">
        <v>6.3</v>
      </c>
      <c r="M52" s="7">
        <v>0.58</v>
      </c>
      <c r="N52" s="7">
        <v>17.0</v>
      </c>
      <c r="O52" s="10" t="s">
        <v>30</v>
      </c>
    </row>
    <row r="53">
      <c r="A53" s="3">
        <v>1.0</v>
      </c>
      <c r="B53" s="12">
        <v>21.0</v>
      </c>
      <c r="C53" s="5" t="s">
        <v>27</v>
      </c>
      <c r="D53" s="13" t="s">
        <v>27</v>
      </c>
      <c r="E53" s="14" t="s">
        <v>26</v>
      </c>
      <c r="F53" s="7">
        <v>17.0</v>
      </c>
      <c r="G53" s="7">
        <v>7.0</v>
      </c>
      <c r="H53" s="7">
        <v>12.0</v>
      </c>
      <c r="I53" s="11" t="s">
        <v>17</v>
      </c>
      <c r="J53" s="11">
        <v>27.0</v>
      </c>
      <c r="K53" s="11">
        <v>43.0</v>
      </c>
      <c r="L53" s="7">
        <v>0.0</v>
      </c>
      <c r="M53" s="7">
        <v>0.0</v>
      </c>
      <c r="N53" s="7">
        <v>20.0</v>
      </c>
      <c r="O53" s="10" t="s">
        <v>31</v>
      </c>
    </row>
    <row r="54">
      <c r="A54" s="3">
        <v>1.0</v>
      </c>
      <c r="B54" s="12">
        <v>22.0</v>
      </c>
      <c r="C54" s="5" t="s">
        <v>26</v>
      </c>
      <c r="D54" s="13" t="s">
        <v>26</v>
      </c>
      <c r="E54" s="14" t="s">
        <v>28</v>
      </c>
      <c r="F54" s="7">
        <v>24.0</v>
      </c>
      <c r="G54" s="7">
        <v>12.0</v>
      </c>
      <c r="H54" s="7">
        <v>18.0</v>
      </c>
      <c r="I54" s="8" t="s">
        <v>18</v>
      </c>
      <c r="J54" s="9">
        <v>33.0</v>
      </c>
      <c r="K54" s="9">
        <v>77.0</v>
      </c>
      <c r="L54" s="7">
        <v>1.2</v>
      </c>
      <c r="M54" s="7">
        <v>0.11</v>
      </c>
      <c r="N54" s="7">
        <v>20.0</v>
      </c>
      <c r="O54" s="10" t="s">
        <v>22</v>
      </c>
    </row>
    <row r="55">
      <c r="A55" s="3">
        <v>1.0</v>
      </c>
      <c r="B55" s="12">
        <v>23.0</v>
      </c>
      <c r="C55" s="5" t="s">
        <v>27</v>
      </c>
      <c r="D55" s="13" t="s">
        <v>27</v>
      </c>
      <c r="E55" s="14" t="s">
        <v>26</v>
      </c>
      <c r="F55" s="7">
        <v>27.0</v>
      </c>
      <c r="G55" s="7">
        <v>5.0</v>
      </c>
      <c r="H55" s="7">
        <v>16.0</v>
      </c>
      <c r="I55" s="11" t="s">
        <v>15</v>
      </c>
      <c r="J55" s="11">
        <v>28.0</v>
      </c>
      <c r="K55" s="11">
        <v>81.0</v>
      </c>
      <c r="L55" s="7">
        <v>7.2</v>
      </c>
      <c r="M55" s="7">
        <v>0.59</v>
      </c>
      <c r="N55" s="7">
        <v>22.0</v>
      </c>
      <c r="O55" s="10" t="s">
        <v>16</v>
      </c>
    </row>
    <row r="56">
      <c r="A56" s="3">
        <v>1.0</v>
      </c>
      <c r="B56" s="12">
        <v>24.0</v>
      </c>
      <c r="C56" s="5" t="s">
        <v>27</v>
      </c>
      <c r="D56" s="13" t="s">
        <v>27</v>
      </c>
      <c r="E56" s="14" t="s">
        <v>26</v>
      </c>
      <c r="F56" s="7">
        <v>12.0</v>
      </c>
      <c r="G56" s="7">
        <v>4.0</v>
      </c>
      <c r="H56" s="7">
        <v>8.0</v>
      </c>
      <c r="I56" s="16" t="s">
        <v>15</v>
      </c>
      <c r="J56" s="17">
        <v>65.0</v>
      </c>
      <c r="K56" s="17">
        <v>108.0</v>
      </c>
      <c r="L56" s="7">
        <v>1.7</v>
      </c>
      <c r="M56" s="7">
        <v>0.12</v>
      </c>
      <c r="N56" s="7">
        <v>27.0</v>
      </c>
      <c r="O56" s="10" t="s">
        <v>30</v>
      </c>
    </row>
    <row r="57">
      <c r="A57" s="3">
        <v>1.0</v>
      </c>
      <c r="B57" s="12">
        <v>25.0</v>
      </c>
      <c r="C57" s="5" t="s">
        <v>27</v>
      </c>
      <c r="D57" s="13" t="s">
        <v>27</v>
      </c>
      <c r="E57" s="14" t="s">
        <v>26</v>
      </c>
      <c r="F57" s="7">
        <v>15.0</v>
      </c>
      <c r="G57" s="7">
        <v>5.0</v>
      </c>
      <c r="H57" s="7">
        <v>10.0</v>
      </c>
      <c r="I57" s="11" t="s">
        <v>20</v>
      </c>
      <c r="J57" s="11">
        <v>38.6</v>
      </c>
      <c r="K57" s="11">
        <v>92.0</v>
      </c>
      <c r="L57" s="7">
        <v>7.7</v>
      </c>
      <c r="M57" s="7">
        <v>0.63</v>
      </c>
      <c r="N57" s="7">
        <v>27.0</v>
      </c>
      <c r="O57" s="10" t="s">
        <v>16</v>
      </c>
    </row>
    <row r="58">
      <c r="A58" s="3">
        <v>1.0</v>
      </c>
      <c r="B58" s="12">
        <v>26.0</v>
      </c>
      <c r="C58" s="5" t="s">
        <v>25</v>
      </c>
      <c r="D58" s="13" t="s">
        <v>25</v>
      </c>
      <c r="E58" s="14" t="s">
        <v>27</v>
      </c>
      <c r="F58" s="7">
        <v>32.0</v>
      </c>
      <c r="G58" s="7">
        <v>-2.0</v>
      </c>
      <c r="H58" s="7">
        <v>15.0</v>
      </c>
      <c r="I58" s="16" t="s">
        <v>15</v>
      </c>
      <c r="J58" s="17">
        <v>58.0</v>
      </c>
      <c r="K58" s="17">
        <v>100.0</v>
      </c>
      <c r="L58" s="7">
        <v>7.8</v>
      </c>
      <c r="M58" s="7">
        <v>1.24</v>
      </c>
      <c r="N58" s="7">
        <v>28.0</v>
      </c>
      <c r="O58" s="10" t="s">
        <v>16</v>
      </c>
    </row>
    <row r="59">
      <c r="A59" s="3">
        <v>1.0</v>
      </c>
      <c r="B59" s="12">
        <v>27.0</v>
      </c>
      <c r="C59" s="5" t="s">
        <v>26</v>
      </c>
      <c r="D59" s="13" t="s">
        <v>27</v>
      </c>
      <c r="E59" s="14" t="s">
        <v>28</v>
      </c>
      <c r="F59" s="7">
        <v>8.0</v>
      </c>
      <c r="G59" s="7">
        <v>-2.0</v>
      </c>
      <c r="H59" s="7">
        <v>3.0</v>
      </c>
      <c r="I59" s="11" t="s">
        <v>17</v>
      </c>
      <c r="J59" s="11">
        <v>40.0</v>
      </c>
      <c r="K59" s="11">
        <v>85.0</v>
      </c>
      <c r="L59" s="7">
        <v>0.5</v>
      </c>
      <c r="M59" s="7">
        <v>0.02</v>
      </c>
      <c r="N59" s="7">
        <v>25.0</v>
      </c>
      <c r="O59" s="10" t="s">
        <v>31</v>
      </c>
    </row>
    <row r="60">
      <c r="A60" s="3">
        <v>1.0</v>
      </c>
      <c r="B60" s="12">
        <v>28.0</v>
      </c>
      <c r="C60" s="5" t="s">
        <v>26</v>
      </c>
      <c r="D60" s="13" t="s">
        <v>26</v>
      </c>
      <c r="E60" s="14" t="s">
        <v>28</v>
      </c>
      <c r="F60" s="7">
        <v>15.0</v>
      </c>
      <c r="G60" s="7">
        <v>7.0</v>
      </c>
      <c r="H60" s="7">
        <v>11.0</v>
      </c>
      <c r="I60" s="16" t="s">
        <v>15</v>
      </c>
      <c r="J60" s="17">
        <v>53.0</v>
      </c>
      <c r="K60" s="17">
        <v>85.0</v>
      </c>
      <c r="L60" s="7">
        <v>0.6</v>
      </c>
      <c r="M60" s="7">
        <v>0.11</v>
      </c>
      <c r="N60" s="7">
        <v>24.0</v>
      </c>
      <c r="O60" s="10" t="s">
        <v>16</v>
      </c>
    </row>
    <row r="61">
      <c r="A61" s="3">
        <v>1.0</v>
      </c>
      <c r="B61" s="12">
        <v>29.0</v>
      </c>
      <c r="C61" s="5" t="s">
        <v>26</v>
      </c>
      <c r="D61" s="13" t="s">
        <v>26</v>
      </c>
      <c r="E61" s="14" t="s">
        <v>28</v>
      </c>
      <c r="F61" s="7">
        <v>21.0</v>
      </c>
      <c r="G61" s="7">
        <v>8.0</v>
      </c>
      <c r="H61" s="7">
        <v>15.0</v>
      </c>
      <c r="I61" s="11" t="s">
        <v>18</v>
      </c>
      <c r="J61" s="11">
        <v>53.0</v>
      </c>
      <c r="K61" s="11">
        <v>90.0</v>
      </c>
      <c r="L61" s="7">
        <v>1.6</v>
      </c>
      <c r="M61" s="7">
        <v>0.18</v>
      </c>
      <c r="N61" s="7">
        <v>23.0</v>
      </c>
      <c r="O61" s="10" t="s">
        <v>16</v>
      </c>
    </row>
    <row r="62">
      <c r="A62" s="3">
        <v>1.0</v>
      </c>
      <c r="B62" s="12">
        <v>30.0</v>
      </c>
      <c r="C62" s="5" t="s">
        <v>26</v>
      </c>
      <c r="D62" s="13" t="s">
        <v>26</v>
      </c>
      <c r="E62" s="14" t="s">
        <v>28</v>
      </c>
      <c r="F62" s="7">
        <v>21.0</v>
      </c>
      <c r="G62" s="7">
        <v>8.0</v>
      </c>
      <c r="H62" s="7">
        <v>15.0</v>
      </c>
      <c r="I62" s="16" t="s">
        <v>15</v>
      </c>
      <c r="J62" s="17">
        <v>45.0</v>
      </c>
      <c r="K62" s="17">
        <v>79.0</v>
      </c>
      <c r="L62" s="7">
        <v>1.3</v>
      </c>
      <c r="M62" s="7">
        <v>0.14</v>
      </c>
      <c r="N62" s="7">
        <v>24.0</v>
      </c>
      <c r="O62" s="10" t="s">
        <v>19</v>
      </c>
    </row>
    <row r="63">
      <c r="A63" s="3">
        <v>1.0</v>
      </c>
      <c r="B63" s="12">
        <v>31.0</v>
      </c>
      <c r="C63" s="5" t="s">
        <v>26</v>
      </c>
      <c r="D63" s="13" t="s">
        <v>26</v>
      </c>
      <c r="E63" s="14" t="s">
        <v>28</v>
      </c>
      <c r="F63" s="7">
        <v>9.0</v>
      </c>
      <c r="G63" s="7">
        <v>-13.0</v>
      </c>
      <c r="H63" s="7">
        <v>-2.0</v>
      </c>
      <c r="I63" s="11" t="s">
        <v>17</v>
      </c>
      <c r="J63" s="11">
        <v>52.0</v>
      </c>
      <c r="K63" s="11">
        <v>84.0</v>
      </c>
      <c r="L63" s="7">
        <v>0.4</v>
      </c>
      <c r="M63" s="7">
        <v>0.04</v>
      </c>
      <c r="N63" s="7">
        <v>24.0</v>
      </c>
      <c r="O63" s="10" t="s">
        <v>19</v>
      </c>
    </row>
    <row r="64">
      <c r="A64" s="3">
        <v>2.0</v>
      </c>
      <c r="B64" s="12">
        <v>1.0</v>
      </c>
      <c r="C64" s="5" t="s">
        <v>26</v>
      </c>
      <c r="D64" s="13" t="s">
        <v>26</v>
      </c>
      <c r="E64" s="14" t="s">
        <v>28</v>
      </c>
      <c r="F64" s="7">
        <v>-1.0</v>
      </c>
      <c r="G64" s="7">
        <v>-7.0</v>
      </c>
      <c r="H64" s="7">
        <v>-4.0</v>
      </c>
      <c r="I64" s="16" t="s">
        <v>15</v>
      </c>
      <c r="J64" s="17">
        <v>28.0</v>
      </c>
      <c r="K64" s="17">
        <v>65.0</v>
      </c>
      <c r="L64" s="7">
        <v>0.0</v>
      </c>
      <c r="M64" s="7">
        <v>0.0</v>
      </c>
      <c r="N64" s="7">
        <v>24.0</v>
      </c>
      <c r="O64" s="10" t="s">
        <v>31</v>
      </c>
    </row>
    <row r="65">
      <c r="A65" s="3">
        <v>2.0</v>
      </c>
      <c r="B65" s="12">
        <v>2.0</v>
      </c>
      <c r="C65" s="5" t="s">
        <v>26</v>
      </c>
      <c r="D65" s="13" t="s">
        <v>26</v>
      </c>
      <c r="E65" s="14" t="s">
        <v>28</v>
      </c>
      <c r="F65" s="7">
        <v>5.0</v>
      </c>
      <c r="G65" s="7">
        <v>-5.0</v>
      </c>
      <c r="H65" s="7">
        <v>0.0</v>
      </c>
      <c r="I65" s="11" t="s">
        <v>15</v>
      </c>
      <c r="J65" s="11">
        <v>51.0</v>
      </c>
      <c r="K65" s="11">
        <v>95.0</v>
      </c>
      <c r="L65" s="7">
        <v>0.0</v>
      </c>
      <c r="M65" s="7">
        <v>0.0</v>
      </c>
      <c r="N65" s="7">
        <v>23.0</v>
      </c>
      <c r="O65" s="10" t="s">
        <v>16</v>
      </c>
    </row>
    <row r="66">
      <c r="A66" s="3">
        <v>2.0</v>
      </c>
      <c r="B66" s="12">
        <v>3.0</v>
      </c>
      <c r="C66" s="5" t="s">
        <v>28</v>
      </c>
      <c r="D66" s="13" t="s">
        <v>28</v>
      </c>
      <c r="E66" s="14" t="s">
        <v>28</v>
      </c>
      <c r="F66" s="7">
        <v>5.0</v>
      </c>
      <c r="G66" s="7">
        <v>-46.0</v>
      </c>
      <c r="H66" s="7">
        <v>-20.0</v>
      </c>
      <c r="I66" s="16" t="s">
        <v>15</v>
      </c>
      <c r="J66" s="17">
        <v>87.0</v>
      </c>
      <c r="K66" s="17">
        <v>127.0</v>
      </c>
      <c r="L66" s="7">
        <v>1.4</v>
      </c>
      <c r="M66" s="7">
        <v>0.21</v>
      </c>
      <c r="N66" s="7">
        <v>24.0</v>
      </c>
      <c r="O66" s="10" t="s">
        <v>16</v>
      </c>
    </row>
    <row r="67">
      <c r="A67" s="3">
        <v>2.0</v>
      </c>
      <c r="B67" s="12">
        <v>4.0</v>
      </c>
      <c r="C67" s="5" t="s">
        <v>28</v>
      </c>
      <c r="D67" s="13" t="s">
        <v>28</v>
      </c>
      <c r="E67" s="14" t="s">
        <v>28</v>
      </c>
      <c r="F67" s="7">
        <v>-5.0</v>
      </c>
      <c r="G67" s="7">
        <v>-47.0</v>
      </c>
      <c r="H67" s="7">
        <v>-26.0</v>
      </c>
      <c r="I67" s="11" t="s">
        <v>17</v>
      </c>
      <c r="J67" s="11">
        <v>74.0</v>
      </c>
      <c r="K67" s="11">
        <v>118.0</v>
      </c>
      <c r="L67" s="7">
        <v>0.0</v>
      </c>
      <c r="M67" s="7">
        <v>0.0</v>
      </c>
      <c r="N67" s="7">
        <v>23.0</v>
      </c>
      <c r="O67" s="10" t="s">
        <v>31</v>
      </c>
    </row>
    <row r="68">
      <c r="A68" s="3">
        <v>2.0</v>
      </c>
      <c r="B68" s="12">
        <v>5.0</v>
      </c>
      <c r="C68" s="5" t="s">
        <v>28</v>
      </c>
      <c r="D68" s="13" t="s">
        <v>28</v>
      </c>
      <c r="E68" s="14" t="s">
        <v>28</v>
      </c>
      <c r="F68" s="7">
        <v>20.0</v>
      </c>
      <c r="G68" s="7">
        <v>-6.0</v>
      </c>
      <c r="H68" s="7">
        <v>7.0</v>
      </c>
      <c r="I68" s="10" t="s">
        <v>15</v>
      </c>
      <c r="J68" s="10">
        <v>59.0</v>
      </c>
      <c r="K68" s="10">
        <v>85.0</v>
      </c>
      <c r="L68" s="7">
        <v>0.8</v>
      </c>
      <c r="M68" s="7">
        <v>0.06</v>
      </c>
      <c r="N68" s="7">
        <v>23.0</v>
      </c>
      <c r="O68" s="10" t="s">
        <v>16</v>
      </c>
    </row>
    <row r="69">
      <c r="A69" s="3">
        <v>2.0</v>
      </c>
      <c r="B69" s="12">
        <v>6.0</v>
      </c>
      <c r="C69" s="5" t="s">
        <v>28</v>
      </c>
      <c r="D69" s="13" t="s">
        <v>28</v>
      </c>
      <c r="E69" s="14" t="s">
        <v>28</v>
      </c>
      <c r="F69" s="7">
        <v>20.0</v>
      </c>
      <c r="G69" s="7">
        <v>13.0</v>
      </c>
      <c r="H69" s="7">
        <v>17.0</v>
      </c>
      <c r="I69" s="10" t="s">
        <v>15</v>
      </c>
      <c r="J69" s="10">
        <v>40.0</v>
      </c>
      <c r="K69" s="10">
        <v>71.0</v>
      </c>
      <c r="L69" s="7">
        <v>0.1</v>
      </c>
      <c r="M69" s="7">
        <v>0.01</v>
      </c>
      <c r="N69" s="7">
        <v>23.0</v>
      </c>
      <c r="O69" s="10" t="s">
        <v>19</v>
      </c>
    </row>
    <row r="70">
      <c r="A70" s="3">
        <v>2.0</v>
      </c>
      <c r="B70" s="12">
        <v>7.0</v>
      </c>
      <c r="C70" s="5" t="s">
        <v>28</v>
      </c>
      <c r="D70" s="13" t="s">
        <v>28</v>
      </c>
      <c r="E70" s="14" t="s">
        <v>28</v>
      </c>
      <c r="F70" s="7">
        <v>28.0</v>
      </c>
      <c r="G70" s="7">
        <v>17.0</v>
      </c>
      <c r="H70" s="7">
        <v>23.0</v>
      </c>
      <c r="I70" s="10" t="s">
        <v>15</v>
      </c>
      <c r="J70" s="10">
        <v>32.0</v>
      </c>
      <c r="K70" s="10">
        <v>95.0</v>
      </c>
      <c r="L70" s="7">
        <v>1.4</v>
      </c>
      <c r="M70" s="7">
        <v>0.2</v>
      </c>
      <c r="N70" s="7">
        <v>23.0</v>
      </c>
      <c r="O70" s="10" t="s">
        <v>16</v>
      </c>
    </row>
    <row r="71">
      <c r="A71" s="3">
        <v>2.0</v>
      </c>
      <c r="B71" s="12">
        <v>8.0</v>
      </c>
      <c r="C71" s="5" t="s">
        <v>28</v>
      </c>
      <c r="D71" s="13" t="s">
        <v>28</v>
      </c>
      <c r="E71" s="14" t="s">
        <v>28</v>
      </c>
      <c r="F71" s="7">
        <v>21.0</v>
      </c>
      <c r="G71" s="7">
        <v>13.0</v>
      </c>
      <c r="H71" s="7">
        <v>17.0</v>
      </c>
      <c r="I71" s="10" t="s">
        <v>17</v>
      </c>
      <c r="J71" s="10">
        <v>67.0</v>
      </c>
      <c r="K71" s="10">
        <v>99.0</v>
      </c>
      <c r="L71" s="7">
        <v>0.5</v>
      </c>
      <c r="M71" s="7">
        <v>0.07</v>
      </c>
      <c r="N71" s="7">
        <v>24.0</v>
      </c>
      <c r="O71" s="10" t="s">
        <v>16</v>
      </c>
    </row>
    <row r="72">
      <c r="A72" s="3">
        <v>2.0</v>
      </c>
      <c r="B72" s="12">
        <v>9.0</v>
      </c>
      <c r="C72" s="5" t="s">
        <v>28</v>
      </c>
      <c r="D72" s="13" t="s">
        <v>28</v>
      </c>
      <c r="E72" s="14" t="s">
        <v>28</v>
      </c>
      <c r="F72" s="7">
        <v>32.0</v>
      </c>
      <c r="G72" s="7">
        <v>13.0</v>
      </c>
      <c r="H72" s="7">
        <v>23.0</v>
      </c>
      <c r="I72" s="10" t="s">
        <v>18</v>
      </c>
      <c r="J72" s="10">
        <v>45.0</v>
      </c>
      <c r="K72" s="10">
        <v>90.0</v>
      </c>
      <c r="L72" s="7">
        <v>0.6</v>
      </c>
      <c r="M72" s="7">
        <v>0.12</v>
      </c>
      <c r="N72" s="7">
        <v>23.0</v>
      </c>
      <c r="O72" s="10" t="s">
        <v>16</v>
      </c>
    </row>
    <row r="73">
      <c r="A73" s="3">
        <v>2.0</v>
      </c>
      <c r="B73" s="12">
        <v>10.0</v>
      </c>
      <c r="C73" s="5" t="s">
        <v>26</v>
      </c>
      <c r="D73" s="13" t="s">
        <v>26</v>
      </c>
      <c r="E73" s="14" t="s">
        <v>28</v>
      </c>
      <c r="F73" s="7">
        <v>34.0</v>
      </c>
      <c r="G73" s="7">
        <v>15.0</v>
      </c>
      <c r="H73" s="7">
        <v>25.0</v>
      </c>
      <c r="I73" s="10" t="s">
        <v>15</v>
      </c>
      <c r="J73" s="10">
        <v>66.0</v>
      </c>
      <c r="K73" s="10">
        <v>108.0</v>
      </c>
      <c r="L73" s="7">
        <v>0.8</v>
      </c>
      <c r="M73" s="7">
        <v>0.58</v>
      </c>
      <c r="N73" s="7">
        <v>23.0</v>
      </c>
      <c r="O73" s="10" t="s">
        <v>16</v>
      </c>
    </row>
    <row r="74">
      <c r="A74" s="3">
        <v>2.0</v>
      </c>
      <c r="B74" s="12">
        <v>11.0</v>
      </c>
      <c r="C74" s="5" t="s">
        <v>28</v>
      </c>
      <c r="D74" s="13" t="s">
        <v>28</v>
      </c>
      <c r="E74" s="14" t="s">
        <v>28</v>
      </c>
      <c r="F74" s="7">
        <v>15.0</v>
      </c>
      <c r="G74" s="7">
        <v>1.0</v>
      </c>
      <c r="H74" s="7">
        <v>8.0</v>
      </c>
      <c r="I74" s="10" t="s">
        <v>15</v>
      </c>
      <c r="J74" s="10">
        <v>60.0</v>
      </c>
      <c r="K74" s="10">
        <v>103.0</v>
      </c>
      <c r="L74" s="7">
        <v>1.6</v>
      </c>
      <c r="M74" s="7">
        <v>0.12</v>
      </c>
      <c r="N74" s="7">
        <v>24.0</v>
      </c>
      <c r="O74" s="10" t="s">
        <v>31</v>
      </c>
    </row>
    <row r="75">
      <c r="A75" s="3">
        <v>2.0</v>
      </c>
      <c r="B75" s="12">
        <v>12.0</v>
      </c>
      <c r="C75" s="5" t="s">
        <v>26</v>
      </c>
      <c r="D75" s="13" t="s">
        <v>26</v>
      </c>
      <c r="E75" s="14" t="s">
        <v>28</v>
      </c>
      <c r="F75" s="7">
        <v>25.0</v>
      </c>
      <c r="G75" s="7">
        <v>8.0</v>
      </c>
      <c r="H75" s="7">
        <v>17.0</v>
      </c>
      <c r="I75" s="10" t="s">
        <v>15</v>
      </c>
      <c r="J75" s="10">
        <v>48.0</v>
      </c>
      <c r="K75" s="10">
        <v>88.0</v>
      </c>
      <c r="L75" s="7">
        <v>0.0</v>
      </c>
      <c r="M75" s="7">
        <v>0.0</v>
      </c>
      <c r="N75" s="7">
        <v>24.0</v>
      </c>
      <c r="O75" s="10" t="s">
        <v>31</v>
      </c>
    </row>
    <row r="76">
      <c r="A76" s="3">
        <v>2.0</v>
      </c>
      <c r="B76" s="12">
        <v>13.0</v>
      </c>
      <c r="C76" s="5" t="s">
        <v>28</v>
      </c>
      <c r="D76" s="13" t="s">
        <v>28</v>
      </c>
      <c r="E76" s="14" t="s">
        <v>28</v>
      </c>
      <c r="F76" s="7">
        <v>29.0</v>
      </c>
      <c r="G76" s="7">
        <v>15.0</v>
      </c>
      <c r="H76" s="7">
        <v>22.0</v>
      </c>
      <c r="I76" s="10" t="s">
        <v>15</v>
      </c>
      <c r="J76" s="10">
        <v>41.0</v>
      </c>
      <c r="K76" s="10">
        <v>19.0</v>
      </c>
      <c r="L76" s="7">
        <v>0.2</v>
      </c>
      <c r="M76" s="7">
        <v>0.01</v>
      </c>
      <c r="N76" s="7">
        <v>24.0</v>
      </c>
      <c r="O76" s="10" t="s">
        <v>19</v>
      </c>
    </row>
    <row r="77">
      <c r="A77" s="3">
        <v>2.0</v>
      </c>
      <c r="B77" s="12">
        <v>14.0</v>
      </c>
      <c r="C77" s="5" t="s">
        <v>28</v>
      </c>
      <c r="D77" s="13" t="s">
        <v>28</v>
      </c>
      <c r="E77" s="14" t="s">
        <v>28</v>
      </c>
      <c r="F77" s="7">
        <v>26.0</v>
      </c>
      <c r="G77" s="7">
        <v>12.0</v>
      </c>
      <c r="H77" s="7">
        <v>19.0</v>
      </c>
      <c r="I77" s="10" t="s">
        <v>15</v>
      </c>
      <c r="J77" s="10">
        <v>50.0</v>
      </c>
      <c r="K77" s="10">
        <v>81.0</v>
      </c>
      <c r="L77" s="7">
        <v>2.2</v>
      </c>
      <c r="M77" s="7">
        <v>0.28</v>
      </c>
      <c r="N77" s="7">
        <v>25.0</v>
      </c>
      <c r="O77" s="10" t="s">
        <v>16</v>
      </c>
    </row>
    <row r="78">
      <c r="A78" s="3">
        <v>2.0</v>
      </c>
      <c r="B78" s="12">
        <v>15.0</v>
      </c>
      <c r="C78" s="5" t="s">
        <v>26</v>
      </c>
      <c r="D78" s="13" t="s">
        <v>26</v>
      </c>
      <c r="E78" s="14" t="s">
        <v>28</v>
      </c>
      <c r="F78" s="7">
        <v>34.0</v>
      </c>
      <c r="G78" s="7">
        <v>24.0</v>
      </c>
      <c r="H78" s="7">
        <v>29.0</v>
      </c>
      <c r="I78" s="10" t="s">
        <v>15</v>
      </c>
      <c r="J78" s="10">
        <v>54.0</v>
      </c>
      <c r="K78" s="10">
        <v>130.0</v>
      </c>
      <c r="L78" s="7">
        <v>0.0</v>
      </c>
      <c r="M78" s="7">
        <v>0.0</v>
      </c>
      <c r="N78" s="7">
        <v>25.0</v>
      </c>
      <c r="O78" s="10" t="s">
        <v>19</v>
      </c>
    </row>
    <row r="79">
      <c r="A79" s="3">
        <v>2.0</v>
      </c>
      <c r="B79" s="12">
        <v>16.0</v>
      </c>
      <c r="C79" s="5" t="s">
        <v>28</v>
      </c>
      <c r="D79" s="13" t="s">
        <v>26</v>
      </c>
      <c r="E79" s="14" t="s">
        <v>26</v>
      </c>
      <c r="F79" s="7">
        <v>33.0</v>
      </c>
      <c r="G79" s="7">
        <v>23.0</v>
      </c>
      <c r="H79" s="7">
        <v>28.0</v>
      </c>
      <c r="I79" s="10" t="s">
        <v>15</v>
      </c>
      <c r="J79" s="10">
        <v>59.0</v>
      </c>
      <c r="K79" s="10">
        <v>127.0</v>
      </c>
      <c r="L79" s="7">
        <v>0.1</v>
      </c>
      <c r="M79" s="7">
        <v>0.02</v>
      </c>
      <c r="N79" s="7">
        <v>24.0</v>
      </c>
      <c r="O79" s="10" t="s">
        <v>31</v>
      </c>
    </row>
    <row r="80">
      <c r="A80" s="3">
        <v>2.0</v>
      </c>
      <c r="B80" s="12">
        <v>17.0</v>
      </c>
      <c r="C80" s="5" t="s">
        <v>28</v>
      </c>
      <c r="D80" s="13" t="s">
        <v>26</v>
      </c>
      <c r="E80" s="14" t="s">
        <v>28</v>
      </c>
      <c r="F80" s="7">
        <v>38.0</v>
      </c>
      <c r="G80" s="7">
        <v>-5.0</v>
      </c>
      <c r="H80" s="7">
        <v>17.0</v>
      </c>
      <c r="I80" s="10" t="s">
        <v>15</v>
      </c>
      <c r="J80" s="10">
        <v>58.0</v>
      </c>
      <c r="K80" s="10">
        <v>111.0</v>
      </c>
      <c r="L80" s="7">
        <v>0.3</v>
      </c>
      <c r="M80" s="7">
        <v>0.28</v>
      </c>
      <c r="N80" s="7">
        <v>23.0</v>
      </c>
      <c r="O80" s="10" t="s">
        <v>16</v>
      </c>
    </row>
    <row r="81">
      <c r="A81" s="3">
        <v>2.0</v>
      </c>
      <c r="B81" s="12">
        <v>18.0</v>
      </c>
      <c r="C81" s="5" t="s">
        <v>28</v>
      </c>
      <c r="D81" s="13" t="s">
        <v>28</v>
      </c>
      <c r="E81" s="14" t="s">
        <v>28</v>
      </c>
      <c r="F81" s="7">
        <v>10.0</v>
      </c>
      <c r="G81" s="7">
        <v>-4.0</v>
      </c>
      <c r="H81" s="7">
        <v>3.0</v>
      </c>
      <c r="I81" s="10" t="s">
        <v>15</v>
      </c>
      <c r="J81" s="10">
        <v>46.0</v>
      </c>
      <c r="K81" s="10">
        <v>85.0</v>
      </c>
      <c r="L81" s="7">
        <v>0.3</v>
      </c>
      <c r="M81" s="7">
        <v>0.01</v>
      </c>
      <c r="N81" s="7">
        <v>23.0</v>
      </c>
      <c r="O81" s="10" t="s">
        <v>31</v>
      </c>
    </row>
    <row r="82">
      <c r="A82" s="3">
        <v>2.0</v>
      </c>
      <c r="B82" s="12">
        <v>19.0</v>
      </c>
      <c r="C82" s="5" t="s">
        <v>28</v>
      </c>
      <c r="D82" s="13" t="s">
        <v>28</v>
      </c>
      <c r="E82" s="14" t="s">
        <v>28</v>
      </c>
      <c r="F82" s="7">
        <v>23.0</v>
      </c>
      <c r="G82" s="7">
        <v>7.0</v>
      </c>
      <c r="H82" s="7">
        <v>15.0</v>
      </c>
      <c r="I82" s="10" t="s">
        <v>15</v>
      </c>
      <c r="J82" s="10">
        <v>44.0</v>
      </c>
      <c r="K82" s="10">
        <v>85.0</v>
      </c>
      <c r="L82" s="7">
        <v>0.2</v>
      </c>
      <c r="M82" s="7">
        <v>0.01</v>
      </c>
      <c r="N82" s="7">
        <v>23.0</v>
      </c>
      <c r="O82" s="10" t="s">
        <v>16</v>
      </c>
    </row>
    <row r="83">
      <c r="A83" s="3">
        <v>2.0</v>
      </c>
      <c r="B83" s="12">
        <v>20.0</v>
      </c>
      <c r="C83" s="5" t="s">
        <v>26</v>
      </c>
      <c r="D83" s="13" t="s">
        <v>26</v>
      </c>
      <c r="E83" s="14" t="s">
        <v>28</v>
      </c>
      <c r="F83" s="7">
        <v>23.0</v>
      </c>
      <c r="G83" s="7">
        <v>7.0</v>
      </c>
      <c r="H83" s="7">
        <v>15.0</v>
      </c>
      <c r="I83" s="10" t="s">
        <v>15</v>
      </c>
      <c r="J83" s="10">
        <v>51.0</v>
      </c>
      <c r="K83" s="10">
        <v>90.0</v>
      </c>
      <c r="L83" s="7">
        <v>0.12</v>
      </c>
      <c r="M83" s="7">
        <v>1.5</v>
      </c>
      <c r="N83" s="7">
        <v>23.0</v>
      </c>
      <c r="O83" s="10" t="s">
        <v>16</v>
      </c>
    </row>
    <row r="84">
      <c r="A84" s="3">
        <v>2.0</v>
      </c>
      <c r="B84" s="12">
        <v>21.0</v>
      </c>
      <c r="C84" s="5" t="s">
        <v>28</v>
      </c>
      <c r="D84" s="13" t="s">
        <v>28</v>
      </c>
      <c r="E84" s="14" t="s">
        <v>28</v>
      </c>
      <c r="F84" s="7">
        <v>17.0</v>
      </c>
      <c r="G84" s="7">
        <v>8.0</v>
      </c>
      <c r="H84" s="7">
        <v>13.0</v>
      </c>
      <c r="I84" s="10" t="s">
        <v>15</v>
      </c>
      <c r="J84" s="10">
        <v>32.0</v>
      </c>
      <c r="K84" s="10">
        <v>73.0</v>
      </c>
      <c r="L84" s="7">
        <v>0.08</v>
      </c>
      <c r="M84" s="7">
        <v>0.8</v>
      </c>
      <c r="N84" s="7">
        <v>24.0</v>
      </c>
      <c r="O84" s="10" t="s">
        <v>19</v>
      </c>
    </row>
    <row r="85">
      <c r="A85" s="3">
        <v>2.0</v>
      </c>
      <c r="B85" s="12">
        <v>22.0</v>
      </c>
      <c r="C85" s="5" t="s">
        <v>26</v>
      </c>
      <c r="D85" s="13" t="s">
        <v>26</v>
      </c>
      <c r="E85" s="14" t="s">
        <v>28</v>
      </c>
      <c r="F85" s="7">
        <v>20.0</v>
      </c>
      <c r="G85" s="7">
        <v>0.0</v>
      </c>
      <c r="H85" s="7">
        <v>10.0</v>
      </c>
      <c r="I85" s="10" t="s">
        <v>15</v>
      </c>
      <c r="J85" s="10">
        <v>50.1</v>
      </c>
      <c r="K85" s="10">
        <v>88.0</v>
      </c>
      <c r="L85" s="7">
        <v>0.15</v>
      </c>
      <c r="M85" s="7">
        <v>1.5</v>
      </c>
      <c r="N85" s="7">
        <v>24.0</v>
      </c>
      <c r="O85" s="10" t="s">
        <v>16</v>
      </c>
    </row>
    <row r="86">
      <c r="A86" s="3">
        <v>2.0</v>
      </c>
      <c r="B86" s="12">
        <v>23.0</v>
      </c>
      <c r="C86" s="5" t="s">
        <v>27</v>
      </c>
      <c r="D86" s="13" t="s">
        <v>27</v>
      </c>
      <c r="E86" s="14" t="s">
        <v>26</v>
      </c>
      <c r="F86" s="7">
        <v>20.0</v>
      </c>
      <c r="G86" s="7">
        <v>12.0</v>
      </c>
      <c r="H86" s="7">
        <v>16.0</v>
      </c>
      <c r="I86" s="10" t="s">
        <v>15</v>
      </c>
      <c r="J86" s="10">
        <v>35.0</v>
      </c>
      <c r="K86" s="10">
        <v>91.0</v>
      </c>
      <c r="L86" s="7">
        <v>4.8</v>
      </c>
      <c r="M86" s="7">
        <v>0.52</v>
      </c>
      <c r="N86" s="7">
        <v>25.0</v>
      </c>
      <c r="O86" s="10" t="s">
        <v>16</v>
      </c>
    </row>
    <row r="87">
      <c r="A87" s="3">
        <v>2.0</v>
      </c>
      <c r="B87" s="12">
        <v>24.0</v>
      </c>
      <c r="C87" s="5" t="s">
        <v>27</v>
      </c>
      <c r="D87" s="13" t="s">
        <v>27</v>
      </c>
      <c r="E87" s="14" t="s">
        <v>26</v>
      </c>
      <c r="F87" s="7">
        <v>17.0</v>
      </c>
      <c r="G87" s="7">
        <v>-19.0</v>
      </c>
      <c r="H87" s="7">
        <v>-1.0</v>
      </c>
      <c r="I87" s="10" t="s">
        <v>15</v>
      </c>
      <c r="J87" s="10">
        <v>62.0</v>
      </c>
      <c r="K87" s="10">
        <v>96.0</v>
      </c>
      <c r="L87" s="7">
        <v>1.2</v>
      </c>
      <c r="M87" s="7">
        <v>0.17</v>
      </c>
      <c r="N87" s="7">
        <v>28.0</v>
      </c>
      <c r="O87" s="10" t="s">
        <v>16</v>
      </c>
    </row>
    <row r="88">
      <c r="A88" s="3">
        <v>2.0</v>
      </c>
      <c r="B88" s="12">
        <v>25.0</v>
      </c>
      <c r="C88" s="5" t="s">
        <v>26</v>
      </c>
      <c r="D88" s="13" t="s">
        <v>27</v>
      </c>
      <c r="E88" s="14" t="s">
        <v>28</v>
      </c>
      <c r="F88" s="18">
        <v>-4.0</v>
      </c>
      <c r="G88" s="18">
        <v>-20.0</v>
      </c>
      <c r="H88" s="18">
        <v>-12.0</v>
      </c>
      <c r="I88" s="10" t="s">
        <v>17</v>
      </c>
      <c r="J88" s="10">
        <v>41.1</v>
      </c>
      <c r="K88" s="10">
        <v>70.0</v>
      </c>
      <c r="L88" s="18">
        <v>0.5</v>
      </c>
      <c r="M88" s="18">
        <v>0.04</v>
      </c>
      <c r="N88" s="18">
        <v>27.0</v>
      </c>
      <c r="O88" s="10" t="s">
        <v>32</v>
      </c>
    </row>
    <row r="89">
      <c r="A89" s="3">
        <v>2.0</v>
      </c>
      <c r="B89" s="12">
        <v>26.0</v>
      </c>
      <c r="C89" s="5" t="s">
        <v>26</v>
      </c>
      <c r="D89" s="13" t="s">
        <v>26</v>
      </c>
      <c r="E89" s="14" t="s">
        <v>28</v>
      </c>
      <c r="F89" s="18">
        <v>5.0</v>
      </c>
      <c r="G89" s="18">
        <v>-9.0</v>
      </c>
      <c r="H89" s="18">
        <v>-2.0</v>
      </c>
      <c r="I89" s="10" t="s">
        <v>17</v>
      </c>
      <c r="J89" s="10">
        <v>43.0</v>
      </c>
      <c r="K89" s="10">
        <v>81.0</v>
      </c>
      <c r="L89" s="18">
        <v>2.0</v>
      </c>
      <c r="M89" s="18">
        <v>0.16</v>
      </c>
      <c r="N89" s="18">
        <v>27.0</v>
      </c>
      <c r="O89" s="10" t="s">
        <v>30</v>
      </c>
    </row>
    <row r="90">
      <c r="A90" s="3">
        <v>2.0</v>
      </c>
      <c r="B90" s="12">
        <v>27.0</v>
      </c>
      <c r="C90" s="5" t="s">
        <v>26</v>
      </c>
      <c r="D90" s="13" t="s">
        <v>26</v>
      </c>
      <c r="E90" s="14" t="s">
        <v>28</v>
      </c>
      <c r="F90" s="18">
        <v>6.0</v>
      </c>
      <c r="G90" s="18">
        <v>-5.0</v>
      </c>
      <c r="H90" s="18">
        <v>1.0</v>
      </c>
      <c r="I90" s="10" t="s">
        <v>17</v>
      </c>
      <c r="J90" s="10">
        <v>29.0</v>
      </c>
      <c r="K90" s="10">
        <v>77.0</v>
      </c>
      <c r="L90" s="18">
        <v>0.3</v>
      </c>
      <c r="M90" s="18">
        <v>0.03</v>
      </c>
      <c r="N90" s="18">
        <v>27.0</v>
      </c>
      <c r="O90" s="10" t="s">
        <v>22</v>
      </c>
    </row>
    <row r="91">
      <c r="A91" s="3">
        <v>2.0</v>
      </c>
      <c r="B91" s="12">
        <v>28.0</v>
      </c>
      <c r="C91" s="5" t="s">
        <v>27</v>
      </c>
      <c r="D91" s="13" t="s">
        <v>27</v>
      </c>
      <c r="E91" s="14" t="s">
        <v>26</v>
      </c>
      <c r="F91" s="18">
        <v>28.0</v>
      </c>
      <c r="G91" s="18">
        <v>-2.0</v>
      </c>
      <c r="H91" s="18">
        <v>5.0</v>
      </c>
      <c r="I91" s="10" t="s">
        <v>15</v>
      </c>
      <c r="J91" s="10">
        <v>35.0</v>
      </c>
      <c r="K91" s="10">
        <v>66.0</v>
      </c>
      <c r="L91" s="18">
        <v>9.5</v>
      </c>
      <c r="M91" s="18">
        <v>0.84</v>
      </c>
      <c r="N91" s="18">
        <v>28.0</v>
      </c>
      <c r="O91" s="10" t="s">
        <v>16</v>
      </c>
    </row>
    <row r="92">
      <c r="A92" s="3">
        <v>3.0</v>
      </c>
      <c r="B92" s="12">
        <v>1.0</v>
      </c>
      <c r="C92" s="5" t="s">
        <v>27</v>
      </c>
      <c r="D92" s="13" t="s">
        <v>27</v>
      </c>
      <c r="E92" s="14" t="s">
        <v>26</v>
      </c>
      <c r="F92" s="18">
        <v>25.0</v>
      </c>
      <c r="G92" s="18">
        <v>5.0</v>
      </c>
      <c r="H92" s="18">
        <v>15.0</v>
      </c>
      <c r="I92" s="10" t="s">
        <v>17</v>
      </c>
      <c r="J92" s="10">
        <v>42.0</v>
      </c>
      <c r="K92" s="10">
        <v>82.0</v>
      </c>
      <c r="L92" s="18">
        <v>0.9</v>
      </c>
      <c r="M92" s="18">
        <v>0.12</v>
      </c>
      <c r="N92" s="18">
        <v>34.0</v>
      </c>
      <c r="O92" s="10" t="s">
        <v>33</v>
      </c>
    </row>
    <row r="93">
      <c r="A93" s="3">
        <v>3.0</v>
      </c>
      <c r="B93" s="12">
        <v>2.0</v>
      </c>
      <c r="C93" s="5" t="s">
        <v>27</v>
      </c>
      <c r="D93" s="13" t="s">
        <v>27</v>
      </c>
      <c r="E93" s="14" t="s">
        <v>28</v>
      </c>
      <c r="F93" s="18">
        <v>23.0</v>
      </c>
      <c r="G93" s="18">
        <v>9.0</v>
      </c>
      <c r="H93" s="18">
        <v>16.0</v>
      </c>
      <c r="I93" s="10" t="s">
        <v>17</v>
      </c>
      <c r="J93" s="10">
        <v>37.0</v>
      </c>
      <c r="K93" s="10">
        <v>87.0</v>
      </c>
      <c r="L93" s="18">
        <v>2.8</v>
      </c>
      <c r="M93" s="18">
        <v>0.26</v>
      </c>
      <c r="N93" s="18">
        <v>30.0</v>
      </c>
      <c r="O93" s="10" t="s">
        <v>16</v>
      </c>
    </row>
    <row r="94">
      <c r="A94" s="3">
        <v>3.0</v>
      </c>
      <c r="B94" s="12">
        <v>3.0</v>
      </c>
      <c r="C94" s="5" t="s">
        <v>27</v>
      </c>
      <c r="D94" s="13" t="s">
        <v>27</v>
      </c>
      <c r="E94" s="14" t="s">
        <v>28</v>
      </c>
      <c r="F94" s="18">
        <v>16.0</v>
      </c>
      <c r="G94" s="18">
        <v>5.0</v>
      </c>
      <c r="H94" s="18">
        <v>11.0</v>
      </c>
      <c r="I94" s="10" t="s">
        <v>17</v>
      </c>
      <c r="J94" s="10">
        <v>33.0</v>
      </c>
      <c r="K94" s="10">
        <v>77.0</v>
      </c>
      <c r="L94" s="18">
        <v>0.8</v>
      </c>
      <c r="M94" s="18">
        <v>0.06</v>
      </c>
      <c r="N94" s="18">
        <v>30.0</v>
      </c>
      <c r="O94" s="10" t="s">
        <v>22</v>
      </c>
    </row>
    <row r="95">
      <c r="A95" s="3">
        <v>3.0</v>
      </c>
      <c r="B95" s="12">
        <v>4.0</v>
      </c>
      <c r="C95" s="5" t="s">
        <v>27</v>
      </c>
      <c r="D95" s="13" t="s">
        <v>27</v>
      </c>
      <c r="E95" s="14" t="s">
        <v>26</v>
      </c>
      <c r="F95" s="18">
        <v>13.0</v>
      </c>
      <c r="G95" s="18">
        <v>6.0</v>
      </c>
      <c r="H95" s="18">
        <v>10.0</v>
      </c>
      <c r="I95" s="10" t="s">
        <v>24</v>
      </c>
      <c r="J95" s="10">
        <v>34.0</v>
      </c>
      <c r="K95" s="10">
        <v>66.0</v>
      </c>
      <c r="L95" s="18">
        <v>9.5</v>
      </c>
      <c r="M95" s="18">
        <v>0.97</v>
      </c>
      <c r="N95" s="18">
        <v>30.0</v>
      </c>
      <c r="O95" s="10" t="s">
        <v>16</v>
      </c>
    </row>
    <row r="96">
      <c r="A96" s="3">
        <v>3.0</v>
      </c>
      <c r="B96" s="12">
        <v>5.0</v>
      </c>
      <c r="C96" s="5" t="s">
        <v>25</v>
      </c>
      <c r="D96" s="13" t="s">
        <v>25</v>
      </c>
      <c r="E96" s="14" t="s">
        <v>26</v>
      </c>
      <c r="F96" s="18">
        <v>13.0</v>
      </c>
      <c r="G96" s="18">
        <v>4.0</v>
      </c>
      <c r="H96" s="18">
        <v>8.0</v>
      </c>
      <c r="I96" s="10" t="s">
        <v>21</v>
      </c>
      <c r="J96" s="10">
        <v>46.0</v>
      </c>
      <c r="K96" s="10">
        <v>121.0</v>
      </c>
      <c r="L96" s="18">
        <v>0.3</v>
      </c>
      <c r="M96" s="18">
        <v>0.02</v>
      </c>
      <c r="N96" s="18">
        <v>32.0</v>
      </c>
      <c r="O96" s="10" t="s">
        <v>22</v>
      </c>
    </row>
    <row r="97">
      <c r="A97" s="3">
        <v>3.0</v>
      </c>
      <c r="B97" s="12">
        <v>6.0</v>
      </c>
      <c r="C97" s="5" t="s">
        <v>27</v>
      </c>
      <c r="D97" s="13" t="s">
        <v>25</v>
      </c>
      <c r="E97" s="14" t="s">
        <v>26</v>
      </c>
      <c r="F97" s="18">
        <v>11.0</v>
      </c>
      <c r="G97" s="18">
        <v>4.0</v>
      </c>
      <c r="H97" s="18">
        <v>8.0</v>
      </c>
      <c r="I97" s="10" t="s">
        <v>17</v>
      </c>
      <c r="J97" s="10">
        <v>75.0</v>
      </c>
      <c r="K97" s="10">
        <v>120.0</v>
      </c>
      <c r="L97" s="18">
        <v>0.0</v>
      </c>
      <c r="M97" s="18">
        <v>0.0</v>
      </c>
      <c r="N97" s="18">
        <v>23.0</v>
      </c>
      <c r="O97" s="10" t="s">
        <v>22</v>
      </c>
    </row>
    <row r="98">
      <c r="A98" s="3">
        <v>3.0</v>
      </c>
      <c r="B98" s="12">
        <v>7.0</v>
      </c>
      <c r="C98" s="5" t="s">
        <v>28</v>
      </c>
      <c r="D98" s="13" t="s">
        <v>26</v>
      </c>
      <c r="E98" s="14" t="s">
        <v>28</v>
      </c>
      <c r="F98" s="18">
        <v>17.0</v>
      </c>
      <c r="G98" s="18">
        <v>2.0</v>
      </c>
      <c r="H98" s="18">
        <v>10.0</v>
      </c>
      <c r="I98" s="10" t="s">
        <v>21</v>
      </c>
      <c r="J98" s="10">
        <v>31.0</v>
      </c>
      <c r="K98" s="10">
        <v>75.0</v>
      </c>
      <c r="L98" s="18">
        <v>1.4</v>
      </c>
      <c r="M98" s="18">
        <v>0.08</v>
      </c>
      <c r="N98" s="18">
        <v>20.0</v>
      </c>
      <c r="O98" s="10" t="s">
        <v>16</v>
      </c>
    </row>
    <row r="99">
      <c r="A99" s="3">
        <v>3.0</v>
      </c>
      <c r="B99" s="12">
        <v>8.0</v>
      </c>
      <c r="C99" s="5" t="s">
        <v>28</v>
      </c>
      <c r="D99" s="13" t="s">
        <v>26</v>
      </c>
      <c r="E99" s="14" t="s">
        <v>28</v>
      </c>
      <c r="F99" s="18">
        <v>22.0</v>
      </c>
      <c r="G99" s="18">
        <v>9.0</v>
      </c>
      <c r="H99" s="18">
        <v>16.0</v>
      </c>
      <c r="I99" s="10" t="s">
        <v>21</v>
      </c>
      <c r="J99" s="10">
        <v>41.0</v>
      </c>
      <c r="K99" s="10">
        <v>78.0</v>
      </c>
      <c r="L99" s="18">
        <v>0.3</v>
      </c>
      <c r="M99" s="18">
        <v>0.02</v>
      </c>
      <c r="N99" s="18">
        <v>21.0</v>
      </c>
      <c r="O99" s="10" t="s">
        <v>19</v>
      </c>
    </row>
    <row r="100">
      <c r="A100" s="3">
        <v>3.0</v>
      </c>
      <c r="B100" s="12">
        <v>9.0</v>
      </c>
      <c r="C100" s="5" t="s">
        <v>28</v>
      </c>
      <c r="D100" s="13" t="s">
        <v>28</v>
      </c>
      <c r="E100" s="14" t="s">
        <v>28</v>
      </c>
      <c r="F100" s="18">
        <v>18.0</v>
      </c>
      <c r="G100" s="18">
        <v>12.0</v>
      </c>
      <c r="H100" s="18">
        <v>15.0</v>
      </c>
      <c r="I100" s="10" t="s">
        <v>21</v>
      </c>
      <c r="J100" s="10">
        <v>29.0</v>
      </c>
      <c r="K100" s="10">
        <v>57.0</v>
      </c>
      <c r="L100" s="18">
        <v>0.0</v>
      </c>
      <c r="M100" s="18">
        <v>0.0</v>
      </c>
      <c r="N100" s="18">
        <v>20.0</v>
      </c>
      <c r="O100" s="10" t="s">
        <v>16</v>
      </c>
    </row>
    <row r="101">
      <c r="A101" s="3">
        <v>3.0</v>
      </c>
      <c r="B101" s="12">
        <v>10.0</v>
      </c>
      <c r="C101" s="5" t="s">
        <v>28</v>
      </c>
      <c r="D101" s="13" t="s">
        <v>28</v>
      </c>
      <c r="E101" s="14" t="s">
        <v>28</v>
      </c>
      <c r="F101" s="18">
        <v>25.0</v>
      </c>
      <c r="G101" s="18">
        <v>11.0</v>
      </c>
      <c r="H101" s="18">
        <v>18.0</v>
      </c>
      <c r="I101" s="10" t="s">
        <v>21</v>
      </c>
      <c r="J101" s="10">
        <v>10.0</v>
      </c>
      <c r="K101" s="10">
        <v>40.0</v>
      </c>
      <c r="L101" s="18">
        <v>0.0</v>
      </c>
      <c r="M101" s="18">
        <v>0.0</v>
      </c>
      <c r="N101" s="18">
        <v>20.0</v>
      </c>
      <c r="O101" s="10" t="s">
        <v>22</v>
      </c>
    </row>
    <row r="102">
      <c r="A102" s="3">
        <v>3.0</v>
      </c>
      <c r="B102" s="12">
        <v>11.0</v>
      </c>
      <c r="C102" s="5" t="s">
        <v>28</v>
      </c>
      <c r="D102" s="13" t="s">
        <v>28</v>
      </c>
      <c r="E102" s="14" t="s">
        <v>28</v>
      </c>
      <c r="F102" s="18">
        <v>19.0</v>
      </c>
      <c r="G102" s="18">
        <v>10.0</v>
      </c>
      <c r="H102" s="18">
        <v>15.0</v>
      </c>
      <c r="I102" s="10" t="s">
        <v>21</v>
      </c>
      <c r="J102" s="10">
        <v>16.0</v>
      </c>
      <c r="K102" s="10">
        <v>37.0</v>
      </c>
      <c r="L102" s="18">
        <v>0.0</v>
      </c>
      <c r="M102" s="18">
        <v>0.0</v>
      </c>
      <c r="N102" s="18">
        <v>19.0</v>
      </c>
      <c r="O102" s="10" t="s">
        <v>33</v>
      </c>
    </row>
    <row r="103">
      <c r="A103" s="3">
        <v>3.0</v>
      </c>
      <c r="B103" s="12">
        <v>12.0</v>
      </c>
      <c r="C103" s="5" t="s">
        <v>28</v>
      </c>
      <c r="D103" s="13" t="s">
        <v>28</v>
      </c>
      <c r="E103" s="14" t="s">
        <v>28</v>
      </c>
      <c r="F103" s="18">
        <v>25.0</v>
      </c>
      <c r="G103" s="18">
        <v>10.0</v>
      </c>
      <c r="H103" s="18">
        <v>18.0</v>
      </c>
      <c r="I103" s="10" t="s">
        <v>29</v>
      </c>
      <c r="J103" s="10">
        <v>8.0</v>
      </c>
      <c r="K103" s="10">
        <v>30.0</v>
      </c>
      <c r="L103" s="18">
        <v>0.0</v>
      </c>
      <c r="M103" s="18">
        <v>0.0</v>
      </c>
      <c r="N103" s="18">
        <v>19.0</v>
      </c>
      <c r="O103" s="10" t="s">
        <v>31</v>
      </c>
    </row>
    <row r="104">
      <c r="A104" s="3">
        <v>3.0</v>
      </c>
      <c r="B104" s="12">
        <v>13.0</v>
      </c>
      <c r="C104" s="5" t="s">
        <v>28</v>
      </c>
      <c r="D104" s="13" t="s">
        <v>28</v>
      </c>
      <c r="E104" s="14" t="s">
        <v>28</v>
      </c>
      <c r="F104" s="18">
        <v>16.0</v>
      </c>
      <c r="G104" s="18">
        <v>13.0</v>
      </c>
      <c r="H104" s="18">
        <v>15.0</v>
      </c>
      <c r="I104" s="10" t="s">
        <v>29</v>
      </c>
      <c r="J104" s="10">
        <v>33.0</v>
      </c>
      <c r="K104" s="10">
        <v>54.0</v>
      </c>
      <c r="L104" s="18">
        <v>1.0</v>
      </c>
      <c r="M104" s="18">
        <v>0.09</v>
      </c>
      <c r="N104" s="18">
        <v>18.0</v>
      </c>
      <c r="O104" s="10" t="s">
        <v>16</v>
      </c>
    </row>
    <row r="105">
      <c r="A105" s="3">
        <v>3.0</v>
      </c>
      <c r="B105" s="12">
        <v>14.0</v>
      </c>
      <c r="C105" s="5" t="s">
        <v>27</v>
      </c>
      <c r="D105" s="13" t="s">
        <v>27</v>
      </c>
      <c r="E105" s="14" t="s">
        <v>26</v>
      </c>
      <c r="F105" s="18">
        <v>16.0</v>
      </c>
      <c r="G105" s="18">
        <v>9.0</v>
      </c>
      <c r="H105" s="18">
        <v>13.0</v>
      </c>
      <c r="I105" s="10" t="s">
        <v>21</v>
      </c>
      <c r="J105" s="10">
        <v>57.0</v>
      </c>
      <c r="K105" s="10">
        <v>88.0</v>
      </c>
      <c r="L105" s="18">
        <v>7.0</v>
      </c>
      <c r="M105" s="18">
        <v>0.92</v>
      </c>
      <c r="N105" s="18">
        <v>20.0</v>
      </c>
      <c r="O105" s="10" t="s">
        <v>16</v>
      </c>
    </row>
    <row r="106">
      <c r="A106" s="3">
        <v>3.0</v>
      </c>
      <c r="B106" s="12">
        <v>15.0</v>
      </c>
      <c r="C106" s="5" t="s">
        <v>25</v>
      </c>
      <c r="D106" s="13" t="s">
        <v>25</v>
      </c>
      <c r="E106" s="14" t="s">
        <v>27</v>
      </c>
      <c r="F106" s="18">
        <v>14.0</v>
      </c>
      <c r="G106" s="18">
        <v>8.0</v>
      </c>
      <c r="H106" s="18">
        <v>11.0</v>
      </c>
      <c r="I106" s="10" t="s">
        <v>21</v>
      </c>
      <c r="J106" s="10">
        <v>51.0</v>
      </c>
      <c r="K106" s="10">
        <v>107.0</v>
      </c>
      <c r="L106" s="18">
        <v>5.5</v>
      </c>
      <c r="M106" s="18">
        <v>0.46</v>
      </c>
      <c r="N106" s="18">
        <v>22.0</v>
      </c>
      <c r="O106" s="10" t="s">
        <v>30</v>
      </c>
    </row>
    <row r="107">
      <c r="A107" s="3">
        <v>3.0</v>
      </c>
      <c r="B107" s="12">
        <v>16.0</v>
      </c>
      <c r="C107" s="5" t="s">
        <v>27</v>
      </c>
      <c r="D107" s="13" t="s">
        <v>25</v>
      </c>
      <c r="E107" s="14" t="s">
        <v>26</v>
      </c>
      <c r="F107" s="18">
        <v>20.0</v>
      </c>
      <c r="G107" s="18">
        <v>11.0</v>
      </c>
      <c r="H107" s="18">
        <v>16.0</v>
      </c>
      <c r="I107" s="10" t="s">
        <v>17</v>
      </c>
      <c r="J107" s="10">
        <v>62.0</v>
      </c>
      <c r="K107" s="10">
        <v>105.0</v>
      </c>
      <c r="L107" s="18">
        <v>0.2</v>
      </c>
      <c r="M107" s="18">
        <v>0.01</v>
      </c>
      <c r="N107" s="18">
        <v>21.0</v>
      </c>
      <c r="O107" s="10" t="s">
        <v>16</v>
      </c>
    </row>
    <row r="108">
      <c r="A108" s="3">
        <v>3.0</v>
      </c>
      <c r="B108" s="12">
        <v>17.0</v>
      </c>
      <c r="C108" s="5" t="s">
        <v>26</v>
      </c>
      <c r="D108" s="13" t="s">
        <v>26</v>
      </c>
      <c r="E108" s="14" t="s">
        <v>26</v>
      </c>
      <c r="F108" s="18">
        <v>28.0</v>
      </c>
      <c r="G108" s="18">
        <v>20.0</v>
      </c>
      <c r="H108" s="18">
        <v>24.0</v>
      </c>
      <c r="I108" s="10" t="s">
        <v>15</v>
      </c>
      <c r="J108" s="10">
        <v>40.0</v>
      </c>
      <c r="K108" s="10">
        <v>74.0</v>
      </c>
      <c r="L108" s="18">
        <v>0.4</v>
      </c>
      <c r="M108" s="18">
        <v>0.02</v>
      </c>
      <c r="N108" s="18">
        <v>20.0</v>
      </c>
      <c r="O108" s="10" t="s">
        <v>16</v>
      </c>
    </row>
    <row r="109">
      <c r="A109" s="3">
        <v>3.0</v>
      </c>
      <c r="B109" s="12">
        <v>18.0</v>
      </c>
      <c r="C109" s="5" t="s">
        <v>26</v>
      </c>
      <c r="D109" s="13" t="s">
        <v>26</v>
      </c>
      <c r="E109" s="14" t="s">
        <v>28</v>
      </c>
      <c r="F109" s="18">
        <v>28.0</v>
      </c>
      <c r="G109" s="18">
        <v>8.0</v>
      </c>
      <c r="H109" s="18">
        <v>16.0</v>
      </c>
      <c r="I109" s="10" t="s">
        <v>15</v>
      </c>
      <c r="J109" s="10">
        <v>34.0</v>
      </c>
      <c r="K109" s="10">
        <v>71.0</v>
      </c>
      <c r="L109" s="18">
        <v>0.2</v>
      </c>
      <c r="M109" s="18">
        <v>0.01</v>
      </c>
      <c r="N109" s="18">
        <v>20.0</v>
      </c>
      <c r="O109" s="10" t="s">
        <v>22</v>
      </c>
    </row>
    <row r="110">
      <c r="A110" s="3">
        <v>3.0</v>
      </c>
      <c r="B110" s="12">
        <v>19.0</v>
      </c>
      <c r="C110" s="5" t="s">
        <v>28</v>
      </c>
      <c r="D110" s="13" t="s">
        <v>26</v>
      </c>
      <c r="E110" s="14" t="s">
        <v>28</v>
      </c>
      <c r="F110" s="18">
        <v>9.0</v>
      </c>
      <c r="G110" s="18">
        <v>-7.0</v>
      </c>
      <c r="H110" s="18">
        <v>1.0</v>
      </c>
      <c r="I110" s="10" t="s">
        <v>15</v>
      </c>
      <c r="J110" s="10">
        <v>67.0</v>
      </c>
      <c r="K110" s="10">
        <v>111.0</v>
      </c>
      <c r="L110" s="18">
        <v>1.9</v>
      </c>
      <c r="M110" s="18">
        <v>0.11</v>
      </c>
      <c r="N110" s="18">
        <v>21.0</v>
      </c>
      <c r="O110" s="10" t="s">
        <v>30</v>
      </c>
    </row>
    <row r="111">
      <c r="A111" s="3">
        <v>3.0</v>
      </c>
      <c r="B111" s="12">
        <v>20.0</v>
      </c>
      <c r="C111" s="5" t="s">
        <v>28</v>
      </c>
      <c r="D111" s="13" t="s">
        <v>26</v>
      </c>
      <c r="E111" s="14" t="s">
        <v>28</v>
      </c>
      <c r="F111" s="18">
        <v>14.0</v>
      </c>
      <c r="G111" s="18">
        <v>-3.0</v>
      </c>
      <c r="H111" s="18">
        <v>6.0</v>
      </c>
      <c r="I111" s="10" t="s">
        <v>15</v>
      </c>
      <c r="J111" s="10">
        <v>60.0</v>
      </c>
      <c r="K111" s="10">
        <v>103.0</v>
      </c>
      <c r="L111" s="18">
        <v>0.3</v>
      </c>
      <c r="M111" s="18">
        <v>0.02</v>
      </c>
      <c r="N111" s="18">
        <v>20.0</v>
      </c>
      <c r="O111" s="10" t="s">
        <v>19</v>
      </c>
    </row>
    <row r="112">
      <c r="A112" s="3">
        <v>3.0</v>
      </c>
      <c r="B112" s="12">
        <v>21.0</v>
      </c>
      <c r="C112" s="5" t="s">
        <v>28</v>
      </c>
      <c r="D112" s="13" t="s">
        <v>28</v>
      </c>
      <c r="E112" s="14" t="s">
        <v>28</v>
      </c>
      <c r="F112" s="18">
        <v>21.0</v>
      </c>
      <c r="G112" s="18">
        <v>10.0</v>
      </c>
      <c r="H112" s="18">
        <v>16.0</v>
      </c>
      <c r="I112" s="10" t="s">
        <v>17</v>
      </c>
      <c r="J112" s="10">
        <v>53.0</v>
      </c>
      <c r="K112" s="10">
        <v>78.0</v>
      </c>
      <c r="L112" s="18">
        <v>0.0</v>
      </c>
      <c r="M112" s="18">
        <v>0.0</v>
      </c>
      <c r="N112" s="18">
        <v>20.0</v>
      </c>
      <c r="O112" s="10" t="s">
        <v>16</v>
      </c>
    </row>
    <row r="113">
      <c r="A113" s="3">
        <v>3.0</v>
      </c>
      <c r="B113" s="12">
        <v>22.0</v>
      </c>
      <c r="C113" s="5" t="s">
        <v>28</v>
      </c>
      <c r="D113" s="13" t="s">
        <v>28</v>
      </c>
      <c r="E113" s="14" t="s">
        <v>28</v>
      </c>
      <c r="F113" s="18">
        <v>26.0</v>
      </c>
      <c r="G113" s="18">
        <v>12.0</v>
      </c>
      <c r="H113" s="18">
        <v>19.0</v>
      </c>
      <c r="I113" s="10" t="s">
        <v>17</v>
      </c>
      <c r="J113" s="10">
        <v>35.0</v>
      </c>
      <c r="K113" s="10">
        <v>64.0</v>
      </c>
      <c r="L113" s="18">
        <v>0.0</v>
      </c>
      <c r="M113" s="18">
        <v>0.0</v>
      </c>
      <c r="N113" s="18">
        <v>20.0</v>
      </c>
      <c r="O113" s="10" t="s">
        <v>16</v>
      </c>
    </row>
    <row r="114">
      <c r="A114" s="3">
        <v>3.0</v>
      </c>
      <c r="B114" s="12">
        <v>23.0</v>
      </c>
      <c r="C114" s="5" t="s">
        <v>28</v>
      </c>
      <c r="D114" s="13" t="s">
        <v>28</v>
      </c>
      <c r="E114" s="14" t="s">
        <v>28</v>
      </c>
      <c r="F114" s="18">
        <v>33.0</v>
      </c>
      <c r="G114" s="18">
        <v>19.0</v>
      </c>
      <c r="H114" s="18">
        <v>26.0</v>
      </c>
      <c r="I114" s="10" t="s">
        <v>15</v>
      </c>
      <c r="J114" s="10">
        <v>49.0</v>
      </c>
      <c r="K114" s="10">
        <v>104.0</v>
      </c>
      <c r="L114" s="18">
        <v>1.6</v>
      </c>
      <c r="M114" s="18">
        <v>0.42</v>
      </c>
      <c r="N114" s="18">
        <v>19.0</v>
      </c>
      <c r="O114" s="10" t="s">
        <v>16</v>
      </c>
    </row>
    <row r="115">
      <c r="A115" s="3">
        <v>3.0</v>
      </c>
      <c r="B115" s="12">
        <v>24.0</v>
      </c>
      <c r="C115" s="5" t="s">
        <v>28</v>
      </c>
      <c r="D115" s="13" t="s">
        <v>28</v>
      </c>
      <c r="E115" s="14" t="s">
        <v>28</v>
      </c>
      <c r="F115" s="18">
        <v>20.0</v>
      </c>
      <c r="G115" s="18">
        <v>12.0</v>
      </c>
      <c r="H115" s="18">
        <v>16.0</v>
      </c>
      <c r="I115" s="10" t="s">
        <v>15</v>
      </c>
      <c r="J115" s="10">
        <v>54.0</v>
      </c>
      <c r="K115" s="10">
        <v>92.0</v>
      </c>
      <c r="L115" s="18">
        <v>0.3</v>
      </c>
      <c r="M115" s="18">
        <v>0.08</v>
      </c>
      <c r="N115" s="18">
        <v>18.0</v>
      </c>
      <c r="O115" s="10" t="s">
        <v>16</v>
      </c>
    </row>
    <row r="116">
      <c r="A116" s="3">
        <v>3.0</v>
      </c>
      <c r="B116" s="12">
        <v>25.0</v>
      </c>
      <c r="C116" s="5" t="s">
        <v>26</v>
      </c>
      <c r="D116" s="13" t="s">
        <v>26</v>
      </c>
      <c r="E116" s="14" t="s">
        <v>28</v>
      </c>
      <c r="F116" s="18">
        <v>25.0</v>
      </c>
      <c r="G116" s="18">
        <v>13.0</v>
      </c>
      <c r="H116" s="18">
        <v>19.0</v>
      </c>
      <c r="I116" s="10" t="s">
        <v>29</v>
      </c>
      <c r="J116" s="10">
        <v>36.0</v>
      </c>
      <c r="K116" s="10">
        <v>82.0</v>
      </c>
      <c r="L116" s="18">
        <v>3.5</v>
      </c>
      <c r="M116" s="18">
        <v>0.65</v>
      </c>
      <c r="N116" s="18">
        <v>18.0</v>
      </c>
      <c r="O116" s="10" t="s">
        <v>16</v>
      </c>
    </row>
    <row r="117">
      <c r="A117" s="3">
        <v>3.0</v>
      </c>
      <c r="B117" s="12">
        <v>26.0</v>
      </c>
      <c r="C117" s="5" t="s">
        <v>27</v>
      </c>
      <c r="D117" s="13" t="s">
        <v>27</v>
      </c>
      <c r="E117" s="14" t="s">
        <v>28</v>
      </c>
      <c r="F117" s="18">
        <v>23.0</v>
      </c>
      <c r="G117" s="18">
        <v>14.0</v>
      </c>
      <c r="H117" s="18">
        <v>19.0</v>
      </c>
      <c r="I117" s="10" t="s">
        <v>15</v>
      </c>
      <c r="J117" s="10">
        <v>63.0</v>
      </c>
      <c r="K117" s="10">
        <v>104.0</v>
      </c>
      <c r="L117" s="18">
        <v>2.1</v>
      </c>
      <c r="M117" s="18">
        <v>0.25</v>
      </c>
      <c r="N117" s="18">
        <v>19.0</v>
      </c>
      <c r="O117" s="10" t="s">
        <v>16</v>
      </c>
    </row>
    <row r="118">
      <c r="A118" s="3">
        <v>3.0</v>
      </c>
      <c r="B118" s="12">
        <v>27.0</v>
      </c>
      <c r="C118" s="5" t="s">
        <v>26</v>
      </c>
      <c r="D118" s="13" t="s">
        <v>26</v>
      </c>
      <c r="E118" s="14" t="s">
        <v>28</v>
      </c>
      <c r="F118" s="18">
        <v>21.0</v>
      </c>
      <c r="G118" s="18">
        <v>13.0</v>
      </c>
      <c r="H118" s="18">
        <v>17.0</v>
      </c>
      <c r="I118" s="10" t="s">
        <v>17</v>
      </c>
      <c r="J118" s="10">
        <v>34.0</v>
      </c>
      <c r="K118" s="10">
        <v>92.0</v>
      </c>
      <c r="L118" s="18">
        <v>0.6</v>
      </c>
      <c r="M118" s="18">
        <v>0.04</v>
      </c>
      <c r="N118" s="18">
        <v>19.0</v>
      </c>
      <c r="O118" s="10" t="s">
        <v>16</v>
      </c>
    </row>
    <row r="119">
      <c r="A119" s="3">
        <v>3.0</v>
      </c>
      <c r="B119" s="12">
        <v>28.0</v>
      </c>
      <c r="C119" s="5" t="s">
        <v>28</v>
      </c>
      <c r="D119" s="13" t="s">
        <v>28</v>
      </c>
      <c r="E119" s="14" t="s">
        <v>28</v>
      </c>
      <c r="F119" s="18">
        <v>17.0</v>
      </c>
      <c r="G119" s="18">
        <v>18.0</v>
      </c>
      <c r="H119" s="18">
        <v>13.0</v>
      </c>
      <c r="I119" s="10" t="s">
        <v>17</v>
      </c>
      <c r="J119" s="10">
        <v>30.0</v>
      </c>
      <c r="K119" s="10">
        <v>61.0</v>
      </c>
      <c r="L119" s="18">
        <v>0.9</v>
      </c>
      <c r="M119" s="18">
        <v>0.06</v>
      </c>
      <c r="N119" s="18">
        <v>20.0</v>
      </c>
      <c r="O119" s="10" t="s">
        <v>16</v>
      </c>
    </row>
    <row r="120">
      <c r="A120" s="3">
        <v>3.0</v>
      </c>
      <c r="B120" s="12">
        <v>29.0</v>
      </c>
      <c r="C120" s="5" t="s">
        <v>28</v>
      </c>
      <c r="D120" s="13" t="s">
        <v>28</v>
      </c>
      <c r="E120" s="14" t="s">
        <v>28</v>
      </c>
      <c r="F120" s="18">
        <v>21.0</v>
      </c>
      <c r="G120" s="18">
        <v>8.0</v>
      </c>
      <c r="H120" s="18">
        <v>15.0</v>
      </c>
      <c r="I120" s="10" t="s">
        <v>17</v>
      </c>
      <c r="J120" s="10">
        <v>28.0</v>
      </c>
      <c r="K120" s="10">
        <v>61.0</v>
      </c>
      <c r="L120" s="18">
        <v>0.2</v>
      </c>
      <c r="M120" s="18">
        <v>0.02</v>
      </c>
      <c r="N120" s="18">
        <v>19.0</v>
      </c>
      <c r="O120" s="10" t="s">
        <v>33</v>
      </c>
    </row>
    <row r="121">
      <c r="A121" s="3">
        <v>3.0</v>
      </c>
      <c r="B121" s="12">
        <v>30.0</v>
      </c>
      <c r="C121" s="5" t="s">
        <v>26</v>
      </c>
      <c r="D121" s="13" t="s">
        <v>26</v>
      </c>
      <c r="E121" s="14" t="s">
        <v>28</v>
      </c>
      <c r="F121" s="18">
        <v>15.0</v>
      </c>
      <c r="G121" s="18">
        <v>-6.0</v>
      </c>
      <c r="H121" s="18">
        <v>5.0</v>
      </c>
      <c r="I121" s="10" t="s">
        <v>17</v>
      </c>
      <c r="J121" s="10">
        <v>72.0</v>
      </c>
      <c r="K121" s="10">
        <v>108.0</v>
      </c>
      <c r="L121" s="18">
        <v>1.2</v>
      </c>
      <c r="M121" s="18">
        <v>0.13</v>
      </c>
      <c r="N121" s="18">
        <v>20.0</v>
      </c>
      <c r="O121" s="10" t="s">
        <v>16</v>
      </c>
    </row>
    <row r="122">
      <c r="A122" s="3">
        <v>3.0</v>
      </c>
      <c r="B122" s="12">
        <v>31.0</v>
      </c>
      <c r="C122" s="5" t="s">
        <v>26</v>
      </c>
      <c r="D122" s="13" t="s">
        <v>26</v>
      </c>
      <c r="E122" s="14" t="s">
        <v>28</v>
      </c>
      <c r="F122" s="18">
        <v>21.0</v>
      </c>
      <c r="G122" s="18">
        <v>2.0</v>
      </c>
      <c r="H122" s="18">
        <v>12.0</v>
      </c>
      <c r="I122" s="10" t="s">
        <v>17</v>
      </c>
      <c r="J122" s="10">
        <v>38.0</v>
      </c>
      <c r="K122" s="10">
        <v>80.0</v>
      </c>
      <c r="L122" s="18">
        <v>1.3</v>
      </c>
      <c r="M122" s="18">
        <v>0.17</v>
      </c>
      <c r="N122" s="18">
        <v>20.0</v>
      </c>
      <c r="O122" s="10" t="s">
        <v>16</v>
      </c>
    </row>
    <row r="123">
      <c r="A123" s="3">
        <v>4.0</v>
      </c>
      <c r="B123" s="12">
        <v>1.0</v>
      </c>
      <c r="C123" s="5" t="s">
        <v>27</v>
      </c>
      <c r="D123" s="13" t="s">
        <v>27</v>
      </c>
      <c r="E123" s="14" t="s">
        <v>26</v>
      </c>
      <c r="F123" s="18">
        <v>37.0</v>
      </c>
      <c r="G123" s="18">
        <v>20.0</v>
      </c>
      <c r="H123" s="18">
        <v>29.0</v>
      </c>
      <c r="I123" s="10" t="s">
        <v>15</v>
      </c>
      <c r="J123" s="10">
        <v>49.0</v>
      </c>
      <c r="K123" s="10">
        <v>94.0</v>
      </c>
      <c r="L123" s="18">
        <v>0.1</v>
      </c>
      <c r="M123" s="18">
        <v>0.1</v>
      </c>
      <c r="N123" s="18">
        <v>20.0</v>
      </c>
      <c r="O123" s="10" t="s">
        <v>16</v>
      </c>
    </row>
    <row r="124">
      <c r="A124" s="3">
        <v>4.0</v>
      </c>
      <c r="B124" s="12">
        <v>2.0</v>
      </c>
      <c r="C124" s="5" t="s">
        <v>28</v>
      </c>
      <c r="D124" s="13" t="s">
        <v>28</v>
      </c>
      <c r="E124" s="14" t="s">
        <v>28</v>
      </c>
      <c r="F124" s="18">
        <v>25.0</v>
      </c>
      <c r="G124" s="18">
        <v>-1.0</v>
      </c>
      <c r="H124" s="18">
        <v>12.0</v>
      </c>
      <c r="I124" s="10" t="s">
        <v>15</v>
      </c>
      <c r="J124" s="10">
        <v>64.0</v>
      </c>
      <c r="K124" s="10">
        <v>105.0</v>
      </c>
      <c r="L124" s="18">
        <v>0.2</v>
      </c>
      <c r="M124" s="18">
        <v>0.02</v>
      </c>
      <c r="N124" s="18">
        <v>17.0</v>
      </c>
      <c r="O124" s="10" t="s">
        <v>22</v>
      </c>
    </row>
    <row r="125">
      <c r="A125" s="3">
        <v>4.0</v>
      </c>
      <c r="B125" s="12">
        <v>3.0</v>
      </c>
      <c r="C125" s="5" t="s">
        <v>28</v>
      </c>
      <c r="D125" s="13" t="s">
        <v>28</v>
      </c>
      <c r="E125" s="14" t="s">
        <v>28</v>
      </c>
      <c r="F125" s="18">
        <v>27.0</v>
      </c>
      <c r="G125" s="18">
        <v>7.0</v>
      </c>
      <c r="H125" s="18">
        <v>17.0</v>
      </c>
      <c r="I125" s="10" t="s">
        <v>15</v>
      </c>
      <c r="J125" s="10">
        <v>37.0</v>
      </c>
      <c r="K125" s="10">
        <v>93.0</v>
      </c>
      <c r="L125" s="18">
        <v>0.8</v>
      </c>
      <c r="M125" s="18">
        <v>0.09</v>
      </c>
      <c r="N125" s="18">
        <v>17.0</v>
      </c>
      <c r="O125" s="10" t="s">
        <v>16</v>
      </c>
    </row>
    <row r="126">
      <c r="A126" s="3">
        <v>4.0</v>
      </c>
      <c r="B126" s="12">
        <v>4.0</v>
      </c>
      <c r="C126" s="5" t="s">
        <v>26</v>
      </c>
      <c r="D126" s="13" t="s">
        <v>26</v>
      </c>
      <c r="E126" s="14" t="s">
        <v>28</v>
      </c>
      <c r="F126" s="18">
        <v>28.0</v>
      </c>
      <c r="G126" s="18">
        <v>20.0</v>
      </c>
      <c r="H126" s="18">
        <v>24.0</v>
      </c>
      <c r="I126" s="10" t="s">
        <v>15</v>
      </c>
      <c r="J126" s="10">
        <v>40.0</v>
      </c>
      <c r="K126" s="10">
        <v>65.0</v>
      </c>
      <c r="L126" s="18">
        <v>0.3</v>
      </c>
      <c r="M126" s="18">
        <v>0.02</v>
      </c>
      <c r="N126" s="18">
        <v>18.0</v>
      </c>
      <c r="O126" s="10" t="s">
        <v>16</v>
      </c>
    </row>
    <row r="127">
      <c r="A127" s="3">
        <v>4.0</v>
      </c>
      <c r="B127" s="12">
        <v>5.0</v>
      </c>
      <c r="C127" s="5" t="s">
        <v>26</v>
      </c>
      <c r="D127" s="13" t="s">
        <v>26</v>
      </c>
      <c r="E127" s="14" t="s">
        <v>28</v>
      </c>
      <c r="F127" s="18">
        <v>43.0</v>
      </c>
      <c r="G127" s="18">
        <v>26.0</v>
      </c>
      <c r="H127" s="18">
        <v>25.0</v>
      </c>
      <c r="I127" s="10" t="s">
        <v>15</v>
      </c>
      <c r="J127" s="10">
        <v>45.0</v>
      </c>
      <c r="K127" s="10">
        <v>115.0</v>
      </c>
      <c r="L127" s="18">
        <v>0.0</v>
      </c>
      <c r="M127" s="18">
        <v>0.16</v>
      </c>
      <c r="N127" s="18">
        <v>18.0</v>
      </c>
      <c r="O127" s="10" t="s">
        <v>16</v>
      </c>
    </row>
    <row r="128">
      <c r="A128" s="3">
        <v>4.0</v>
      </c>
      <c r="B128" s="12">
        <v>6.0</v>
      </c>
      <c r="C128" s="5" t="s">
        <v>28</v>
      </c>
      <c r="D128" s="13" t="s">
        <v>28</v>
      </c>
      <c r="E128" s="14" t="s">
        <v>28</v>
      </c>
      <c r="F128" s="18">
        <v>45.0</v>
      </c>
      <c r="G128" s="18">
        <v>21.0</v>
      </c>
      <c r="H128" s="18">
        <v>33.0</v>
      </c>
      <c r="I128" s="10" t="s">
        <v>15</v>
      </c>
      <c r="J128" s="10">
        <v>62.0</v>
      </c>
      <c r="K128" s="10">
        <v>96.0</v>
      </c>
      <c r="L128" s="18">
        <v>0.0</v>
      </c>
      <c r="M128" s="18">
        <v>0.31</v>
      </c>
      <c r="N128" s="18">
        <v>12.0</v>
      </c>
      <c r="O128" s="10" t="s">
        <v>16</v>
      </c>
    </row>
    <row r="129">
      <c r="A129" s="3">
        <v>4.0</v>
      </c>
      <c r="B129" s="12">
        <v>7.0</v>
      </c>
      <c r="C129" s="5" t="s">
        <v>28</v>
      </c>
      <c r="D129" s="13" t="s">
        <v>28</v>
      </c>
      <c r="E129" s="14" t="s">
        <v>28</v>
      </c>
      <c r="F129" s="18">
        <v>21.0</v>
      </c>
      <c r="G129" s="18">
        <v>5.0</v>
      </c>
      <c r="H129" s="18">
        <v>13.0</v>
      </c>
      <c r="I129" s="10" t="s">
        <v>15</v>
      </c>
      <c r="J129" s="10">
        <v>68.0</v>
      </c>
      <c r="K129" s="10">
        <v>108.0</v>
      </c>
      <c r="L129" s="18">
        <v>0.3</v>
      </c>
      <c r="M129" s="18">
        <v>0.01</v>
      </c>
      <c r="N129" s="18">
        <v>7.0</v>
      </c>
      <c r="O129" s="10" t="s">
        <v>16</v>
      </c>
    </row>
    <row r="130">
      <c r="A130" s="3">
        <v>4.0</v>
      </c>
      <c r="B130" s="12">
        <v>8.0</v>
      </c>
      <c r="C130" s="5" t="s">
        <v>28</v>
      </c>
      <c r="D130" s="13" t="s">
        <v>28</v>
      </c>
      <c r="E130" s="14" t="s">
        <v>28</v>
      </c>
      <c r="F130" s="18">
        <v>10.0</v>
      </c>
      <c r="G130" s="18">
        <v>0.0</v>
      </c>
      <c r="H130" s="18">
        <v>5.0</v>
      </c>
      <c r="I130" s="10" t="s">
        <v>17</v>
      </c>
      <c r="J130" s="10">
        <v>50.0</v>
      </c>
      <c r="K130" s="10">
        <v>80.0</v>
      </c>
      <c r="L130" s="18">
        <v>0.0</v>
      </c>
      <c r="M130" s="18">
        <v>0.0</v>
      </c>
      <c r="N130" s="18">
        <v>7.0</v>
      </c>
      <c r="O130" s="10" t="s">
        <v>33</v>
      </c>
    </row>
    <row r="131">
      <c r="A131" s="3">
        <v>4.0</v>
      </c>
      <c r="B131" s="12">
        <v>9.0</v>
      </c>
      <c r="C131" s="5" t="s">
        <v>28</v>
      </c>
      <c r="D131" s="13" t="s">
        <v>28</v>
      </c>
      <c r="E131" s="14" t="s">
        <v>28</v>
      </c>
      <c r="F131" s="18">
        <v>20.0</v>
      </c>
      <c r="G131" s="18">
        <v>8.0</v>
      </c>
      <c r="H131" s="18">
        <v>14.0</v>
      </c>
      <c r="I131" s="10" t="s">
        <v>15</v>
      </c>
      <c r="J131" s="10">
        <v>38.0</v>
      </c>
      <c r="K131" s="10">
        <v>59.0</v>
      </c>
      <c r="L131" s="18">
        <v>0.0</v>
      </c>
      <c r="M131" s="18">
        <v>0.0</v>
      </c>
      <c r="N131" s="18">
        <v>7.0</v>
      </c>
      <c r="O131" s="10" t="s">
        <v>22</v>
      </c>
    </row>
    <row r="132">
      <c r="A132" s="3">
        <v>4.0</v>
      </c>
      <c r="B132" s="12">
        <v>10.0</v>
      </c>
      <c r="C132" s="5" t="s">
        <v>28</v>
      </c>
      <c r="D132" s="13" t="s">
        <v>28</v>
      </c>
      <c r="E132" s="14" t="s">
        <v>14</v>
      </c>
      <c r="F132" s="18">
        <v>24.0</v>
      </c>
      <c r="G132" s="18">
        <v>18.0</v>
      </c>
      <c r="H132" s="18">
        <v>26.0</v>
      </c>
      <c r="I132" s="10" t="s">
        <v>15</v>
      </c>
      <c r="J132" s="10">
        <v>35.0</v>
      </c>
      <c r="K132" s="10">
        <v>67.0</v>
      </c>
      <c r="L132" s="18">
        <v>0.0</v>
      </c>
      <c r="M132" s="18">
        <v>0.0</v>
      </c>
      <c r="N132" s="18">
        <v>6.0</v>
      </c>
      <c r="O132" s="10" t="s">
        <v>33</v>
      </c>
    </row>
    <row r="133">
      <c r="A133" s="3">
        <v>4.0</v>
      </c>
      <c r="B133" s="12">
        <v>11.0</v>
      </c>
      <c r="C133" s="5" t="s">
        <v>28</v>
      </c>
      <c r="D133" s="13" t="s">
        <v>28</v>
      </c>
      <c r="E133" s="14" t="s">
        <v>14</v>
      </c>
      <c r="F133" s="18">
        <v>36.0</v>
      </c>
      <c r="G133" s="18">
        <v>28.0</v>
      </c>
      <c r="H133" s="18">
        <v>32.0</v>
      </c>
      <c r="I133" s="10" t="s">
        <v>17</v>
      </c>
      <c r="J133" s="10">
        <v>63.0</v>
      </c>
      <c r="K133" s="10">
        <v>108.0</v>
      </c>
      <c r="L133" s="18">
        <v>0.0</v>
      </c>
      <c r="M133" s="18">
        <v>0.0</v>
      </c>
      <c r="N133" s="18">
        <v>5.0</v>
      </c>
      <c r="O133" s="10" t="s">
        <v>16</v>
      </c>
    </row>
    <row r="134">
      <c r="A134" s="3">
        <v>4.0</v>
      </c>
      <c r="B134" s="12">
        <v>12.0</v>
      </c>
      <c r="C134" s="5" t="s">
        <v>28</v>
      </c>
      <c r="D134" s="13" t="s">
        <v>28</v>
      </c>
      <c r="E134" s="14" t="s">
        <v>14</v>
      </c>
      <c r="F134" s="18">
        <v>36.0</v>
      </c>
      <c r="G134" s="18">
        <v>29.0</v>
      </c>
      <c r="H134" s="18">
        <v>21.0</v>
      </c>
      <c r="I134" s="10" t="s">
        <v>17</v>
      </c>
      <c r="J134" s="10">
        <v>68.0</v>
      </c>
      <c r="K134" s="10">
        <v>100.0</v>
      </c>
      <c r="L134" s="18">
        <v>0.1</v>
      </c>
      <c r="M134" s="18">
        <v>0.01</v>
      </c>
      <c r="N134" s="18">
        <v>5.0</v>
      </c>
      <c r="O134" s="10" t="s">
        <v>16</v>
      </c>
    </row>
    <row r="135">
      <c r="A135" s="3">
        <v>4.0</v>
      </c>
      <c r="B135" s="12">
        <v>13.0</v>
      </c>
      <c r="C135" s="5" t="s">
        <v>28</v>
      </c>
      <c r="D135" s="13" t="s">
        <v>28</v>
      </c>
      <c r="E135" s="14" t="s">
        <v>14</v>
      </c>
      <c r="F135" s="18">
        <v>51.0</v>
      </c>
      <c r="G135" s="18">
        <v>36.0</v>
      </c>
      <c r="H135" s="18">
        <v>44.0</v>
      </c>
      <c r="I135" s="10" t="s">
        <v>17</v>
      </c>
      <c r="J135" s="10">
        <v>47.0</v>
      </c>
      <c r="K135" s="10">
        <v>70.0</v>
      </c>
      <c r="L135" s="18">
        <v>0.0</v>
      </c>
      <c r="M135" s="18">
        <v>0.0</v>
      </c>
      <c r="N135" s="18">
        <v>5.0</v>
      </c>
      <c r="O135" s="10" t="s">
        <v>22</v>
      </c>
    </row>
    <row r="136">
      <c r="A136" s="3">
        <v>4.0</v>
      </c>
      <c r="B136" s="12">
        <v>14.0</v>
      </c>
      <c r="C136" s="5" t="s">
        <v>28</v>
      </c>
      <c r="D136" s="13" t="s">
        <v>28</v>
      </c>
      <c r="E136" s="14" t="s">
        <v>14</v>
      </c>
      <c r="F136" s="18">
        <v>53.0</v>
      </c>
      <c r="G136" s="18">
        <v>40.0</v>
      </c>
      <c r="H136" s="18">
        <v>47.0</v>
      </c>
      <c r="I136" s="10" t="s">
        <v>17</v>
      </c>
      <c r="J136" s="10">
        <v>28.0</v>
      </c>
      <c r="K136" s="10">
        <v>76.0</v>
      </c>
      <c r="L136" s="18">
        <v>0.0</v>
      </c>
      <c r="M136" s="18">
        <v>0.0</v>
      </c>
      <c r="N136" s="18">
        <v>4.0</v>
      </c>
      <c r="O136" s="10" t="s">
        <v>22</v>
      </c>
    </row>
    <row r="137">
      <c r="A137" s="3">
        <v>4.0</v>
      </c>
      <c r="B137" s="12">
        <v>15.0</v>
      </c>
      <c r="C137" s="5" t="s">
        <v>28</v>
      </c>
      <c r="D137" s="13" t="s">
        <v>28</v>
      </c>
      <c r="E137" s="14" t="s">
        <v>14</v>
      </c>
      <c r="F137" s="18">
        <v>54.0</v>
      </c>
      <c r="G137" s="18">
        <v>43.0</v>
      </c>
      <c r="H137" s="18">
        <v>49.0</v>
      </c>
      <c r="I137" s="10" t="s">
        <v>18</v>
      </c>
      <c r="J137" s="10">
        <v>15.0</v>
      </c>
      <c r="K137" s="10">
        <v>28.0</v>
      </c>
      <c r="L137" s="18">
        <v>0.0</v>
      </c>
      <c r="M137" s="18">
        <v>0.0</v>
      </c>
      <c r="N137" s="18">
        <v>3.0</v>
      </c>
      <c r="O137" s="10" t="s">
        <v>33</v>
      </c>
    </row>
    <row r="138">
      <c r="A138" s="3">
        <v>4.0</v>
      </c>
      <c r="B138" s="12">
        <v>16.0</v>
      </c>
      <c r="C138" s="5" t="s">
        <v>28</v>
      </c>
      <c r="D138" s="13" t="s">
        <v>28</v>
      </c>
      <c r="E138" s="14" t="s">
        <v>14</v>
      </c>
      <c r="F138" s="18">
        <v>53.0</v>
      </c>
      <c r="G138" s="18">
        <v>41.0</v>
      </c>
      <c r="H138" s="18">
        <v>47.0</v>
      </c>
      <c r="I138" s="10" t="s">
        <v>20</v>
      </c>
      <c r="J138" s="10">
        <v>11.0</v>
      </c>
      <c r="K138" s="10">
        <v>39.0</v>
      </c>
      <c r="L138" s="18">
        <v>0.0</v>
      </c>
      <c r="M138" s="18" t="s">
        <v>34</v>
      </c>
      <c r="N138" s="18">
        <v>1.0</v>
      </c>
      <c r="O138" s="10" t="s">
        <v>16</v>
      </c>
    </row>
    <row r="139">
      <c r="A139" s="3">
        <v>4.0</v>
      </c>
      <c r="B139" s="12">
        <v>17.0</v>
      </c>
      <c r="C139" s="5" t="s">
        <v>28</v>
      </c>
      <c r="D139" s="13" t="s">
        <v>28</v>
      </c>
      <c r="E139" s="14" t="s">
        <v>14</v>
      </c>
      <c r="F139" s="18">
        <v>42.0</v>
      </c>
      <c r="G139" s="18">
        <v>30.0</v>
      </c>
      <c r="H139" s="18">
        <v>36.0</v>
      </c>
      <c r="I139" s="10" t="s">
        <v>20</v>
      </c>
      <c r="J139" s="10">
        <v>33.0</v>
      </c>
      <c r="K139" s="10">
        <v>67.0</v>
      </c>
      <c r="L139" s="18">
        <v>0.0</v>
      </c>
      <c r="M139" s="18" t="s">
        <v>34</v>
      </c>
      <c r="N139" s="18">
        <v>0.0</v>
      </c>
      <c r="O139" s="10" t="s">
        <v>16</v>
      </c>
    </row>
    <row r="140">
      <c r="A140" s="3">
        <v>4.0</v>
      </c>
      <c r="B140" s="12">
        <v>18.0</v>
      </c>
      <c r="C140" s="5" t="s">
        <v>28</v>
      </c>
      <c r="D140" s="13" t="s">
        <v>28</v>
      </c>
      <c r="E140" s="14" t="s">
        <v>14</v>
      </c>
      <c r="F140" s="18">
        <v>30.0</v>
      </c>
      <c r="G140" s="18">
        <v>18.0</v>
      </c>
      <c r="H140" s="18">
        <v>24.0</v>
      </c>
      <c r="I140" s="10" t="s">
        <v>15</v>
      </c>
      <c r="J140" s="10">
        <v>32.0</v>
      </c>
      <c r="K140" s="10">
        <v>59.0</v>
      </c>
      <c r="L140" s="18">
        <v>1.8</v>
      </c>
      <c r="M140" s="18">
        <v>0.25</v>
      </c>
      <c r="N140" s="18">
        <v>0.0</v>
      </c>
      <c r="O140" s="10" t="s">
        <v>16</v>
      </c>
    </row>
    <row r="141">
      <c r="A141" s="3">
        <v>4.0</v>
      </c>
      <c r="B141" s="12">
        <v>19.0</v>
      </c>
      <c r="C141" s="5" t="s">
        <v>14</v>
      </c>
      <c r="D141" s="13" t="s">
        <v>14</v>
      </c>
      <c r="E141" s="14" t="s">
        <v>14</v>
      </c>
      <c r="F141" s="18">
        <v>18.0</v>
      </c>
      <c r="G141" s="18">
        <v>15.0</v>
      </c>
      <c r="H141" s="18">
        <v>17.0</v>
      </c>
      <c r="I141" s="10" t="s">
        <v>17</v>
      </c>
      <c r="J141" s="10">
        <v>77.0</v>
      </c>
      <c r="K141" s="10">
        <v>42.0</v>
      </c>
      <c r="L141" s="18">
        <v>1.0</v>
      </c>
      <c r="M141" s="18">
        <v>0.14</v>
      </c>
      <c r="N141" s="18">
        <v>1.0</v>
      </c>
      <c r="O141" s="10" t="s">
        <v>16</v>
      </c>
    </row>
    <row r="142">
      <c r="A142" s="3">
        <v>4.0</v>
      </c>
      <c r="B142" s="12">
        <v>20.0</v>
      </c>
      <c r="C142" s="5" t="s">
        <v>14</v>
      </c>
      <c r="D142" s="13" t="s">
        <v>14</v>
      </c>
      <c r="E142" s="14" t="s">
        <v>14</v>
      </c>
      <c r="F142" s="18">
        <v>28.0</v>
      </c>
      <c r="G142" s="18">
        <v>9.0</v>
      </c>
      <c r="H142" s="18">
        <v>19.0</v>
      </c>
      <c r="I142" s="10" t="s">
        <v>17</v>
      </c>
      <c r="J142" s="10">
        <v>91.0</v>
      </c>
      <c r="K142" s="10">
        <v>53.0</v>
      </c>
      <c r="L142" s="18">
        <v>0.3</v>
      </c>
      <c r="M142" s="18">
        <v>0.02</v>
      </c>
      <c r="N142" s="18">
        <v>2.0</v>
      </c>
      <c r="O142" s="10" t="s">
        <v>33</v>
      </c>
    </row>
    <row r="143">
      <c r="A143" s="3">
        <v>4.0</v>
      </c>
      <c r="B143" s="12">
        <v>21.0</v>
      </c>
      <c r="C143" s="5" t="s">
        <v>14</v>
      </c>
      <c r="D143" s="13" t="s">
        <v>14</v>
      </c>
      <c r="E143" s="14" t="s">
        <v>14</v>
      </c>
      <c r="F143" s="18">
        <v>47.0</v>
      </c>
      <c r="G143" s="18">
        <v>28.0</v>
      </c>
      <c r="H143" s="18">
        <v>38.0</v>
      </c>
      <c r="I143" s="10" t="s">
        <v>15</v>
      </c>
      <c r="J143" s="10">
        <v>33.0</v>
      </c>
      <c r="K143" s="10">
        <v>58.0</v>
      </c>
      <c r="L143" s="18">
        <v>0.0</v>
      </c>
      <c r="M143" s="18">
        <v>0.0</v>
      </c>
      <c r="N143" s="18">
        <v>1.0</v>
      </c>
      <c r="O143" s="10" t="s">
        <v>33</v>
      </c>
    </row>
    <row r="144">
      <c r="A144" s="3">
        <v>4.0</v>
      </c>
      <c r="B144" s="12">
        <v>22.0</v>
      </c>
      <c r="C144" s="5" t="s">
        <v>14</v>
      </c>
      <c r="D144" s="13" t="s">
        <v>14</v>
      </c>
      <c r="E144" s="14" t="s">
        <v>14</v>
      </c>
      <c r="F144" s="18">
        <v>48.0</v>
      </c>
      <c r="G144" s="18">
        <v>35.0</v>
      </c>
      <c r="H144" s="18">
        <v>42.0</v>
      </c>
      <c r="I144" s="10" t="s">
        <v>29</v>
      </c>
      <c r="J144" s="10">
        <v>33.0</v>
      </c>
      <c r="K144" s="10">
        <v>65.0</v>
      </c>
      <c r="L144" s="18">
        <v>0.0</v>
      </c>
      <c r="M144" s="18">
        <v>0.0</v>
      </c>
      <c r="N144" s="18">
        <v>0.0</v>
      </c>
      <c r="O144" s="10" t="s">
        <v>16</v>
      </c>
    </row>
    <row r="145">
      <c r="A145" s="3">
        <v>4.0</v>
      </c>
      <c r="B145" s="12">
        <v>23.0</v>
      </c>
      <c r="C145" s="19" t="s">
        <v>14</v>
      </c>
      <c r="D145" s="13" t="s">
        <v>14</v>
      </c>
      <c r="E145" s="14" t="s">
        <v>14</v>
      </c>
      <c r="F145" s="18">
        <v>37.0</v>
      </c>
      <c r="G145" s="18">
        <v>20.0</v>
      </c>
      <c r="H145" s="18">
        <v>29.0</v>
      </c>
      <c r="I145" s="10" t="s">
        <v>29</v>
      </c>
      <c r="J145" s="10">
        <v>47.0</v>
      </c>
      <c r="K145" s="10">
        <v>69.0</v>
      </c>
      <c r="L145" s="18">
        <v>3.9</v>
      </c>
      <c r="M145" s="18">
        <v>1.32</v>
      </c>
      <c r="N145" s="18">
        <v>0.0</v>
      </c>
      <c r="O145" s="10" t="s">
        <v>16</v>
      </c>
    </row>
    <row r="146">
      <c r="A146" s="3">
        <v>4.0</v>
      </c>
      <c r="B146" s="12">
        <v>24.0</v>
      </c>
      <c r="C146" s="5" t="s">
        <v>14</v>
      </c>
      <c r="D146" s="13" t="s">
        <v>14</v>
      </c>
      <c r="E146" s="14" t="s">
        <v>35</v>
      </c>
      <c r="F146" s="18">
        <v>26.0</v>
      </c>
      <c r="G146" s="18">
        <v>23.0</v>
      </c>
      <c r="H146" s="18">
        <v>25.0</v>
      </c>
      <c r="I146" s="10" t="s">
        <v>29</v>
      </c>
      <c r="J146" s="10">
        <v>22.0</v>
      </c>
      <c r="K146" s="10">
        <v>40.0</v>
      </c>
      <c r="L146" s="18">
        <v>3.0</v>
      </c>
      <c r="M146" s="18">
        <v>0.49</v>
      </c>
      <c r="N146" s="18">
        <v>3.0</v>
      </c>
      <c r="O146" s="10" t="s">
        <v>16</v>
      </c>
    </row>
    <row r="147">
      <c r="A147" s="3">
        <v>4.0</v>
      </c>
      <c r="B147" s="12">
        <v>25.0</v>
      </c>
      <c r="C147" s="5" t="s">
        <v>14</v>
      </c>
      <c r="D147" s="13" t="s">
        <v>14</v>
      </c>
      <c r="E147" s="14" t="s">
        <v>14</v>
      </c>
      <c r="F147" s="18">
        <v>27.0</v>
      </c>
      <c r="G147" s="18">
        <v>22.0</v>
      </c>
      <c r="H147" s="18">
        <v>25.0</v>
      </c>
      <c r="I147" s="10" t="s">
        <v>29</v>
      </c>
      <c r="J147" s="10">
        <v>14.0</v>
      </c>
      <c r="K147" s="10">
        <v>23.0</v>
      </c>
      <c r="L147" s="18">
        <v>5.7</v>
      </c>
      <c r="M147" s="18">
        <v>0.49</v>
      </c>
      <c r="N147" s="18">
        <v>7.0</v>
      </c>
      <c r="O147" s="10" t="s">
        <v>16</v>
      </c>
    </row>
    <row r="148">
      <c r="A148" s="3">
        <v>4.0</v>
      </c>
      <c r="B148" s="12">
        <v>26.0</v>
      </c>
      <c r="C148" s="5" t="s">
        <v>14</v>
      </c>
      <c r="D148" s="13" t="s">
        <v>14</v>
      </c>
      <c r="E148" s="14" t="s">
        <v>14</v>
      </c>
      <c r="F148" s="18">
        <v>31.0</v>
      </c>
      <c r="G148" s="18">
        <v>19.0</v>
      </c>
      <c r="H148" s="18">
        <v>25.0</v>
      </c>
      <c r="I148" s="10" t="s">
        <v>18</v>
      </c>
      <c r="J148" s="10">
        <v>9.0</v>
      </c>
      <c r="K148" s="10">
        <v>21.0</v>
      </c>
      <c r="L148" s="18">
        <v>0.6</v>
      </c>
      <c r="M148" s="18">
        <v>0.03</v>
      </c>
      <c r="N148" s="18">
        <v>12.0</v>
      </c>
      <c r="O148" s="10" t="s">
        <v>16</v>
      </c>
    </row>
    <row r="149">
      <c r="A149" s="3">
        <v>4.0</v>
      </c>
      <c r="B149" s="12">
        <v>27.0</v>
      </c>
      <c r="C149" s="5" t="s">
        <v>14</v>
      </c>
      <c r="D149" s="13" t="s">
        <v>14</v>
      </c>
      <c r="E149" s="14" t="s">
        <v>14</v>
      </c>
      <c r="F149" s="18">
        <v>31.0</v>
      </c>
      <c r="G149" s="18">
        <v>24.0</v>
      </c>
      <c r="H149" s="18">
        <v>28.0</v>
      </c>
      <c r="I149" s="10" t="s">
        <v>15</v>
      </c>
      <c r="J149" s="10">
        <v>11.0</v>
      </c>
      <c r="K149" s="10">
        <v>37.0</v>
      </c>
      <c r="L149" s="18">
        <v>1.3</v>
      </c>
      <c r="M149" s="18">
        <v>0.13</v>
      </c>
      <c r="N149" s="18">
        <v>12.0</v>
      </c>
      <c r="O149" s="10" t="s">
        <v>16</v>
      </c>
    </row>
    <row r="150">
      <c r="A150" s="3">
        <v>4.0</v>
      </c>
      <c r="B150" s="12">
        <v>28.0</v>
      </c>
      <c r="C150" s="5" t="s">
        <v>14</v>
      </c>
      <c r="D150" s="13" t="s">
        <v>14</v>
      </c>
      <c r="E150" s="14" t="s">
        <v>14</v>
      </c>
      <c r="F150" s="18">
        <v>34.0</v>
      </c>
      <c r="G150" s="18">
        <v>24.0</v>
      </c>
      <c r="H150" s="18">
        <v>29.0</v>
      </c>
      <c r="I150" s="10" t="s">
        <v>29</v>
      </c>
      <c r="J150" s="10">
        <v>8.0</v>
      </c>
      <c r="K150" s="10">
        <v>25.0</v>
      </c>
      <c r="L150" s="18">
        <v>0.0</v>
      </c>
      <c r="M150" s="18">
        <v>0.0</v>
      </c>
      <c r="N150" s="18">
        <v>12.0</v>
      </c>
      <c r="O150" s="10" t="s">
        <v>33</v>
      </c>
    </row>
    <row r="151">
      <c r="A151" s="3">
        <v>4.0</v>
      </c>
      <c r="B151" s="12">
        <v>29.0</v>
      </c>
      <c r="C151" s="5" t="s">
        <v>14</v>
      </c>
      <c r="D151" s="13" t="s">
        <v>14</v>
      </c>
      <c r="E151" s="14" t="s">
        <v>14</v>
      </c>
      <c r="F151" s="18">
        <v>29.0</v>
      </c>
      <c r="G151" s="18">
        <v>21.0</v>
      </c>
      <c r="H151" s="18">
        <v>25.0</v>
      </c>
      <c r="I151" s="10" t="s">
        <v>29</v>
      </c>
      <c r="J151" s="10">
        <v>39.0</v>
      </c>
      <c r="K151" s="10">
        <v>66.0</v>
      </c>
      <c r="L151" s="18">
        <v>1.7</v>
      </c>
      <c r="M151" s="18">
        <v>0.24</v>
      </c>
      <c r="N151" s="18">
        <v>12.0</v>
      </c>
      <c r="O151" s="10" t="s">
        <v>16</v>
      </c>
    </row>
    <row r="152">
      <c r="A152" s="3">
        <v>4.0</v>
      </c>
      <c r="B152" s="12">
        <v>30.0</v>
      </c>
      <c r="C152" s="5" t="s">
        <v>14</v>
      </c>
      <c r="D152" s="13" t="s">
        <v>14</v>
      </c>
      <c r="E152" s="14" t="s">
        <v>14</v>
      </c>
      <c r="F152" s="18">
        <v>35.0</v>
      </c>
      <c r="G152" s="18">
        <v>24.0</v>
      </c>
      <c r="H152" s="18">
        <v>30.0</v>
      </c>
      <c r="I152" s="10" t="s">
        <v>24</v>
      </c>
      <c r="J152" s="10">
        <v>55.0</v>
      </c>
      <c r="K152" s="10">
        <v>119.0</v>
      </c>
      <c r="L152" s="18">
        <v>0.2</v>
      </c>
      <c r="M152" s="18">
        <v>1.13</v>
      </c>
      <c r="N152" s="18">
        <v>13.0</v>
      </c>
      <c r="O152" s="10" t="s">
        <v>30</v>
      </c>
    </row>
    <row r="153">
      <c r="A153" s="20">
        <v>5.0</v>
      </c>
      <c r="B153" s="20">
        <v>1.0</v>
      </c>
      <c r="C153" s="5" t="s">
        <v>14</v>
      </c>
      <c r="D153" s="13" t="s">
        <v>14</v>
      </c>
      <c r="E153" s="14" t="s">
        <v>14</v>
      </c>
      <c r="F153" s="21">
        <v>38.0</v>
      </c>
      <c r="G153" s="21">
        <v>25.0</v>
      </c>
      <c r="H153" s="21">
        <v>32.0</v>
      </c>
      <c r="I153" s="22" t="s">
        <v>24</v>
      </c>
      <c r="J153" s="22">
        <v>39.0</v>
      </c>
      <c r="K153" s="22">
        <v>121.0</v>
      </c>
      <c r="L153" s="23">
        <v>0.8</v>
      </c>
      <c r="M153" s="23">
        <v>1.97</v>
      </c>
      <c r="N153" s="23">
        <v>12.0</v>
      </c>
      <c r="O153" s="22" t="s">
        <v>30</v>
      </c>
    </row>
    <row r="154">
      <c r="A154" s="20">
        <v>5.0</v>
      </c>
      <c r="B154" s="20">
        <v>2.0</v>
      </c>
      <c r="C154" s="5" t="s">
        <v>14</v>
      </c>
      <c r="D154" s="13" t="s">
        <v>14</v>
      </c>
      <c r="E154" s="24" t="s">
        <v>14</v>
      </c>
      <c r="F154" s="21">
        <v>29.0</v>
      </c>
      <c r="G154" s="21">
        <v>25.0</v>
      </c>
      <c r="H154" s="21">
        <v>27.0</v>
      </c>
      <c r="I154" s="22" t="s">
        <v>24</v>
      </c>
      <c r="J154" s="22">
        <v>36.0</v>
      </c>
      <c r="K154" s="22">
        <v>70.0</v>
      </c>
      <c r="L154" s="23">
        <v>11.5</v>
      </c>
      <c r="M154" s="23">
        <v>2.33</v>
      </c>
      <c r="N154" s="23">
        <v>12.0</v>
      </c>
      <c r="O154" s="25" t="s">
        <v>30</v>
      </c>
    </row>
    <row r="155">
      <c r="A155" s="20">
        <v>5.0</v>
      </c>
      <c r="B155" s="20">
        <v>3.0</v>
      </c>
      <c r="C155" s="5" t="s">
        <v>14</v>
      </c>
      <c r="D155" s="13" t="s">
        <v>14</v>
      </c>
      <c r="E155" s="14" t="s">
        <v>14</v>
      </c>
      <c r="F155" s="21">
        <v>26.0</v>
      </c>
      <c r="G155" s="21">
        <v>22.0</v>
      </c>
      <c r="H155" s="21">
        <v>24.0</v>
      </c>
      <c r="I155" s="22" t="s">
        <v>24</v>
      </c>
      <c r="J155" s="22">
        <v>35.0</v>
      </c>
      <c r="K155" s="22">
        <v>54.0</v>
      </c>
      <c r="L155" s="23">
        <v>6.3</v>
      </c>
      <c r="M155" s="23">
        <v>1.16</v>
      </c>
      <c r="N155" s="23">
        <v>20.0</v>
      </c>
      <c r="O155" s="22" t="s">
        <v>30</v>
      </c>
    </row>
    <row r="156">
      <c r="A156" s="22">
        <v>5.0</v>
      </c>
      <c r="B156" s="26">
        <v>4.0</v>
      </c>
      <c r="C156" s="5" t="s">
        <v>36</v>
      </c>
      <c r="D156" s="13" t="s">
        <v>36</v>
      </c>
      <c r="E156" s="14" t="s">
        <v>14</v>
      </c>
      <c r="F156" s="27">
        <v>27.0</v>
      </c>
      <c r="G156" s="27">
        <v>20.0</v>
      </c>
      <c r="H156" s="27">
        <v>24.0</v>
      </c>
      <c r="I156" s="22" t="s">
        <v>21</v>
      </c>
      <c r="J156" s="22">
        <v>26.0</v>
      </c>
      <c r="K156" s="22">
        <v>46.0</v>
      </c>
      <c r="L156" s="28">
        <v>1.2</v>
      </c>
      <c r="M156" s="28">
        <v>0.19</v>
      </c>
      <c r="N156" s="28">
        <v>23.0</v>
      </c>
      <c r="O156" s="22" t="s">
        <v>30</v>
      </c>
      <c r="P156" s="29"/>
      <c r="Q156" s="29"/>
      <c r="R156" s="29"/>
      <c r="S156" s="29"/>
      <c r="T156" s="29"/>
    </row>
    <row r="157">
      <c r="A157" s="20">
        <v>5.0</v>
      </c>
      <c r="B157" s="20">
        <v>5.0</v>
      </c>
      <c r="C157" s="5" t="s">
        <v>14</v>
      </c>
      <c r="D157" s="13" t="s">
        <v>14</v>
      </c>
      <c r="E157" s="14" t="s">
        <v>14</v>
      </c>
      <c r="F157" s="21">
        <v>33.0</v>
      </c>
      <c r="G157" s="21">
        <v>25.0</v>
      </c>
      <c r="H157" s="21">
        <v>29.0</v>
      </c>
      <c r="I157" s="22" t="s">
        <v>21</v>
      </c>
      <c r="J157" s="22">
        <v>25.0</v>
      </c>
      <c r="K157" s="22">
        <v>42.0</v>
      </c>
      <c r="L157" s="23">
        <v>0.4</v>
      </c>
      <c r="M157" s="23">
        <v>0.08</v>
      </c>
      <c r="N157" s="23">
        <v>24.0</v>
      </c>
      <c r="O157" s="22" t="s">
        <v>16</v>
      </c>
    </row>
    <row r="158">
      <c r="A158" s="20">
        <v>5.0</v>
      </c>
      <c r="B158" s="20">
        <v>6.0</v>
      </c>
      <c r="C158" s="5" t="s">
        <v>14</v>
      </c>
      <c r="D158" s="13" t="s">
        <v>14</v>
      </c>
      <c r="E158" s="14" t="s">
        <v>14</v>
      </c>
      <c r="F158" s="21">
        <v>38.0</v>
      </c>
      <c r="G158" s="21">
        <v>28.0</v>
      </c>
      <c r="H158" s="21">
        <v>33.0</v>
      </c>
      <c r="I158" s="22" t="s">
        <v>17</v>
      </c>
      <c r="J158" s="22">
        <v>44.0</v>
      </c>
      <c r="K158" s="22">
        <v>73.0</v>
      </c>
      <c r="L158" s="23">
        <v>0.0</v>
      </c>
      <c r="M158" s="23">
        <v>0.0</v>
      </c>
      <c r="N158" s="23">
        <v>24.0</v>
      </c>
      <c r="O158" s="22" t="s">
        <v>19</v>
      </c>
    </row>
    <row r="159">
      <c r="A159" s="20">
        <v>5.0</v>
      </c>
      <c r="B159" s="20">
        <v>7.0</v>
      </c>
      <c r="C159" s="5" t="s">
        <v>14</v>
      </c>
      <c r="D159" s="13" t="s">
        <v>14</v>
      </c>
      <c r="E159" s="14" t="s">
        <v>14</v>
      </c>
      <c r="F159" s="21">
        <v>40.0</v>
      </c>
      <c r="G159" s="21">
        <v>33.0</v>
      </c>
      <c r="H159" s="21">
        <v>37.0</v>
      </c>
      <c r="I159" s="22" t="s">
        <v>21</v>
      </c>
      <c r="J159" s="22">
        <v>44.0</v>
      </c>
      <c r="K159" s="22">
        <v>72.0</v>
      </c>
      <c r="L159" s="23">
        <v>0.0</v>
      </c>
      <c r="M159" s="23">
        <v>0.0</v>
      </c>
      <c r="N159" s="23">
        <v>22.0</v>
      </c>
      <c r="O159" s="22" t="s">
        <v>19</v>
      </c>
    </row>
    <row r="160">
      <c r="A160" s="20">
        <v>5.0</v>
      </c>
      <c r="B160" s="20">
        <v>8.0</v>
      </c>
      <c r="C160" s="5" t="s">
        <v>14</v>
      </c>
      <c r="D160" s="13" t="s">
        <v>14</v>
      </c>
      <c r="E160" s="14" t="s">
        <v>14</v>
      </c>
      <c r="F160" s="21">
        <v>34.0</v>
      </c>
      <c r="G160" s="21">
        <v>21.0</v>
      </c>
      <c r="H160" s="21">
        <v>28.0</v>
      </c>
      <c r="I160" s="22" t="s">
        <v>21</v>
      </c>
      <c r="J160" s="22">
        <v>48.0</v>
      </c>
      <c r="K160" s="22">
        <v>97.0</v>
      </c>
      <c r="L160" s="23">
        <v>0.0</v>
      </c>
      <c r="M160" s="23">
        <v>0.0</v>
      </c>
      <c r="N160" s="23">
        <v>19.0</v>
      </c>
      <c r="O160" s="22" t="s">
        <v>19</v>
      </c>
    </row>
    <row r="161">
      <c r="A161" s="20">
        <v>5.0</v>
      </c>
      <c r="B161" s="20">
        <v>9.0</v>
      </c>
      <c r="C161" s="5" t="s">
        <v>14</v>
      </c>
      <c r="D161" s="13" t="s">
        <v>14</v>
      </c>
      <c r="E161" s="14" t="s">
        <v>14</v>
      </c>
      <c r="F161" s="21">
        <v>29.0</v>
      </c>
      <c r="G161" s="21">
        <v>19.0</v>
      </c>
      <c r="H161" s="21">
        <v>24.0</v>
      </c>
      <c r="I161" s="22" t="s">
        <v>21</v>
      </c>
      <c r="J161" s="22">
        <v>30.0</v>
      </c>
      <c r="K161" s="22">
        <v>58.0</v>
      </c>
      <c r="L161" s="23">
        <v>0.0</v>
      </c>
      <c r="M161" s="23">
        <v>0.0</v>
      </c>
      <c r="N161" s="23">
        <v>17.0</v>
      </c>
      <c r="O161" s="22" t="s">
        <v>19</v>
      </c>
    </row>
    <row r="162">
      <c r="A162" s="22">
        <v>5.0</v>
      </c>
      <c r="B162" s="20">
        <v>10.0</v>
      </c>
      <c r="C162" s="5" t="s">
        <v>36</v>
      </c>
      <c r="D162" s="13" t="s">
        <v>14</v>
      </c>
      <c r="E162" s="14" t="s">
        <v>14</v>
      </c>
      <c r="F162" s="21">
        <v>38.0</v>
      </c>
      <c r="G162" s="21">
        <v>24.0</v>
      </c>
      <c r="H162" s="21">
        <v>31.0</v>
      </c>
      <c r="I162" s="22" t="s">
        <v>21</v>
      </c>
      <c r="J162" s="22">
        <v>48.0</v>
      </c>
      <c r="K162" s="22">
        <v>73.0</v>
      </c>
      <c r="L162" s="23">
        <v>0.0</v>
      </c>
      <c r="M162" s="23">
        <v>0.0</v>
      </c>
      <c r="N162" s="23">
        <v>16.0</v>
      </c>
      <c r="O162" s="22" t="s">
        <v>19</v>
      </c>
    </row>
    <row r="163">
      <c r="A163" s="20">
        <v>5.0</v>
      </c>
      <c r="B163" s="20">
        <v>11.0</v>
      </c>
      <c r="C163" s="5" t="s">
        <v>36</v>
      </c>
      <c r="D163" s="13" t="s">
        <v>14</v>
      </c>
      <c r="E163" s="14" t="s">
        <v>14</v>
      </c>
      <c r="F163" s="21">
        <v>44.0</v>
      </c>
      <c r="G163" s="21">
        <v>33.0</v>
      </c>
      <c r="H163" s="21">
        <v>39.0</v>
      </c>
      <c r="I163" s="22" t="s">
        <v>17</v>
      </c>
      <c r="J163" s="22">
        <v>41.0</v>
      </c>
      <c r="K163" s="22">
        <v>78.0</v>
      </c>
      <c r="L163" s="23">
        <v>0.0</v>
      </c>
      <c r="M163" s="23">
        <v>0.0</v>
      </c>
      <c r="N163" s="23">
        <v>16.0</v>
      </c>
      <c r="O163" s="22" t="s">
        <v>19</v>
      </c>
    </row>
    <row r="164">
      <c r="A164" s="20">
        <v>5.0</v>
      </c>
      <c r="B164" s="20">
        <v>12.0</v>
      </c>
      <c r="C164" s="5" t="s">
        <v>36</v>
      </c>
      <c r="D164" s="13" t="s">
        <v>14</v>
      </c>
      <c r="E164" s="14" t="s">
        <v>14</v>
      </c>
      <c r="F164" s="21">
        <v>45.0</v>
      </c>
      <c r="G164" s="21">
        <v>36.0</v>
      </c>
      <c r="H164" s="21">
        <v>41.0</v>
      </c>
      <c r="I164" s="22" t="s">
        <v>15</v>
      </c>
      <c r="J164" s="22">
        <v>39.0</v>
      </c>
      <c r="K164" s="22">
        <v>71.0</v>
      </c>
      <c r="L164" s="23">
        <v>0.0</v>
      </c>
      <c r="M164" s="23">
        <v>0.17</v>
      </c>
      <c r="N164" s="23">
        <v>13.0</v>
      </c>
      <c r="O164" s="22" t="s">
        <v>16</v>
      </c>
    </row>
    <row r="165">
      <c r="A165" s="20">
        <v>5.0</v>
      </c>
      <c r="B165" s="20">
        <v>13.0</v>
      </c>
      <c r="C165" s="5" t="s">
        <v>36</v>
      </c>
      <c r="D165" s="13" t="s">
        <v>14</v>
      </c>
      <c r="E165" s="14" t="s">
        <v>14</v>
      </c>
      <c r="F165" s="21">
        <v>41.0</v>
      </c>
      <c r="G165" s="21">
        <v>23.0</v>
      </c>
      <c r="H165" s="21">
        <v>32.0</v>
      </c>
      <c r="I165" s="22" t="s">
        <v>15</v>
      </c>
      <c r="J165" s="22">
        <v>52.0</v>
      </c>
      <c r="K165" s="22">
        <v>83.0</v>
      </c>
      <c r="L165" s="23">
        <v>0.0</v>
      </c>
      <c r="M165" s="23">
        <v>0.0</v>
      </c>
      <c r="N165" s="23">
        <v>9.0</v>
      </c>
      <c r="O165" s="22" t="s">
        <v>19</v>
      </c>
    </row>
    <row r="166">
      <c r="A166" s="20">
        <v>5.0</v>
      </c>
      <c r="B166" s="20">
        <v>14.0</v>
      </c>
      <c r="C166" s="5" t="s">
        <v>36</v>
      </c>
      <c r="D166" s="13" t="s">
        <v>14</v>
      </c>
      <c r="E166" s="14" t="s">
        <v>14</v>
      </c>
      <c r="F166" s="21">
        <v>30.0</v>
      </c>
      <c r="G166" s="21">
        <v>19.0</v>
      </c>
      <c r="H166" s="21">
        <v>25.0</v>
      </c>
      <c r="I166" s="22" t="s">
        <v>17</v>
      </c>
      <c r="J166" s="22">
        <v>49.0</v>
      </c>
      <c r="K166" s="22">
        <v>77.0</v>
      </c>
      <c r="L166" s="23">
        <v>0.0</v>
      </c>
      <c r="M166" s="23">
        <v>0.0</v>
      </c>
      <c r="N166" s="23">
        <v>8.0</v>
      </c>
      <c r="O166" s="22" t="s">
        <v>33</v>
      </c>
    </row>
    <row r="167">
      <c r="A167" s="20">
        <v>5.0</v>
      </c>
      <c r="B167" s="20">
        <v>15.0</v>
      </c>
      <c r="C167" s="5" t="s">
        <v>36</v>
      </c>
      <c r="D167" s="13" t="s">
        <v>14</v>
      </c>
      <c r="E167" s="14" t="s">
        <v>14</v>
      </c>
      <c r="F167" s="21">
        <v>39.0</v>
      </c>
      <c r="G167" s="21">
        <v>26.0</v>
      </c>
      <c r="H167" s="21">
        <v>33.0</v>
      </c>
      <c r="I167" s="22" t="s">
        <v>15</v>
      </c>
      <c r="J167" s="22">
        <v>54.0</v>
      </c>
      <c r="K167" s="22">
        <v>95.0</v>
      </c>
      <c r="L167" s="23">
        <v>0.0</v>
      </c>
      <c r="M167" s="23">
        <v>0.0</v>
      </c>
      <c r="N167" s="23">
        <v>7.0</v>
      </c>
      <c r="O167" s="22" t="s">
        <v>16</v>
      </c>
    </row>
    <row r="168">
      <c r="A168" s="22">
        <v>5.0</v>
      </c>
      <c r="B168" s="20">
        <v>16.0</v>
      </c>
      <c r="C168" s="5" t="s">
        <v>36</v>
      </c>
      <c r="D168" s="13" t="s">
        <v>14</v>
      </c>
      <c r="E168" s="14" t="s">
        <v>14</v>
      </c>
      <c r="F168" s="21">
        <v>42.0</v>
      </c>
      <c r="G168" s="21">
        <v>22.0</v>
      </c>
      <c r="H168" s="21">
        <v>32.0</v>
      </c>
      <c r="I168" s="22" t="s">
        <v>15</v>
      </c>
      <c r="J168" s="22">
        <v>55.0</v>
      </c>
      <c r="K168" s="22">
        <v>87.0</v>
      </c>
      <c r="L168" s="23">
        <v>0.1</v>
      </c>
      <c r="M168" s="23">
        <v>0.01</v>
      </c>
      <c r="N168" s="23">
        <v>3.0</v>
      </c>
      <c r="O168" s="22" t="s">
        <v>16</v>
      </c>
    </row>
    <row r="169">
      <c r="A169" s="20">
        <v>5.0</v>
      </c>
      <c r="B169" s="20">
        <v>17.0</v>
      </c>
      <c r="C169" s="5" t="s">
        <v>36</v>
      </c>
      <c r="D169" s="13" t="s">
        <v>14</v>
      </c>
      <c r="E169" s="14" t="s">
        <v>14</v>
      </c>
      <c r="F169" s="21">
        <v>22.0</v>
      </c>
      <c r="G169" s="21">
        <v>12.0</v>
      </c>
      <c r="H169" s="21">
        <v>17.0</v>
      </c>
      <c r="I169" s="22" t="s">
        <v>21</v>
      </c>
      <c r="J169" s="22">
        <v>46.0</v>
      </c>
      <c r="K169" s="22">
        <v>81.0</v>
      </c>
      <c r="L169" s="23">
        <v>1.5</v>
      </c>
      <c r="M169" s="23">
        <v>0.13</v>
      </c>
      <c r="N169" s="23">
        <v>3.0</v>
      </c>
      <c r="O169" s="22" t="s">
        <v>16</v>
      </c>
    </row>
    <row r="170">
      <c r="A170" s="20">
        <v>5.0</v>
      </c>
      <c r="B170" s="20">
        <v>18.0</v>
      </c>
      <c r="C170" s="5" t="s">
        <v>36</v>
      </c>
      <c r="D170" s="13" t="s">
        <v>14</v>
      </c>
      <c r="E170" s="14" t="s">
        <v>14</v>
      </c>
      <c r="F170" s="21">
        <v>32.0</v>
      </c>
      <c r="G170" s="21">
        <v>11.0</v>
      </c>
      <c r="H170" s="21">
        <v>22.0</v>
      </c>
      <c r="I170" s="22" t="s">
        <v>17</v>
      </c>
      <c r="J170" s="22">
        <v>41.0</v>
      </c>
      <c r="K170" s="22">
        <v>79.0</v>
      </c>
      <c r="L170" s="23">
        <v>0.0</v>
      </c>
      <c r="M170" s="23">
        <v>0.0</v>
      </c>
      <c r="N170" s="23">
        <v>3.0</v>
      </c>
      <c r="O170" s="22" t="s">
        <v>33</v>
      </c>
    </row>
    <row r="171">
      <c r="A171" s="20">
        <v>5.0</v>
      </c>
      <c r="B171" s="20">
        <v>19.0</v>
      </c>
      <c r="C171" s="5" t="s">
        <v>36</v>
      </c>
      <c r="D171" s="13" t="s">
        <v>14</v>
      </c>
      <c r="E171" s="14" t="s">
        <v>14</v>
      </c>
      <c r="F171" s="21">
        <v>46.0</v>
      </c>
      <c r="G171" s="21">
        <v>31.0</v>
      </c>
      <c r="H171" s="21">
        <v>39.0</v>
      </c>
      <c r="I171" s="22" t="s">
        <v>15</v>
      </c>
      <c r="J171" s="22">
        <v>27.0</v>
      </c>
      <c r="K171" s="22">
        <v>47.0</v>
      </c>
      <c r="L171" s="23">
        <v>0.0</v>
      </c>
      <c r="M171" s="23">
        <v>0.0</v>
      </c>
      <c r="N171" s="23">
        <v>2.0</v>
      </c>
      <c r="O171" s="22" t="s">
        <v>19</v>
      </c>
    </row>
    <row r="172">
      <c r="A172" s="20">
        <v>5.0</v>
      </c>
      <c r="B172" s="20">
        <v>20.0</v>
      </c>
      <c r="C172" s="5" t="s">
        <v>36</v>
      </c>
      <c r="D172" s="13" t="s">
        <v>14</v>
      </c>
      <c r="E172" s="14" t="s">
        <v>14</v>
      </c>
      <c r="F172" s="21">
        <v>47.0</v>
      </c>
      <c r="G172" s="21">
        <v>39.0</v>
      </c>
      <c r="H172" s="21">
        <v>43.0</v>
      </c>
      <c r="I172" s="22" t="s">
        <v>20</v>
      </c>
      <c r="J172" s="22">
        <v>30.0</v>
      </c>
      <c r="K172" s="22">
        <v>74.0</v>
      </c>
      <c r="L172" s="23">
        <v>0.0</v>
      </c>
      <c r="M172" s="23">
        <v>0.82</v>
      </c>
      <c r="N172" s="23">
        <v>1.0</v>
      </c>
      <c r="O172" s="22" t="s">
        <v>16</v>
      </c>
    </row>
    <row r="173">
      <c r="A173" s="20">
        <v>5.0</v>
      </c>
      <c r="B173" s="20">
        <v>21.0</v>
      </c>
      <c r="C173" s="5" t="s">
        <v>36</v>
      </c>
      <c r="D173" s="13" t="s">
        <v>14</v>
      </c>
      <c r="E173" s="14" t="s">
        <v>14</v>
      </c>
      <c r="F173" s="21">
        <v>47.0</v>
      </c>
      <c r="G173" s="21">
        <v>32.0</v>
      </c>
      <c r="H173" s="21">
        <v>40.0</v>
      </c>
      <c r="I173" s="22" t="s">
        <v>15</v>
      </c>
      <c r="J173" s="22">
        <v>45.0</v>
      </c>
      <c r="K173" s="22">
        <v>77.0</v>
      </c>
      <c r="L173" s="23">
        <v>0.0</v>
      </c>
      <c r="M173" s="23">
        <v>0.48</v>
      </c>
      <c r="N173" s="23">
        <v>0.0</v>
      </c>
      <c r="O173" s="22" t="s">
        <v>16</v>
      </c>
    </row>
    <row r="174">
      <c r="A174" s="22">
        <v>5.0</v>
      </c>
      <c r="B174" s="20">
        <v>22.0</v>
      </c>
      <c r="C174" s="5" t="s">
        <v>36</v>
      </c>
      <c r="D174" s="13" t="s">
        <v>14</v>
      </c>
      <c r="E174" s="14" t="s">
        <v>14</v>
      </c>
      <c r="F174" s="21">
        <v>44.0</v>
      </c>
      <c r="G174" s="21">
        <v>32.0</v>
      </c>
      <c r="H174" s="21">
        <v>38.0</v>
      </c>
      <c r="I174" s="22" t="s">
        <v>15</v>
      </c>
      <c r="J174" s="22">
        <v>19.0</v>
      </c>
      <c r="K174" s="22">
        <v>45.0</v>
      </c>
      <c r="L174" s="23">
        <v>0.0</v>
      </c>
      <c r="M174" s="23">
        <v>0.0</v>
      </c>
      <c r="N174" s="23">
        <v>0.0</v>
      </c>
      <c r="O174" s="22" t="s">
        <v>19</v>
      </c>
    </row>
    <row r="175">
      <c r="A175" s="20">
        <v>5.0</v>
      </c>
      <c r="B175" s="20">
        <v>23.0</v>
      </c>
      <c r="C175" s="5" t="s">
        <v>36</v>
      </c>
      <c r="D175" s="13" t="s">
        <v>14</v>
      </c>
      <c r="E175" s="14" t="s">
        <v>14</v>
      </c>
      <c r="F175" s="21">
        <v>37.0</v>
      </c>
      <c r="G175" s="21">
        <v>20.0</v>
      </c>
      <c r="H175" s="21">
        <v>29.0</v>
      </c>
      <c r="I175" s="22" t="s">
        <v>29</v>
      </c>
      <c r="J175" s="22">
        <v>47.0</v>
      </c>
      <c r="K175" s="22">
        <v>69.0</v>
      </c>
      <c r="L175" s="30"/>
      <c r="M175" s="30"/>
      <c r="N175" s="30"/>
      <c r="O175" s="31"/>
    </row>
    <row r="176">
      <c r="A176" s="20">
        <v>5.0</v>
      </c>
      <c r="B176" s="20">
        <v>24.0</v>
      </c>
      <c r="C176" s="5" t="s">
        <v>36</v>
      </c>
      <c r="D176" s="13" t="s">
        <v>14</v>
      </c>
      <c r="E176" s="14" t="s">
        <v>14</v>
      </c>
      <c r="F176" s="21">
        <v>26.0</v>
      </c>
      <c r="G176" s="21">
        <v>23.0</v>
      </c>
      <c r="H176" s="21">
        <v>25.0</v>
      </c>
      <c r="I176" s="22" t="s">
        <v>29</v>
      </c>
      <c r="J176" s="22">
        <v>22.0</v>
      </c>
      <c r="K176" s="22">
        <v>40.0</v>
      </c>
      <c r="L176" s="30"/>
      <c r="M176" s="30"/>
      <c r="N176" s="30"/>
      <c r="O176" s="31"/>
    </row>
    <row r="177">
      <c r="A177" s="20">
        <v>5.0</v>
      </c>
      <c r="B177" s="20">
        <v>25.0</v>
      </c>
      <c r="C177" s="5" t="s">
        <v>36</v>
      </c>
      <c r="D177" s="13" t="s">
        <v>14</v>
      </c>
      <c r="E177" s="14" t="s">
        <v>14</v>
      </c>
      <c r="F177" s="21">
        <v>27.0</v>
      </c>
      <c r="G177" s="21">
        <v>22.0</v>
      </c>
      <c r="H177" s="21">
        <v>25.0</v>
      </c>
      <c r="I177" s="22" t="s">
        <v>29</v>
      </c>
      <c r="J177" s="22">
        <v>14.0</v>
      </c>
      <c r="K177" s="22">
        <v>23.0</v>
      </c>
      <c r="L177" s="30"/>
      <c r="M177" s="30"/>
      <c r="N177" s="30"/>
      <c r="O177" s="31"/>
    </row>
    <row r="178">
      <c r="A178" s="20">
        <v>5.0</v>
      </c>
      <c r="B178" s="20">
        <v>26.0</v>
      </c>
      <c r="C178" s="5" t="s">
        <v>36</v>
      </c>
      <c r="D178" s="13" t="s">
        <v>14</v>
      </c>
      <c r="E178" s="14" t="s">
        <v>14</v>
      </c>
      <c r="F178" s="21">
        <v>31.0</v>
      </c>
      <c r="G178" s="21">
        <v>19.0</v>
      </c>
      <c r="H178" s="21">
        <v>25.0</v>
      </c>
      <c r="I178" s="22" t="s">
        <v>18</v>
      </c>
      <c r="J178" s="22">
        <v>9.0</v>
      </c>
      <c r="K178" s="22">
        <v>21.0</v>
      </c>
      <c r="L178" s="30"/>
      <c r="M178" s="30"/>
      <c r="N178" s="30"/>
      <c r="O178" s="31"/>
    </row>
    <row r="179">
      <c r="A179" s="20">
        <v>5.0</v>
      </c>
      <c r="B179" s="20">
        <v>27.0</v>
      </c>
      <c r="C179" s="5" t="s">
        <v>36</v>
      </c>
      <c r="D179" s="13" t="s">
        <v>14</v>
      </c>
      <c r="E179" s="14" t="s">
        <v>14</v>
      </c>
      <c r="F179" s="21">
        <v>31.0</v>
      </c>
      <c r="G179" s="21">
        <v>24.0</v>
      </c>
      <c r="H179" s="21">
        <v>28.0</v>
      </c>
      <c r="I179" s="22" t="s">
        <v>15</v>
      </c>
      <c r="J179" s="22">
        <v>11.0</v>
      </c>
      <c r="K179" s="22">
        <v>37.0</v>
      </c>
      <c r="L179" s="30"/>
      <c r="M179" s="30"/>
      <c r="N179" s="30"/>
      <c r="O179" s="31"/>
    </row>
    <row r="180">
      <c r="A180" s="22">
        <v>5.0</v>
      </c>
      <c r="B180" s="20">
        <v>28.0</v>
      </c>
      <c r="C180" s="5" t="s">
        <v>36</v>
      </c>
      <c r="D180" s="13" t="s">
        <v>14</v>
      </c>
      <c r="E180" s="14" t="s">
        <v>14</v>
      </c>
      <c r="F180" s="21">
        <v>34.0</v>
      </c>
      <c r="G180" s="21">
        <v>24.0</v>
      </c>
      <c r="H180" s="21">
        <v>29.0</v>
      </c>
      <c r="I180" s="22" t="s">
        <v>29</v>
      </c>
      <c r="J180" s="22">
        <v>8.0</v>
      </c>
      <c r="K180" s="22">
        <v>25.0</v>
      </c>
      <c r="L180" s="30"/>
      <c r="M180" s="30"/>
      <c r="N180" s="30"/>
      <c r="O180" s="31"/>
    </row>
    <row r="181">
      <c r="A181" s="20">
        <v>5.0</v>
      </c>
      <c r="B181" s="20">
        <v>29.0</v>
      </c>
      <c r="C181" s="5" t="s">
        <v>36</v>
      </c>
      <c r="D181" s="13" t="s">
        <v>14</v>
      </c>
      <c r="E181" s="14" t="s">
        <v>14</v>
      </c>
      <c r="F181" s="21">
        <v>29.0</v>
      </c>
      <c r="G181" s="21">
        <v>21.0</v>
      </c>
      <c r="H181" s="21">
        <v>25.0</v>
      </c>
      <c r="I181" s="22" t="s">
        <v>29</v>
      </c>
      <c r="J181" s="22">
        <v>39.0</v>
      </c>
      <c r="K181" s="22">
        <v>66.0</v>
      </c>
      <c r="L181" s="30"/>
      <c r="M181" s="30"/>
      <c r="N181" s="30"/>
      <c r="O181" s="31"/>
    </row>
    <row r="182">
      <c r="A182" s="20">
        <v>5.0</v>
      </c>
      <c r="B182" s="20">
        <v>30.0</v>
      </c>
      <c r="C182" s="5" t="s">
        <v>36</v>
      </c>
      <c r="D182" s="13" t="s">
        <v>14</v>
      </c>
      <c r="E182" s="14" t="s">
        <v>14</v>
      </c>
      <c r="F182" s="21">
        <v>35.0</v>
      </c>
      <c r="G182" s="21">
        <v>24.0</v>
      </c>
      <c r="H182" s="21">
        <v>30.0</v>
      </c>
      <c r="I182" s="22" t="s">
        <v>24</v>
      </c>
      <c r="J182" s="22">
        <v>55.0</v>
      </c>
      <c r="K182" s="22">
        <v>199.0</v>
      </c>
      <c r="L182" s="30"/>
      <c r="M182" s="30"/>
      <c r="N182" s="30"/>
      <c r="O182" s="31"/>
    </row>
    <row r="183">
      <c r="A183" s="20">
        <v>5.0</v>
      </c>
      <c r="B183" s="20">
        <v>31.0</v>
      </c>
      <c r="C183" s="5" t="s">
        <v>36</v>
      </c>
      <c r="D183" s="13" t="s">
        <v>14</v>
      </c>
      <c r="E183" s="14" t="s">
        <v>14</v>
      </c>
      <c r="F183" s="32"/>
      <c r="G183" s="32"/>
      <c r="H183" s="32"/>
      <c r="I183" s="31"/>
      <c r="J183" s="31"/>
      <c r="K183" s="31"/>
      <c r="L183" s="30"/>
      <c r="M183" s="30"/>
      <c r="N183" s="30"/>
      <c r="O183" s="31"/>
    </row>
    <row r="184">
      <c r="C184" s="5"/>
      <c r="D184" s="13"/>
      <c r="E184" s="14"/>
      <c r="F184" s="32"/>
      <c r="G184" s="32"/>
      <c r="H184" s="32"/>
      <c r="I184" s="31"/>
      <c r="J184" s="31"/>
      <c r="K184" s="31"/>
      <c r="L184" s="30"/>
      <c r="M184" s="30"/>
      <c r="N184" s="30"/>
      <c r="O184" s="31"/>
    </row>
    <row r="185">
      <c r="C185" s="5"/>
      <c r="D185" s="13"/>
      <c r="E185" s="14"/>
      <c r="F185" s="32"/>
      <c r="G185" s="32"/>
      <c r="H185" s="32"/>
      <c r="I185" s="31"/>
      <c r="J185" s="31"/>
      <c r="K185" s="31"/>
      <c r="L185" s="30"/>
      <c r="M185" s="30"/>
      <c r="N185" s="30"/>
      <c r="O185" s="31"/>
    </row>
    <row r="186">
      <c r="C186" s="5"/>
      <c r="D186" s="13"/>
      <c r="E186" s="14"/>
      <c r="F186" s="32"/>
      <c r="G186" s="32"/>
      <c r="H186" s="32"/>
      <c r="I186" s="31"/>
      <c r="J186" s="31"/>
      <c r="K186" s="31"/>
      <c r="L186" s="30"/>
      <c r="M186" s="30"/>
      <c r="N186" s="30"/>
      <c r="O186" s="31"/>
    </row>
    <row r="187">
      <c r="C187" s="5"/>
      <c r="D187" s="13"/>
      <c r="E187" s="14"/>
      <c r="F187" s="32"/>
      <c r="G187" s="32"/>
      <c r="H187" s="32"/>
      <c r="I187" s="31"/>
      <c r="J187" s="31"/>
      <c r="K187" s="31"/>
      <c r="L187" s="30"/>
      <c r="M187" s="30"/>
      <c r="N187" s="30"/>
      <c r="O187" s="31"/>
    </row>
    <row r="188">
      <c r="C188" s="5"/>
      <c r="D188" s="13"/>
      <c r="E188" s="14"/>
      <c r="F188" s="32"/>
      <c r="G188" s="32"/>
      <c r="H188" s="32"/>
      <c r="I188" s="31"/>
      <c r="J188" s="31"/>
      <c r="K188" s="31"/>
      <c r="L188" s="30"/>
      <c r="M188" s="30"/>
      <c r="N188" s="30"/>
      <c r="O188" s="31"/>
    </row>
    <row r="189">
      <c r="C189" s="5"/>
      <c r="D189" s="13"/>
      <c r="E189" s="14"/>
      <c r="F189" s="32"/>
      <c r="G189" s="32"/>
      <c r="H189" s="32"/>
      <c r="I189" s="31"/>
      <c r="J189" s="31"/>
      <c r="K189" s="31"/>
      <c r="L189" s="30"/>
      <c r="M189" s="30"/>
      <c r="N189" s="30"/>
      <c r="O189" s="31"/>
    </row>
    <row r="190">
      <c r="C190" s="5"/>
      <c r="D190" s="13"/>
      <c r="E190" s="14"/>
      <c r="F190" s="32"/>
      <c r="G190" s="32"/>
      <c r="H190" s="32"/>
      <c r="I190" s="31"/>
      <c r="J190" s="31"/>
      <c r="K190" s="31"/>
      <c r="L190" s="30"/>
      <c r="M190" s="30"/>
      <c r="N190" s="30"/>
      <c r="O190" s="31"/>
    </row>
    <row r="191">
      <c r="C191" s="5"/>
      <c r="D191" s="13"/>
      <c r="E191" s="14"/>
      <c r="F191" s="32"/>
      <c r="G191" s="32"/>
      <c r="H191" s="32"/>
      <c r="I191" s="31"/>
      <c r="J191" s="31"/>
      <c r="K191" s="31"/>
      <c r="L191" s="30"/>
      <c r="M191" s="30"/>
      <c r="N191" s="30"/>
      <c r="O191" s="31"/>
    </row>
    <row r="192">
      <c r="C192" s="5"/>
      <c r="D192" s="13"/>
      <c r="E192" s="14"/>
      <c r="F192" s="32"/>
      <c r="G192" s="32"/>
      <c r="H192" s="32"/>
      <c r="I192" s="31"/>
      <c r="J192" s="31"/>
      <c r="K192" s="31"/>
      <c r="L192" s="30"/>
      <c r="M192" s="30"/>
      <c r="N192" s="30"/>
      <c r="O192" s="31"/>
    </row>
    <row r="193">
      <c r="C193" s="5"/>
      <c r="D193" s="13"/>
      <c r="E193" s="14"/>
      <c r="F193" s="32"/>
      <c r="G193" s="32"/>
      <c r="H193" s="32"/>
      <c r="I193" s="31"/>
      <c r="J193" s="31"/>
      <c r="K193" s="31"/>
      <c r="L193" s="30"/>
      <c r="M193" s="30"/>
      <c r="N193" s="30"/>
      <c r="O193" s="31"/>
    </row>
    <row r="194">
      <c r="C194" s="5"/>
      <c r="D194" s="13"/>
      <c r="E194" s="14"/>
      <c r="F194" s="32"/>
      <c r="G194" s="32"/>
      <c r="H194" s="32"/>
      <c r="I194" s="31"/>
      <c r="J194" s="31"/>
      <c r="K194" s="31"/>
      <c r="L194" s="30"/>
      <c r="M194" s="30"/>
      <c r="N194" s="30"/>
      <c r="O194" s="31"/>
    </row>
    <row r="195">
      <c r="C195" s="5"/>
      <c r="D195" s="13"/>
      <c r="E195" s="14"/>
      <c r="F195" s="32"/>
      <c r="G195" s="32"/>
      <c r="H195" s="32"/>
      <c r="I195" s="31"/>
      <c r="J195" s="31"/>
      <c r="K195" s="31"/>
      <c r="L195" s="30"/>
      <c r="M195" s="30"/>
      <c r="N195" s="30"/>
      <c r="O195" s="31"/>
    </row>
    <row r="196">
      <c r="C196" s="5"/>
      <c r="D196" s="13"/>
      <c r="E196" s="14"/>
      <c r="F196" s="32"/>
      <c r="G196" s="32"/>
      <c r="H196" s="32"/>
      <c r="I196" s="31"/>
      <c r="J196" s="31"/>
      <c r="K196" s="31"/>
      <c r="L196" s="30"/>
      <c r="M196" s="30"/>
      <c r="N196" s="30"/>
      <c r="O196" s="31"/>
    </row>
    <row r="197">
      <c r="C197" s="5"/>
      <c r="D197" s="13"/>
      <c r="E197" s="14"/>
      <c r="F197" s="32"/>
      <c r="G197" s="32"/>
      <c r="H197" s="32"/>
      <c r="I197" s="31"/>
      <c r="J197" s="31"/>
      <c r="K197" s="31"/>
      <c r="L197" s="30"/>
      <c r="M197" s="30"/>
      <c r="N197" s="30"/>
      <c r="O197" s="31"/>
    </row>
    <row r="198">
      <c r="C198" s="5"/>
      <c r="D198" s="13"/>
      <c r="E198" s="14"/>
      <c r="F198" s="32"/>
      <c r="G198" s="32"/>
      <c r="H198" s="32"/>
      <c r="I198" s="31"/>
      <c r="J198" s="31"/>
      <c r="K198" s="31"/>
      <c r="L198" s="30"/>
      <c r="M198" s="30"/>
      <c r="N198" s="30"/>
      <c r="O198" s="31"/>
    </row>
    <row r="199">
      <c r="C199" s="5"/>
      <c r="D199" s="13"/>
      <c r="E199" s="14"/>
      <c r="F199" s="32"/>
      <c r="G199" s="32"/>
      <c r="H199" s="32"/>
      <c r="I199" s="31"/>
      <c r="J199" s="31"/>
      <c r="K199" s="31"/>
      <c r="L199" s="30"/>
      <c r="M199" s="30"/>
      <c r="N199" s="30"/>
      <c r="O199" s="31"/>
    </row>
    <row r="200">
      <c r="C200" s="5"/>
      <c r="D200" s="13"/>
      <c r="E200" s="14"/>
      <c r="F200" s="32"/>
      <c r="G200" s="32"/>
      <c r="H200" s="32"/>
      <c r="I200" s="31"/>
      <c r="J200" s="31"/>
      <c r="K200" s="31"/>
      <c r="L200" s="30"/>
      <c r="M200" s="30"/>
      <c r="N200" s="30"/>
      <c r="O200" s="31"/>
    </row>
    <row r="201">
      <c r="C201" s="5"/>
      <c r="D201" s="13"/>
      <c r="E201" s="14"/>
      <c r="F201" s="32"/>
      <c r="G201" s="32"/>
      <c r="H201" s="32"/>
      <c r="I201" s="31"/>
      <c r="J201" s="31"/>
      <c r="K201" s="31"/>
      <c r="L201" s="30"/>
      <c r="M201" s="30"/>
      <c r="N201" s="30"/>
      <c r="O201" s="31"/>
    </row>
    <row r="202">
      <c r="C202" s="5"/>
      <c r="D202" s="13"/>
      <c r="E202" s="14"/>
      <c r="F202" s="32"/>
      <c r="G202" s="32"/>
      <c r="H202" s="32"/>
      <c r="I202" s="31"/>
      <c r="J202" s="31"/>
      <c r="K202" s="31"/>
      <c r="L202" s="30"/>
      <c r="M202" s="30"/>
      <c r="N202" s="30"/>
      <c r="O202" s="31"/>
    </row>
    <row r="203">
      <c r="C203" s="5"/>
      <c r="D203" s="13"/>
      <c r="E203" s="14"/>
      <c r="F203" s="32"/>
      <c r="G203" s="32"/>
      <c r="H203" s="32"/>
      <c r="I203" s="31"/>
      <c r="J203" s="31"/>
      <c r="K203" s="31"/>
      <c r="L203" s="30"/>
      <c r="M203" s="30"/>
      <c r="N203" s="30"/>
      <c r="O203" s="31"/>
    </row>
  </sheetData>
  <conditionalFormatting sqref="F2:H152">
    <cfRule type="notContainsBlanks" dxfId="0" priority="1">
      <formula>LEN(TRIM(F2))&gt;0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32" width="4.5"/>
  </cols>
  <sheetData>
    <row r="1">
      <c r="A1" s="33"/>
      <c r="B1" s="33" t="str">
        <f t="array" ref="B1">Transpose(#REF!)</f>
        <v>#REF!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</row>
    <row r="2">
      <c r="A2" s="34"/>
      <c r="B2" s="35">
        <v>0.0</v>
      </c>
      <c r="C2" s="35">
        <v>0.0</v>
      </c>
      <c r="D2" s="35">
        <v>0.0</v>
      </c>
      <c r="E2" s="35">
        <v>0.0</v>
      </c>
      <c r="F2" s="35">
        <v>0.0</v>
      </c>
      <c r="G2" s="35">
        <v>0.0</v>
      </c>
      <c r="H2" s="35">
        <v>0.0</v>
      </c>
      <c r="I2" s="35">
        <v>0.0</v>
      </c>
      <c r="J2" s="35">
        <v>0.0</v>
      </c>
      <c r="K2" s="35">
        <v>0.0</v>
      </c>
      <c r="L2" s="35">
        <v>0.0</v>
      </c>
      <c r="M2" s="35">
        <v>0.0</v>
      </c>
      <c r="N2" s="35">
        <v>0.0</v>
      </c>
      <c r="O2" s="35">
        <v>0.0</v>
      </c>
      <c r="P2" s="35">
        <v>0.0</v>
      </c>
      <c r="Q2" s="35">
        <v>0.0</v>
      </c>
      <c r="R2" s="35">
        <v>0.0</v>
      </c>
      <c r="S2" s="35">
        <v>0.0</v>
      </c>
      <c r="T2" s="35">
        <v>0.0</v>
      </c>
      <c r="U2" s="35">
        <v>0.0</v>
      </c>
      <c r="V2" s="35">
        <v>0.0</v>
      </c>
      <c r="W2" s="35">
        <v>0.0</v>
      </c>
      <c r="X2" s="35">
        <v>0.0</v>
      </c>
      <c r="Y2" s="35">
        <v>0.0</v>
      </c>
      <c r="Z2" s="35">
        <v>0.0</v>
      </c>
      <c r="AA2" s="35">
        <v>0.0</v>
      </c>
      <c r="AB2" s="35">
        <v>0.0</v>
      </c>
      <c r="AC2" s="35">
        <v>0.0</v>
      </c>
      <c r="AD2" s="35">
        <v>0.0</v>
      </c>
      <c r="AE2" s="35">
        <v>0.0</v>
      </c>
      <c r="AF2" s="35">
        <v>0.0</v>
      </c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</row>
    <row r="3">
      <c r="A3" s="36" t="s">
        <v>37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</row>
    <row r="4">
      <c r="A4" s="38" t="s">
        <v>38</v>
      </c>
      <c r="B4" s="33" t="str">
        <f t="array" ref="B4">Transpose(#REF!)</f>
        <v>#REF!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</row>
    <row r="5">
      <c r="A5" s="39" t="s">
        <v>39</v>
      </c>
      <c r="B5" s="40" t="str">
        <f t="array" ref="B5">transpose(#REF! )</f>
        <v>#REF!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</row>
    <row r="6">
      <c r="A6" s="41"/>
      <c r="B6" s="37" t="str">
        <f>IF(B5="","",Lookup(B5,symbols!$A$4:$B$15))</f>
        <v>#REF!</v>
      </c>
      <c r="C6" s="37" t="str">
        <f>IF(C5="","",Lookup(C5,symbols!$A$4:$B$15))</f>
        <v/>
      </c>
      <c r="D6" s="37" t="str">
        <f>IF(D5="","",Lookup(D5,symbols!$A$4:$B$15))</f>
        <v/>
      </c>
      <c r="E6" s="37" t="str">
        <f>IF(E5="","",Lookup(E5,symbols!$A$4:$B$15))</f>
        <v/>
      </c>
      <c r="F6" s="37" t="str">
        <f>IF(F5="","",Lookup(F5,symbols!$A$4:$B$15))</f>
        <v/>
      </c>
      <c r="G6" s="37" t="str">
        <f>IF(G5="","",Lookup(G5,symbols!$A$4:$B$15))</f>
        <v/>
      </c>
      <c r="H6" s="37" t="str">
        <f>IF(H5="","",Lookup(H5,symbols!$A$4:$B$15))</f>
        <v/>
      </c>
      <c r="I6" s="37" t="str">
        <f>IF(I5="","",Lookup(I5,symbols!$A$4:$B$15))</f>
        <v/>
      </c>
      <c r="J6" s="37" t="str">
        <f>IF(J5="","",Lookup(J5,symbols!$A$4:$B$15))</f>
        <v/>
      </c>
      <c r="K6" s="37" t="str">
        <f>IF(K5="","",Lookup(K5,symbols!$A$4:$B$15))</f>
        <v/>
      </c>
      <c r="L6" s="37" t="str">
        <f>IF(L5="","",Lookup(L5,symbols!$A$4:$B$15))</f>
        <v/>
      </c>
      <c r="M6" s="37" t="str">
        <f>IF(M5="","",Lookup(M5,symbols!$A$4:$B$15))</f>
        <v/>
      </c>
      <c r="N6" s="37" t="str">
        <f>IF(N5="","",Lookup(N5,symbols!$A$4:$B$15))</f>
        <v/>
      </c>
      <c r="O6" s="37" t="str">
        <f>IF(O5="","",Lookup(O5,symbols!$A$4:$B$15))</f>
        <v/>
      </c>
      <c r="P6" s="37" t="str">
        <f>IF(P5="","",Lookup(P5,symbols!$A$4:$B$15))</f>
        <v/>
      </c>
      <c r="Q6" s="37" t="str">
        <f>IF(Q5="","",Lookup(Q5,symbols!$A$4:$B$15))</f>
        <v/>
      </c>
      <c r="R6" s="37" t="str">
        <f>IF(R5="","",Lookup(R5,symbols!$A$4:$B$15))</f>
        <v/>
      </c>
      <c r="S6" s="37" t="str">
        <f>IF(S5="","",Lookup(S5,symbols!$A$4:$B$15))</f>
        <v/>
      </c>
      <c r="T6" s="37" t="str">
        <f>IF(T5="","",Lookup(T5,symbols!$A$4:$B$15))</f>
        <v/>
      </c>
      <c r="U6" s="37" t="str">
        <f>IF(U5="","",Lookup(U5,symbols!$A$4:$B$15))</f>
        <v/>
      </c>
      <c r="V6" s="37" t="str">
        <f>IF(V5="","",Lookup(V5,symbols!$A$4:$B$15))</f>
        <v/>
      </c>
      <c r="W6" s="37" t="str">
        <f>IF(W5="","",Lookup(W5,symbols!$A$4:$B$15))</f>
        <v/>
      </c>
      <c r="X6" s="37" t="str">
        <f>IF(X5="","",Lookup(X5,symbols!$A$4:$B$15))</f>
        <v/>
      </c>
      <c r="Y6" s="37" t="str">
        <f>IF(Y5="","",Lookup(Y5,symbols!$A$4:$B$15))</f>
        <v/>
      </c>
      <c r="Z6" s="37" t="str">
        <f>IF(Z5="","",Lookup(Z5,symbols!$A$4:$B$15))</f>
        <v/>
      </c>
      <c r="AA6" s="37" t="str">
        <f>IF(AA5="","",Lookup(AA5,symbols!$A$4:$B$15))</f>
        <v/>
      </c>
      <c r="AB6" s="37" t="str">
        <f>IF(AB5="","",Lookup(AB5,symbols!$A$4:$B$15))</f>
        <v/>
      </c>
      <c r="AC6" s="37" t="str">
        <f>IF(AC5="","",Lookup(AC5,symbols!$A$4:$B$15))</f>
        <v/>
      </c>
      <c r="AD6" s="37" t="str">
        <f>IF(AD5="","",Lookup(AD5,symbols!$A$4:$B$15))</f>
        <v/>
      </c>
      <c r="AE6" s="37" t="str">
        <f>IF(AE5="","",Lookup(AE5,symbols!$A$4:$B$15))</f>
        <v/>
      </c>
      <c r="AF6" s="37" t="str">
        <f>IF(AF5="","",Lookup(AF5,symbols!$A$4:$B$15))</f>
        <v/>
      </c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</row>
    <row r="7">
      <c r="A7" s="38" t="s">
        <v>40</v>
      </c>
      <c r="B7" s="33" t="str">
        <f t="array" ref="B7">transpose(#REF! )</f>
        <v>#REF!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</row>
    <row r="8">
      <c r="A8" s="38" t="s">
        <v>41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</row>
    <row r="9">
      <c r="A9" s="42" t="s">
        <v>42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</row>
    <row r="10">
      <c r="A10" s="39" t="s">
        <v>43</v>
      </c>
      <c r="B10" s="40" t="str">
        <f t="shared" ref="B10:B13" si="1">transpose(#REF! )</f>
        <v>#REF!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</row>
    <row r="11">
      <c r="A11" s="38" t="s">
        <v>44</v>
      </c>
      <c r="B11" s="33" t="str">
        <f t="shared" si="1"/>
        <v>#REF!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</row>
    <row r="12">
      <c r="A12" s="43" t="s">
        <v>45</v>
      </c>
      <c r="B12" s="37" t="str">
        <f t="shared" si="1"/>
        <v>#REF!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</row>
    <row r="13">
      <c r="A13" s="39" t="s">
        <v>46</v>
      </c>
      <c r="B13" s="44" t="str">
        <f t="shared" si="1"/>
        <v>#REF!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</row>
    <row r="14">
      <c r="A14" s="38"/>
      <c r="B14" s="33" t="str">
        <f>if(B13="","",Lookup(B13,symbols!$E$4:$F$20))</f>
        <v>#REF!</v>
      </c>
      <c r="C14" s="33" t="str">
        <f>if(C13="","",Lookup(C13,symbols!$E$4:$F$20))</f>
        <v/>
      </c>
      <c r="D14" s="33" t="str">
        <f>if(D13="","",Lookup(D13,symbols!$E$4:$F$20))</f>
        <v/>
      </c>
      <c r="E14" s="33" t="str">
        <f>if(E13="","",Lookup(E13,symbols!$E$4:$F$20))</f>
        <v/>
      </c>
      <c r="F14" s="33" t="str">
        <f>if(F13="","",Lookup(F13,symbols!$E$4:$F$20))</f>
        <v/>
      </c>
      <c r="G14" s="33" t="str">
        <f>if(G13="","",Lookup(G13,symbols!$E$4:$F$20))</f>
        <v/>
      </c>
      <c r="H14" s="33" t="str">
        <f>if(H13="","",Lookup(H13,symbols!$E$4:$F$20))</f>
        <v/>
      </c>
      <c r="I14" s="33" t="str">
        <f>if(I13="","",Lookup(I13,symbols!$E$4:$F$20))</f>
        <v/>
      </c>
      <c r="J14" s="33" t="str">
        <f>if(J13="","",Lookup(J13,symbols!$E$4:$F$20))</f>
        <v/>
      </c>
      <c r="K14" s="33" t="str">
        <f>if(K13="","",Lookup(K13,symbols!$E$4:$F$20))</f>
        <v/>
      </c>
      <c r="L14" s="33" t="str">
        <f>if(L13="","",Lookup(L13,symbols!$E$4:$F$20))</f>
        <v/>
      </c>
      <c r="M14" s="33" t="str">
        <f>if(M13="","",Lookup(M13,symbols!$E$4:$F$20))</f>
        <v/>
      </c>
      <c r="N14" s="33" t="str">
        <f>if(N13="","",Lookup(N13,symbols!$E$4:$F$20))</f>
        <v/>
      </c>
      <c r="O14" s="33" t="str">
        <f>if(O13="","",Lookup(O13,symbols!$E$4:$F$20))</f>
        <v/>
      </c>
      <c r="P14" s="33" t="str">
        <f>if(P13="","",Lookup(P13,symbols!$E$4:$F$20))</f>
        <v/>
      </c>
      <c r="Q14" s="33" t="str">
        <f>if(Q13="","",Lookup(Q13,symbols!$E$4:$F$20))</f>
        <v/>
      </c>
      <c r="R14" s="33" t="str">
        <f>if(R13="","",Lookup(R13,symbols!$E$4:$F$20))</f>
        <v/>
      </c>
      <c r="S14" s="33" t="str">
        <f>if(S13="","",Lookup(S13,symbols!$E$4:$F$20))</f>
        <v/>
      </c>
      <c r="T14" s="33" t="str">
        <f>if(T13="","",Lookup(T13,symbols!$E$4:$F$20))</f>
        <v/>
      </c>
      <c r="U14" s="33" t="str">
        <f>if(U13="","",Lookup(U13,symbols!$E$4:$F$20))</f>
        <v/>
      </c>
      <c r="V14" s="33" t="str">
        <f>if(V13="","",Lookup(V13,symbols!$E$4:$F$20))</f>
        <v/>
      </c>
      <c r="W14" s="33" t="str">
        <f>if(W13="","",Lookup(W13,symbols!$E$4:$F$20))</f>
        <v/>
      </c>
      <c r="X14" s="33" t="str">
        <f>if(X13="","",Lookup(X13,symbols!$E$4:$F$20))</f>
        <v/>
      </c>
      <c r="Y14" s="33" t="str">
        <f>if(Y13="","",Lookup(Y13,symbols!$E$4:$F$20))</f>
        <v/>
      </c>
      <c r="Z14" s="33" t="str">
        <f>if(Z13="","",Lookup(Z13,symbols!$E$4:$F$20))</f>
        <v/>
      </c>
      <c r="AA14" s="33" t="str">
        <f>if(AA13="","",Lookup(AA13,symbols!$E$4:$F$20))</f>
        <v/>
      </c>
      <c r="AB14" s="33" t="str">
        <f>if(AB13="","",Lookup(AB13,symbols!$E$4:$F$20))</f>
        <v/>
      </c>
      <c r="AC14" s="33" t="str">
        <f>if(AC13="","",Lookup(AC13,symbols!$E$4:$F$20))</f>
        <v/>
      </c>
      <c r="AD14" s="33" t="str">
        <f>if(AD13="","",Lookup(AD13,symbols!$E$4:$F$20))</f>
        <v/>
      </c>
      <c r="AE14" s="33" t="str">
        <f>if(AE13="","",Lookup(AE13,symbols!$E$4:$F$20))</f>
        <v/>
      </c>
      <c r="AF14" s="33" t="str">
        <f>if(AF13="","",Lookup(AF13,symbols!$E$4:$F$20))</f>
        <v/>
      </c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</row>
    <row r="15">
      <c r="A15" s="38" t="s">
        <v>47</v>
      </c>
      <c r="B15" s="33" t="str">
        <f t="shared" ref="B15:B18" si="2">transpose(#REF! )</f>
        <v>#REF!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</row>
    <row r="16">
      <c r="A16" s="43" t="s">
        <v>48</v>
      </c>
      <c r="B16" s="37" t="str">
        <f t="shared" si="2"/>
        <v>#REF!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</row>
    <row r="17">
      <c r="A17" s="39" t="s">
        <v>49</v>
      </c>
      <c r="B17" s="40" t="str">
        <f t="shared" si="2"/>
        <v>#REF!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</row>
    <row r="18">
      <c r="A18" s="38" t="s">
        <v>50</v>
      </c>
      <c r="B18" s="33" t="str">
        <f t="shared" si="2"/>
        <v>#REF!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</row>
    <row r="19">
      <c r="A19" s="38" t="s">
        <v>51</v>
      </c>
      <c r="B19" s="33" t="str">
        <f t="shared" ref="B19:AF19" si="3">B18*10</f>
        <v>#REF!</v>
      </c>
      <c r="C19" s="33">
        <f t="shared" si="3"/>
        <v>0</v>
      </c>
      <c r="D19" s="33">
        <f t="shared" si="3"/>
        <v>0</v>
      </c>
      <c r="E19" s="33">
        <f t="shared" si="3"/>
        <v>0</v>
      </c>
      <c r="F19" s="33">
        <f t="shared" si="3"/>
        <v>0</v>
      </c>
      <c r="G19" s="33">
        <f t="shared" si="3"/>
        <v>0</v>
      </c>
      <c r="H19" s="33">
        <f t="shared" si="3"/>
        <v>0</v>
      </c>
      <c r="I19" s="33">
        <f t="shared" si="3"/>
        <v>0</v>
      </c>
      <c r="J19" s="33">
        <f t="shared" si="3"/>
        <v>0</v>
      </c>
      <c r="K19" s="33">
        <f t="shared" si="3"/>
        <v>0</v>
      </c>
      <c r="L19" s="33">
        <f t="shared" si="3"/>
        <v>0</v>
      </c>
      <c r="M19" s="33">
        <f t="shared" si="3"/>
        <v>0</v>
      </c>
      <c r="N19" s="33">
        <f t="shared" si="3"/>
        <v>0</v>
      </c>
      <c r="O19" s="33">
        <f t="shared" si="3"/>
        <v>0</v>
      </c>
      <c r="P19" s="33">
        <f t="shared" si="3"/>
        <v>0</v>
      </c>
      <c r="Q19" s="33">
        <f t="shared" si="3"/>
        <v>0</v>
      </c>
      <c r="R19" s="33">
        <f t="shared" si="3"/>
        <v>0</v>
      </c>
      <c r="S19" s="33">
        <f t="shared" si="3"/>
        <v>0</v>
      </c>
      <c r="T19" s="33">
        <f t="shared" si="3"/>
        <v>0</v>
      </c>
      <c r="U19" s="33">
        <f t="shared" si="3"/>
        <v>0</v>
      </c>
      <c r="V19" s="33">
        <f t="shared" si="3"/>
        <v>0</v>
      </c>
      <c r="W19" s="33">
        <f t="shared" si="3"/>
        <v>0</v>
      </c>
      <c r="X19" s="33">
        <f t="shared" si="3"/>
        <v>0</v>
      </c>
      <c r="Y19" s="33">
        <f t="shared" si="3"/>
        <v>0</v>
      </c>
      <c r="Z19" s="33">
        <f t="shared" si="3"/>
        <v>0</v>
      </c>
      <c r="AA19" s="33">
        <f t="shared" si="3"/>
        <v>0</v>
      </c>
      <c r="AB19" s="33">
        <f t="shared" si="3"/>
        <v>0</v>
      </c>
      <c r="AC19" s="33">
        <f t="shared" si="3"/>
        <v>0</v>
      </c>
      <c r="AD19" s="33">
        <f t="shared" si="3"/>
        <v>0</v>
      </c>
      <c r="AE19" s="33">
        <f t="shared" si="3"/>
        <v>0</v>
      </c>
      <c r="AF19" s="33">
        <f t="shared" si="3"/>
        <v>0</v>
      </c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</row>
    <row r="20">
      <c r="A20" s="38" t="s">
        <v>52</v>
      </c>
      <c r="B20" s="33" t="str">
        <f t="array" ref="B20">transpose(#REF! )</f>
        <v>#REF!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</row>
    <row r="21">
      <c r="A21" s="38" t="s">
        <v>53</v>
      </c>
      <c r="B21" s="33" t="str">
        <f t="shared" ref="B21:AF21" si="4">if(or(B20=0,B20="",B18=""),"",B18/B20)</f>
        <v>#REF!</v>
      </c>
      <c r="C21" s="33" t="str">
        <f t="shared" si="4"/>
        <v/>
      </c>
      <c r="D21" s="33" t="str">
        <f t="shared" si="4"/>
        <v/>
      </c>
      <c r="E21" s="33" t="str">
        <f t="shared" si="4"/>
        <v/>
      </c>
      <c r="F21" s="33" t="str">
        <f t="shared" si="4"/>
        <v/>
      </c>
      <c r="G21" s="33" t="str">
        <f t="shared" si="4"/>
        <v/>
      </c>
      <c r="H21" s="33" t="str">
        <f t="shared" si="4"/>
        <v/>
      </c>
      <c r="I21" s="33" t="str">
        <f t="shared" si="4"/>
        <v/>
      </c>
      <c r="J21" s="33" t="str">
        <f t="shared" si="4"/>
        <v/>
      </c>
      <c r="K21" s="33" t="str">
        <f t="shared" si="4"/>
        <v/>
      </c>
      <c r="L21" s="33" t="str">
        <f t="shared" si="4"/>
        <v/>
      </c>
      <c r="M21" s="33" t="str">
        <f t="shared" si="4"/>
        <v/>
      </c>
      <c r="N21" s="33" t="str">
        <f t="shared" si="4"/>
        <v/>
      </c>
      <c r="O21" s="33" t="str">
        <f t="shared" si="4"/>
        <v/>
      </c>
      <c r="P21" s="33" t="str">
        <f t="shared" si="4"/>
        <v/>
      </c>
      <c r="Q21" s="33" t="str">
        <f t="shared" si="4"/>
        <v/>
      </c>
      <c r="R21" s="33" t="str">
        <f t="shared" si="4"/>
        <v/>
      </c>
      <c r="S21" s="33" t="str">
        <f t="shared" si="4"/>
        <v/>
      </c>
      <c r="T21" s="33" t="str">
        <f t="shared" si="4"/>
        <v/>
      </c>
      <c r="U21" s="33" t="str">
        <f t="shared" si="4"/>
        <v/>
      </c>
      <c r="V21" s="33" t="str">
        <f t="shared" si="4"/>
        <v/>
      </c>
      <c r="W21" s="33" t="str">
        <f t="shared" si="4"/>
        <v/>
      </c>
      <c r="X21" s="33" t="str">
        <f t="shared" si="4"/>
        <v/>
      </c>
      <c r="Y21" s="33" t="str">
        <f t="shared" si="4"/>
        <v/>
      </c>
      <c r="Z21" s="33" t="str">
        <f t="shared" si="4"/>
        <v/>
      </c>
      <c r="AA21" s="33" t="str">
        <f t="shared" si="4"/>
        <v/>
      </c>
      <c r="AB21" s="33" t="str">
        <f t="shared" si="4"/>
        <v/>
      </c>
      <c r="AC21" s="33" t="str">
        <f t="shared" si="4"/>
        <v/>
      </c>
      <c r="AD21" s="33" t="str">
        <f t="shared" si="4"/>
        <v/>
      </c>
      <c r="AE21" s="33" t="str">
        <f t="shared" si="4"/>
        <v/>
      </c>
      <c r="AF21" s="33" t="str">
        <f t="shared" si="4"/>
        <v/>
      </c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</row>
    <row r="22">
      <c r="A22" s="43" t="s">
        <v>54</v>
      </c>
      <c r="B22" s="37" t="str">
        <f t="shared" ref="B22:B23" si="5">transpose(#REF! )</f>
        <v>#REF!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</row>
    <row r="23">
      <c r="A23" s="43" t="s">
        <v>55</v>
      </c>
      <c r="B23" s="37" t="str">
        <f t="shared" si="5"/>
        <v>#REF!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</row>
    <row r="24">
      <c r="A24" s="36" t="s">
        <v>56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</row>
    <row r="25">
      <c r="A25" s="43" t="s">
        <v>38</v>
      </c>
      <c r="B25" s="37" t="str">
        <f t="array" ref="B25">Transpose(#REF!)</f>
        <v>#REF!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</row>
    <row r="26">
      <c r="A26" s="38" t="s">
        <v>39</v>
      </c>
      <c r="B26" s="33" t="str">
        <f t="array" ref="B26">transpose(#REF! )</f>
        <v>#REF!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</row>
    <row r="27">
      <c r="A27" s="41"/>
      <c r="B27" s="37" t="str">
        <f>IF(B26="","",Lookup(B26,symbols!$A$4:$B$15))</f>
        <v>#REF!</v>
      </c>
      <c r="C27" s="37" t="str">
        <f>IF(C26="","",Lookup(C26,symbols!$A$4:$B$15))</f>
        <v/>
      </c>
      <c r="D27" s="37" t="str">
        <f>IF(D26="","",Lookup(D26,symbols!$A$4:$B$15))</f>
        <v/>
      </c>
      <c r="E27" s="37" t="str">
        <f>IF(E26="","",Lookup(E26,symbols!$A$4:$B$15))</f>
        <v/>
      </c>
      <c r="F27" s="37" t="str">
        <f>IF(F26="","",Lookup(F26,symbols!$A$4:$B$15))</f>
        <v/>
      </c>
      <c r="G27" s="37" t="str">
        <f>IF(G26="","",Lookup(G26,symbols!$A$4:$B$15))</f>
        <v/>
      </c>
      <c r="H27" s="37" t="str">
        <f>IF(H26="","",Lookup(H26,symbols!$A$4:$B$15))</f>
        <v/>
      </c>
      <c r="I27" s="37" t="str">
        <f>IF(I26="","",Lookup(I26,symbols!$A$4:$B$15))</f>
        <v/>
      </c>
      <c r="J27" s="37" t="str">
        <f>IF(J26="","",Lookup(J26,symbols!$A$4:$B$15))</f>
        <v/>
      </c>
      <c r="K27" s="37" t="str">
        <f>IF(K26="","",LOOKUP(K26,symbols!$A$4:$B$15))</f>
        <v/>
      </c>
      <c r="L27" s="37" t="str">
        <f>IF(L26="","",Lookup(L26,symbols!$A$4:$B$15))</f>
        <v/>
      </c>
      <c r="M27" s="37" t="str">
        <f>IF(M26="","",Lookup(M26,symbols!$A$4:$B$15))</f>
        <v/>
      </c>
      <c r="N27" s="37" t="str">
        <f>IF(N26="","",Lookup(N26,symbols!$A$4:$B$15))</f>
        <v/>
      </c>
      <c r="O27" s="37" t="str">
        <f>IF(O26="","",Lookup(O26,symbols!$A$4:$B$15))</f>
        <v/>
      </c>
      <c r="P27" s="37" t="str">
        <f>IF(P26="","",Lookup(P26,symbols!$A$4:$B$15))</f>
        <v/>
      </c>
      <c r="Q27" s="37" t="str">
        <f>IF(Q26="","",Lookup(Q26,symbols!$A$4:$B$15))</f>
        <v/>
      </c>
      <c r="R27" s="37" t="str">
        <f>IF(R26="","",Lookup(R26,symbols!$A$4:$B$15))</f>
        <v/>
      </c>
      <c r="S27" s="37" t="str">
        <f>IF(S26="","",Lookup(S26,symbols!$A$4:$B$15))</f>
        <v/>
      </c>
      <c r="T27" s="37" t="str">
        <f>IF(T26="","",Lookup(T26,symbols!$A$4:$B$15))</f>
        <v/>
      </c>
      <c r="U27" s="37" t="str">
        <f>IF(U26="","",Lookup(U26,symbols!$A$4:$B$15))</f>
        <v/>
      </c>
      <c r="V27" s="37" t="str">
        <f>IF(V26="","",Lookup(V26,symbols!$A$4:$B$15))</f>
        <v/>
      </c>
      <c r="W27" s="37" t="str">
        <f>IF(W26="","",Lookup(W26,symbols!$A$4:$B$15))</f>
        <v/>
      </c>
      <c r="X27" s="37" t="str">
        <f>IF(X26="","",Lookup(X26,symbols!$A$4:$B$15))</f>
        <v/>
      </c>
      <c r="Y27" s="37" t="str">
        <f>IF(Y26="","",Lookup(Y26,symbols!$A$4:$B$15))</f>
        <v/>
      </c>
      <c r="Z27" s="37" t="str">
        <f>IF(Z26="","",Lookup(Z26,symbols!$A$4:$B$15))</f>
        <v/>
      </c>
      <c r="AA27" s="37" t="str">
        <f>IF(AA26="","",Lookup(AA26,symbols!$A$4:$B$15))</f>
        <v/>
      </c>
      <c r="AB27" s="37" t="str">
        <f>IF(AB26="","",Lookup(AB26,symbols!$A$4:$B$15))</f>
        <v/>
      </c>
      <c r="AC27" s="37" t="str">
        <f>IF(AC26="","",Lookup(AC26,symbols!$A$4:$B$15))</f>
        <v/>
      </c>
      <c r="AD27" s="37" t="str">
        <f>IF(AD26="","",Lookup(AD26,symbols!$A$4:$B$15))</f>
        <v/>
      </c>
      <c r="AE27" s="37" t="str">
        <f>IF(AE26="","",Lookup(AE26,symbols!$A$4:$B$15))</f>
        <v/>
      </c>
      <c r="AF27" s="37" t="str">
        <f>IF(AF26="","",Lookup(AF26,symbols!$A$4:$B$15))</f>
        <v/>
      </c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</row>
    <row r="28">
      <c r="A28" s="38" t="s">
        <v>40</v>
      </c>
      <c r="B28" s="33" t="str">
        <f t="array" ref="B28">transpose(#REF! )</f>
        <v>#REF!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</row>
    <row r="29">
      <c r="A29" s="38" t="s">
        <v>41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</row>
    <row r="30">
      <c r="A30" s="45" t="s">
        <v>42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</row>
    <row r="31">
      <c r="A31" s="38" t="s">
        <v>43</v>
      </c>
      <c r="B31" s="33" t="str">
        <f t="array" ref="B31">transpose(#REF! )</f>
        <v>#REF!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</row>
    <row r="32">
      <c r="A32" s="38" t="s">
        <v>44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</row>
    <row r="33">
      <c r="A33" s="43" t="s">
        <v>45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</row>
    <row r="34">
      <c r="A34" s="38" t="s">
        <v>46</v>
      </c>
      <c r="B34" s="46" t="str">
        <f t="array" ref="B34">transpose(#REF! )</f>
        <v>#REF!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</row>
    <row r="35">
      <c r="A35" s="38"/>
      <c r="B35" s="33" t="str">
        <f>if(B34="","",Lookup(B34,symbols!$E$4:$F$20))</f>
        <v>#REF!</v>
      </c>
      <c r="C35" s="33" t="str">
        <f>if(C34="","",Lookup(C34,symbols!$E$4:$F$20))</f>
        <v/>
      </c>
      <c r="D35" s="33" t="str">
        <f>if(D34="","",Lookup(D34,symbols!$E$4:$F$20))</f>
        <v/>
      </c>
      <c r="E35" s="33" t="str">
        <f>if(E34="","",Lookup(E34,symbols!$E$4:$F$20))</f>
        <v/>
      </c>
      <c r="F35" s="33" t="str">
        <f>if(F34="","",Lookup(F34,symbols!$E$4:$F$20))</f>
        <v/>
      </c>
      <c r="G35" s="33" t="str">
        <f>if(G34="","",Lookup(G34,symbols!$E$4:$F$20))</f>
        <v/>
      </c>
      <c r="H35" s="33" t="str">
        <f>if(H34="","",Lookup(H34,symbols!$E$4:$F$20))</f>
        <v/>
      </c>
      <c r="I35" s="33" t="str">
        <f>if(I34="","",Lookup(I34,symbols!$E$4:$F$20))</f>
        <v/>
      </c>
      <c r="J35" s="33" t="str">
        <f>if(J34="","",Lookup(J34,symbols!$E$4:$F$20))</f>
        <v/>
      </c>
      <c r="K35" s="33" t="str">
        <f>if(K34="","",Lookup(K34,symbols!$E$4:$F$20))</f>
        <v/>
      </c>
      <c r="L35" s="33" t="str">
        <f>if(L34="","",Lookup(L34,symbols!$E$4:$F$20))</f>
        <v/>
      </c>
      <c r="M35" s="33" t="str">
        <f>if(M34="","",Lookup(M34,symbols!$E$4:$F$20))</f>
        <v/>
      </c>
      <c r="N35" s="33" t="str">
        <f>if(N34="","",Lookup(N34,symbols!$E$4:$F$20))</f>
        <v/>
      </c>
      <c r="O35" s="33" t="str">
        <f>if(O34="","",Lookup(O34,symbols!$E$4:$F$20))</f>
        <v/>
      </c>
      <c r="P35" s="33" t="str">
        <f>if(P34="","",Lookup(P34,symbols!$E$4:$F$20))</f>
        <v/>
      </c>
      <c r="Q35" s="33" t="str">
        <f>if(Q34="","",Lookup(Q34,symbols!$E$4:$F$20))</f>
        <v/>
      </c>
      <c r="R35" s="33" t="str">
        <f>if(R34="","",Lookup(R34,symbols!$E$4:$F$20))</f>
        <v/>
      </c>
      <c r="S35" s="33" t="str">
        <f>if(S34="","",Lookup(S34,symbols!$E$4:$F$20))</f>
        <v/>
      </c>
      <c r="T35" s="33" t="str">
        <f>if(T34="","",Lookup(T34,symbols!$E$4:$F$20))</f>
        <v/>
      </c>
      <c r="U35" s="33" t="str">
        <f>if(U34="","",Lookup(U34,symbols!$E$4:$F$20))</f>
        <v/>
      </c>
      <c r="V35" s="33" t="str">
        <f>if(V34="","",Lookup(V34,symbols!$E$4:$F$20))</f>
        <v/>
      </c>
      <c r="W35" s="33" t="str">
        <f>if(W34="","",Lookup(W34,symbols!$E$4:$F$20))</f>
        <v/>
      </c>
      <c r="X35" s="33" t="str">
        <f>if(X34="","",Lookup(X34,symbols!$E$4:$F$20))</f>
        <v/>
      </c>
      <c r="Y35" s="33" t="str">
        <f>if(Y34="","",Lookup(Y34,symbols!$E$4:$F$20))</f>
        <v/>
      </c>
      <c r="Z35" s="33" t="str">
        <f>if(Z34="","",Lookup(Z34,symbols!$E$4:$F$20))</f>
        <v/>
      </c>
      <c r="AA35" s="33" t="str">
        <f>if(AA34="","",Lookup(AA34,symbols!$E$4:$F$20))</f>
        <v/>
      </c>
      <c r="AB35" s="33" t="str">
        <f>if(AB34="","",Lookup(AB34,symbols!$E$4:$F$20))</f>
        <v/>
      </c>
      <c r="AC35" s="33" t="str">
        <f>if(AC34="","",Lookup(AC34,symbols!$E$4:$F$20))</f>
        <v/>
      </c>
      <c r="AD35" s="33" t="str">
        <f>if(AD34="","",Lookup(AD34,symbols!$E$4:$F$20))</f>
        <v/>
      </c>
      <c r="AE35" s="33" t="str">
        <f>if(AE34="","",Lookup(AE34,symbols!$E$4:$F$20))</f>
        <v/>
      </c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</row>
    <row r="36">
      <c r="A36" s="38" t="s">
        <v>47</v>
      </c>
      <c r="B36" s="33" t="str">
        <f t="shared" ref="B36:B39" si="6">transpose(#REF! )</f>
        <v>#REF!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</row>
    <row r="37">
      <c r="A37" s="43" t="s">
        <v>48</v>
      </c>
      <c r="B37" s="37" t="str">
        <f t="shared" si="6"/>
        <v>#REF!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</row>
    <row r="38">
      <c r="A38" s="38" t="s">
        <v>49</v>
      </c>
      <c r="B38" s="33" t="str">
        <f t="shared" si="6"/>
        <v>#REF!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</row>
    <row r="39">
      <c r="A39" s="38" t="s">
        <v>50</v>
      </c>
      <c r="B39" s="33" t="str">
        <f t="shared" si="6"/>
        <v>#REF!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</row>
    <row r="40">
      <c r="A40" s="38" t="s">
        <v>51</v>
      </c>
      <c r="B40" s="33" t="str">
        <f t="shared" ref="B40:AF40" si="7">B39*10</f>
        <v>#REF!</v>
      </c>
      <c r="C40" s="33">
        <f t="shared" si="7"/>
        <v>0</v>
      </c>
      <c r="D40" s="33">
        <f t="shared" si="7"/>
        <v>0</v>
      </c>
      <c r="E40" s="33">
        <f t="shared" si="7"/>
        <v>0</v>
      </c>
      <c r="F40" s="33">
        <f t="shared" si="7"/>
        <v>0</v>
      </c>
      <c r="G40" s="33">
        <f t="shared" si="7"/>
        <v>0</v>
      </c>
      <c r="H40" s="33">
        <f t="shared" si="7"/>
        <v>0</v>
      </c>
      <c r="I40" s="33">
        <f t="shared" si="7"/>
        <v>0</v>
      </c>
      <c r="J40" s="33">
        <f t="shared" si="7"/>
        <v>0</v>
      </c>
      <c r="K40" s="33">
        <f t="shared" si="7"/>
        <v>0</v>
      </c>
      <c r="L40" s="33">
        <f t="shared" si="7"/>
        <v>0</v>
      </c>
      <c r="M40" s="33">
        <f t="shared" si="7"/>
        <v>0</v>
      </c>
      <c r="N40" s="33">
        <f t="shared" si="7"/>
        <v>0</v>
      </c>
      <c r="O40" s="33">
        <f t="shared" si="7"/>
        <v>0</v>
      </c>
      <c r="P40" s="33">
        <f t="shared" si="7"/>
        <v>0</v>
      </c>
      <c r="Q40" s="33">
        <f t="shared" si="7"/>
        <v>0</v>
      </c>
      <c r="R40" s="33">
        <f t="shared" si="7"/>
        <v>0</v>
      </c>
      <c r="S40" s="33">
        <f t="shared" si="7"/>
        <v>0</v>
      </c>
      <c r="T40" s="33">
        <f t="shared" si="7"/>
        <v>0</v>
      </c>
      <c r="U40" s="33">
        <f t="shared" si="7"/>
        <v>0</v>
      </c>
      <c r="V40" s="33">
        <f t="shared" si="7"/>
        <v>0</v>
      </c>
      <c r="W40" s="33">
        <f t="shared" si="7"/>
        <v>0</v>
      </c>
      <c r="X40" s="33">
        <f t="shared" si="7"/>
        <v>0</v>
      </c>
      <c r="Y40" s="33">
        <f t="shared" si="7"/>
        <v>0</v>
      </c>
      <c r="Z40" s="33">
        <f t="shared" si="7"/>
        <v>0</v>
      </c>
      <c r="AA40" s="33">
        <f t="shared" si="7"/>
        <v>0</v>
      </c>
      <c r="AB40" s="33">
        <f t="shared" si="7"/>
        <v>0</v>
      </c>
      <c r="AC40" s="33">
        <f t="shared" si="7"/>
        <v>0</v>
      </c>
      <c r="AD40" s="33">
        <f t="shared" si="7"/>
        <v>0</v>
      </c>
      <c r="AE40" s="33">
        <f t="shared" si="7"/>
        <v>0</v>
      </c>
      <c r="AF40" s="33">
        <f t="shared" si="7"/>
        <v>0</v>
      </c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</row>
    <row r="41">
      <c r="A41" s="38" t="s">
        <v>52</v>
      </c>
      <c r="B41" s="33" t="str">
        <f t="array" ref="B41">transpose(#REF! )</f>
        <v>#REF!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</row>
    <row r="42">
      <c r="A42" s="38" t="s">
        <v>53</v>
      </c>
      <c r="B42" s="33" t="str">
        <f t="shared" ref="B42:AF42" si="8">if(or(B41=0,B41="",B39=""),"",B39/B41)</f>
        <v>#REF!</v>
      </c>
      <c r="C42" s="33" t="str">
        <f t="shared" si="8"/>
        <v/>
      </c>
      <c r="D42" s="33" t="str">
        <f t="shared" si="8"/>
        <v/>
      </c>
      <c r="E42" s="33" t="str">
        <f t="shared" si="8"/>
        <v/>
      </c>
      <c r="F42" s="33" t="str">
        <f t="shared" si="8"/>
        <v/>
      </c>
      <c r="G42" s="33" t="str">
        <f t="shared" si="8"/>
        <v/>
      </c>
      <c r="H42" s="33" t="str">
        <f t="shared" si="8"/>
        <v/>
      </c>
      <c r="I42" s="33" t="str">
        <f t="shared" si="8"/>
        <v/>
      </c>
      <c r="J42" s="33" t="str">
        <f t="shared" si="8"/>
        <v/>
      </c>
      <c r="K42" s="33" t="str">
        <f t="shared" si="8"/>
        <v/>
      </c>
      <c r="L42" s="33" t="str">
        <f t="shared" si="8"/>
        <v/>
      </c>
      <c r="M42" s="33" t="str">
        <f t="shared" si="8"/>
        <v/>
      </c>
      <c r="N42" s="33" t="str">
        <f t="shared" si="8"/>
        <v/>
      </c>
      <c r="O42" s="33" t="str">
        <f t="shared" si="8"/>
        <v/>
      </c>
      <c r="P42" s="33" t="str">
        <f t="shared" si="8"/>
        <v/>
      </c>
      <c r="Q42" s="33" t="str">
        <f t="shared" si="8"/>
        <v/>
      </c>
      <c r="R42" s="33" t="str">
        <f t="shared" si="8"/>
        <v/>
      </c>
      <c r="S42" s="33" t="str">
        <f t="shared" si="8"/>
        <v/>
      </c>
      <c r="T42" s="33" t="str">
        <f t="shared" si="8"/>
        <v/>
      </c>
      <c r="U42" s="33" t="str">
        <f t="shared" si="8"/>
        <v/>
      </c>
      <c r="V42" s="33" t="str">
        <f t="shared" si="8"/>
        <v/>
      </c>
      <c r="W42" s="33" t="str">
        <f t="shared" si="8"/>
        <v/>
      </c>
      <c r="X42" s="33" t="str">
        <f t="shared" si="8"/>
        <v/>
      </c>
      <c r="Y42" s="33" t="str">
        <f t="shared" si="8"/>
        <v/>
      </c>
      <c r="Z42" s="33" t="str">
        <f t="shared" si="8"/>
        <v/>
      </c>
      <c r="AA42" s="33" t="str">
        <f t="shared" si="8"/>
        <v/>
      </c>
      <c r="AB42" s="33" t="str">
        <f t="shared" si="8"/>
        <v/>
      </c>
      <c r="AC42" s="33" t="str">
        <f t="shared" si="8"/>
        <v/>
      </c>
      <c r="AD42" s="33" t="str">
        <f t="shared" si="8"/>
        <v/>
      </c>
      <c r="AE42" s="33" t="str">
        <f t="shared" si="8"/>
        <v/>
      </c>
      <c r="AF42" s="33" t="str">
        <f t="shared" si="8"/>
        <v/>
      </c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</row>
    <row r="43">
      <c r="A43" s="43" t="s">
        <v>54</v>
      </c>
      <c r="B43" s="37" t="str">
        <f t="shared" ref="B43:B44" si="9">transpose(#REF! )</f>
        <v>#REF!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</row>
    <row r="44">
      <c r="A44" s="43" t="s">
        <v>55</v>
      </c>
      <c r="B44" s="37" t="str">
        <f t="shared" si="9"/>
        <v>#REF!</v>
      </c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</row>
    <row r="45">
      <c r="A45" s="36" t="s">
        <v>57</v>
      </c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</row>
    <row r="46">
      <c r="A46" s="43" t="s">
        <v>38</v>
      </c>
      <c r="B46" s="37" t="str">
        <f t="array" ref="B46">Transpose(#REF!)</f>
        <v>#REF!</v>
      </c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</row>
    <row r="47">
      <c r="A47" s="38" t="s">
        <v>39</v>
      </c>
      <c r="B47" s="33" t="str">
        <f t="array" ref="B47:AF47">transpose('enter data here'!O2:O32 )</f>
        <v>OVC</v>
      </c>
      <c r="C47" s="33" t="s">
        <v>16</v>
      </c>
      <c r="D47" s="33" t="s">
        <v>16</v>
      </c>
      <c r="E47" s="33" t="s">
        <v>16</v>
      </c>
      <c r="F47" s="33" t="s">
        <v>19</v>
      </c>
      <c r="G47" s="33" t="s">
        <v>16</v>
      </c>
      <c r="H47" s="33" t="s">
        <v>16</v>
      </c>
      <c r="I47" s="33" t="s">
        <v>16</v>
      </c>
      <c r="J47" s="33" t="s">
        <v>22</v>
      </c>
      <c r="K47" s="33" t="s">
        <v>22</v>
      </c>
      <c r="L47" s="33" t="s">
        <v>16</v>
      </c>
      <c r="M47" s="33" t="s">
        <v>19</v>
      </c>
      <c r="N47" s="33" t="s">
        <v>16</v>
      </c>
      <c r="O47" s="33" t="s">
        <v>16</v>
      </c>
      <c r="P47" s="33" t="s">
        <v>16</v>
      </c>
      <c r="Q47" s="33" t="s">
        <v>16</v>
      </c>
      <c r="R47" s="33" t="s">
        <v>19</v>
      </c>
      <c r="S47" s="33" t="s">
        <v>16</v>
      </c>
      <c r="T47" s="33" t="s">
        <v>16</v>
      </c>
      <c r="U47" s="33" t="s">
        <v>19</v>
      </c>
      <c r="V47" s="33" t="s">
        <v>22</v>
      </c>
      <c r="W47" s="33" t="s">
        <v>19</v>
      </c>
      <c r="X47" s="33" t="s">
        <v>16</v>
      </c>
      <c r="Y47" s="33" t="s">
        <v>16</v>
      </c>
      <c r="Z47" s="33" t="s">
        <v>19</v>
      </c>
      <c r="AA47" s="33" t="s">
        <v>30</v>
      </c>
      <c r="AB47" s="33" t="s">
        <v>30</v>
      </c>
      <c r="AC47" s="33" t="s">
        <v>30</v>
      </c>
      <c r="AD47" s="33" t="s">
        <v>31</v>
      </c>
      <c r="AE47" s="33" t="s">
        <v>19</v>
      </c>
      <c r="AF47" s="33" t="s">
        <v>16</v>
      </c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</row>
    <row r="48">
      <c r="A48" s="41"/>
      <c r="B48" s="37" t="str">
        <f>IF(B47="","",Lookup(B47,symbols!$A$4:$B$15))</f>
        <v/>
      </c>
      <c r="C48" s="37" t="str">
        <f>IF(C47="","",Lookup(C47,symbols!$A$4:$B$15))</f>
        <v/>
      </c>
      <c r="D48" s="37" t="str">
        <f>IF(D47="","",Lookup(D47,symbols!$A$4:$B$15))</f>
        <v/>
      </c>
      <c r="E48" s="37" t="str">
        <f>IF(E47="","",Lookup(E47,symbols!$A$4:$B$15))</f>
        <v/>
      </c>
      <c r="F48" s="37" t="str">
        <f>IF(F47="","",Lookup(F47,symbols!$A$4:$B$15))</f>
        <v/>
      </c>
      <c r="G48" s="37" t="str">
        <f>IF(G47="","",Lookup(G47,symbols!$A$4:$B$15))</f>
        <v/>
      </c>
      <c r="H48" s="37" t="str">
        <f>IF(H47="","",Lookup(H47,symbols!$A$4:$B$15))</f>
        <v/>
      </c>
      <c r="I48" s="37" t="str">
        <f>IF(I47="","",Lookup(I47,symbols!$A$4:$B$15))</f>
        <v/>
      </c>
      <c r="J48" s="37" t="str">
        <f>IF(J47="","",Lookup(J47,symbols!$A$4:$B$15))</f>
        <v/>
      </c>
      <c r="K48" s="37" t="str">
        <f>IF(K47="","",Lookup(K47,symbols!$A$4:$B$15))</f>
        <v/>
      </c>
      <c r="L48" s="37" t="str">
        <f>IF(L47="","",Lookup(L47,symbols!$A$4:$B$15))</f>
        <v/>
      </c>
      <c r="M48" s="37" t="str">
        <f>IF(M47="","",Lookup(M47,symbols!$A$4:$B$15))</f>
        <v/>
      </c>
      <c r="N48" s="37" t="str">
        <f>IF(N47="","",Lookup(N47,symbols!$A$4:$B$15))</f>
        <v/>
      </c>
      <c r="O48" s="37" t="str">
        <f>IF(O47="","",Lookup(O47,symbols!$A$4:$B$15))</f>
        <v/>
      </c>
      <c r="P48" s="37" t="str">
        <f>IF(P47="","",Lookup(P47,symbols!$A$4:$B$15))</f>
        <v/>
      </c>
      <c r="Q48" s="37" t="str">
        <f>IF(Q47="","",Lookup(Q47,symbols!$A$4:$B$15))</f>
        <v/>
      </c>
      <c r="R48" s="37" t="str">
        <f>IF(R47="","",Lookup(R47,symbols!$A$4:$B$15))</f>
        <v/>
      </c>
      <c r="S48" s="37" t="str">
        <f>IF(S47="","",Lookup(S47,symbols!$A$4:$B$15))</f>
        <v/>
      </c>
      <c r="T48" s="37" t="str">
        <f>IF(T47="","",Lookup(T47,symbols!$A$4:$B$15))</f>
        <v/>
      </c>
      <c r="U48" s="37" t="str">
        <f>IF(U47="","",Lookup(U47,symbols!$A$4:$B$15))</f>
        <v/>
      </c>
      <c r="V48" s="37" t="str">
        <f>IF(V47="","",Lookup(V47,symbols!$A$4:$B$15))</f>
        <v/>
      </c>
      <c r="W48" s="37" t="str">
        <f>IF(W47="","",Lookup(W47,symbols!$A$4:$B$15))</f>
        <v/>
      </c>
      <c r="X48" s="37" t="str">
        <f>IF(X47="","",Lookup(X47,symbols!$A$4:$B$15))</f>
        <v/>
      </c>
      <c r="Y48" s="37" t="str">
        <f>IF(Y47="","",Lookup(Y47,symbols!$A$4:$B$15))</f>
        <v/>
      </c>
      <c r="Z48" s="37" t="str">
        <f>IF(Z47="","",Lookup(Z47,symbols!$A$4:$B$15))</f>
        <v/>
      </c>
      <c r="AA48" s="37" t="str">
        <f>IF(AA47="","",Lookup(AA47,symbols!$A$4:$B$15))</f>
        <v/>
      </c>
      <c r="AB48" s="37" t="str">
        <f>IF(AB47="","",Lookup(AB47,symbols!$A$4:$B$15))</f>
        <v/>
      </c>
      <c r="AC48" s="37" t="str">
        <f>IF(AC47="","",Lookup(AC47,symbols!$A$4:$B$15))</f>
        <v/>
      </c>
      <c r="AD48" s="37" t="str">
        <f>IF(AD47="","",Lookup(AD47,symbols!$A$4:$B$15))</f>
        <v/>
      </c>
      <c r="AE48" s="37" t="str">
        <f>IF(AE47="","",Lookup(AE47,symbols!$A$4:$B$15))</f>
        <v/>
      </c>
      <c r="AF48" s="37" t="str">
        <f>IF(AF47="","",Lookup(AF47,symbols!$A$4:$B$15))</f>
        <v/>
      </c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</row>
    <row r="49">
      <c r="A49" s="38" t="s">
        <v>40</v>
      </c>
      <c r="B49" s="33" t="str">
        <f t="array" ref="B49:AF51">transpose('enter data here'!C2:E32 )</f>
        <v>No Rating</v>
      </c>
      <c r="C49" s="33" t="s">
        <v>14</v>
      </c>
      <c r="D49" s="33" t="s">
        <v>14</v>
      </c>
      <c r="E49" s="33" t="s">
        <v>14</v>
      </c>
      <c r="F49" s="33" t="s">
        <v>14</v>
      </c>
      <c r="G49" s="33" t="s">
        <v>14</v>
      </c>
      <c r="H49" s="33" t="s">
        <v>14</v>
      </c>
      <c r="I49" s="33" t="s">
        <v>14</v>
      </c>
      <c r="J49" s="33" t="s">
        <v>14</v>
      </c>
      <c r="K49" s="33" t="s">
        <v>14</v>
      </c>
      <c r="L49" s="33" t="s">
        <v>14</v>
      </c>
      <c r="M49" s="33" t="s">
        <v>14</v>
      </c>
      <c r="N49" s="33" t="s">
        <v>14</v>
      </c>
      <c r="O49" s="33" t="s">
        <v>14</v>
      </c>
      <c r="P49" s="33" t="s">
        <v>14</v>
      </c>
      <c r="Q49" s="33" t="s">
        <v>14</v>
      </c>
      <c r="R49" s="33" t="s">
        <v>14</v>
      </c>
      <c r="S49" s="33" t="s">
        <v>25</v>
      </c>
      <c r="T49" s="33" t="s">
        <v>27</v>
      </c>
      <c r="U49" s="33" t="s">
        <v>26</v>
      </c>
      <c r="V49" s="33" t="s">
        <v>28</v>
      </c>
      <c r="W49" s="33" t="s">
        <v>28</v>
      </c>
      <c r="X49" s="33" t="s">
        <v>26</v>
      </c>
      <c r="Y49" s="33" t="s">
        <v>28</v>
      </c>
      <c r="Z49" s="33" t="s">
        <v>28</v>
      </c>
      <c r="AA49" s="33" t="s">
        <v>28</v>
      </c>
      <c r="AB49" s="33" t="s">
        <v>28</v>
      </c>
      <c r="AC49" s="33" t="s">
        <v>28</v>
      </c>
      <c r="AD49" s="33" t="s">
        <v>26</v>
      </c>
      <c r="AE49" s="33" t="s">
        <v>26</v>
      </c>
      <c r="AF49" s="33" t="s">
        <v>26</v>
      </c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</row>
    <row r="50">
      <c r="A50" s="38" t="s">
        <v>41</v>
      </c>
      <c r="B50" s="33" t="s">
        <v>14</v>
      </c>
      <c r="C50" s="33" t="s">
        <v>14</v>
      </c>
      <c r="D50" s="33" t="s">
        <v>14</v>
      </c>
      <c r="E50" s="33" t="s">
        <v>14</v>
      </c>
      <c r="F50" s="33" t="s">
        <v>14</v>
      </c>
      <c r="G50" s="33" t="s">
        <v>14</v>
      </c>
      <c r="H50" s="33" t="s">
        <v>14</v>
      </c>
      <c r="I50" s="33" t="s">
        <v>14</v>
      </c>
      <c r="J50" s="33" t="s">
        <v>14</v>
      </c>
      <c r="K50" s="33" t="s">
        <v>14</v>
      </c>
      <c r="L50" s="33" t="s">
        <v>14</v>
      </c>
      <c r="M50" s="33" t="s">
        <v>14</v>
      </c>
      <c r="N50" s="33" t="s">
        <v>14</v>
      </c>
      <c r="O50" s="33" t="s">
        <v>14</v>
      </c>
      <c r="P50" s="33" t="s">
        <v>14</v>
      </c>
      <c r="Q50" s="33" t="s">
        <v>14</v>
      </c>
      <c r="R50" s="33" t="s">
        <v>14</v>
      </c>
      <c r="S50" s="33" t="s">
        <v>25</v>
      </c>
      <c r="T50" s="33" t="s">
        <v>27</v>
      </c>
      <c r="U50" s="33" t="s">
        <v>26</v>
      </c>
      <c r="V50" s="33" t="s">
        <v>28</v>
      </c>
      <c r="W50" s="33" t="s">
        <v>28</v>
      </c>
      <c r="X50" s="33" t="s">
        <v>26</v>
      </c>
      <c r="Y50" s="33" t="s">
        <v>28</v>
      </c>
      <c r="Z50" s="33" t="s">
        <v>28</v>
      </c>
      <c r="AA50" s="33" t="s">
        <v>28</v>
      </c>
      <c r="AB50" s="33" t="s">
        <v>28</v>
      </c>
      <c r="AC50" s="33" t="s">
        <v>26</v>
      </c>
      <c r="AD50" s="33" t="s">
        <v>26</v>
      </c>
      <c r="AE50" s="33" t="s">
        <v>26</v>
      </c>
      <c r="AF50" s="33" t="s">
        <v>26</v>
      </c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</row>
    <row r="51">
      <c r="A51" s="45" t="s">
        <v>42</v>
      </c>
      <c r="B51" s="37" t="s">
        <v>14</v>
      </c>
      <c r="C51" s="37" t="s">
        <v>14</v>
      </c>
      <c r="D51" s="37" t="s">
        <v>14</v>
      </c>
      <c r="E51" s="37" t="s">
        <v>14</v>
      </c>
      <c r="F51" s="37" t="s">
        <v>14</v>
      </c>
      <c r="G51" s="37" t="s">
        <v>14</v>
      </c>
      <c r="H51" s="37" t="s">
        <v>14</v>
      </c>
      <c r="I51" s="37" t="s">
        <v>14</v>
      </c>
      <c r="J51" s="37" t="s">
        <v>14</v>
      </c>
      <c r="K51" s="37" t="s">
        <v>14</v>
      </c>
      <c r="L51" s="37" t="s">
        <v>14</v>
      </c>
      <c r="M51" s="37" t="s">
        <v>14</v>
      </c>
      <c r="N51" s="37" t="s">
        <v>14</v>
      </c>
      <c r="O51" s="37" t="s">
        <v>14</v>
      </c>
      <c r="P51" s="37" t="s">
        <v>14</v>
      </c>
      <c r="Q51" s="37" t="s">
        <v>14</v>
      </c>
      <c r="R51" s="37" t="s">
        <v>14</v>
      </c>
      <c r="S51" s="37" t="s">
        <v>26</v>
      </c>
      <c r="T51" s="37" t="s">
        <v>28</v>
      </c>
      <c r="U51" s="37" t="s">
        <v>28</v>
      </c>
      <c r="V51" s="37" t="s">
        <v>28</v>
      </c>
      <c r="W51" s="37" t="s">
        <v>28</v>
      </c>
      <c r="X51" s="37" t="s">
        <v>28</v>
      </c>
      <c r="Y51" s="37" t="s">
        <v>28</v>
      </c>
      <c r="Z51" s="37" t="s">
        <v>28</v>
      </c>
      <c r="AA51" s="37" t="s">
        <v>28</v>
      </c>
      <c r="AB51" s="37" t="s">
        <v>28</v>
      </c>
      <c r="AC51" s="37" t="s">
        <v>28</v>
      </c>
      <c r="AD51" s="37" t="s">
        <v>28</v>
      </c>
      <c r="AE51" s="37" t="s">
        <v>28</v>
      </c>
      <c r="AF51" s="37" t="s">
        <v>28</v>
      </c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</row>
    <row r="52">
      <c r="A52" s="38" t="s">
        <v>43</v>
      </c>
      <c r="B52" s="47">
        <f t="array" ref="B52:AF54">transpose('enter data here'!F2:H32 )</f>
        <v>15</v>
      </c>
      <c r="C52" s="47">
        <v>25.0</v>
      </c>
      <c r="D52" s="47">
        <v>33.0</v>
      </c>
      <c r="E52" s="47">
        <v>14.0</v>
      </c>
      <c r="F52" s="47">
        <v>23.0</v>
      </c>
      <c r="G52" s="47">
        <v>28.0</v>
      </c>
      <c r="H52" s="47">
        <v>40.0</v>
      </c>
      <c r="I52" s="47">
        <v>30.0</v>
      </c>
      <c r="J52" s="47">
        <v>21.0</v>
      </c>
      <c r="K52" s="47">
        <v>27.0</v>
      </c>
      <c r="L52" s="47">
        <v>24.0</v>
      </c>
      <c r="M52" s="47">
        <v>15.0</v>
      </c>
      <c r="N52" s="47">
        <v>12.0</v>
      </c>
      <c r="O52" s="47">
        <v>15.0</v>
      </c>
      <c r="P52" s="47">
        <v>20.0</v>
      </c>
      <c r="Q52" s="47">
        <v>18.0</v>
      </c>
      <c r="R52" s="47">
        <v>19.0</v>
      </c>
      <c r="S52" s="47">
        <v>9.0</v>
      </c>
      <c r="T52" s="47">
        <v>8.0</v>
      </c>
      <c r="U52" s="47">
        <v>15.0</v>
      </c>
      <c r="V52" s="47">
        <v>19.0</v>
      </c>
      <c r="W52" s="47">
        <v>21.0</v>
      </c>
      <c r="X52" s="47">
        <v>34.0</v>
      </c>
      <c r="Y52" s="47">
        <v>-3.0</v>
      </c>
      <c r="Z52" s="47">
        <v>-3.0</v>
      </c>
      <c r="AA52" s="47">
        <v>4.0</v>
      </c>
      <c r="AB52" s="47">
        <v>4.0</v>
      </c>
      <c r="AC52" s="47">
        <v>21.0</v>
      </c>
      <c r="AD52" s="47">
        <v>33.0</v>
      </c>
      <c r="AE52" s="47">
        <v>42.0</v>
      </c>
      <c r="AF52" s="47">
        <v>39.0</v>
      </c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</row>
    <row r="53">
      <c r="A53" s="38" t="s">
        <v>44</v>
      </c>
      <c r="B53" s="47">
        <v>5.0</v>
      </c>
      <c r="C53" s="47">
        <v>5.0</v>
      </c>
      <c r="D53" s="47">
        <v>13.0</v>
      </c>
      <c r="E53" s="47">
        <v>3.0</v>
      </c>
      <c r="F53" s="47">
        <v>6.0</v>
      </c>
      <c r="G53" s="47">
        <v>20.0</v>
      </c>
      <c r="H53" s="47">
        <v>26.0</v>
      </c>
      <c r="I53" s="47">
        <v>13.0</v>
      </c>
      <c r="J53" s="47">
        <v>14.0</v>
      </c>
      <c r="K53" s="47">
        <v>20.0</v>
      </c>
      <c r="L53" s="47">
        <v>15.0</v>
      </c>
      <c r="M53" s="47">
        <v>8.0</v>
      </c>
      <c r="N53" s="47">
        <v>-6.0</v>
      </c>
      <c r="O53" s="47">
        <v>-9.0</v>
      </c>
      <c r="P53" s="47">
        <v>14.0</v>
      </c>
      <c r="Q53" s="47">
        <v>11.0</v>
      </c>
      <c r="R53" s="47">
        <v>9.0</v>
      </c>
      <c r="S53" s="47">
        <v>5.0</v>
      </c>
      <c r="T53" s="47">
        <v>3.0</v>
      </c>
      <c r="U53" s="47">
        <v>4.0</v>
      </c>
      <c r="V53" s="47">
        <v>10.0</v>
      </c>
      <c r="W53" s="47">
        <v>12.0</v>
      </c>
      <c r="X53" s="47">
        <v>-3.0</v>
      </c>
      <c r="Y53" s="47">
        <v>-13.0</v>
      </c>
      <c r="Z53" s="47">
        <v>-10.0</v>
      </c>
      <c r="AA53" s="47">
        <v>-5.0</v>
      </c>
      <c r="AB53" s="47">
        <v>0.0</v>
      </c>
      <c r="AC53" s="47">
        <v>1.0</v>
      </c>
      <c r="AD53" s="47">
        <v>21.0</v>
      </c>
      <c r="AE53" s="47">
        <v>32.0</v>
      </c>
      <c r="AF53" s="47">
        <v>32.0</v>
      </c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</row>
    <row r="54">
      <c r="A54" s="43" t="s">
        <v>45</v>
      </c>
      <c r="B54" s="48">
        <v>10.0</v>
      </c>
      <c r="C54" s="48">
        <v>15.0</v>
      </c>
      <c r="D54" s="48">
        <v>23.0</v>
      </c>
      <c r="E54" s="48">
        <v>9.0</v>
      </c>
      <c r="F54" s="48">
        <v>15.0</v>
      </c>
      <c r="G54" s="48">
        <v>24.0</v>
      </c>
      <c r="H54" s="48">
        <v>33.0</v>
      </c>
      <c r="I54" s="48">
        <v>22.0</v>
      </c>
      <c r="J54" s="48">
        <v>18.0</v>
      </c>
      <c r="K54" s="48">
        <v>24.0</v>
      </c>
      <c r="L54" s="48">
        <v>20.0</v>
      </c>
      <c r="M54" s="48">
        <v>12.0</v>
      </c>
      <c r="N54" s="48">
        <v>3.0</v>
      </c>
      <c r="O54" s="48">
        <v>3.0</v>
      </c>
      <c r="P54" s="48">
        <v>17.0</v>
      </c>
      <c r="Q54" s="48">
        <v>15.0</v>
      </c>
      <c r="R54" s="48">
        <v>7.0</v>
      </c>
      <c r="S54" s="48">
        <v>7.0</v>
      </c>
      <c r="T54" s="48">
        <v>6.0</v>
      </c>
      <c r="U54" s="48">
        <v>10.0</v>
      </c>
      <c r="V54" s="48">
        <v>15.0</v>
      </c>
      <c r="W54" s="48">
        <v>17.0</v>
      </c>
      <c r="X54" s="48">
        <v>16.0</v>
      </c>
      <c r="Y54" s="48">
        <v>-8.0</v>
      </c>
      <c r="Z54" s="48">
        <v>-6.0</v>
      </c>
      <c r="AA54" s="48">
        <v>0.0</v>
      </c>
      <c r="AB54" s="48">
        <v>2.0</v>
      </c>
      <c r="AC54" s="48">
        <v>11.0</v>
      </c>
      <c r="AD54" s="48">
        <v>27.0</v>
      </c>
      <c r="AE54" s="48">
        <v>37.0</v>
      </c>
      <c r="AF54" s="48">
        <v>36.0</v>
      </c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</row>
    <row r="55">
      <c r="A55" s="38" t="s">
        <v>46</v>
      </c>
      <c r="B55" s="46" t="str">
        <f t="array" ref="B55:AF55">transpose('enter data here'!I2:I32 )</f>
        <v>W</v>
      </c>
      <c r="C55" s="33" t="s">
        <v>17</v>
      </c>
      <c r="D55" s="33" t="s">
        <v>15</v>
      </c>
      <c r="E55" s="33" t="s">
        <v>15</v>
      </c>
      <c r="F55" s="33" t="s">
        <v>18</v>
      </c>
      <c r="G55" s="33" t="s">
        <v>20</v>
      </c>
      <c r="H55" s="33" t="s">
        <v>20</v>
      </c>
      <c r="I55" s="33" t="s">
        <v>17</v>
      </c>
      <c r="J55" s="33" t="s">
        <v>21</v>
      </c>
      <c r="K55" s="33" t="s">
        <v>23</v>
      </c>
      <c r="L55" s="33" t="s">
        <v>18</v>
      </c>
      <c r="M55" s="33" t="s">
        <v>17</v>
      </c>
      <c r="N55" s="33" t="s">
        <v>17</v>
      </c>
      <c r="O55" s="33" t="s">
        <v>17</v>
      </c>
      <c r="P55" s="33" t="s">
        <v>24</v>
      </c>
      <c r="Q55" s="33" t="s">
        <v>24</v>
      </c>
      <c r="R55" s="33" t="s">
        <v>24</v>
      </c>
      <c r="S55" s="33" t="s">
        <v>15</v>
      </c>
      <c r="T55" s="33" t="s">
        <v>17</v>
      </c>
      <c r="U55" s="33" t="s">
        <v>21</v>
      </c>
      <c r="V55" s="33" t="s">
        <v>15</v>
      </c>
      <c r="W55" s="33" t="s">
        <v>29</v>
      </c>
      <c r="X55" s="33" t="s">
        <v>24</v>
      </c>
      <c r="Y55" s="33" t="s">
        <v>15</v>
      </c>
      <c r="Z55" s="33" t="s">
        <v>15</v>
      </c>
      <c r="AA55" s="33" t="s">
        <v>15</v>
      </c>
      <c r="AB55" s="33" t="s">
        <v>15</v>
      </c>
      <c r="AC55" s="33" t="s">
        <v>15</v>
      </c>
      <c r="AD55" s="33" t="s">
        <v>15</v>
      </c>
      <c r="AE55" s="33" t="s">
        <v>15</v>
      </c>
      <c r="AF55" s="33" t="s">
        <v>15</v>
      </c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</row>
    <row r="56">
      <c r="A56" s="38"/>
      <c r="B56" s="33" t="str">
        <f>if(B55="","",Lookup(B55,symbols!$E$4:$F$20))</f>
        <v>→</v>
      </c>
      <c r="C56" s="33" t="str">
        <f>if(C55="","",Lookup(C55,symbols!$E$4:$F$20))</f>
        <v>↘</v>
      </c>
      <c r="D56" s="33" t="str">
        <f>if(D55="","",Lookup(D55,symbols!$E$4:$F$20))</f>
        <v>→</v>
      </c>
      <c r="E56" s="33" t="str">
        <f>if(E55="","",Lookup(E55,symbols!$E$4:$F$20))</f>
        <v>→</v>
      </c>
      <c r="F56" s="33" t="str">
        <f>if(F55="","",Lookup(F55,symbols!$E$4:$F$20))</f>
        <v>↗</v>
      </c>
      <c r="G56" s="33" t="str">
        <f>if(G55="","",Lookup(G55,symbols!$E$4:$F$20))</f>
        <v>↑</v>
      </c>
      <c r="H56" s="33" t="str">
        <f>if(H55="","",Lookup(H55,symbols!$E$4:$F$20))</f>
        <v>↑</v>
      </c>
      <c r="I56" s="33" t="str">
        <f>if(I55="","",Lookup(I55,symbols!$E$4:$F$20))</f>
        <v>↘</v>
      </c>
      <c r="J56" s="33" t="str">
        <f>if(J55="","",Lookup(J55,symbols!$E$4:$F$20))</f>
        <v>↓</v>
      </c>
      <c r="K56" s="33" t="str">
        <f>if(K55="","",Lookup(K55,symbols!$E$4:$F$20))</f>
        <v>↙</v>
      </c>
      <c r="L56" s="33" t="str">
        <f>if(L55="","",Lookup(L55,symbols!$E$4:$F$20))</f>
        <v>↗</v>
      </c>
      <c r="M56" s="33" t="str">
        <f>if(M55="","",Lookup(M55,symbols!$E$4:$F$20))</f>
        <v>↘</v>
      </c>
      <c r="N56" s="33" t="str">
        <f>if(N55="","",Lookup(N55,symbols!$E$4:$F$20))</f>
        <v>↘</v>
      </c>
      <c r="O56" s="33" t="str">
        <f>if(O55="","",Lookup(O55,symbols!$E$4:$F$20))</f>
        <v>↘</v>
      </c>
      <c r="P56" s="33" t="str">
        <f>if(P55="","",Lookup(P55,symbols!$E$4:$F$20))</f>
        <v>←</v>
      </c>
      <c r="Q56" s="33" t="str">
        <f>if(Q55="","",Lookup(Q55,symbols!$E$4:$F$20))</f>
        <v>←</v>
      </c>
      <c r="R56" s="33" t="str">
        <f>if(R55="","",Lookup(R55,symbols!$E$4:$F$20))</f>
        <v>←</v>
      </c>
      <c r="S56" s="33" t="str">
        <f>if(S55="","",Lookup(S55,symbols!$E$4:$F$20))</f>
        <v>→</v>
      </c>
      <c r="T56" s="33" t="str">
        <f>if(T55="","",Lookup(T55,symbols!$E$4:$F$20))</f>
        <v>↘</v>
      </c>
      <c r="U56" s="33" t="str">
        <f>if(U55="","",Lookup(U55,symbols!$E$4:$F$20))</f>
        <v>↓</v>
      </c>
      <c r="V56" s="33" t="str">
        <f>if(V55="","",Lookup(V55,symbols!$E$4:$F$20))</f>
        <v>→</v>
      </c>
      <c r="W56" s="33" t="str">
        <f>if(W55="","",Lookup(W55,symbols!$E$4:$F$20))</f>
        <v>↖</v>
      </c>
      <c r="X56" s="33" t="str">
        <f>if(X55="","",Lookup(X55,symbols!$E$4:$F$20))</f>
        <v>←</v>
      </c>
      <c r="Y56" s="33" t="str">
        <f>if(Y55="","",Lookup(Y55,symbols!$E$4:$F$20))</f>
        <v>→</v>
      </c>
      <c r="Z56" s="33" t="str">
        <f>if(Z55="","",Lookup(Z55,symbols!$E$4:$F$20))</f>
        <v>→</v>
      </c>
      <c r="AA56" s="33" t="str">
        <f>if(AA55="","",Lookup(AA55,symbols!$E$4:$F$20))</f>
        <v>→</v>
      </c>
      <c r="AB56" s="33" t="str">
        <f>if(AB55="","",Lookup(AB55,symbols!$E$4:$F$20))</f>
        <v>→</v>
      </c>
      <c r="AC56" s="33" t="str">
        <f>if(AC55="","",Lookup(AC55,symbols!$E$4:$F$20))</f>
        <v>→</v>
      </c>
      <c r="AD56" s="33" t="str">
        <f>if(AD55="","",Lookup(AD55,symbols!$E$4:$F$20))</f>
        <v>→</v>
      </c>
      <c r="AE56" s="33" t="str">
        <f>if(AE55="","",Lookup(AE55,symbols!$E$4:$F$20))</f>
        <v>→</v>
      </c>
      <c r="AF56" s="33" t="str">
        <f>if(AF55="","",Lookup(AF55,symbols!$E$4:$F$20))</f>
        <v>→</v>
      </c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</row>
    <row r="57">
      <c r="A57" s="38" t="s">
        <v>47</v>
      </c>
      <c r="B57" s="33">
        <f t="array" ref="B57:AF57">transpose('enter data here'!J2:J32 )</f>
        <v>81.1</v>
      </c>
      <c r="C57" s="33">
        <v>40.0</v>
      </c>
      <c r="D57" s="33">
        <v>59.0</v>
      </c>
      <c r="E57" s="33">
        <v>53.3</v>
      </c>
      <c r="F57" s="33">
        <v>44.8</v>
      </c>
      <c r="G57" s="33">
        <v>41.4</v>
      </c>
      <c r="H57" s="33">
        <v>42.9</v>
      </c>
      <c r="I57" s="33">
        <v>44.4</v>
      </c>
      <c r="J57" s="33">
        <v>37.2</v>
      </c>
      <c r="K57" s="33">
        <v>16.1</v>
      </c>
      <c r="L57" s="33">
        <v>13.8</v>
      </c>
      <c r="M57" s="33">
        <v>28.5</v>
      </c>
      <c r="N57" s="33">
        <v>59.0</v>
      </c>
      <c r="O57" s="33">
        <v>54.7</v>
      </c>
      <c r="P57" s="33">
        <v>43.5</v>
      </c>
      <c r="Q57" s="33">
        <v>57.2</v>
      </c>
      <c r="R57" s="33">
        <v>33.2</v>
      </c>
      <c r="S57" s="33">
        <v>38.6</v>
      </c>
      <c r="T57" s="33">
        <v>58.3</v>
      </c>
      <c r="U57" s="33">
        <v>28.0</v>
      </c>
      <c r="V57" s="33">
        <v>36.4</v>
      </c>
      <c r="W57" s="33">
        <v>31.8</v>
      </c>
      <c r="X57" s="33">
        <v>75.9</v>
      </c>
      <c r="Y57" s="33">
        <v>33.7</v>
      </c>
      <c r="Z57" s="33">
        <v>59.0</v>
      </c>
      <c r="AA57" s="33">
        <v>53.1</v>
      </c>
      <c r="AB57" s="33">
        <v>51.1</v>
      </c>
      <c r="AC57" s="33">
        <v>53.6</v>
      </c>
      <c r="AD57" s="33">
        <v>51.0</v>
      </c>
      <c r="AE57" s="33">
        <v>48.5</v>
      </c>
      <c r="AF57" s="33">
        <v>43.7</v>
      </c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</row>
    <row r="58">
      <c r="A58" s="43" t="s">
        <v>48</v>
      </c>
      <c r="B58" s="37">
        <f t="array" ref="B58:AF58">transpose('enter data here'!K2:K32 )</f>
        <v>118</v>
      </c>
      <c r="C58" s="37">
        <v>84.0</v>
      </c>
      <c r="D58" s="37">
        <v>107.0</v>
      </c>
      <c r="E58" s="37">
        <v>102.0</v>
      </c>
      <c r="F58" s="37">
        <v>74.0</v>
      </c>
      <c r="G58" s="37">
        <v>69.0</v>
      </c>
      <c r="H58" s="37">
        <v>72.0</v>
      </c>
      <c r="I58" s="37">
        <v>88.0</v>
      </c>
      <c r="J58" s="37">
        <v>63.0</v>
      </c>
      <c r="K58" s="37">
        <v>26.0</v>
      </c>
      <c r="L58" s="37">
        <v>23.0</v>
      </c>
      <c r="M58" s="37">
        <v>57.0</v>
      </c>
      <c r="N58" s="37">
        <v>103.0</v>
      </c>
      <c r="O58" s="37">
        <v>105.0</v>
      </c>
      <c r="P58" s="37">
        <v>69.0</v>
      </c>
      <c r="Q58" s="37">
        <v>89.0</v>
      </c>
      <c r="R58" s="37">
        <v>76.0</v>
      </c>
      <c r="S58" s="37">
        <v>63.0</v>
      </c>
      <c r="T58" s="37">
        <v>96.0</v>
      </c>
      <c r="U58" s="37">
        <v>47.0</v>
      </c>
      <c r="V58" s="37">
        <v>63.0</v>
      </c>
      <c r="W58" s="37">
        <v>83.0</v>
      </c>
      <c r="X58" s="37">
        <v>150.0</v>
      </c>
      <c r="Y58" s="37">
        <v>73.0</v>
      </c>
      <c r="Z58" s="37">
        <v>91.0</v>
      </c>
      <c r="AA58" s="37">
        <v>80.0</v>
      </c>
      <c r="AB58" s="37">
        <v>91.0</v>
      </c>
      <c r="AC58" s="37">
        <v>77.0</v>
      </c>
      <c r="AD58" s="37">
        <v>85.0</v>
      </c>
      <c r="AE58" s="37">
        <v>78.0</v>
      </c>
      <c r="AF58" s="37">
        <v>76.0</v>
      </c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</row>
    <row r="59">
      <c r="A59" s="38" t="s">
        <v>49</v>
      </c>
      <c r="B59" s="33">
        <f t="array" ref="B59:AF59">transpose('enter data here'!N2:N32 )</f>
        <v>9</v>
      </c>
      <c r="C59" s="33">
        <v>9.0</v>
      </c>
      <c r="D59" s="33">
        <v>9.0</v>
      </c>
      <c r="E59" s="33">
        <v>9.0</v>
      </c>
      <c r="F59" s="33">
        <v>9.0</v>
      </c>
      <c r="G59" s="33">
        <v>9.0</v>
      </c>
      <c r="H59" s="33">
        <v>9.0</v>
      </c>
      <c r="I59" s="33">
        <v>9.0</v>
      </c>
      <c r="J59" s="33">
        <v>9.0</v>
      </c>
      <c r="K59" s="33">
        <v>9.0</v>
      </c>
      <c r="L59" s="33">
        <v>9.0</v>
      </c>
      <c r="M59" s="33">
        <v>9.0</v>
      </c>
      <c r="N59" s="33">
        <v>8.0</v>
      </c>
      <c r="O59" s="33">
        <v>11.0</v>
      </c>
      <c r="P59" s="33">
        <v>10.0</v>
      </c>
      <c r="Q59" s="33">
        <v>10.0</v>
      </c>
      <c r="R59" s="33">
        <v>17.0</v>
      </c>
      <c r="S59" s="33">
        <v>18.0</v>
      </c>
      <c r="T59" s="33">
        <v>18.0</v>
      </c>
      <c r="U59" s="33">
        <v>18.0</v>
      </c>
      <c r="V59" s="33">
        <v>18.0</v>
      </c>
      <c r="W59" s="33">
        <v>18.0</v>
      </c>
      <c r="X59" s="33">
        <v>18.0</v>
      </c>
      <c r="Y59" s="33">
        <v>19.0</v>
      </c>
      <c r="Z59" s="33">
        <v>19.0</v>
      </c>
      <c r="AA59" s="33">
        <v>19.0</v>
      </c>
      <c r="AB59" s="33">
        <v>19.0</v>
      </c>
      <c r="AC59" s="33">
        <v>19.0</v>
      </c>
      <c r="AD59" s="33">
        <v>19.0</v>
      </c>
      <c r="AE59" s="33">
        <v>19.0</v>
      </c>
      <c r="AF59" s="33">
        <v>14.0</v>
      </c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</row>
    <row r="60">
      <c r="A60" s="38" t="s">
        <v>50</v>
      </c>
      <c r="B60" s="33">
        <f t="array" ref="B60:AF60">transpose('enter data here'!M2:M32 )</f>
        <v>0.25</v>
      </c>
      <c r="C60" s="33">
        <v>0.0</v>
      </c>
      <c r="D60" s="33">
        <v>0.24</v>
      </c>
      <c r="E60" s="33">
        <v>0.03</v>
      </c>
      <c r="F60" s="33">
        <v>0.0</v>
      </c>
      <c r="G60" s="33">
        <v>0.21</v>
      </c>
      <c r="H60" s="33">
        <v>0.5</v>
      </c>
      <c r="I60" s="33">
        <v>0.2</v>
      </c>
      <c r="J60" s="33">
        <v>0.0</v>
      </c>
      <c r="K60" s="33">
        <v>0.0</v>
      </c>
      <c r="L60" s="33">
        <v>0.08</v>
      </c>
      <c r="M60" s="33">
        <v>0.01</v>
      </c>
      <c r="N60" s="33">
        <v>0.44</v>
      </c>
      <c r="O60" s="33">
        <v>0.11</v>
      </c>
      <c r="P60" s="33">
        <v>0.6</v>
      </c>
      <c r="Q60" s="33">
        <v>1.45</v>
      </c>
      <c r="R60" s="33">
        <v>2.06</v>
      </c>
      <c r="S60" s="33">
        <v>0.04</v>
      </c>
      <c r="T60" s="33">
        <v>0.07</v>
      </c>
      <c r="U60" s="33">
        <v>0.0</v>
      </c>
      <c r="V60" s="33">
        <v>0.0</v>
      </c>
      <c r="W60" s="33">
        <v>0.23</v>
      </c>
      <c r="X60" s="33">
        <v>4.07</v>
      </c>
      <c r="Y60" s="33">
        <v>0.04</v>
      </c>
      <c r="Z60" s="33">
        <v>0.04</v>
      </c>
      <c r="AA60" s="33">
        <v>0.11</v>
      </c>
      <c r="AB60" s="33">
        <v>0.11</v>
      </c>
      <c r="AC60" s="33">
        <v>0.06</v>
      </c>
      <c r="AD60" s="33">
        <v>0.0</v>
      </c>
      <c r="AE60" s="33">
        <v>0.0</v>
      </c>
      <c r="AF60" s="33">
        <v>0.11</v>
      </c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</row>
    <row r="61">
      <c r="A61" s="38" t="s">
        <v>51</v>
      </c>
      <c r="B61" s="33">
        <f t="shared" ref="B61:AF61" si="10">B60*10</f>
        <v>2.5</v>
      </c>
      <c r="C61" s="33">
        <f t="shared" si="10"/>
        <v>0</v>
      </c>
      <c r="D61" s="33">
        <f t="shared" si="10"/>
        <v>2.4</v>
      </c>
      <c r="E61" s="33">
        <f t="shared" si="10"/>
        <v>0.3</v>
      </c>
      <c r="F61" s="33">
        <f t="shared" si="10"/>
        <v>0</v>
      </c>
      <c r="G61" s="33">
        <f t="shared" si="10"/>
        <v>2.1</v>
      </c>
      <c r="H61" s="33">
        <f t="shared" si="10"/>
        <v>5</v>
      </c>
      <c r="I61" s="33">
        <f t="shared" si="10"/>
        <v>2</v>
      </c>
      <c r="J61" s="33">
        <f t="shared" si="10"/>
        <v>0</v>
      </c>
      <c r="K61" s="33">
        <f t="shared" si="10"/>
        <v>0</v>
      </c>
      <c r="L61" s="33">
        <f t="shared" si="10"/>
        <v>0.8</v>
      </c>
      <c r="M61" s="33">
        <f t="shared" si="10"/>
        <v>0.1</v>
      </c>
      <c r="N61" s="33">
        <f t="shared" si="10"/>
        <v>4.4</v>
      </c>
      <c r="O61" s="33">
        <f t="shared" si="10"/>
        <v>1.1</v>
      </c>
      <c r="P61" s="33">
        <f t="shared" si="10"/>
        <v>6</v>
      </c>
      <c r="Q61" s="33">
        <f t="shared" si="10"/>
        <v>14.5</v>
      </c>
      <c r="R61" s="33">
        <f t="shared" si="10"/>
        <v>20.6</v>
      </c>
      <c r="S61" s="33">
        <f t="shared" si="10"/>
        <v>0.4</v>
      </c>
      <c r="T61" s="33">
        <f t="shared" si="10"/>
        <v>0.7</v>
      </c>
      <c r="U61" s="33">
        <f t="shared" si="10"/>
        <v>0</v>
      </c>
      <c r="V61" s="33">
        <f t="shared" si="10"/>
        <v>0</v>
      </c>
      <c r="W61" s="33">
        <f t="shared" si="10"/>
        <v>2.3</v>
      </c>
      <c r="X61" s="33">
        <f t="shared" si="10"/>
        <v>40.7</v>
      </c>
      <c r="Y61" s="33">
        <f t="shared" si="10"/>
        <v>0.4</v>
      </c>
      <c r="Z61" s="33">
        <f t="shared" si="10"/>
        <v>0.4</v>
      </c>
      <c r="AA61" s="33">
        <f t="shared" si="10"/>
        <v>1.1</v>
      </c>
      <c r="AB61" s="33">
        <f t="shared" si="10"/>
        <v>1.1</v>
      </c>
      <c r="AC61" s="33">
        <f t="shared" si="10"/>
        <v>0.6</v>
      </c>
      <c r="AD61" s="33">
        <f t="shared" si="10"/>
        <v>0</v>
      </c>
      <c r="AE61" s="33">
        <f t="shared" si="10"/>
        <v>0</v>
      </c>
      <c r="AF61" s="33">
        <f t="shared" si="10"/>
        <v>1.1</v>
      </c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</row>
    <row r="62">
      <c r="A62" s="38" t="s">
        <v>52</v>
      </c>
      <c r="B62" s="33">
        <f t="array" ref="B62:AF62">transpose('enter data here'!L2:L32 )</f>
        <v>1.3</v>
      </c>
      <c r="C62" s="33">
        <v>0.0</v>
      </c>
      <c r="D62" s="33">
        <v>1.0</v>
      </c>
      <c r="E62" s="33">
        <v>0.3</v>
      </c>
      <c r="F62" s="33">
        <v>0.0</v>
      </c>
      <c r="G62" s="33">
        <v>1.3</v>
      </c>
      <c r="H62" s="33">
        <v>0.0</v>
      </c>
      <c r="I62" s="33">
        <v>1.3</v>
      </c>
      <c r="J62" s="33">
        <v>0.0</v>
      </c>
      <c r="K62" s="33">
        <v>0.0</v>
      </c>
      <c r="L62" s="33">
        <v>0.3</v>
      </c>
      <c r="M62" s="33">
        <v>0.2</v>
      </c>
      <c r="N62" s="33">
        <v>3.1</v>
      </c>
      <c r="O62" s="33">
        <v>0.9</v>
      </c>
      <c r="P62" s="33">
        <v>0.4</v>
      </c>
      <c r="Q62" s="33">
        <v>9.6</v>
      </c>
      <c r="R62" s="33">
        <v>9.2</v>
      </c>
      <c r="S62" s="33">
        <v>0.7</v>
      </c>
      <c r="T62" s="33">
        <v>0.6</v>
      </c>
      <c r="U62" s="33">
        <v>0.2</v>
      </c>
      <c r="V62" s="33">
        <v>0.0</v>
      </c>
      <c r="W62" s="33">
        <v>2.4</v>
      </c>
      <c r="X62" s="33">
        <v>8.7</v>
      </c>
      <c r="Y62" s="33">
        <v>0.6</v>
      </c>
      <c r="Z62" s="33">
        <v>0.3</v>
      </c>
      <c r="AA62" s="33">
        <v>1.7</v>
      </c>
      <c r="AB62" s="33">
        <v>1.5</v>
      </c>
      <c r="AC62" s="33">
        <v>0.6</v>
      </c>
      <c r="AD62" s="33">
        <v>0.0</v>
      </c>
      <c r="AE62" s="33">
        <v>0.0</v>
      </c>
      <c r="AF62" s="33">
        <v>0.0</v>
      </c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</row>
    <row r="63">
      <c r="A63" s="38" t="s">
        <v>53</v>
      </c>
      <c r="B63" s="33">
        <f t="shared" ref="B63:AF63" si="11">if(or(B62=0,B62="",B60=""),"",B60/B62)</f>
        <v>0.1923076923</v>
      </c>
      <c r="C63" s="33" t="str">
        <f t="shared" si="11"/>
        <v/>
      </c>
      <c r="D63" s="33">
        <f t="shared" si="11"/>
        <v>0.24</v>
      </c>
      <c r="E63" s="33">
        <f t="shared" si="11"/>
        <v>0.1</v>
      </c>
      <c r="F63" s="33" t="str">
        <f t="shared" si="11"/>
        <v/>
      </c>
      <c r="G63" s="33">
        <f t="shared" si="11"/>
        <v>0.1615384615</v>
      </c>
      <c r="H63" s="33" t="str">
        <f t="shared" si="11"/>
        <v/>
      </c>
      <c r="I63" s="33">
        <f t="shared" si="11"/>
        <v>0.1538461538</v>
      </c>
      <c r="J63" s="33" t="str">
        <f t="shared" si="11"/>
        <v/>
      </c>
      <c r="K63" s="33" t="str">
        <f t="shared" si="11"/>
        <v/>
      </c>
      <c r="L63" s="33">
        <f t="shared" si="11"/>
        <v>0.2666666667</v>
      </c>
      <c r="M63" s="33">
        <f t="shared" si="11"/>
        <v>0.05</v>
      </c>
      <c r="N63" s="33">
        <f t="shared" si="11"/>
        <v>0.1419354839</v>
      </c>
      <c r="O63" s="33">
        <f t="shared" si="11"/>
        <v>0.1222222222</v>
      </c>
      <c r="P63" s="33">
        <f t="shared" si="11"/>
        <v>1.5</v>
      </c>
      <c r="Q63" s="33">
        <f t="shared" si="11"/>
        <v>0.1510416667</v>
      </c>
      <c r="R63" s="33">
        <f t="shared" si="11"/>
        <v>0.2239130435</v>
      </c>
      <c r="S63" s="33">
        <f t="shared" si="11"/>
        <v>0.05714285714</v>
      </c>
      <c r="T63" s="33">
        <f t="shared" si="11"/>
        <v>0.1166666667</v>
      </c>
      <c r="U63" s="33">
        <f t="shared" si="11"/>
        <v>0</v>
      </c>
      <c r="V63" s="33" t="str">
        <f t="shared" si="11"/>
        <v/>
      </c>
      <c r="W63" s="33">
        <f t="shared" si="11"/>
        <v>0.09583333333</v>
      </c>
      <c r="X63" s="33">
        <f t="shared" si="11"/>
        <v>0.467816092</v>
      </c>
      <c r="Y63" s="33">
        <f t="shared" si="11"/>
        <v>0.06666666667</v>
      </c>
      <c r="Z63" s="33">
        <f t="shared" si="11"/>
        <v>0.1333333333</v>
      </c>
      <c r="AA63" s="33">
        <f t="shared" si="11"/>
        <v>0.06470588235</v>
      </c>
      <c r="AB63" s="33">
        <f t="shared" si="11"/>
        <v>0.07333333333</v>
      </c>
      <c r="AC63" s="33">
        <f t="shared" si="11"/>
        <v>0.1</v>
      </c>
      <c r="AD63" s="33" t="str">
        <f t="shared" si="11"/>
        <v/>
      </c>
      <c r="AE63" s="33" t="str">
        <f t="shared" si="11"/>
        <v/>
      </c>
      <c r="AF63" s="33" t="str">
        <f t="shared" si="11"/>
        <v/>
      </c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  <c r="CA63" s="33"/>
      <c r="CB63" s="33"/>
      <c r="CC63" s="33"/>
      <c r="CD63" s="33"/>
      <c r="CE63" s="33"/>
      <c r="CF63" s="33"/>
      <c r="CG63" s="33"/>
      <c r="CH63" s="33"/>
      <c r="CI63" s="33"/>
      <c r="CJ63" s="33"/>
      <c r="CK63" s="33"/>
      <c r="CL63" s="33"/>
      <c r="CM63" s="33"/>
      <c r="CN63" s="33"/>
      <c r="CO63" s="33"/>
      <c r="CP63" s="33"/>
      <c r="CQ63" s="33"/>
      <c r="CR63" s="33"/>
      <c r="CS63" s="33"/>
      <c r="CT63" s="33"/>
      <c r="CU63" s="33"/>
      <c r="CV63" s="33"/>
      <c r="CW63" s="33"/>
      <c r="CX63" s="33"/>
      <c r="CY63" s="33"/>
      <c r="CZ63" s="33"/>
      <c r="DA63" s="33"/>
      <c r="DB63" s="33"/>
    </row>
    <row r="64">
      <c r="A64" s="43" t="s">
        <v>54</v>
      </c>
      <c r="B64" s="37" t="str">
        <f t="shared" ref="B64:B65" si="12">transpose(#REF! )</f>
        <v>#REF!</v>
      </c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  <c r="CA64" s="33"/>
      <c r="CB64" s="33"/>
      <c r="CC64" s="33"/>
      <c r="CD64" s="33"/>
      <c r="CE64" s="33"/>
      <c r="CF64" s="33"/>
      <c r="CG64" s="33"/>
      <c r="CH64" s="33"/>
      <c r="CI64" s="33"/>
      <c r="CJ64" s="33"/>
      <c r="CK64" s="33"/>
      <c r="CL64" s="33"/>
      <c r="CM64" s="33"/>
      <c r="CN64" s="33"/>
      <c r="CO64" s="33"/>
      <c r="CP64" s="33"/>
      <c r="CQ64" s="33"/>
      <c r="CR64" s="33"/>
      <c r="CS64" s="33"/>
      <c r="CT64" s="33"/>
      <c r="CU64" s="33"/>
      <c r="CV64" s="33"/>
      <c r="CW64" s="33"/>
      <c r="CX64" s="33"/>
      <c r="CY64" s="33"/>
      <c r="CZ64" s="33"/>
      <c r="DA64" s="33"/>
      <c r="DB64" s="33"/>
    </row>
    <row r="65">
      <c r="A65" s="43" t="s">
        <v>55</v>
      </c>
      <c r="B65" s="37" t="str">
        <f t="shared" si="12"/>
        <v>#REF!</v>
      </c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  <c r="CA65" s="33"/>
      <c r="CB65" s="33"/>
      <c r="CC65" s="33"/>
      <c r="CD65" s="33"/>
      <c r="CE65" s="33"/>
      <c r="CF65" s="33"/>
      <c r="CG65" s="33"/>
      <c r="CH65" s="33"/>
      <c r="CI65" s="33"/>
      <c r="CJ65" s="33"/>
      <c r="CK65" s="33"/>
      <c r="CL65" s="33"/>
      <c r="CM65" s="33"/>
      <c r="CN65" s="33"/>
      <c r="CO65" s="33"/>
      <c r="CP65" s="33"/>
      <c r="CQ65" s="33"/>
      <c r="CR65" s="33"/>
      <c r="CS65" s="33"/>
      <c r="CT65" s="33"/>
      <c r="CU65" s="33"/>
      <c r="CV65" s="33"/>
      <c r="CW65" s="33"/>
      <c r="CX65" s="33"/>
      <c r="CY65" s="33"/>
      <c r="CZ65" s="33"/>
      <c r="DA65" s="33"/>
      <c r="DB65" s="33"/>
    </row>
    <row r="66">
      <c r="A66" s="36" t="s">
        <v>58</v>
      </c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I66" s="33"/>
      <c r="CJ66" s="33"/>
      <c r="CK66" s="33"/>
      <c r="CL66" s="33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/>
      <c r="DA66" s="33"/>
      <c r="DB66" s="33"/>
    </row>
    <row r="67">
      <c r="A67" s="49" t="s">
        <v>38</v>
      </c>
      <c r="B67" s="50" t="str">
        <f t="array" ref="B67">Transpose(#REF!)</f>
        <v>#REF!</v>
      </c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  <c r="CA67" s="33"/>
      <c r="CB67" s="33"/>
      <c r="CC67" s="33"/>
      <c r="CD67" s="33"/>
      <c r="CE67" s="33"/>
      <c r="CF67" s="33"/>
      <c r="CG67" s="33"/>
      <c r="CH67" s="33"/>
      <c r="CI67" s="33"/>
      <c r="CJ67" s="33"/>
      <c r="CK67" s="33"/>
      <c r="CL67" s="33"/>
      <c r="CM67" s="33"/>
      <c r="CN67" s="33"/>
      <c r="CO67" s="33"/>
      <c r="CP67" s="33"/>
      <c r="CQ67" s="33"/>
      <c r="CR67" s="33"/>
      <c r="CS67" s="33"/>
      <c r="CT67" s="33"/>
      <c r="CU67" s="33"/>
      <c r="CV67" s="33"/>
      <c r="CW67" s="33"/>
      <c r="CX67" s="33"/>
      <c r="CY67" s="33"/>
      <c r="CZ67" s="33"/>
      <c r="DA67" s="33"/>
      <c r="DB67" s="33"/>
    </row>
    <row r="68">
      <c r="A68" s="38" t="s">
        <v>39</v>
      </c>
      <c r="B68" s="33" t="str">
        <f t="array" ref="B68:AF68">transpose('enter data here'!O33:O63 )</f>
        <v>OVC</v>
      </c>
      <c r="C68" s="33" t="s">
        <v>16</v>
      </c>
      <c r="D68" s="33" t="s">
        <v>19</v>
      </c>
      <c r="E68" s="33" t="s">
        <v>16</v>
      </c>
      <c r="F68" s="33" t="s">
        <v>19</v>
      </c>
      <c r="G68" s="33" t="s">
        <v>16</v>
      </c>
      <c r="H68" s="33" t="s">
        <v>16</v>
      </c>
      <c r="I68" s="33" t="s">
        <v>22</v>
      </c>
      <c r="J68" s="33" t="s">
        <v>16</v>
      </c>
      <c r="K68" s="33" t="s">
        <v>31</v>
      </c>
      <c r="L68" s="33" t="s">
        <v>31</v>
      </c>
      <c r="M68" s="33" t="s">
        <v>16</v>
      </c>
      <c r="N68" s="33" t="s">
        <v>16</v>
      </c>
      <c r="O68" s="33" t="s">
        <v>30</v>
      </c>
      <c r="P68" s="33" t="s">
        <v>22</v>
      </c>
      <c r="Q68" s="33" t="s">
        <v>30</v>
      </c>
      <c r="R68" s="33" t="s">
        <v>31</v>
      </c>
      <c r="S68" s="33" t="s">
        <v>16</v>
      </c>
      <c r="T68" s="33" t="s">
        <v>30</v>
      </c>
      <c r="U68" s="33" t="s">
        <v>30</v>
      </c>
      <c r="V68" s="33" t="s">
        <v>31</v>
      </c>
      <c r="W68" s="33" t="s">
        <v>22</v>
      </c>
      <c r="X68" s="33" t="s">
        <v>16</v>
      </c>
      <c r="Y68" s="33" t="s">
        <v>30</v>
      </c>
      <c r="Z68" s="33" t="s">
        <v>16</v>
      </c>
      <c r="AA68" s="33" t="s">
        <v>16</v>
      </c>
      <c r="AB68" s="33" t="s">
        <v>31</v>
      </c>
      <c r="AC68" s="33" t="s">
        <v>16</v>
      </c>
      <c r="AD68" s="33" t="s">
        <v>16</v>
      </c>
      <c r="AE68" s="33" t="s">
        <v>19</v>
      </c>
      <c r="AF68" s="33" t="s">
        <v>19</v>
      </c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3"/>
      <c r="CE68" s="33"/>
      <c r="CF68" s="33"/>
      <c r="CG68" s="33"/>
      <c r="CH68" s="33"/>
      <c r="CI68" s="33"/>
      <c r="CJ68" s="33"/>
      <c r="CK68" s="33"/>
      <c r="CL68" s="33"/>
      <c r="CM68" s="33"/>
      <c r="CN68" s="33"/>
      <c r="CO68" s="33"/>
      <c r="CP68" s="33"/>
      <c r="CQ68" s="33"/>
      <c r="CR68" s="33"/>
      <c r="CS68" s="33"/>
      <c r="CT68" s="33"/>
      <c r="CU68" s="33"/>
      <c r="CV68" s="33"/>
      <c r="CW68" s="33"/>
      <c r="CX68" s="33"/>
      <c r="CY68" s="33"/>
      <c r="CZ68" s="33"/>
      <c r="DA68" s="33"/>
      <c r="DB68" s="33"/>
    </row>
    <row r="69">
      <c r="A69" s="41"/>
      <c r="B69" s="37" t="str">
        <f>IF(B68="","",Lookup(B68,symbols!$A$4:$B$15))</f>
        <v/>
      </c>
      <c r="C69" s="37" t="str">
        <f>IF(C68="","",Lookup(C68,symbols!$A$4:$B$15))</f>
        <v/>
      </c>
      <c r="D69" s="37" t="str">
        <f>IF(D68="","",Lookup(D68,symbols!$A$4:$B$15))</f>
        <v/>
      </c>
      <c r="E69" s="37" t="str">
        <f>IF(E68="","",Lookup(E68,symbols!$A$4:$B$15))</f>
        <v/>
      </c>
      <c r="F69" s="37" t="str">
        <f>IF(F68="","",Lookup(F68,symbols!$A$4:$B$15))</f>
        <v/>
      </c>
      <c r="G69" s="37" t="str">
        <f>IF(G68="","",Lookup(G68,symbols!$A$4:$B$15))</f>
        <v/>
      </c>
      <c r="H69" s="37" t="str">
        <f>IF(H68="","",Lookup(H68,symbols!$A$4:$B$15))</f>
        <v/>
      </c>
      <c r="I69" s="37" t="str">
        <f>IF(I68="","",Lookup(I68,symbols!$A$4:$B$15))</f>
        <v/>
      </c>
      <c r="J69" s="37" t="str">
        <f>IF(J68="","",Lookup(J68,symbols!$A$4:$B$15))</f>
        <v/>
      </c>
      <c r="K69" s="37" t="str">
        <f>IF(K68="","",Lookup(K68,symbols!$A$4:$B$15))</f>
        <v/>
      </c>
      <c r="L69" s="37" t="str">
        <f>IF(L68="","",Lookup(L68,symbols!$A$4:$B$15))</f>
        <v/>
      </c>
      <c r="M69" s="37" t="str">
        <f>IF(M68="","",Lookup(M68,symbols!$A$4:$B$15))</f>
        <v/>
      </c>
      <c r="N69" s="37" t="str">
        <f>IF(N68="","",Lookup(N68,symbols!$A$4:$B$15))</f>
        <v/>
      </c>
      <c r="O69" s="37" t="str">
        <f>IF(O68="","",Lookup(O68,symbols!$A$4:$B$15))</f>
        <v/>
      </c>
      <c r="P69" s="37" t="str">
        <f>IF(P68="","",Lookup(P68,symbols!$A$4:$B$15))</f>
        <v/>
      </c>
      <c r="Q69" s="37" t="str">
        <f>IF(Q68="","",Lookup(Q68,symbols!$A$4:$B$15))</f>
        <v/>
      </c>
      <c r="R69" s="37" t="str">
        <f>IF(R68="","",Lookup(R68,symbols!$A$4:$B$15))</f>
        <v/>
      </c>
      <c r="S69" s="37" t="str">
        <f>IF(S68="","",Lookup(S68,symbols!$A$4:$B$15))</f>
        <v/>
      </c>
      <c r="T69" s="37" t="str">
        <f>IF(T68="","",Lookup(T68,symbols!$A$4:$B$15))</f>
        <v/>
      </c>
      <c r="U69" s="37" t="str">
        <f>IF(U68="","",Lookup(U68,symbols!$A$4:$B$15))</f>
        <v/>
      </c>
      <c r="V69" s="37" t="str">
        <f>IF(V68="","",Lookup(V68,symbols!$A$4:$B$15))</f>
        <v/>
      </c>
      <c r="W69" s="37" t="str">
        <f>IF(W68="","",Lookup(W68,symbols!$A$4:$B$15))</f>
        <v/>
      </c>
      <c r="X69" s="37" t="str">
        <f>IF(X68="","",Lookup(X68,symbols!$A$4:$B$15))</f>
        <v/>
      </c>
      <c r="Y69" s="37" t="str">
        <f>IF(Y68="","",Lookup(Y68,symbols!$A$4:$B$15))</f>
        <v/>
      </c>
      <c r="Z69" s="37" t="str">
        <f>IF(Z68="","",Lookup(Z68,symbols!$A$4:$B$15))</f>
        <v/>
      </c>
      <c r="AA69" s="37" t="str">
        <f>IF(AA68="","",Lookup(AA68,symbols!$A$4:$B$15))</f>
        <v/>
      </c>
      <c r="AB69" s="37" t="str">
        <f>IF(AB68="","",Lookup(AB68,symbols!$A$4:$B$15))</f>
        <v/>
      </c>
      <c r="AC69" s="37" t="str">
        <f>IF(AC68="","",Lookup(AC68,symbols!$A$4:$B$15))</f>
        <v/>
      </c>
      <c r="AD69" s="37" t="str">
        <f>IF(AD68="","",Lookup(AD68,symbols!$A$4:$B$15))</f>
        <v/>
      </c>
      <c r="AE69" s="37" t="str">
        <f>IF(AE68="","",Lookup(AE68,symbols!$A$4:$B$15))</f>
        <v/>
      </c>
      <c r="AF69" s="37" t="str">
        <f>IF(AF68="","",Lookup(AF68,symbols!$A$4:$B$15))</f>
        <v/>
      </c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33"/>
      <c r="CE69" s="33"/>
      <c r="CF69" s="33"/>
      <c r="CG69" s="33"/>
      <c r="CH69" s="33"/>
      <c r="CI69" s="33"/>
      <c r="CJ69" s="33"/>
      <c r="CK69" s="33"/>
      <c r="CL69" s="33"/>
      <c r="CM69" s="33"/>
      <c r="CN69" s="33"/>
      <c r="CO69" s="33"/>
      <c r="CP69" s="33"/>
      <c r="CQ69" s="33"/>
      <c r="CR69" s="33"/>
      <c r="CS69" s="33"/>
      <c r="CT69" s="33"/>
      <c r="CU69" s="33"/>
      <c r="CV69" s="33"/>
      <c r="CW69" s="33"/>
      <c r="CX69" s="33"/>
      <c r="CY69" s="33"/>
      <c r="CZ69" s="33"/>
      <c r="DA69" s="33"/>
      <c r="DB69" s="33"/>
    </row>
    <row r="70">
      <c r="A70" s="38" t="s">
        <v>40</v>
      </c>
      <c r="B70" s="33" t="str">
        <f t="array" ref="B70:AF72">transpose('enter data here'!C33:E63 )</f>
        <v>L</v>
      </c>
      <c r="C70" s="33" t="s">
        <v>28</v>
      </c>
      <c r="D70" s="33" t="s">
        <v>28</v>
      </c>
      <c r="E70" s="33" t="s">
        <v>28</v>
      </c>
      <c r="F70" s="33" t="s">
        <v>28</v>
      </c>
      <c r="G70" s="33" t="s">
        <v>28</v>
      </c>
      <c r="H70" s="33" t="s">
        <v>28</v>
      </c>
      <c r="I70" s="33" t="s">
        <v>28</v>
      </c>
      <c r="J70" s="33" t="s">
        <v>28</v>
      </c>
      <c r="K70" s="33" t="s">
        <v>28</v>
      </c>
      <c r="L70" s="33" t="s">
        <v>28</v>
      </c>
      <c r="M70" s="33" t="s">
        <v>26</v>
      </c>
      <c r="N70" s="33" t="s">
        <v>26</v>
      </c>
      <c r="O70" s="33" t="s">
        <v>28</v>
      </c>
      <c r="P70" s="33" t="s">
        <v>28</v>
      </c>
      <c r="Q70" s="33" t="s">
        <v>28</v>
      </c>
      <c r="R70" s="33" t="s">
        <v>28</v>
      </c>
      <c r="S70" s="33" t="s">
        <v>28</v>
      </c>
      <c r="T70" s="33" t="s">
        <v>28</v>
      </c>
      <c r="U70" s="33" t="s">
        <v>27</v>
      </c>
      <c r="V70" s="33" t="s">
        <v>27</v>
      </c>
      <c r="W70" s="33" t="s">
        <v>26</v>
      </c>
      <c r="X70" s="33" t="s">
        <v>27</v>
      </c>
      <c r="Y70" s="33" t="s">
        <v>27</v>
      </c>
      <c r="Z70" s="33" t="s">
        <v>27</v>
      </c>
      <c r="AA70" s="33" t="s">
        <v>25</v>
      </c>
      <c r="AB70" s="33" t="s">
        <v>26</v>
      </c>
      <c r="AC70" s="33" t="s">
        <v>26</v>
      </c>
      <c r="AD70" s="33" t="s">
        <v>26</v>
      </c>
      <c r="AE70" s="33" t="s">
        <v>26</v>
      </c>
      <c r="AF70" s="33" t="s">
        <v>26</v>
      </c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  <c r="CA70" s="33"/>
      <c r="CB70" s="33"/>
      <c r="CC70" s="33"/>
      <c r="CD70" s="33"/>
      <c r="CE70" s="33"/>
      <c r="CF70" s="33"/>
      <c r="CG70" s="33"/>
      <c r="CH70" s="33"/>
      <c r="CI70" s="33"/>
      <c r="CJ70" s="33"/>
      <c r="CK70" s="33"/>
      <c r="CL70" s="33"/>
      <c r="CM70" s="33"/>
      <c r="CN70" s="33"/>
      <c r="CO70" s="33"/>
      <c r="CP70" s="33"/>
      <c r="CQ70" s="33"/>
      <c r="CR70" s="33"/>
      <c r="CS70" s="33"/>
      <c r="CT70" s="33"/>
      <c r="CU70" s="33"/>
      <c r="CV70" s="33"/>
      <c r="CW70" s="33"/>
      <c r="CX70" s="33"/>
      <c r="CY70" s="33"/>
      <c r="CZ70" s="33"/>
      <c r="DA70" s="33"/>
      <c r="DB70" s="33"/>
    </row>
    <row r="71">
      <c r="A71" s="38" t="s">
        <v>41</v>
      </c>
      <c r="B71" s="33" t="s">
        <v>28</v>
      </c>
      <c r="C71" s="33" t="s">
        <v>28</v>
      </c>
      <c r="D71" s="33" t="s">
        <v>28</v>
      </c>
      <c r="E71" s="33" t="s">
        <v>28</v>
      </c>
      <c r="F71" s="33" t="s">
        <v>28</v>
      </c>
      <c r="G71" s="33" t="s">
        <v>28</v>
      </c>
      <c r="H71" s="33" t="s">
        <v>28</v>
      </c>
      <c r="I71" s="33" t="s">
        <v>28</v>
      </c>
      <c r="J71" s="33" t="s">
        <v>28</v>
      </c>
      <c r="K71" s="33" t="s">
        <v>28</v>
      </c>
      <c r="L71" s="33" t="s">
        <v>26</v>
      </c>
      <c r="M71" s="33" t="s">
        <v>26</v>
      </c>
      <c r="N71" s="33" t="s">
        <v>26</v>
      </c>
      <c r="O71" s="33" t="s">
        <v>28</v>
      </c>
      <c r="P71" s="33" t="s">
        <v>28</v>
      </c>
      <c r="Q71" s="33" t="s">
        <v>28</v>
      </c>
      <c r="R71" s="33" t="s">
        <v>28</v>
      </c>
      <c r="S71" s="33" t="s">
        <v>28</v>
      </c>
      <c r="T71" s="33" t="s">
        <v>28</v>
      </c>
      <c r="U71" s="33" t="s">
        <v>27</v>
      </c>
      <c r="V71" s="33" t="s">
        <v>27</v>
      </c>
      <c r="W71" s="33" t="s">
        <v>26</v>
      </c>
      <c r="X71" s="33" t="s">
        <v>27</v>
      </c>
      <c r="Y71" s="33" t="s">
        <v>27</v>
      </c>
      <c r="Z71" s="33" t="s">
        <v>27</v>
      </c>
      <c r="AA71" s="33" t="s">
        <v>25</v>
      </c>
      <c r="AB71" s="33" t="s">
        <v>27</v>
      </c>
      <c r="AC71" s="33" t="s">
        <v>26</v>
      </c>
      <c r="AD71" s="33" t="s">
        <v>26</v>
      </c>
      <c r="AE71" s="33" t="s">
        <v>26</v>
      </c>
      <c r="AF71" s="33" t="s">
        <v>26</v>
      </c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  <c r="CA71" s="33"/>
      <c r="CB71" s="33"/>
      <c r="CC71" s="33"/>
      <c r="CD71" s="33"/>
      <c r="CE71" s="33"/>
      <c r="CF71" s="33"/>
      <c r="CG71" s="33"/>
      <c r="CH71" s="33"/>
      <c r="CI71" s="33"/>
      <c r="CJ71" s="33"/>
      <c r="CK71" s="33"/>
      <c r="CL71" s="33"/>
      <c r="CM71" s="33"/>
      <c r="CN71" s="33"/>
      <c r="CO71" s="33"/>
      <c r="CP71" s="33"/>
      <c r="CQ71" s="33"/>
      <c r="CR71" s="33"/>
      <c r="CS71" s="33"/>
      <c r="CT71" s="33"/>
      <c r="CU71" s="33"/>
      <c r="CV71" s="33"/>
      <c r="CW71" s="33"/>
      <c r="CX71" s="33"/>
      <c r="CY71" s="33"/>
      <c r="CZ71" s="33"/>
      <c r="DA71" s="33"/>
      <c r="DB71" s="33"/>
    </row>
    <row r="72">
      <c r="A72" s="45" t="s">
        <v>42</v>
      </c>
      <c r="B72" s="37" t="s">
        <v>28</v>
      </c>
      <c r="C72" s="37" t="s">
        <v>28</v>
      </c>
      <c r="D72" s="37" t="s">
        <v>28</v>
      </c>
      <c r="E72" s="37" t="s">
        <v>28</v>
      </c>
      <c r="F72" s="37" t="s">
        <v>28</v>
      </c>
      <c r="G72" s="37" t="s">
        <v>28</v>
      </c>
      <c r="H72" s="37" t="s">
        <v>28</v>
      </c>
      <c r="I72" s="37" t="s">
        <v>28</v>
      </c>
      <c r="J72" s="37" t="s">
        <v>28</v>
      </c>
      <c r="K72" s="37" t="s">
        <v>28</v>
      </c>
      <c r="L72" s="37" t="s">
        <v>28</v>
      </c>
      <c r="M72" s="37" t="s">
        <v>28</v>
      </c>
      <c r="N72" s="37" t="s">
        <v>26</v>
      </c>
      <c r="O72" s="37" t="s">
        <v>28</v>
      </c>
      <c r="P72" s="37" t="s">
        <v>28</v>
      </c>
      <c r="Q72" s="37" t="s">
        <v>28</v>
      </c>
      <c r="R72" s="37" t="s">
        <v>28</v>
      </c>
      <c r="S72" s="37" t="s">
        <v>28</v>
      </c>
      <c r="T72" s="37" t="s">
        <v>28</v>
      </c>
      <c r="U72" s="37" t="s">
        <v>26</v>
      </c>
      <c r="V72" s="37" t="s">
        <v>26</v>
      </c>
      <c r="W72" s="37" t="s">
        <v>28</v>
      </c>
      <c r="X72" s="37" t="s">
        <v>26</v>
      </c>
      <c r="Y72" s="37" t="s">
        <v>26</v>
      </c>
      <c r="Z72" s="37" t="s">
        <v>26</v>
      </c>
      <c r="AA72" s="37" t="s">
        <v>27</v>
      </c>
      <c r="AB72" s="37" t="s">
        <v>28</v>
      </c>
      <c r="AC72" s="37" t="s">
        <v>28</v>
      </c>
      <c r="AD72" s="37" t="s">
        <v>28</v>
      </c>
      <c r="AE72" s="37" t="s">
        <v>28</v>
      </c>
      <c r="AF72" s="37" t="s">
        <v>28</v>
      </c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33"/>
      <c r="CG72" s="33"/>
      <c r="CH72" s="33"/>
      <c r="CI72" s="33"/>
      <c r="CJ72" s="33"/>
      <c r="CK72" s="33"/>
      <c r="CL72" s="33"/>
      <c r="CM72" s="33"/>
      <c r="CN72" s="33"/>
      <c r="CO72" s="33"/>
      <c r="CP72" s="33"/>
      <c r="CQ72" s="33"/>
      <c r="CR72" s="33"/>
      <c r="CS72" s="33"/>
      <c r="CT72" s="33"/>
      <c r="CU72" s="33"/>
      <c r="CV72" s="33"/>
      <c r="CW72" s="33"/>
      <c r="CX72" s="33"/>
      <c r="CY72" s="33"/>
      <c r="CZ72" s="33"/>
      <c r="DA72" s="33"/>
      <c r="DB72" s="33"/>
    </row>
    <row r="73">
      <c r="A73" s="38" t="s">
        <v>43</v>
      </c>
      <c r="B73" s="47">
        <f t="array" ref="B73:AF75">transpose('enter data here'!F33:H63 )</f>
        <v>36</v>
      </c>
      <c r="C73" s="47">
        <v>19.0</v>
      </c>
      <c r="D73" s="47">
        <v>37.0</v>
      </c>
      <c r="E73" s="47">
        <v>38.0</v>
      </c>
      <c r="F73" s="47">
        <v>32.0</v>
      </c>
      <c r="G73" s="47">
        <v>23.0</v>
      </c>
      <c r="H73" s="47">
        <v>17.0</v>
      </c>
      <c r="I73" s="47">
        <v>15.0</v>
      </c>
      <c r="J73" s="47">
        <v>22.0</v>
      </c>
      <c r="K73" s="47">
        <v>9.0</v>
      </c>
      <c r="L73" s="47">
        <v>13.0</v>
      </c>
      <c r="M73" s="47">
        <v>21.0</v>
      </c>
      <c r="N73" s="47">
        <v>34.0</v>
      </c>
      <c r="O73" s="47">
        <v>29.0</v>
      </c>
      <c r="P73" s="47">
        <v>22.0</v>
      </c>
      <c r="Q73" s="47">
        <v>32.0</v>
      </c>
      <c r="R73" s="47">
        <v>30.0</v>
      </c>
      <c r="S73" s="47">
        <v>25.0</v>
      </c>
      <c r="T73" s="47">
        <v>29.0</v>
      </c>
      <c r="U73" s="47">
        <v>20.0</v>
      </c>
      <c r="V73" s="47">
        <v>17.0</v>
      </c>
      <c r="W73" s="47">
        <v>24.0</v>
      </c>
      <c r="X73" s="47">
        <v>27.0</v>
      </c>
      <c r="Y73" s="47">
        <v>12.0</v>
      </c>
      <c r="Z73" s="47">
        <v>15.0</v>
      </c>
      <c r="AA73" s="47">
        <v>32.0</v>
      </c>
      <c r="AB73" s="47">
        <v>8.0</v>
      </c>
      <c r="AC73" s="47">
        <v>15.0</v>
      </c>
      <c r="AD73" s="47">
        <v>21.0</v>
      </c>
      <c r="AE73" s="47">
        <v>21.0</v>
      </c>
      <c r="AF73" s="47">
        <v>9.0</v>
      </c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  <c r="CB73" s="33"/>
      <c r="CC73" s="33"/>
      <c r="CD73" s="33"/>
      <c r="CE73" s="33"/>
      <c r="CF73" s="33"/>
      <c r="CG73" s="33"/>
      <c r="CH73" s="33"/>
      <c r="CI73" s="33"/>
      <c r="CJ73" s="33"/>
      <c r="CK73" s="33"/>
      <c r="CL73" s="33"/>
      <c r="CM73" s="33"/>
      <c r="CN73" s="33"/>
      <c r="CO73" s="33"/>
      <c r="CP73" s="33"/>
      <c r="CQ73" s="33"/>
      <c r="CR73" s="33"/>
      <c r="CS73" s="33"/>
      <c r="CT73" s="33"/>
      <c r="CU73" s="33"/>
      <c r="CV73" s="33"/>
      <c r="CW73" s="33"/>
      <c r="CX73" s="33"/>
      <c r="CY73" s="33"/>
      <c r="CZ73" s="33"/>
      <c r="DA73" s="33"/>
      <c r="DB73" s="33"/>
    </row>
    <row r="74">
      <c r="A74" s="38" t="s">
        <v>44</v>
      </c>
      <c r="B74" s="47">
        <v>14.0</v>
      </c>
      <c r="C74" s="47">
        <v>13.0</v>
      </c>
      <c r="D74" s="47">
        <v>15.0</v>
      </c>
      <c r="E74" s="47">
        <v>30.0</v>
      </c>
      <c r="F74" s="47">
        <v>22.0</v>
      </c>
      <c r="G74" s="47">
        <v>17.0</v>
      </c>
      <c r="H74" s="47">
        <v>2.0</v>
      </c>
      <c r="I74" s="47">
        <v>3.0</v>
      </c>
      <c r="J74" s="47">
        <v>8.0</v>
      </c>
      <c r="K74" s="47">
        <v>-1.0</v>
      </c>
      <c r="L74" s="47">
        <v>4.0</v>
      </c>
      <c r="M74" s="47">
        <v>7.0</v>
      </c>
      <c r="N74" s="47">
        <v>20.0</v>
      </c>
      <c r="O74" s="47">
        <v>13.0</v>
      </c>
      <c r="P74" s="47">
        <v>13.0</v>
      </c>
      <c r="Q74" s="47">
        <v>18.0</v>
      </c>
      <c r="R74" s="47">
        <v>16.0</v>
      </c>
      <c r="S74" s="47">
        <v>11.0</v>
      </c>
      <c r="T74" s="47">
        <v>11.0</v>
      </c>
      <c r="U74" s="47">
        <v>10.0</v>
      </c>
      <c r="V74" s="47">
        <v>7.0</v>
      </c>
      <c r="W74" s="47">
        <v>12.0</v>
      </c>
      <c r="X74" s="47">
        <v>5.0</v>
      </c>
      <c r="Y74" s="47">
        <v>4.0</v>
      </c>
      <c r="Z74" s="47">
        <v>5.0</v>
      </c>
      <c r="AA74" s="47">
        <v>-2.0</v>
      </c>
      <c r="AB74" s="47">
        <v>-2.0</v>
      </c>
      <c r="AC74" s="47">
        <v>7.0</v>
      </c>
      <c r="AD74" s="47">
        <v>8.0</v>
      </c>
      <c r="AE74" s="47">
        <v>8.0</v>
      </c>
      <c r="AF74" s="47">
        <v>-13.0</v>
      </c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  <c r="CA74" s="33"/>
      <c r="CB74" s="33"/>
      <c r="CC74" s="33"/>
      <c r="CD74" s="33"/>
      <c r="CE74" s="33"/>
      <c r="CF74" s="33"/>
      <c r="CG74" s="33"/>
      <c r="CH74" s="33"/>
      <c r="CI74" s="33"/>
      <c r="CJ74" s="33"/>
      <c r="CK74" s="33"/>
      <c r="CL74" s="33"/>
      <c r="CM74" s="33"/>
      <c r="CN74" s="33"/>
      <c r="CO74" s="33"/>
      <c r="CP74" s="33"/>
      <c r="CQ74" s="33"/>
      <c r="CR74" s="33"/>
      <c r="CS74" s="33"/>
      <c r="CT74" s="33"/>
      <c r="CU74" s="33"/>
      <c r="CV74" s="33"/>
      <c r="CW74" s="33"/>
      <c r="CX74" s="33"/>
      <c r="CY74" s="33"/>
      <c r="CZ74" s="33"/>
      <c r="DA74" s="33"/>
      <c r="DB74" s="33"/>
    </row>
    <row r="75">
      <c r="A75" s="43" t="s">
        <v>45</v>
      </c>
      <c r="B75" s="48">
        <v>25.0</v>
      </c>
      <c r="C75" s="48">
        <v>16.0</v>
      </c>
      <c r="D75" s="48">
        <v>26.0</v>
      </c>
      <c r="E75" s="48">
        <v>34.0</v>
      </c>
      <c r="F75" s="48">
        <v>27.0</v>
      </c>
      <c r="G75" s="48">
        <v>20.0</v>
      </c>
      <c r="H75" s="48">
        <v>10.0</v>
      </c>
      <c r="I75" s="48">
        <v>9.0</v>
      </c>
      <c r="J75" s="48">
        <v>15.0</v>
      </c>
      <c r="K75" s="48">
        <v>4.0</v>
      </c>
      <c r="L75" s="48">
        <v>9.0</v>
      </c>
      <c r="M75" s="48">
        <v>14.0</v>
      </c>
      <c r="N75" s="48">
        <v>27.0</v>
      </c>
      <c r="O75" s="48">
        <v>21.0</v>
      </c>
      <c r="P75" s="48">
        <v>18.0</v>
      </c>
      <c r="Q75" s="48">
        <v>25.0</v>
      </c>
      <c r="R75" s="48">
        <v>26.0</v>
      </c>
      <c r="S75" s="48">
        <v>16.0</v>
      </c>
      <c r="T75" s="48">
        <v>20.0</v>
      </c>
      <c r="U75" s="48">
        <v>15.0</v>
      </c>
      <c r="V75" s="48">
        <v>12.0</v>
      </c>
      <c r="W75" s="48">
        <v>18.0</v>
      </c>
      <c r="X75" s="48">
        <v>16.0</v>
      </c>
      <c r="Y75" s="48">
        <v>8.0</v>
      </c>
      <c r="Z75" s="48">
        <v>10.0</v>
      </c>
      <c r="AA75" s="48">
        <v>15.0</v>
      </c>
      <c r="AB75" s="48">
        <v>3.0</v>
      </c>
      <c r="AC75" s="48">
        <v>11.0</v>
      </c>
      <c r="AD75" s="48">
        <v>15.0</v>
      </c>
      <c r="AE75" s="48">
        <v>15.0</v>
      </c>
      <c r="AF75" s="48">
        <v>-2.0</v>
      </c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  <c r="CA75" s="33"/>
      <c r="CB75" s="33"/>
      <c r="CC75" s="33"/>
      <c r="CD75" s="33"/>
      <c r="CE75" s="33"/>
      <c r="CF75" s="33"/>
      <c r="CG75" s="33"/>
      <c r="CH75" s="33"/>
      <c r="CI75" s="33"/>
      <c r="CJ75" s="33"/>
      <c r="CK75" s="33"/>
      <c r="CL75" s="33"/>
      <c r="CM75" s="33"/>
      <c r="CN75" s="33"/>
      <c r="CO75" s="33"/>
      <c r="CP75" s="33"/>
      <c r="CQ75" s="33"/>
      <c r="CR75" s="33"/>
      <c r="CS75" s="33"/>
      <c r="CT75" s="33"/>
      <c r="CU75" s="33"/>
      <c r="CV75" s="33"/>
      <c r="CW75" s="33"/>
      <c r="CX75" s="33"/>
      <c r="CY75" s="33"/>
      <c r="CZ75" s="33"/>
      <c r="DA75" s="33"/>
      <c r="DB75" s="33"/>
    </row>
    <row r="76">
      <c r="A76" s="38" t="s">
        <v>46</v>
      </c>
      <c r="B76" s="46" t="str">
        <f t="array" ref="B76:AF76">transpose('enter data here'!I33:I63 )</f>
        <v>W</v>
      </c>
      <c r="C76" s="33" t="s">
        <v>15</v>
      </c>
      <c r="D76" s="33" t="s">
        <v>15</v>
      </c>
      <c r="E76" s="33" t="s">
        <v>17</v>
      </c>
      <c r="F76" s="33" t="s">
        <v>20</v>
      </c>
      <c r="G76" s="33" t="s">
        <v>17</v>
      </c>
      <c r="H76" s="33" t="s">
        <v>17</v>
      </c>
      <c r="I76" s="33" t="s">
        <v>17</v>
      </c>
      <c r="J76" s="33" t="s">
        <v>15</v>
      </c>
      <c r="K76" s="33" t="s">
        <v>15</v>
      </c>
      <c r="L76" s="33" t="s">
        <v>15</v>
      </c>
      <c r="M76" s="33" t="s">
        <v>20</v>
      </c>
      <c r="N76" s="33" t="s">
        <v>20</v>
      </c>
      <c r="O76" s="33" t="s">
        <v>20</v>
      </c>
      <c r="P76" s="33" t="s">
        <v>23</v>
      </c>
      <c r="Q76" s="33" t="s">
        <v>21</v>
      </c>
      <c r="R76" s="33" t="s">
        <v>17</v>
      </c>
      <c r="S76" s="33" t="s">
        <v>17</v>
      </c>
      <c r="T76" s="33" t="s">
        <v>17</v>
      </c>
      <c r="U76" s="33" t="s">
        <v>20</v>
      </c>
      <c r="V76" s="33" t="s">
        <v>17</v>
      </c>
      <c r="W76" s="33" t="s">
        <v>18</v>
      </c>
      <c r="X76" s="33" t="s">
        <v>15</v>
      </c>
      <c r="Y76" s="33" t="s">
        <v>15</v>
      </c>
      <c r="Z76" s="33" t="s">
        <v>20</v>
      </c>
      <c r="AA76" s="33" t="s">
        <v>15</v>
      </c>
      <c r="AB76" s="33" t="s">
        <v>17</v>
      </c>
      <c r="AC76" s="33" t="s">
        <v>15</v>
      </c>
      <c r="AD76" s="33" t="s">
        <v>18</v>
      </c>
      <c r="AE76" s="33" t="s">
        <v>15</v>
      </c>
      <c r="AF76" s="33" t="s">
        <v>17</v>
      </c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33"/>
      <c r="CG76" s="33"/>
      <c r="CH76" s="33"/>
      <c r="CI76" s="33"/>
      <c r="CJ76" s="33"/>
      <c r="CK76" s="33"/>
      <c r="CL76" s="33"/>
      <c r="CM76" s="33"/>
      <c r="CN76" s="33"/>
      <c r="CO76" s="33"/>
      <c r="CP76" s="33"/>
      <c r="CQ76" s="33"/>
      <c r="CR76" s="33"/>
      <c r="CS76" s="33"/>
      <c r="CT76" s="33"/>
      <c r="CU76" s="33"/>
      <c r="CV76" s="33"/>
      <c r="CW76" s="33"/>
      <c r="CX76" s="33"/>
      <c r="CY76" s="33"/>
      <c r="CZ76" s="33"/>
      <c r="DA76" s="33"/>
      <c r="DB76" s="33"/>
    </row>
    <row r="77">
      <c r="A77" s="38"/>
      <c r="B77" s="33" t="str">
        <f>if(B76="","",Lookup(B76,symbols!$E$4:$F$20))</f>
        <v>→</v>
      </c>
      <c r="C77" s="33" t="str">
        <f>if(C76="","",Lookup(C76,symbols!$E$4:$F$20))</f>
        <v>→</v>
      </c>
      <c r="D77" s="33" t="str">
        <f>if(D76="","",Lookup(D76,symbols!$E$4:$F$20))</f>
        <v>→</v>
      </c>
      <c r="E77" s="33" t="str">
        <f>if(E76="","",Lookup(E76,symbols!$E$4:$F$20))</f>
        <v>↘</v>
      </c>
      <c r="F77" s="33" t="str">
        <f>if(F76="","",Lookup(F76,symbols!$E$4:$F$20))</f>
        <v>↑</v>
      </c>
      <c r="G77" s="33" t="str">
        <f>if(G76="","",Lookup(G76,symbols!$E$4:$F$20))</f>
        <v>↘</v>
      </c>
      <c r="H77" s="33" t="str">
        <f>if(H76="","",Lookup(H76,symbols!$E$4:$F$20))</f>
        <v>↘</v>
      </c>
      <c r="I77" s="33" t="str">
        <f>if(I76="","",Lookup(I76,symbols!$E$4:$F$20))</f>
        <v>↘</v>
      </c>
      <c r="J77" s="33" t="str">
        <f>if(J76="","",Lookup(J76,symbols!$E$4:$F$20))</f>
        <v>→</v>
      </c>
      <c r="K77" s="33" t="str">
        <f>if(K76="","",Lookup(K76,symbols!$E$4:$F$20))</f>
        <v>→</v>
      </c>
      <c r="L77" s="33" t="str">
        <f>if(L76="","",Lookup(L76,symbols!$E$4:$F$20))</f>
        <v>→</v>
      </c>
      <c r="M77" s="33" t="str">
        <f>if(M76="","",Lookup(M76,symbols!$E$4:$F$20))</f>
        <v>↑</v>
      </c>
      <c r="N77" s="33" t="str">
        <f>if(N76="","",Lookup(N76,symbols!$E$4:$F$20))</f>
        <v>↑</v>
      </c>
      <c r="O77" s="33" t="str">
        <f>if(O76="","",Lookup(O76,symbols!$E$4:$F$20))</f>
        <v>↑</v>
      </c>
      <c r="P77" s="33" t="str">
        <f>if(P76="","",Lookup(P76,symbols!$E$4:$F$20))</f>
        <v>↙</v>
      </c>
      <c r="Q77" s="33" t="str">
        <f>if(Q76="","",Lookup(Q76,symbols!$E$4:$F$20))</f>
        <v>↓</v>
      </c>
      <c r="R77" s="33" t="str">
        <f>if(R76="","",Lookup(R76,symbols!$E$4:$F$20))</f>
        <v>↘</v>
      </c>
      <c r="S77" s="33" t="str">
        <f>if(S76="","",Lookup(S76,symbols!$E$4:$F$20))</f>
        <v>↘</v>
      </c>
      <c r="T77" s="33" t="str">
        <f>if(T76="","",Lookup(T76,symbols!$E$4:$F$20))</f>
        <v>↘</v>
      </c>
      <c r="U77" s="33" t="str">
        <f>if(U76="","",Lookup(U76,symbols!$E$4:$F$20))</f>
        <v>↑</v>
      </c>
      <c r="V77" s="33" t="str">
        <f>if(V76="","",Lookup(V76,symbols!$E$4:$F$20))</f>
        <v>↘</v>
      </c>
      <c r="W77" s="33" t="str">
        <f>if(W76="","",Lookup(W76,symbols!$E$4:$F$20))</f>
        <v>↗</v>
      </c>
      <c r="X77" s="33" t="str">
        <f>if(X76="","",Lookup(X76,symbols!$E$4:$F$20))</f>
        <v>→</v>
      </c>
      <c r="Y77" s="33" t="str">
        <f>if(Y76="","",Lookup(Y76,symbols!$E$4:$F$20))</f>
        <v>→</v>
      </c>
      <c r="Z77" s="33" t="str">
        <f>if(Z76="","",Lookup(Z76,symbols!$E$4:$F$20))</f>
        <v>↑</v>
      </c>
      <c r="AA77" s="33" t="str">
        <f>if(AA76="","",Lookup(AA76,symbols!$E$4:$F$20))</f>
        <v>→</v>
      </c>
      <c r="AB77" s="33" t="str">
        <f>if(AB76="","",Lookup(AB76,symbols!$E$4:$F$20))</f>
        <v>↘</v>
      </c>
      <c r="AC77" s="33" t="str">
        <f>if(AC76="","",Lookup(AC76,symbols!$E$4:$F$20))</f>
        <v>→</v>
      </c>
      <c r="AD77" s="33" t="str">
        <f>if(AD76="","",Lookup(AD76,symbols!$E$4:$F$20))</f>
        <v>↗</v>
      </c>
      <c r="AE77" s="33" t="str">
        <f>if(AE76="","",Lookup(AE76,symbols!$E$4:$F$20))</f>
        <v>→</v>
      </c>
      <c r="AF77" s="33" t="str">
        <f>if(AF76="","",Lookup(AF76,symbols!$E$4:$F$20))</f>
        <v>↘</v>
      </c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33"/>
      <c r="CG77" s="33"/>
      <c r="CH77" s="33"/>
      <c r="CI77" s="33"/>
      <c r="CJ77" s="33"/>
      <c r="CK77" s="33"/>
      <c r="CL77" s="33"/>
      <c r="CM77" s="33"/>
      <c r="CN77" s="33"/>
      <c r="CO77" s="33"/>
      <c r="CP77" s="33"/>
      <c r="CQ77" s="33"/>
      <c r="CR77" s="33"/>
      <c r="CS77" s="33"/>
      <c r="CT77" s="33"/>
      <c r="CU77" s="33"/>
      <c r="CV77" s="33"/>
      <c r="CW77" s="33"/>
      <c r="CX77" s="33"/>
      <c r="CY77" s="33"/>
      <c r="CZ77" s="33"/>
      <c r="DA77" s="33"/>
      <c r="DB77" s="33"/>
    </row>
    <row r="78">
      <c r="A78" s="38" t="s">
        <v>47</v>
      </c>
      <c r="B78" s="33">
        <f t="array" ref="B78:AF78">transpose('enter data here'!J33:J63 )</f>
        <v>91</v>
      </c>
      <c r="C78" s="33">
        <v>44.0</v>
      </c>
      <c r="D78" s="33">
        <v>37.0</v>
      </c>
      <c r="E78" s="33">
        <v>30.0</v>
      </c>
      <c r="F78" s="33">
        <v>25.0</v>
      </c>
      <c r="G78" s="33">
        <v>13.0</v>
      </c>
      <c r="H78" s="33">
        <v>43.0</v>
      </c>
      <c r="I78" s="33">
        <v>46.0</v>
      </c>
      <c r="J78" s="33">
        <v>39.0</v>
      </c>
      <c r="K78" s="33">
        <v>45.0</v>
      </c>
      <c r="L78" s="33">
        <v>16.0</v>
      </c>
      <c r="M78" s="33">
        <v>34.0</v>
      </c>
      <c r="N78" s="33">
        <v>37.0</v>
      </c>
      <c r="O78" s="33">
        <v>11.0</v>
      </c>
      <c r="P78" s="33">
        <v>53.0</v>
      </c>
      <c r="Q78" s="33">
        <v>44.0</v>
      </c>
      <c r="R78" s="33">
        <v>44.0</v>
      </c>
      <c r="S78" s="33">
        <v>52.0</v>
      </c>
      <c r="T78" s="33">
        <v>33.0</v>
      </c>
      <c r="U78" s="33">
        <v>16.0</v>
      </c>
      <c r="V78" s="33">
        <v>27.0</v>
      </c>
      <c r="W78" s="33">
        <v>33.0</v>
      </c>
      <c r="X78" s="33">
        <v>28.0</v>
      </c>
      <c r="Y78" s="33">
        <v>65.0</v>
      </c>
      <c r="Z78" s="33">
        <v>38.6</v>
      </c>
      <c r="AA78" s="33">
        <v>58.0</v>
      </c>
      <c r="AB78" s="33">
        <v>40.0</v>
      </c>
      <c r="AC78" s="33">
        <v>53.0</v>
      </c>
      <c r="AD78" s="33">
        <v>53.0</v>
      </c>
      <c r="AE78" s="33">
        <v>45.0</v>
      </c>
      <c r="AF78" s="33">
        <v>52.0</v>
      </c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  <c r="CA78" s="33"/>
      <c r="CB78" s="33"/>
      <c r="CC78" s="33"/>
      <c r="CD78" s="33"/>
      <c r="CE78" s="33"/>
      <c r="CF78" s="33"/>
      <c r="CG78" s="33"/>
      <c r="CH78" s="33"/>
      <c r="CI78" s="33"/>
      <c r="CJ78" s="33"/>
      <c r="CK78" s="33"/>
      <c r="CL78" s="33"/>
      <c r="CM78" s="33"/>
      <c r="CN78" s="33"/>
      <c r="CO78" s="33"/>
      <c r="CP78" s="33"/>
      <c r="CQ78" s="33"/>
      <c r="CR78" s="33"/>
      <c r="CS78" s="33"/>
      <c r="CT78" s="33"/>
      <c r="CU78" s="33"/>
      <c r="CV78" s="33"/>
      <c r="CW78" s="33"/>
      <c r="CX78" s="33"/>
      <c r="CY78" s="33"/>
      <c r="CZ78" s="33"/>
      <c r="DA78" s="33"/>
      <c r="DB78" s="33"/>
    </row>
    <row r="79">
      <c r="A79" s="43" t="s">
        <v>48</v>
      </c>
      <c r="B79" s="37">
        <f t="array" ref="B79:AF79">transpose('enter data here'!K33:K63 )</f>
        <v>54.9</v>
      </c>
      <c r="C79" s="37">
        <v>64.0</v>
      </c>
      <c r="D79" s="37">
        <v>58.0</v>
      </c>
      <c r="E79" s="37">
        <v>45.0</v>
      </c>
      <c r="F79" s="37">
        <v>55.0</v>
      </c>
      <c r="G79" s="37">
        <v>36.0</v>
      </c>
      <c r="H79" s="37">
        <v>70.0</v>
      </c>
      <c r="I79" s="37">
        <v>64.0</v>
      </c>
      <c r="J79" s="37">
        <v>78.0</v>
      </c>
      <c r="K79" s="37">
        <v>97.0</v>
      </c>
      <c r="L79" s="37">
        <v>36.0</v>
      </c>
      <c r="M79" s="37">
        <v>78.0</v>
      </c>
      <c r="N79" s="37">
        <v>73.0</v>
      </c>
      <c r="O79" s="37">
        <v>27.0</v>
      </c>
      <c r="P79" s="37">
        <v>87.0</v>
      </c>
      <c r="Q79" s="37">
        <v>78.0</v>
      </c>
      <c r="R79" s="37">
        <v>87.0</v>
      </c>
      <c r="S79" s="37">
        <v>84.0</v>
      </c>
      <c r="T79" s="37">
        <v>92.0</v>
      </c>
      <c r="U79" s="37">
        <v>34.0</v>
      </c>
      <c r="V79" s="37">
        <v>43.0</v>
      </c>
      <c r="W79" s="37">
        <v>77.0</v>
      </c>
      <c r="X79" s="37">
        <v>81.0</v>
      </c>
      <c r="Y79" s="37">
        <v>108.0</v>
      </c>
      <c r="Z79" s="37">
        <v>92.0</v>
      </c>
      <c r="AA79" s="37">
        <v>100.0</v>
      </c>
      <c r="AB79" s="37">
        <v>85.0</v>
      </c>
      <c r="AC79" s="37">
        <v>85.0</v>
      </c>
      <c r="AD79" s="37">
        <v>90.0</v>
      </c>
      <c r="AE79" s="37">
        <v>79.0</v>
      </c>
      <c r="AF79" s="37">
        <v>84.0</v>
      </c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  <c r="CA79" s="33"/>
      <c r="CB79" s="33"/>
      <c r="CC79" s="33"/>
      <c r="CD79" s="33"/>
      <c r="CE79" s="33"/>
      <c r="CF79" s="33"/>
      <c r="CG79" s="33"/>
      <c r="CH79" s="33"/>
      <c r="CI79" s="33"/>
      <c r="CJ79" s="33"/>
      <c r="CK79" s="33"/>
      <c r="CL79" s="33"/>
      <c r="CM79" s="33"/>
      <c r="CN79" s="33"/>
      <c r="CO79" s="33"/>
      <c r="CP79" s="33"/>
      <c r="CQ79" s="33"/>
      <c r="CR79" s="33"/>
      <c r="CS79" s="33"/>
      <c r="CT79" s="33"/>
      <c r="CU79" s="33"/>
      <c r="CV79" s="33"/>
      <c r="CW79" s="33"/>
      <c r="CX79" s="33"/>
      <c r="CY79" s="33"/>
      <c r="CZ79" s="33"/>
      <c r="DA79" s="33"/>
      <c r="DB79" s="33"/>
    </row>
    <row r="80">
      <c r="A80" s="38" t="s">
        <v>49</v>
      </c>
      <c r="B80" s="33">
        <f t="array" ref="B80:AF80">transpose('enter data here'!N33:N63 )</f>
        <v>9</v>
      </c>
      <c r="C80" s="33">
        <v>9.0</v>
      </c>
      <c r="D80" s="33">
        <v>9.0</v>
      </c>
      <c r="E80" s="33">
        <v>6.0</v>
      </c>
      <c r="F80" s="33">
        <v>5.0</v>
      </c>
      <c r="G80" s="33">
        <v>5.0</v>
      </c>
      <c r="H80" s="33">
        <v>9.0</v>
      </c>
      <c r="I80" s="33">
        <v>9.0</v>
      </c>
      <c r="J80" s="33">
        <v>9.0</v>
      </c>
      <c r="K80" s="33">
        <v>9.0</v>
      </c>
      <c r="L80" s="33">
        <v>9.0</v>
      </c>
      <c r="M80" s="33">
        <v>9.0</v>
      </c>
      <c r="N80" s="33">
        <v>12.0</v>
      </c>
      <c r="O80" s="33">
        <v>11.0</v>
      </c>
      <c r="P80" s="33">
        <v>12.0</v>
      </c>
      <c r="Q80" s="33">
        <v>11.0</v>
      </c>
      <c r="R80" s="33">
        <v>11.0</v>
      </c>
      <c r="S80" s="33">
        <v>11.0</v>
      </c>
      <c r="T80" s="33">
        <v>11.0</v>
      </c>
      <c r="U80" s="33">
        <v>17.0</v>
      </c>
      <c r="V80" s="33">
        <v>20.0</v>
      </c>
      <c r="W80" s="33">
        <v>20.0</v>
      </c>
      <c r="X80" s="33">
        <v>22.0</v>
      </c>
      <c r="Y80" s="33">
        <v>27.0</v>
      </c>
      <c r="Z80" s="33">
        <v>27.0</v>
      </c>
      <c r="AA80" s="33">
        <v>28.0</v>
      </c>
      <c r="AB80" s="33">
        <v>25.0</v>
      </c>
      <c r="AC80" s="33">
        <v>24.0</v>
      </c>
      <c r="AD80" s="33">
        <v>23.0</v>
      </c>
      <c r="AE80" s="33">
        <v>24.0</v>
      </c>
      <c r="AF80" s="33">
        <v>24.0</v>
      </c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  <c r="CB80" s="33"/>
      <c r="CC80" s="33"/>
      <c r="CD80" s="33"/>
      <c r="CE80" s="33"/>
      <c r="CF80" s="33"/>
      <c r="CG80" s="33"/>
      <c r="CH80" s="33"/>
      <c r="CI80" s="33"/>
      <c r="CJ80" s="33"/>
      <c r="CK80" s="33"/>
      <c r="CL80" s="33"/>
      <c r="CM80" s="33"/>
      <c r="CN80" s="33"/>
      <c r="CO80" s="33"/>
      <c r="CP80" s="33"/>
      <c r="CQ80" s="33"/>
      <c r="CR80" s="33"/>
      <c r="CS80" s="33"/>
      <c r="CT80" s="33"/>
      <c r="CU80" s="33"/>
      <c r="CV80" s="33"/>
      <c r="CW80" s="33"/>
      <c r="CX80" s="33"/>
      <c r="CY80" s="33"/>
      <c r="CZ80" s="33"/>
      <c r="DA80" s="33"/>
      <c r="DB80" s="33"/>
    </row>
    <row r="81">
      <c r="A81" s="38" t="s">
        <v>50</v>
      </c>
      <c r="B81" s="33">
        <f t="array" ref="B81:AF81">transpose('enter data here'!M33:M63 )</f>
        <v>0.51</v>
      </c>
      <c r="C81" s="33">
        <v>0.03</v>
      </c>
      <c r="D81" s="33">
        <v>0.13</v>
      </c>
      <c r="E81" s="33">
        <v>0.3</v>
      </c>
      <c r="F81" s="33">
        <v>0.007</v>
      </c>
      <c r="G81" s="33">
        <v>0.41</v>
      </c>
      <c r="H81" s="33">
        <v>0.1</v>
      </c>
      <c r="I81" s="33">
        <v>0.0</v>
      </c>
      <c r="J81" s="33">
        <v>0.06</v>
      </c>
      <c r="K81" s="33">
        <v>0.07</v>
      </c>
      <c r="L81" s="33">
        <v>0.0</v>
      </c>
      <c r="M81" s="33">
        <v>0.34</v>
      </c>
      <c r="N81" s="33">
        <v>0.61</v>
      </c>
      <c r="O81" s="33">
        <v>0.01</v>
      </c>
      <c r="P81" s="33">
        <v>0.01</v>
      </c>
      <c r="Q81" s="33">
        <v>0.07</v>
      </c>
      <c r="R81" s="33">
        <v>0.1</v>
      </c>
      <c r="S81" s="33">
        <v>0.01</v>
      </c>
      <c r="T81" s="33">
        <v>0.33</v>
      </c>
      <c r="U81" s="33">
        <v>0.58</v>
      </c>
      <c r="V81" s="33">
        <v>0.0</v>
      </c>
      <c r="W81" s="33">
        <v>0.11</v>
      </c>
      <c r="X81" s="33">
        <v>0.59</v>
      </c>
      <c r="Y81" s="33">
        <v>0.12</v>
      </c>
      <c r="Z81" s="33">
        <v>0.63</v>
      </c>
      <c r="AA81" s="33">
        <v>1.24</v>
      </c>
      <c r="AB81" s="33">
        <v>0.02</v>
      </c>
      <c r="AC81" s="33">
        <v>0.11</v>
      </c>
      <c r="AD81" s="33">
        <v>0.18</v>
      </c>
      <c r="AE81" s="33">
        <v>0.14</v>
      </c>
      <c r="AF81" s="33">
        <v>0.04</v>
      </c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  <c r="CA81" s="33"/>
      <c r="CB81" s="33"/>
      <c r="CC81" s="33"/>
      <c r="CD81" s="33"/>
      <c r="CE81" s="33"/>
      <c r="CF81" s="33"/>
      <c r="CG81" s="33"/>
      <c r="CH81" s="33"/>
      <c r="CI81" s="33"/>
      <c r="CJ81" s="33"/>
      <c r="CK81" s="33"/>
      <c r="CL81" s="33"/>
      <c r="CM81" s="33"/>
      <c r="CN81" s="33"/>
      <c r="CO81" s="33"/>
      <c r="CP81" s="33"/>
      <c r="CQ81" s="33"/>
      <c r="CR81" s="33"/>
      <c r="CS81" s="33"/>
      <c r="CT81" s="33"/>
      <c r="CU81" s="33"/>
      <c r="CV81" s="33"/>
      <c r="CW81" s="33"/>
      <c r="CX81" s="33"/>
      <c r="CY81" s="33"/>
      <c r="CZ81" s="33"/>
      <c r="DA81" s="33"/>
      <c r="DB81" s="33"/>
    </row>
    <row r="82">
      <c r="A82" s="38" t="s">
        <v>51</v>
      </c>
      <c r="B82" s="33">
        <f t="shared" ref="B82:AF82" si="13">B81*10</f>
        <v>5.1</v>
      </c>
      <c r="C82" s="33">
        <f t="shared" si="13"/>
        <v>0.3</v>
      </c>
      <c r="D82" s="33">
        <f t="shared" si="13"/>
        <v>1.3</v>
      </c>
      <c r="E82" s="33">
        <f t="shared" si="13"/>
        <v>3</v>
      </c>
      <c r="F82" s="33">
        <f t="shared" si="13"/>
        <v>0.07</v>
      </c>
      <c r="G82" s="33">
        <f t="shared" si="13"/>
        <v>4.1</v>
      </c>
      <c r="H82" s="33">
        <f t="shared" si="13"/>
        <v>1</v>
      </c>
      <c r="I82" s="33">
        <f t="shared" si="13"/>
        <v>0</v>
      </c>
      <c r="J82" s="33">
        <f t="shared" si="13"/>
        <v>0.6</v>
      </c>
      <c r="K82" s="33">
        <f t="shared" si="13"/>
        <v>0.7</v>
      </c>
      <c r="L82" s="33">
        <f t="shared" si="13"/>
        <v>0</v>
      </c>
      <c r="M82" s="33">
        <f t="shared" si="13"/>
        <v>3.4</v>
      </c>
      <c r="N82" s="33">
        <f t="shared" si="13"/>
        <v>6.1</v>
      </c>
      <c r="O82" s="33">
        <f t="shared" si="13"/>
        <v>0.1</v>
      </c>
      <c r="P82" s="33">
        <f t="shared" si="13"/>
        <v>0.1</v>
      </c>
      <c r="Q82" s="33">
        <f t="shared" si="13"/>
        <v>0.7</v>
      </c>
      <c r="R82" s="33">
        <f t="shared" si="13"/>
        <v>1</v>
      </c>
      <c r="S82" s="33">
        <f t="shared" si="13"/>
        <v>0.1</v>
      </c>
      <c r="T82" s="33">
        <f t="shared" si="13"/>
        <v>3.3</v>
      </c>
      <c r="U82" s="33">
        <f t="shared" si="13"/>
        <v>5.8</v>
      </c>
      <c r="V82" s="33">
        <f t="shared" si="13"/>
        <v>0</v>
      </c>
      <c r="W82" s="33">
        <f t="shared" si="13"/>
        <v>1.1</v>
      </c>
      <c r="X82" s="33">
        <f t="shared" si="13"/>
        <v>5.9</v>
      </c>
      <c r="Y82" s="33">
        <f t="shared" si="13"/>
        <v>1.2</v>
      </c>
      <c r="Z82" s="33">
        <f t="shared" si="13"/>
        <v>6.3</v>
      </c>
      <c r="AA82" s="33">
        <f t="shared" si="13"/>
        <v>12.4</v>
      </c>
      <c r="AB82" s="33">
        <f t="shared" si="13"/>
        <v>0.2</v>
      </c>
      <c r="AC82" s="33">
        <f t="shared" si="13"/>
        <v>1.1</v>
      </c>
      <c r="AD82" s="33">
        <f t="shared" si="13"/>
        <v>1.8</v>
      </c>
      <c r="AE82" s="33">
        <f t="shared" si="13"/>
        <v>1.4</v>
      </c>
      <c r="AF82" s="33">
        <f t="shared" si="13"/>
        <v>0.4</v>
      </c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  <c r="CA82" s="33"/>
      <c r="CB82" s="33"/>
      <c r="CC82" s="33"/>
      <c r="CD82" s="33"/>
      <c r="CE82" s="33"/>
      <c r="CF82" s="33"/>
      <c r="CG82" s="33"/>
      <c r="CH82" s="33"/>
      <c r="CI82" s="33"/>
      <c r="CJ82" s="33"/>
      <c r="CK82" s="33"/>
      <c r="CL82" s="33"/>
      <c r="CM82" s="33"/>
      <c r="CN82" s="33"/>
      <c r="CO82" s="33"/>
      <c r="CP82" s="33"/>
      <c r="CQ82" s="33"/>
      <c r="CR82" s="33"/>
      <c r="CS82" s="33"/>
      <c r="CT82" s="33"/>
      <c r="CU82" s="33"/>
      <c r="CV82" s="33"/>
      <c r="CW82" s="33"/>
      <c r="CX82" s="33"/>
      <c r="CY82" s="33"/>
      <c r="CZ82" s="33"/>
      <c r="DA82" s="33"/>
      <c r="DB82" s="33"/>
    </row>
    <row r="83">
      <c r="A83" s="38" t="s">
        <v>52</v>
      </c>
      <c r="B83" s="33">
        <f t="array" ref="B83:AF83">transpose('enter data here'!L33:L63 )</f>
        <v>0.4</v>
      </c>
      <c r="C83" s="33">
        <v>0.2</v>
      </c>
      <c r="D83" s="33">
        <v>0.0</v>
      </c>
      <c r="E83" s="33">
        <v>0.0</v>
      </c>
      <c r="F83" s="33">
        <v>0.0</v>
      </c>
      <c r="G83" s="33">
        <v>3.1</v>
      </c>
      <c r="H83" s="33">
        <v>1.1</v>
      </c>
      <c r="I83" s="33">
        <v>0.0</v>
      </c>
      <c r="J83" s="33">
        <v>0.7</v>
      </c>
      <c r="K83" s="33">
        <v>0.9</v>
      </c>
      <c r="L83" s="33">
        <v>0.0</v>
      </c>
      <c r="M83" s="33">
        <v>3.3</v>
      </c>
      <c r="N83" s="33">
        <v>2.5</v>
      </c>
      <c r="O83" s="33">
        <v>0.2</v>
      </c>
      <c r="P83" s="33">
        <v>0.1</v>
      </c>
      <c r="Q83" s="33">
        <v>0.3</v>
      </c>
      <c r="R83" s="33">
        <v>0.0</v>
      </c>
      <c r="S83" s="33">
        <v>0.1</v>
      </c>
      <c r="T83" s="33">
        <v>3.7</v>
      </c>
      <c r="U83" s="33">
        <v>6.3</v>
      </c>
      <c r="V83" s="33">
        <v>0.0</v>
      </c>
      <c r="W83" s="33">
        <v>1.2</v>
      </c>
      <c r="X83" s="33">
        <v>7.2</v>
      </c>
      <c r="Y83" s="33">
        <v>1.7</v>
      </c>
      <c r="Z83" s="33">
        <v>7.7</v>
      </c>
      <c r="AA83" s="33">
        <v>7.8</v>
      </c>
      <c r="AB83" s="33">
        <v>0.5</v>
      </c>
      <c r="AC83" s="33">
        <v>0.6</v>
      </c>
      <c r="AD83" s="33">
        <v>1.6</v>
      </c>
      <c r="AE83" s="33">
        <v>1.3</v>
      </c>
      <c r="AF83" s="33">
        <v>0.4</v>
      </c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  <c r="CA83" s="33"/>
      <c r="CB83" s="33"/>
      <c r="CC83" s="33"/>
      <c r="CD83" s="33"/>
      <c r="CE83" s="33"/>
      <c r="CF83" s="33"/>
      <c r="CG83" s="33"/>
      <c r="CH83" s="33"/>
      <c r="CI83" s="33"/>
      <c r="CJ83" s="33"/>
      <c r="CK83" s="33"/>
      <c r="CL83" s="33"/>
      <c r="CM83" s="33"/>
      <c r="CN83" s="33"/>
      <c r="CO83" s="33"/>
      <c r="CP83" s="33"/>
      <c r="CQ83" s="33"/>
      <c r="CR83" s="33"/>
      <c r="CS83" s="33"/>
      <c r="CT83" s="33"/>
      <c r="CU83" s="33"/>
      <c r="CV83" s="33"/>
      <c r="CW83" s="33"/>
      <c r="CX83" s="33"/>
      <c r="CY83" s="33"/>
      <c r="CZ83" s="33"/>
      <c r="DA83" s="33"/>
      <c r="DB83" s="33"/>
    </row>
    <row r="84">
      <c r="A84" s="38" t="s">
        <v>53</v>
      </c>
      <c r="B84" s="33">
        <f t="shared" ref="B84:AF84" si="14">if(or(B83=0,B83="",B81=""),"",B81/B83)</f>
        <v>1.275</v>
      </c>
      <c r="C84" s="33">
        <f t="shared" si="14"/>
        <v>0.15</v>
      </c>
      <c r="D84" s="33" t="str">
        <f t="shared" si="14"/>
        <v/>
      </c>
      <c r="E84" s="33" t="str">
        <f t="shared" si="14"/>
        <v/>
      </c>
      <c r="F84" s="33" t="str">
        <f t="shared" si="14"/>
        <v/>
      </c>
      <c r="G84" s="33">
        <f t="shared" si="14"/>
        <v>0.1322580645</v>
      </c>
      <c r="H84" s="33">
        <f t="shared" si="14"/>
        <v>0.09090909091</v>
      </c>
      <c r="I84" s="33" t="str">
        <f t="shared" si="14"/>
        <v/>
      </c>
      <c r="J84" s="33">
        <f t="shared" si="14"/>
        <v>0.08571428571</v>
      </c>
      <c r="K84" s="33">
        <f t="shared" si="14"/>
        <v>0.07777777778</v>
      </c>
      <c r="L84" s="33" t="str">
        <f t="shared" si="14"/>
        <v/>
      </c>
      <c r="M84" s="33">
        <f t="shared" si="14"/>
        <v>0.103030303</v>
      </c>
      <c r="N84" s="33">
        <f t="shared" si="14"/>
        <v>0.244</v>
      </c>
      <c r="O84" s="33">
        <f t="shared" si="14"/>
        <v>0.05</v>
      </c>
      <c r="P84" s="33">
        <f t="shared" si="14"/>
        <v>0.1</v>
      </c>
      <c r="Q84" s="33">
        <f t="shared" si="14"/>
        <v>0.2333333333</v>
      </c>
      <c r="R84" s="33" t="str">
        <f t="shared" si="14"/>
        <v/>
      </c>
      <c r="S84" s="33">
        <f t="shared" si="14"/>
        <v>0.1</v>
      </c>
      <c r="T84" s="33">
        <f t="shared" si="14"/>
        <v>0.08918918919</v>
      </c>
      <c r="U84" s="33">
        <f t="shared" si="14"/>
        <v>0.09206349206</v>
      </c>
      <c r="V84" s="33" t="str">
        <f t="shared" si="14"/>
        <v/>
      </c>
      <c r="W84" s="33">
        <f t="shared" si="14"/>
        <v>0.09166666667</v>
      </c>
      <c r="X84" s="33">
        <f t="shared" si="14"/>
        <v>0.08194444444</v>
      </c>
      <c r="Y84" s="33">
        <f t="shared" si="14"/>
        <v>0.07058823529</v>
      </c>
      <c r="Z84" s="33">
        <f t="shared" si="14"/>
        <v>0.08181818182</v>
      </c>
      <c r="AA84" s="33">
        <f t="shared" si="14"/>
        <v>0.158974359</v>
      </c>
      <c r="AB84" s="33">
        <f t="shared" si="14"/>
        <v>0.04</v>
      </c>
      <c r="AC84" s="33">
        <f t="shared" si="14"/>
        <v>0.1833333333</v>
      </c>
      <c r="AD84" s="33">
        <f t="shared" si="14"/>
        <v>0.1125</v>
      </c>
      <c r="AE84" s="33">
        <f t="shared" si="14"/>
        <v>0.1076923077</v>
      </c>
      <c r="AF84" s="33">
        <f t="shared" si="14"/>
        <v>0.1</v>
      </c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  <c r="CA84" s="33"/>
      <c r="CB84" s="33"/>
      <c r="CC84" s="33"/>
      <c r="CD84" s="33"/>
      <c r="CE84" s="33"/>
      <c r="CF84" s="33"/>
      <c r="CG84" s="33"/>
      <c r="CH84" s="33"/>
      <c r="CI84" s="33"/>
      <c r="CJ84" s="33"/>
      <c r="CK84" s="33"/>
      <c r="CL84" s="33"/>
      <c r="CM84" s="33"/>
      <c r="CN84" s="33"/>
      <c r="CO84" s="33"/>
      <c r="CP84" s="33"/>
      <c r="CQ84" s="33"/>
      <c r="CR84" s="33"/>
      <c r="CS84" s="33"/>
      <c r="CT84" s="33"/>
      <c r="CU84" s="33"/>
      <c r="CV84" s="33"/>
      <c r="CW84" s="33"/>
      <c r="CX84" s="33"/>
      <c r="CY84" s="33"/>
      <c r="CZ84" s="33"/>
      <c r="DA84" s="33"/>
      <c r="DB84" s="33"/>
    </row>
    <row r="85">
      <c r="A85" s="43" t="s">
        <v>54</v>
      </c>
      <c r="B85" s="37" t="str">
        <f t="shared" ref="B85:B86" si="15">transpose(#REF! )</f>
        <v>#REF!</v>
      </c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  <c r="CA85" s="33"/>
      <c r="CB85" s="33"/>
      <c r="CC85" s="33"/>
      <c r="CD85" s="33"/>
      <c r="CE85" s="33"/>
      <c r="CF85" s="33"/>
      <c r="CG85" s="33"/>
      <c r="CH85" s="33"/>
      <c r="CI85" s="33"/>
      <c r="CJ85" s="33"/>
      <c r="CK85" s="33"/>
      <c r="CL85" s="33"/>
      <c r="CM85" s="33"/>
      <c r="CN85" s="33"/>
      <c r="CO85" s="33"/>
      <c r="CP85" s="33"/>
      <c r="CQ85" s="33"/>
      <c r="CR85" s="33"/>
      <c r="CS85" s="33"/>
      <c r="CT85" s="33"/>
      <c r="CU85" s="33"/>
      <c r="CV85" s="33"/>
      <c r="CW85" s="33"/>
      <c r="CX85" s="33"/>
      <c r="CY85" s="33"/>
      <c r="CZ85" s="33"/>
      <c r="DA85" s="33"/>
      <c r="DB85" s="33"/>
    </row>
    <row r="86">
      <c r="A86" s="43" t="s">
        <v>55</v>
      </c>
      <c r="B86" s="37" t="str">
        <f t="shared" si="15"/>
        <v>#REF!</v>
      </c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  <c r="CA86" s="33"/>
      <c r="CB86" s="33"/>
      <c r="CC86" s="33"/>
      <c r="CD86" s="33"/>
      <c r="CE86" s="33"/>
      <c r="CF86" s="33"/>
      <c r="CG86" s="33"/>
      <c r="CH86" s="33"/>
      <c r="CI86" s="33"/>
      <c r="CJ86" s="33"/>
      <c r="CK86" s="33"/>
      <c r="CL86" s="33"/>
      <c r="CM86" s="33"/>
      <c r="CN86" s="33"/>
      <c r="CO86" s="33"/>
      <c r="CP86" s="33"/>
      <c r="CQ86" s="33"/>
      <c r="CR86" s="33"/>
      <c r="CS86" s="33"/>
      <c r="CT86" s="33"/>
      <c r="CU86" s="33"/>
      <c r="CV86" s="33"/>
      <c r="CW86" s="33"/>
      <c r="CX86" s="33"/>
      <c r="CY86" s="33"/>
      <c r="CZ86" s="33"/>
      <c r="DA86" s="33"/>
      <c r="DB86" s="33"/>
    </row>
    <row r="87">
      <c r="A87" s="36" t="s">
        <v>59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  <c r="CA87" s="33"/>
      <c r="CB87" s="33"/>
      <c r="CC87" s="33"/>
      <c r="CD87" s="33"/>
      <c r="CE87" s="33"/>
      <c r="CF87" s="33"/>
      <c r="CG87" s="33"/>
      <c r="CH87" s="33"/>
      <c r="CI87" s="33"/>
      <c r="CJ87" s="33"/>
      <c r="CK87" s="33"/>
      <c r="CL87" s="33"/>
      <c r="CM87" s="33"/>
      <c r="CN87" s="33"/>
      <c r="CO87" s="33"/>
      <c r="CP87" s="33"/>
      <c r="CQ87" s="33"/>
      <c r="CR87" s="33"/>
      <c r="CS87" s="33"/>
      <c r="CT87" s="33"/>
      <c r="CU87" s="33"/>
      <c r="CV87" s="33"/>
      <c r="CW87" s="33"/>
      <c r="CX87" s="33"/>
      <c r="CY87" s="33"/>
      <c r="CZ87" s="33"/>
      <c r="DA87" s="33"/>
      <c r="DB87" s="33"/>
    </row>
    <row r="88">
      <c r="A88" s="49" t="s">
        <v>38</v>
      </c>
      <c r="B88" s="50" t="str">
        <f t="array" ref="B88">Transpose(#REF!)</f>
        <v>#REF!</v>
      </c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  <c r="CA88" s="33"/>
      <c r="CB88" s="33"/>
      <c r="CC88" s="33"/>
      <c r="CD88" s="33"/>
      <c r="CE88" s="33"/>
      <c r="CF88" s="33"/>
      <c r="CG88" s="33"/>
      <c r="CH88" s="33"/>
      <c r="CI88" s="33"/>
      <c r="CJ88" s="33"/>
      <c r="CK88" s="33"/>
      <c r="CL88" s="33"/>
      <c r="CM88" s="33"/>
      <c r="CN88" s="33"/>
      <c r="CO88" s="33"/>
      <c r="CP88" s="33"/>
      <c r="CQ88" s="33"/>
      <c r="CR88" s="33"/>
      <c r="CS88" s="33"/>
      <c r="CT88" s="33"/>
      <c r="CU88" s="33"/>
      <c r="CV88" s="33"/>
      <c r="CW88" s="33"/>
      <c r="CX88" s="33"/>
      <c r="CY88" s="33"/>
      <c r="CZ88" s="33"/>
      <c r="DA88" s="33"/>
      <c r="DB88" s="33"/>
    </row>
    <row r="89">
      <c r="A89" s="38" t="s">
        <v>39</v>
      </c>
      <c r="B89" s="33" t="str">
        <f t="array" ref="B89:AC89">transpose('enter data here'!O64:O91 )</f>
        <v>FEW</v>
      </c>
      <c r="C89" s="33" t="s">
        <v>16</v>
      </c>
      <c r="D89" s="33" t="s">
        <v>16</v>
      </c>
      <c r="E89" s="33" t="s">
        <v>31</v>
      </c>
      <c r="F89" s="33" t="s">
        <v>16</v>
      </c>
      <c r="G89" s="33" t="s">
        <v>19</v>
      </c>
      <c r="H89" s="33" t="s">
        <v>16</v>
      </c>
      <c r="I89" s="33" t="s">
        <v>16</v>
      </c>
      <c r="J89" s="33" t="s">
        <v>16</v>
      </c>
      <c r="K89" s="33" t="s">
        <v>16</v>
      </c>
      <c r="L89" s="33" t="s">
        <v>31</v>
      </c>
      <c r="M89" s="33" t="s">
        <v>31</v>
      </c>
      <c r="N89" s="33" t="s">
        <v>19</v>
      </c>
      <c r="O89" s="33" t="s">
        <v>16</v>
      </c>
      <c r="P89" s="33" t="s">
        <v>19</v>
      </c>
      <c r="Q89" s="33" t="s">
        <v>31</v>
      </c>
      <c r="R89" s="33" t="s">
        <v>16</v>
      </c>
      <c r="S89" s="33" t="s">
        <v>31</v>
      </c>
      <c r="T89" s="33" t="s">
        <v>16</v>
      </c>
      <c r="U89" s="33" t="s">
        <v>16</v>
      </c>
      <c r="V89" s="33" t="s">
        <v>19</v>
      </c>
      <c r="W89" s="33" t="s">
        <v>16</v>
      </c>
      <c r="X89" s="33" t="s">
        <v>16</v>
      </c>
      <c r="Y89" s="33" t="s">
        <v>16</v>
      </c>
      <c r="Z89" s="33" t="s">
        <v>32</v>
      </c>
      <c r="AA89" s="33" t="s">
        <v>30</v>
      </c>
      <c r="AB89" s="33" t="s">
        <v>22</v>
      </c>
      <c r="AC89" s="33" t="s">
        <v>16</v>
      </c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  <c r="CA89" s="33"/>
      <c r="CB89" s="33"/>
      <c r="CC89" s="33"/>
      <c r="CD89" s="33"/>
      <c r="CE89" s="33"/>
      <c r="CF89" s="33"/>
      <c r="CG89" s="33"/>
      <c r="CH89" s="33"/>
      <c r="CI89" s="33"/>
      <c r="CJ89" s="33"/>
      <c r="CK89" s="33"/>
      <c r="CL89" s="33"/>
      <c r="CM89" s="33"/>
      <c r="CN89" s="33"/>
      <c r="CO89" s="33"/>
      <c r="CP89" s="33"/>
      <c r="CQ89" s="33"/>
      <c r="CR89" s="33"/>
      <c r="CS89" s="33"/>
      <c r="CT89" s="33"/>
      <c r="CU89" s="33"/>
      <c r="CV89" s="33"/>
      <c r="CW89" s="33"/>
      <c r="CX89" s="33"/>
      <c r="CY89" s="33"/>
      <c r="CZ89" s="33"/>
      <c r="DA89" s="33"/>
      <c r="DB89" s="33"/>
    </row>
    <row r="90">
      <c r="A90" s="41"/>
      <c r="B90" s="37" t="str">
        <f>IF(B89="","",Lookup(B89,symbols!$A$4:$B$15))</f>
        <v/>
      </c>
      <c r="C90" s="37" t="str">
        <f>IF(C89="","",Lookup(C89,symbols!$A$4:$B$15))</f>
        <v/>
      </c>
      <c r="D90" s="37" t="str">
        <f>IF(D89="","",Lookup(D89,symbols!$A$4:$B$15))</f>
        <v/>
      </c>
      <c r="E90" s="37" t="str">
        <f>IF(E89="","",Lookup(E89,symbols!$A$4:$B$15))</f>
        <v/>
      </c>
      <c r="F90" s="37" t="str">
        <f>IF(F89="","",Lookup(F89,symbols!$A$4:$B$15))</f>
        <v/>
      </c>
      <c r="G90" s="37" t="str">
        <f>IF(G89="","",Lookup(G89,symbols!$A$4:$B$15))</f>
        <v/>
      </c>
      <c r="H90" s="37" t="str">
        <f>IF(H89="","",Lookup(H89,symbols!$A$4:$B$15))</f>
        <v/>
      </c>
      <c r="I90" s="37" t="str">
        <f>IF(I89="","",Lookup(I89,symbols!$A$4:$B$15))</f>
        <v/>
      </c>
      <c r="J90" s="37" t="str">
        <f>IF(J89="","",Lookup(J89,symbols!$A$4:$B$15))</f>
        <v/>
      </c>
      <c r="K90" s="37" t="str">
        <f>IF(K89="","",Lookup(K89,symbols!$A$4:$B$15))</f>
        <v/>
      </c>
      <c r="L90" s="37" t="str">
        <f>IF(L89="","",Lookup(L89,symbols!$A$4:$B$15))</f>
        <v/>
      </c>
      <c r="M90" s="37" t="str">
        <f>IF(M89="","",Lookup(M89,symbols!$A$4:$B$15))</f>
        <v/>
      </c>
      <c r="N90" s="37" t="str">
        <f>IF(N89="","",Lookup(N89,symbols!$A$4:$B$15))</f>
        <v/>
      </c>
      <c r="O90" s="37" t="str">
        <f>IF(O89="","",Lookup(O89,symbols!$A$4:$B$15))</f>
        <v/>
      </c>
      <c r="P90" s="37" t="str">
        <f>IF(P89="","",Lookup(P89,symbols!$A$4:$B$15))</f>
        <v/>
      </c>
      <c r="Q90" s="37" t="str">
        <f>IF(Q89="","",Lookup(Q89,symbols!$A$4:$B$15))</f>
        <v/>
      </c>
      <c r="R90" s="37" t="str">
        <f>IF(R89="","",Lookup(R89,symbols!$A$4:$B$15))</f>
        <v/>
      </c>
      <c r="S90" s="37" t="str">
        <f>IF(S89="","",Lookup(S89,symbols!$A$4:$B$15))</f>
        <v/>
      </c>
      <c r="T90" s="37" t="str">
        <f>IF(T89="","",Lookup(T89,symbols!$A$4:$B$15))</f>
        <v/>
      </c>
      <c r="U90" s="37" t="str">
        <f>IF(U89="","",Lookup(U89,symbols!$A$4:$B$15))</f>
        <v/>
      </c>
      <c r="V90" s="37" t="str">
        <f>IF(V89="","",Lookup(V89,symbols!$A$4:$B$15))</f>
        <v/>
      </c>
      <c r="W90" s="37" t="str">
        <f>IF(W89="","",Lookup(W89,symbols!$A$4:$B$15))</f>
        <v/>
      </c>
      <c r="X90" s="37" t="str">
        <f>IF(X89="","",Lookup(X89,symbols!$A$4:$B$15))</f>
        <v/>
      </c>
      <c r="Y90" s="37" t="str">
        <f>IF(Y89="","",Lookup(Y89,symbols!$A$4:$B$15))</f>
        <v/>
      </c>
      <c r="Z90" s="37" t="str">
        <f>IF(Z89="","",Lookup(Z89,symbols!$A$4:$B$15))</f>
        <v/>
      </c>
      <c r="AA90" s="37" t="str">
        <f>IF(AA89="","",Lookup(AA89,symbols!$A$4:$B$15))</f>
        <v/>
      </c>
      <c r="AB90" s="37" t="str">
        <f>IF(AB89="","",Lookup(AB89,symbols!$A$4:$B$15))</f>
        <v/>
      </c>
      <c r="AC90" s="37" t="str">
        <f>IF(AC89="","",Lookup(AC89,symbols!$A$4:$B$15))</f>
        <v/>
      </c>
      <c r="AD90" s="37" t="str">
        <f>IF(AD89="","",Lookup(AD89,symbols!$A$4:$B$15))</f>
        <v/>
      </c>
      <c r="AE90" s="37" t="str">
        <f>IF(AE89="","",Lookup(AE89,symbols!$A$4:$B$15))</f>
        <v/>
      </c>
      <c r="AF90" s="37" t="str">
        <f>IF(AF89="","",Lookup(AF89,symbols!$A$4:$B$15))</f>
        <v/>
      </c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  <c r="CA90" s="33"/>
      <c r="CB90" s="33"/>
      <c r="CC90" s="33"/>
      <c r="CD90" s="33"/>
      <c r="CE90" s="33"/>
      <c r="CF90" s="33"/>
      <c r="CG90" s="33"/>
      <c r="CH90" s="33"/>
      <c r="CI90" s="33"/>
      <c r="CJ90" s="33"/>
      <c r="CK90" s="33"/>
      <c r="CL90" s="33"/>
      <c r="CM90" s="33"/>
      <c r="CN90" s="33"/>
      <c r="CO90" s="33"/>
      <c r="CP90" s="33"/>
      <c r="CQ90" s="33"/>
      <c r="CR90" s="33"/>
      <c r="CS90" s="33"/>
      <c r="CT90" s="33"/>
      <c r="CU90" s="33"/>
      <c r="CV90" s="33"/>
      <c r="CW90" s="33"/>
      <c r="CX90" s="33"/>
      <c r="CY90" s="33"/>
      <c r="CZ90" s="33"/>
      <c r="DA90" s="33"/>
      <c r="DB90" s="33"/>
    </row>
    <row r="91">
      <c r="A91" s="38" t="s">
        <v>40</v>
      </c>
      <c r="B91" s="33" t="str">
        <f t="array" ref="B91:AC93">transpose('enter data here'!C64:E91 )</f>
        <v>M</v>
      </c>
      <c r="C91" s="33" t="s">
        <v>26</v>
      </c>
      <c r="D91" s="33" t="s">
        <v>28</v>
      </c>
      <c r="E91" s="33" t="s">
        <v>28</v>
      </c>
      <c r="F91" s="33" t="s">
        <v>28</v>
      </c>
      <c r="G91" s="33" t="s">
        <v>28</v>
      </c>
      <c r="H91" s="33" t="s">
        <v>28</v>
      </c>
      <c r="I91" s="33" t="s">
        <v>28</v>
      </c>
      <c r="J91" s="33" t="s">
        <v>28</v>
      </c>
      <c r="K91" s="33" t="s">
        <v>26</v>
      </c>
      <c r="L91" s="33" t="s">
        <v>28</v>
      </c>
      <c r="M91" s="33" t="s">
        <v>26</v>
      </c>
      <c r="N91" s="33" t="s">
        <v>28</v>
      </c>
      <c r="O91" s="33" t="s">
        <v>28</v>
      </c>
      <c r="P91" s="33" t="s">
        <v>26</v>
      </c>
      <c r="Q91" s="33" t="s">
        <v>28</v>
      </c>
      <c r="R91" s="33" t="s">
        <v>28</v>
      </c>
      <c r="S91" s="33" t="s">
        <v>28</v>
      </c>
      <c r="T91" s="33" t="s">
        <v>28</v>
      </c>
      <c r="U91" s="33" t="s">
        <v>26</v>
      </c>
      <c r="V91" s="33" t="s">
        <v>28</v>
      </c>
      <c r="W91" s="33" t="s">
        <v>26</v>
      </c>
      <c r="X91" s="33" t="s">
        <v>27</v>
      </c>
      <c r="Y91" s="33" t="s">
        <v>27</v>
      </c>
      <c r="Z91" s="33" t="s">
        <v>26</v>
      </c>
      <c r="AA91" s="33" t="s">
        <v>26</v>
      </c>
      <c r="AB91" s="33" t="s">
        <v>26</v>
      </c>
      <c r="AC91" s="33" t="s">
        <v>27</v>
      </c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  <c r="CA91" s="33"/>
      <c r="CB91" s="33"/>
      <c r="CC91" s="33"/>
      <c r="CD91" s="33"/>
      <c r="CE91" s="33"/>
      <c r="CF91" s="33"/>
      <c r="CG91" s="33"/>
      <c r="CH91" s="33"/>
      <c r="CI91" s="33"/>
      <c r="CJ91" s="33"/>
      <c r="CK91" s="33"/>
      <c r="CL91" s="33"/>
      <c r="CM91" s="33"/>
      <c r="CN91" s="33"/>
      <c r="CO91" s="33"/>
      <c r="CP91" s="33"/>
      <c r="CQ91" s="33"/>
      <c r="CR91" s="33"/>
      <c r="CS91" s="33"/>
      <c r="CT91" s="33"/>
      <c r="CU91" s="33"/>
      <c r="CV91" s="33"/>
      <c r="CW91" s="33"/>
      <c r="CX91" s="33"/>
      <c r="CY91" s="33"/>
      <c r="CZ91" s="33"/>
      <c r="DA91" s="33"/>
      <c r="DB91" s="33"/>
    </row>
    <row r="92">
      <c r="A92" s="38" t="s">
        <v>41</v>
      </c>
      <c r="B92" s="33" t="s">
        <v>26</v>
      </c>
      <c r="C92" s="33" t="s">
        <v>26</v>
      </c>
      <c r="D92" s="33" t="s">
        <v>28</v>
      </c>
      <c r="E92" s="33" t="s">
        <v>28</v>
      </c>
      <c r="F92" s="33" t="s">
        <v>28</v>
      </c>
      <c r="G92" s="33" t="s">
        <v>28</v>
      </c>
      <c r="H92" s="33" t="s">
        <v>28</v>
      </c>
      <c r="I92" s="33" t="s">
        <v>28</v>
      </c>
      <c r="J92" s="33" t="s">
        <v>28</v>
      </c>
      <c r="K92" s="33" t="s">
        <v>26</v>
      </c>
      <c r="L92" s="33" t="s">
        <v>28</v>
      </c>
      <c r="M92" s="33" t="s">
        <v>26</v>
      </c>
      <c r="N92" s="33" t="s">
        <v>28</v>
      </c>
      <c r="O92" s="33" t="s">
        <v>28</v>
      </c>
      <c r="P92" s="33" t="s">
        <v>26</v>
      </c>
      <c r="Q92" s="33" t="s">
        <v>26</v>
      </c>
      <c r="R92" s="33" t="s">
        <v>26</v>
      </c>
      <c r="S92" s="33" t="s">
        <v>28</v>
      </c>
      <c r="T92" s="33" t="s">
        <v>28</v>
      </c>
      <c r="U92" s="33" t="s">
        <v>26</v>
      </c>
      <c r="V92" s="33" t="s">
        <v>28</v>
      </c>
      <c r="W92" s="33" t="s">
        <v>26</v>
      </c>
      <c r="X92" s="33" t="s">
        <v>27</v>
      </c>
      <c r="Y92" s="33" t="s">
        <v>27</v>
      </c>
      <c r="Z92" s="33" t="s">
        <v>27</v>
      </c>
      <c r="AA92" s="33" t="s">
        <v>26</v>
      </c>
      <c r="AB92" s="33" t="s">
        <v>26</v>
      </c>
      <c r="AC92" s="33" t="s">
        <v>27</v>
      </c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  <c r="CA92" s="33"/>
      <c r="CB92" s="33"/>
      <c r="CC92" s="33"/>
      <c r="CD92" s="33"/>
      <c r="CE92" s="33"/>
      <c r="CF92" s="33"/>
      <c r="CG92" s="33"/>
      <c r="CH92" s="33"/>
      <c r="CI92" s="33"/>
      <c r="CJ92" s="33"/>
      <c r="CK92" s="33"/>
      <c r="CL92" s="33"/>
      <c r="CM92" s="33"/>
      <c r="CN92" s="33"/>
      <c r="CO92" s="33"/>
      <c r="CP92" s="33"/>
      <c r="CQ92" s="33"/>
      <c r="CR92" s="33"/>
      <c r="CS92" s="33"/>
      <c r="CT92" s="33"/>
      <c r="CU92" s="33"/>
      <c r="CV92" s="33"/>
      <c r="CW92" s="33"/>
      <c r="CX92" s="33"/>
      <c r="CY92" s="33"/>
      <c r="CZ92" s="33"/>
      <c r="DA92" s="33"/>
      <c r="DB92" s="33"/>
    </row>
    <row r="93">
      <c r="A93" s="45" t="s">
        <v>42</v>
      </c>
      <c r="B93" s="37" t="s">
        <v>28</v>
      </c>
      <c r="C93" s="37" t="s">
        <v>28</v>
      </c>
      <c r="D93" s="37" t="s">
        <v>28</v>
      </c>
      <c r="E93" s="37" t="s">
        <v>28</v>
      </c>
      <c r="F93" s="37" t="s">
        <v>28</v>
      </c>
      <c r="G93" s="37" t="s">
        <v>28</v>
      </c>
      <c r="H93" s="37" t="s">
        <v>28</v>
      </c>
      <c r="I93" s="37" t="s">
        <v>28</v>
      </c>
      <c r="J93" s="37" t="s">
        <v>28</v>
      </c>
      <c r="K93" s="37" t="s">
        <v>28</v>
      </c>
      <c r="L93" s="37" t="s">
        <v>28</v>
      </c>
      <c r="M93" s="37" t="s">
        <v>28</v>
      </c>
      <c r="N93" s="37" t="s">
        <v>28</v>
      </c>
      <c r="O93" s="37" t="s">
        <v>28</v>
      </c>
      <c r="P93" s="37" t="s">
        <v>28</v>
      </c>
      <c r="Q93" s="37" t="s">
        <v>26</v>
      </c>
      <c r="R93" s="37" t="s">
        <v>28</v>
      </c>
      <c r="S93" s="37" t="s">
        <v>28</v>
      </c>
      <c r="T93" s="37" t="s">
        <v>28</v>
      </c>
      <c r="U93" s="37" t="s">
        <v>28</v>
      </c>
      <c r="V93" s="37" t="s">
        <v>28</v>
      </c>
      <c r="W93" s="37" t="s">
        <v>28</v>
      </c>
      <c r="X93" s="37" t="s">
        <v>26</v>
      </c>
      <c r="Y93" s="37" t="s">
        <v>26</v>
      </c>
      <c r="Z93" s="37" t="s">
        <v>28</v>
      </c>
      <c r="AA93" s="37" t="s">
        <v>28</v>
      </c>
      <c r="AB93" s="37" t="s">
        <v>28</v>
      </c>
      <c r="AC93" s="37" t="s">
        <v>26</v>
      </c>
      <c r="AD93" s="37"/>
      <c r="AE93" s="37"/>
      <c r="AF93" s="37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  <c r="CA93" s="33"/>
      <c r="CB93" s="33"/>
      <c r="CC93" s="33"/>
      <c r="CD93" s="33"/>
      <c r="CE93" s="33"/>
      <c r="CF93" s="33"/>
      <c r="CG93" s="33"/>
      <c r="CH93" s="33"/>
      <c r="CI93" s="33"/>
      <c r="CJ93" s="33"/>
      <c r="CK93" s="33"/>
      <c r="CL93" s="33"/>
      <c r="CM93" s="33"/>
      <c r="CN93" s="33"/>
      <c r="CO93" s="33"/>
      <c r="CP93" s="33"/>
      <c r="CQ93" s="33"/>
      <c r="CR93" s="33"/>
      <c r="CS93" s="33"/>
      <c r="CT93" s="33"/>
      <c r="CU93" s="33"/>
      <c r="CV93" s="33"/>
      <c r="CW93" s="33"/>
      <c r="CX93" s="33"/>
      <c r="CY93" s="33"/>
      <c r="CZ93" s="33"/>
      <c r="DA93" s="33"/>
      <c r="DB93" s="33"/>
    </row>
    <row r="94">
      <c r="A94" s="38" t="s">
        <v>43</v>
      </c>
      <c r="B94" s="47">
        <f t="array" ref="B94:AC96">transpose('enter data here'!F64:H91 )</f>
        <v>-1</v>
      </c>
      <c r="C94" s="47">
        <v>5.0</v>
      </c>
      <c r="D94" s="47">
        <v>5.0</v>
      </c>
      <c r="E94" s="47">
        <v>-5.0</v>
      </c>
      <c r="F94" s="47">
        <v>20.0</v>
      </c>
      <c r="G94" s="47">
        <v>20.0</v>
      </c>
      <c r="H94" s="47">
        <v>28.0</v>
      </c>
      <c r="I94" s="47">
        <v>21.0</v>
      </c>
      <c r="J94" s="47">
        <v>32.0</v>
      </c>
      <c r="K94" s="47">
        <v>34.0</v>
      </c>
      <c r="L94" s="47">
        <v>15.0</v>
      </c>
      <c r="M94" s="47">
        <v>25.0</v>
      </c>
      <c r="N94" s="47">
        <v>29.0</v>
      </c>
      <c r="O94" s="47">
        <v>26.0</v>
      </c>
      <c r="P94" s="47">
        <v>34.0</v>
      </c>
      <c r="Q94" s="47">
        <v>33.0</v>
      </c>
      <c r="R94" s="47">
        <v>38.0</v>
      </c>
      <c r="S94" s="47">
        <v>10.0</v>
      </c>
      <c r="T94" s="47">
        <v>23.0</v>
      </c>
      <c r="U94" s="47">
        <v>23.0</v>
      </c>
      <c r="V94" s="47">
        <v>17.0</v>
      </c>
      <c r="W94" s="47">
        <v>20.0</v>
      </c>
      <c r="X94" s="47">
        <v>20.0</v>
      </c>
      <c r="Y94" s="47">
        <v>17.0</v>
      </c>
      <c r="Z94" s="47">
        <v>-4.0</v>
      </c>
      <c r="AA94" s="47">
        <v>5.0</v>
      </c>
      <c r="AB94" s="47">
        <v>6.0</v>
      </c>
      <c r="AC94" s="47">
        <v>28.0</v>
      </c>
      <c r="AD94" s="47"/>
      <c r="AE94" s="47"/>
      <c r="AF94" s="47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  <c r="CA94" s="33"/>
      <c r="CB94" s="33"/>
      <c r="CC94" s="33"/>
      <c r="CD94" s="33"/>
      <c r="CE94" s="33"/>
      <c r="CF94" s="33"/>
      <c r="CG94" s="33"/>
      <c r="CH94" s="33"/>
      <c r="CI94" s="33"/>
      <c r="CJ94" s="33"/>
      <c r="CK94" s="33"/>
      <c r="CL94" s="33"/>
      <c r="CM94" s="33"/>
      <c r="CN94" s="33"/>
      <c r="CO94" s="33"/>
      <c r="CP94" s="33"/>
      <c r="CQ94" s="33"/>
      <c r="CR94" s="33"/>
      <c r="CS94" s="33"/>
      <c r="CT94" s="33"/>
      <c r="CU94" s="33"/>
      <c r="CV94" s="33"/>
      <c r="CW94" s="33"/>
      <c r="CX94" s="33"/>
      <c r="CY94" s="33"/>
      <c r="CZ94" s="33"/>
      <c r="DA94" s="33"/>
      <c r="DB94" s="33"/>
    </row>
    <row r="95">
      <c r="A95" s="38" t="s">
        <v>44</v>
      </c>
      <c r="B95" s="47">
        <v>-7.0</v>
      </c>
      <c r="C95" s="47">
        <v>-5.0</v>
      </c>
      <c r="D95" s="47">
        <v>-46.0</v>
      </c>
      <c r="E95" s="47">
        <v>-47.0</v>
      </c>
      <c r="F95" s="47">
        <v>-6.0</v>
      </c>
      <c r="G95" s="47">
        <v>13.0</v>
      </c>
      <c r="H95" s="47">
        <v>17.0</v>
      </c>
      <c r="I95" s="47">
        <v>13.0</v>
      </c>
      <c r="J95" s="47">
        <v>13.0</v>
      </c>
      <c r="K95" s="47">
        <v>15.0</v>
      </c>
      <c r="L95" s="47">
        <v>1.0</v>
      </c>
      <c r="M95" s="47">
        <v>8.0</v>
      </c>
      <c r="N95" s="47">
        <v>15.0</v>
      </c>
      <c r="O95" s="47">
        <v>12.0</v>
      </c>
      <c r="P95" s="47">
        <v>24.0</v>
      </c>
      <c r="Q95" s="47">
        <v>23.0</v>
      </c>
      <c r="R95" s="47">
        <v>-5.0</v>
      </c>
      <c r="S95" s="47">
        <v>-4.0</v>
      </c>
      <c r="T95" s="47">
        <v>7.0</v>
      </c>
      <c r="U95" s="47">
        <v>7.0</v>
      </c>
      <c r="V95" s="47">
        <v>8.0</v>
      </c>
      <c r="W95" s="47">
        <v>0.0</v>
      </c>
      <c r="X95" s="47">
        <v>12.0</v>
      </c>
      <c r="Y95" s="47">
        <v>-19.0</v>
      </c>
      <c r="Z95" s="47">
        <v>-20.0</v>
      </c>
      <c r="AA95" s="47">
        <v>-9.0</v>
      </c>
      <c r="AB95" s="47">
        <v>-5.0</v>
      </c>
      <c r="AC95" s="47">
        <v>-2.0</v>
      </c>
      <c r="AD95" s="47"/>
      <c r="AE95" s="47"/>
      <c r="AF95" s="47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  <c r="CA95" s="33"/>
      <c r="CB95" s="33"/>
      <c r="CC95" s="33"/>
      <c r="CD95" s="33"/>
      <c r="CE95" s="33"/>
      <c r="CF95" s="33"/>
      <c r="CG95" s="33"/>
      <c r="CH95" s="33"/>
      <c r="CI95" s="33"/>
      <c r="CJ95" s="33"/>
      <c r="CK95" s="33"/>
      <c r="CL95" s="33"/>
      <c r="CM95" s="33"/>
      <c r="CN95" s="33"/>
      <c r="CO95" s="33"/>
      <c r="CP95" s="33"/>
      <c r="CQ95" s="33"/>
      <c r="CR95" s="33"/>
      <c r="CS95" s="33"/>
      <c r="CT95" s="33"/>
      <c r="CU95" s="33"/>
      <c r="CV95" s="33"/>
      <c r="CW95" s="33"/>
      <c r="CX95" s="33"/>
      <c r="CY95" s="33"/>
      <c r="CZ95" s="33"/>
      <c r="DA95" s="33"/>
      <c r="DB95" s="33"/>
    </row>
    <row r="96">
      <c r="A96" s="43" t="s">
        <v>45</v>
      </c>
      <c r="B96" s="48">
        <v>-4.0</v>
      </c>
      <c r="C96" s="48">
        <v>0.0</v>
      </c>
      <c r="D96" s="48">
        <v>-20.0</v>
      </c>
      <c r="E96" s="48">
        <v>-26.0</v>
      </c>
      <c r="F96" s="48">
        <v>7.0</v>
      </c>
      <c r="G96" s="48">
        <v>17.0</v>
      </c>
      <c r="H96" s="48">
        <v>23.0</v>
      </c>
      <c r="I96" s="48">
        <v>17.0</v>
      </c>
      <c r="J96" s="48">
        <v>23.0</v>
      </c>
      <c r="K96" s="48">
        <v>25.0</v>
      </c>
      <c r="L96" s="48">
        <v>8.0</v>
      </c>
      <c r="M96" s="48">
        <v>17.0</v>
      </c>
      <c r="N96" s="48">
        <v>22.0</v>
      </c>
      <c r="O96" s="48">
        <v>19.0</v>
      </c>
      <c r="P96" s="48">
        <v>29.0</v>
      </c>
      <c r="Q96" s="48">
        <v>28.0</v>
      </c>
      <c r="R96" s="48">
        <v>17.0</v>
      </c>
      <c r="S96" s="48">
        <v>3.0</v>
      </c>
      <c r="T96" s="48">
        <v>15.0</v>
      </c>
      <c r="U96" s="48">
        <v>15.0</v>
      </c>
      <c r="V96" s="48">
        <v>13.0</v>
      </c>
      <c r="W96" s="48">
        <v>10.0</v>
      </c>
      <c r="X96" s="48">
        <v>16.0</v>
      </c>
      <c r="Y96" s="48">
        <v>-1.0</v>
      </c>
      <c r="Z96" s="48">
        <v>-12.0</v>
      </c>
      <c r="AA96" s="48">
        <v>-2.0</v>
      </c>
      <c r="AB96" s="48">
        <v>1.0</v>
      </c>
      <c r="AC96" s="48">
        <v>5.0</v>
      </c>
      <c r="AD96" s="48"/>
      <c r="AE96" s="48"/>
      <c r="AF96" s="48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  <c r="CA96" s="33"/>
      <c r="CB96" s="33"/>
      <c r="CC96" s="33"/>
      <c r="CD96" s="33"/>
      <c r="CE96" s="33"/>
      <c r="CF96" s="33"/>
      <c r="CG96" s="33"/>
      <c r="CH96" s="33"/>
      <c r="CI96" s="33"/>
      <c r="CJ96" s="33"/>
      <c r="CK96" s="33"/>
      <c r="CL96" s="33"/>
      <c r="CM96" s="33"/>
      <c r="CN96" s="33"/>
      <c r="CO96" s="33"/>
      <c r="CP96" s="33"/>
      <c r="CQ96" s="33"/>
      <c r="CR96" s="33"/>
      <c r="CS96" s="33"/>
      <c r="CT96" s="33"/>
      <c r="CU96" s="33"/>
      <c r="CV96" s="33"/>
      <c r="CW96" s="33"/>
      <c r="CX96" s="33"/>
      <c r="CY96" s="33"/>
      <c r="CZ96" s="33"/>
      <c r="DA96" s="33"/>
      <c r="DB96" s="33"/>
    </row>
    <row r="97">
      <c r="A97" s="38" t="s">
        <v>46</v>
      </c>
      <c r="B97" s="46" t="str">
        <f t="array" ref="B97:AC97">transpose('enter data here'!I64:I91 )</f>
        <v>W</v>
      </c>
      <c r="C97" s="33" t="s">
        <v>15</v>
      </c>
      <c r="D97" s="33" t="s">
        <v>15</v>
      </c>
      <c r="E97" s="33" t="s">
        <v>17</v>
      </c>
      <c r="F97" s="33" t="s">
        <v>15</v>
      </c>
      <c r="G97" s="33" t="s">
        <v>15</v>
      </c>
      <c r="H97" s="33" t="s">
        <v>15</v>
      </c>
      <c r="I97" s="33" t="s">
        <v>17</v>
      </c>
      <c r="J97" s="33" t="s">
        <v>18</v>
      </c>
      <c r="K97" s="33" t="s">
        <v>15</v>
      </c>
      <c r="L97" s="33" t="s">
        <v>15</v>
      </c>
      <c r="M97" s="33" t="s">
        <v>15</v>
      </c>
      <c r="N97" s="33" t="s">
        <v>15</v>
      </c>
      <c r="O97" s="33" t="s">
        <v>15</v>
      </c>
      <c r="P97" s="33" t="s">
        <v>15</v>
      </c>
      <c r="Q97" s="33" t="s">
        <v>15</v>
      </c>
      <c r="R97" s="33" t="s">
        <v>15</v>
      </c>
      <c r="S97" s="33" t="s">
        <v>15</v>
      </c>
      <c r="T97" s="33" t="s">
        <v>15</v>
      </c>
      <c r="U97" s="33" t="s">
        <v>15</v>
      </c>
      <c r="V97" s="33" t="s">
        <v>15</v>
      </c>
      <c r="W97" s="33" t="s">
        <v>15</v>
      </c>
      <c r="X97" s="33" t="s">
        <v>15</v>
      </c>
      <c r="Y97" s="33" t="s">
        <v>15</v>
      </c>
      <c r="Z97" s="33" t="s">
        <v>17</v>
      </c>
      <c r="AA97" s="33" t="s">
        <v>17</v>
      </c>
      <c r="AB97" s="33" t="s">
        <v>17</v>
      </c>
      <c r="AC97" s="33" t="s">
        <v>15</v>
      </c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  <c r="CA97" s="33"/>
      <c r="CB97" s="33"/>
      <c r="CC97" s="33"/>
      <c r="CD97" s="33"/>
      <c r="CE97" s="33"/>
      <c r="CF97" s="33"/>
      <c r="CG97" s="33"/>
      <c r="CH97" s="33"/>
      <c r="CI97" s="33"/>
      <c r="CJ97" s="33"/>
      <c r="CK97" s="33"/>
      <c r="CL97" s="33"/>
      <c r="CM97" s="33"/>
      <c r="CN97" s="33"/>
      <c r="CO97" s="33"/>
      <c r="CP97" s="33"/>
      <c r="CQ97" s="33"/>
      <c r="CR97" s="33"/>
      <c r="CS97" s="33"/>
      <c r="CT97" s="33"/>
      <c r="CU97" s="33"/>
      <c r="CV97" s="33"/>
      <c r="CW97" s="33"/>
      <c r="CX97" s="33"/>
      <c r="CY97" s="33"/>
      <c r="CZ97" s="33"/>
      <c r="DA97" s="33"/>
      <c r="DB97" s="33"/>
    </row>
    <row r="98">
      <c r="A98" s="38"/>
      <c r="B98" s="33" t="str">
        <f>if(B97="","",Lookup(B97,symbols!$E$4:$F$20))</f>
        <v>→</v>
      </c>
      <c r="C98" s="33" t="str">
        <f>if(C97="","",Lookup(C97,symbols!$E$4:$F$20))</f>
        <v>→</v>
      </c>
      <c r="D98" s="33" t="str">
        <f>if(D97="","",Lookup(D97,symbols!$E$4:$F$20))</f>
        <v>→</v>
      </c>
      <c r="E98" s="33" t="str">
        <f>if(E97="","",Lookup(E97,symbols!$E$4:$F$20))</f>
        <v>↘</v>
      </c>
      <c r="F98" s="33" t="str">
        <f>if(F97="","",Lookup(F97,symbols!$E$4:$F$20))</f>
        <v>→</v>
      </c>
      <c r="G98" s="33" t="str">
        <f>if(G97="","",Lookup(G97,symbols!$E$4:$F$20))</f>
        <v>→</v>
      </c>
      <c r="H98" s="33" t="str">
        <f>if(H97="","",Lookup(H97,symbols!$E$4:$F$20))</f>
        <v>→</v>
      </c>
      <c r="I98" s="33" t="str">
        <f>if(I97="","",Lookup(I97,symbols!$E$4:$F$20))</f>
        <v>↘</v>
      </c>
      <c r="J98" s="33" t="str">
        <f>if(J97="","",Lookup(J97,symbols!$E$4:$F$20))</f>
        <v>↗</v>
      </c>
      <c r="K98" s="33" t="str">
        <f>if(K97="","",Lookup(K97,symbols!$E$4:$F$20))</f>
        <v>→</v>
      </c>
      <c r="L98" s="33" t="str">
        <f>if(L97="","",Lookup(L97,symbols!$E$4:$F$20))</f>
        <v>→</v>
      </c>
      <c r="M98" s="33" t="str">
        <f>if(M97="","",Lookup(M97,symbols!$E$4:$F$20))</f>
        <v>→</v>
      </c>
      <c r="N98" s="33" t="str">
        <f>if(N97="","",Lookup(N97,symbols!$E$4:$F$20))</f>
        <v>→</v>
      </c>
      <c r="O98" s="33" t="str">
        <f>if(O97="","",Lookup(O97,symbols!$E$4:$F$20))</f>
        <v>→</v>
      </c>
      <c r="P98" s="33" t="str">
        <f>if(P97="","",Lookup(P97,symbols!$E$4:$F$20))</f>
        <v>→</v>
      </c>
      <c r="Q98" s="33" t="str">
        <f>if(Q97="","",Lookup(Q97,symbols!$E$4:$F$20))</f>
        <v>→</v>
      </c>
      <c r="R98" s="33" t="str">
        <f>if(R97="","",Lookup(R97,symbols!$E$4:$F$20))</f>
        <v>→</v>
      </c>
      <c r="S98" s="33" t="str">
        <f>if(S97="","",Lookup(S97,symbols!$E$4:$F$20))</f>
        <v>→</v>
      </c>
      <c r="T98" s="33" t="str">
        <f>if(T97="","",Lookup(T97,symbols!$E$4:$F$20))</f>
        <v>→</v>
      </c>
      <c r="U98" s="33" t="str">
        <f>if(U97="","",Lookup(U97,symbols!$E$4:$F$20))</f>
        <v>→</v>
      </c>
      <c r="V98" s="33" t="str">
        <f>if(V97="","",Lookup(V97,symbols!$E$4:$F$20))</f>
        <v>→</v>
      </c>
      <c r="W98" s="33" t="str">
        <f>if(W97="","",Lookup(W97,symbols!$E$4:$F$20))</f>
        <v>→</v>
      </c>
      <c r="X98" s="33" t="str">
        <f>if(X97="","",Lookup(X97,symbols!$E$4:$F$20))</f>
        <v>→</v>
      </c>
      <c r="Y98" s="33" t="str">
        <f>if(Y97="","",Lookup(Y97,symbols!$E$4:$F$20))</f>
        <v>→</v>
      </c>
      <c r="Z98" s="33" t="str">
        <f>if(Z97="","",Lookup(Z97,symbols!$E$4:$F$20))</f>
        <v>↘</v>
      </c>
      <c r="AA98" s="33" t="str">
        <f>if(AA97="","",Lookup(AA97,symbols!$E$4:$F$20))</f>
        <v>↘</v>
      </c>
      <c r="AB98" s="33" t="str">
        <f>if(AB97="","",Lookup(AB97,symbols!$E$4:$F$20))</f>
        <v>↘</v>
      </c>
      <c r="AC98" s="33" t="str">
        <f>if(AC97="","",Lookup(AC97,symbols!$E$4:$F$20))</f>
        <v>→</v>
      </c>
      <c r="AD98" s="33" t="str">
        <f>if(AD97="","",Lookup(AD97,symbols!$E$4:$F$20))</f>
        <v/>
      </c>
      <c r="AE98" s="33" t="str">
        <f>if(AE97="","",Lookup(AE97,symbols!$E$4:$F$20))</f>
        <v/>
      </c>
      <c r="AF98" s="33" t="str">
        <f>if(AF97="","",Lookup(AF97,symbols!$E$4:$F$20))</f>
        <v/>
      </c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  <c r="CA98" s="33"/>
      <c r="CB98" s="33"/>
      <c r="CC98" s="33"/>
      <c r="CD98" s="33"/>
      <c r="CE98" s="33"/>
      <c r="CF98" s="33"/>
      <c r="CG98" s="33"/>
      <c r="CH98" s="33"/>
      <c r="CI98" s="33"/>
      <c r="CJ98" s="33"/>
      <c r="CK98" s="33"/>
      <c r="CL98" s="33"/>
      <c r="CM98" s="33"/>
      <c r="CN98" s="33"/>
      <c r="CO98" s="33"/>
      <c r="CP98" s="33"/>
      <c r="CQ98" s="33"/>
      <c r="CR98" s="33"/>
      <c r="CS98" s="33"/>
      <c r="CT98" s="33"/>
      <c r="CU98" s="33"/>
      <c r="CV98" s="33"/>
      <c r="CW98" s="33"/>
      <c r="CX98" s="33"/>
      <c r="CY98" s="33"/>
      <c r="CZ98" s="33"/>
      <c r="DA98" s="33"/>
      <c r="DB98" s="33"/>
    </row>
    <row r="99">
      <c r="A99" s="38" t="s">
        <v>47</v>
      </c>
      <c r="B99" s="33">
        <f t="array" ref="B99:AC99">transpose('enter data here'!J64:J91 )</f>
        <v>28</v>
      </c>
      <c r="C99" s="33">
        <v>51.0</v>
      </c>
      <c r="D99" s="33">
        <v>87.0</v>
      </c>
      <c r="E99" s="33">
        <v>74.0</v>
      </c>
      <c r="F99" s="33">
        <v>59.0</v>
      </c>
      <c r="G99" s="33">
        <v>40.0</v>
      </c>
      <c r="H99" s="33">
        <v>32.0</v>
      </c>
      <c r="I99" s="33">
        <v>67.0</v>
      </c>
      <c r="J99" s="33">
        <v>45.0</v>
      </c>
      <c r="K99" s="33">
        <v>66.0</v>
      </c>
      <c r="L99" s="33">
        <v>60.0</v>
      </c>
      <c r="M99" s="33">
        <v>48.0</v>
      </c>
      <c r="N99" s="33">
        <v>41.0</v>
      </c>
      <c r="O99" s="33">
        <v>50.0</v>
      </c>
      <c r="P99" s="33">
        <v>54.0</v>
      </c>
      <c r="Q99" s="33">
        <v>59.0</v>
      </c>
      <c r="R99" s="33">
        <v>58.0</v>
      </c>
      <c r="S99" s="33">
        <v>46.0</v>
      </c>
      <c r="T99" s="33">
        <v>44.0</v>
      </c>
      <c r="U99" s="33">
        <v>51.0</v>
      </c>
      <c r="V99" s="33">
        <v>32.0</v>
      </c>
      <c r="W99" s="33">
        <v>50.1</v>
      </c>
      <c r="X99" s="33">
        <v>35.0</v>
      </c>
      <c r="Y99" s="33">
        <v>62.0</v>
      </c>
      <c r="Z99" s="33">
        <v>41.1</v>
      </c>
      <c r="AA99" s="33">
        <v>43.0</v>
      </c>
      <c r="AB99" s="33">
        <v>29.0</v>
      </c>
      <c r="AC99" s="33">
        <v>35.0</v>
      </c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  <c r="CA99" s="33"/>
      <c r="CB99" s="33"/>
      <c r="CC99" s="33"/>
      <c r="CD99" s="33"/>
      <c r="CE99" s="33"/>
      <c r="CF99" s="33"/>
      <c r="CG99" s="33"/>
      <c r="CH99" s="33"/>
      <c r="CI99" s="33"/>
      <c r="CJ99" s="33"/>
      <c r="CK99" s="33"/>
      <c r="CL99" s="33"/>
      <c r="CM99" s="33"/>
      <c r="CN99" s="33"/>
      <c r="CO99" s="33"/>
      <c r="CP99" s="33"/>
      <c r="CQ99" s="33"/>
      <c r="CR99" s="33"/>
      <c r="CS99" s="33"/>
      <c r="CT99" s="33"/>
      <c r="CU99" s="33"/>
      <c r="CV99" s="33"/>
      <c r="CW99" s="33"/>
      <c r="CX99" s="33"/>
      <c r="CY99" s="33"/>
      <c r="CZ99" s="33"/>
      <c r="DA99" s="33"/>
      <c r="DB99" s="33"/>
    </row>
    <row r="100">
      <c r="A100" s="43" t="s">
        <v>48</v>
      </c>
      <c r="B100" s="37">
        <f t="array" ref="B100:AC100">transpose('enter data here'!K64:K91 )</f>
        <v>65</v>
      </c>
      <c r="C100" s="37">
        <v>95.0</v>
      </c>
      <c r="D100" s="37">
        <v>127.0</v>
      </c>
      <c r="E100" s="37">
        <v>118.0</v>
      </c>
      <c r="F100" s="37">
        <v>85.0</v>
      </c>
      <c r="G100" s="37">
        <v>71.0</v>
      </c>
      <c r="H100" s="37">
        <v>95.0</v>
      </c>
      <c r="I100" s="37">
        <v>99.0</v>
      </c>
      <c r="J100" s="37">
        <v>90.0</v>
      </c>
      <c r="K100" s="37">
        <v>108.0</v>
      </c>
      <c r="L100" s="37">
        <v>103.0</v>
      </c>
      <c r="M100" s="37">
        <v>88.0</v>
      </c>
      <c r="N100" s="37">
        <v>19.0</v>
      </c>
      <c r="O100" s="37">
        <v>81.0</v>
      </c>
      <c r="P100" s="37">
        <v>130.0</v>
      </c>
      <c r="Q100" s="37">
        <v>127.0</v>
      </c>
      <c r="R100" s="37">
        <v>111.0</v>
      </c>
      <c r="S100" s="37">
        <v>85.0</v>
      </c>
      <c r="T100" s="37">
        <v>85.0</v>
      </c>
      <c r="U100" s="37">
        <v>90.0</v>
      </c>
      <c r="V100" s="37">
        <v>73.0</v>
      </c>
      <c r="W100" s="37">
        <v>88.0</v>
      </c>
      <c r="X100" s="37">
        <v>91.0</v>
      </c>
      <c r="Y100" s="37">
        <v>96.0</v>
      </c>
      <c r="Z100" s="37">
        <v>70.0</v>
      </c>
      <c r="AA100" s="37">
        <v>81.0</v>
      </c>
      <c r="AB100" s="37">
        <v>77.0</v>
      </c>
      <c r="AC100" s="37">
        <v>66.0</v>
      </c>
      <c r="AD100" s="37"/>
      <c r="AE100" s="37"/>
      <c r="AF100" s="37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  <c r="CA100" s="33"/>
      <c r="CB100" s="33"/>
      <c r="CC100" s="33"/>
      <c r="CD100" s="33"/>
      <c r="CE100" s="33"/>
      <c r="CF100" s="33"/>
      <c r="CG100" s="33"/>
      <c r="CH100" s="33"/>
      <c r="CI100" s="33"/>
      <c r="CJ100" s="33"/>
      <c r="CK100" s="33"/>
      <c r="CL100" s="33"/>
      <c r="CM100" s="33"/>
      <c r="CN100" s="33"/>
      <c r="CO100" s="33"/>
      <c r="CP100" s="33"/>
      <c r="CQ100" s="33"/>
      <c r="CR100" s="33"/>
      <c r="CS100" s="33"/>
      <c r="CT100" s="33"/>
      <c r="CU100" s="33"/>
      <c r="CV100" s="33"/>
      <c r="CW100" s="33"/>
      <c r="CX100" s="33"/>
      <c r="CY100" s="33"/>
      <c r="CZ100" s="33"/>
      <c r="DA100" s="33"/>
      <c r="DB100" s="33"/>
    </row>
    <row r="101">
      <c r="A101" s="38" t="s">
        <v>49</v>
      </c>
      <c r="B101" s="33">
        <f t="array" ref="B101:AC101">transpose('enter data here'!N64:N91 )</f>
        <v>24</v>
      </c>
      <c r="C101" s="33">
        <v>23.0</v>
      </c>
      <c r="D101" s="33">
        <v>24.0</v>
      </c>
      <c r="E101" s="33">
        <v>23.0</v>
      </c>
      <c r="F101" s="33">
        <v>23.0</v>
      </c>
      <c r="G101" s="33">
        <v>23.0</v>
      </c>
      <c r="H101" s="33">
        <v>23.0</v>
      </c>
      <c r="I101" s="33">
        <v>24.0</v>
      </c>
      <c r="J101" s="33">
        <v>23.0</v>
      </c>
      <c r="K101" s="33">
        <v>23.0</v>
      </c>
      <c r="L101" s="33">
        <v>24.0</v>
      </c>
      <c r="M101" s="33">
        <v>24.0</v>
      </c>
      <c r="N101" s="33">
        <v>24.0</v>
      </c>
      <c r="O101" s="33">
        <v>25.0</v>
      </c>
      <c r="P101" s="33">
        <v>25.0</v>
      </c>
      <c r="Q101" s="33">
        <v>24.0</v>
      </c>
      <c r="R101" s="33">
        <v>23.0</v>
      </c>
      <c r="S101" s="33">
        <v>23.0</v>
      </c>
      <c r="T101" s="33">
        <v>23.0</v>
      </c>
      <c r="U101" s="33">
        <v>23.0</v>
      </c>
      <c r="V101" s="33">
        <v>24.0</v>
      </c>
      <c r="W101" s="33">
        <v>24.0</v>
      </c>
      <c r="X101" s="33">
        <v>25.0</v>
      </c>
      <c r="Y101" s="33">
        <v>28.0</v>
      </c>
      <c r="Z101" s="33">
        <v>27.0</v>
      </c>
      <c r="AA101" s="33">
        <v>27.0</v>
      </c>
      <c r="AB101" s="33">
        <v>27.0</v>
      </c>
      <c r="AC101" s="33">
        <v>28.0</v>
      </c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  <c r="CA101" s="33"/>
      <c r="CB101" s="33"/>
      <c r="CC101" s="33"/>
      <c r="CD101" s="33"/>
      <c r="CE101" s="33"/>
      <c r="CF101" s="33"/>
      <c r="CG101" s="33"/>
      <c r="CH101" s="33"/>
      <c r="CI101" s="33"/>
      <c r="CJ101" s="33"/>
      <c r="CK101" s="33"/>
      <c r="CL101" s="33"/>
      <c r="CM101" s="33"/>
      <c r="CN101" s="33"/>
      <c r="CO101" s="33"/>
      <c r="CP101" s="33"/>
      <c r="CQ101" s="33"/>
      <c r="CR101" s="33"/>
      <c r="CS101" s="33"/>
      <c r="CT101" s="33"/>
      <c r="CU101" s="33"/>
      <c r="CV101" s="33"/>
      <c r="CW101" s="33"/>
      <c r="CX101" s="33"/>
      <c r="CY101" s="33"/>
      <c r="CZ101" s="33"/>
      <c r="DA101" s="33"/>
      <c r="DB101" s="33"/>
    </row>
    <row r="102">
      <c r="A102" s="38" t="s">
        <v>50</v>
      </c>
      <c r="B102" s="33">
        <f t="array" ref="B102:AC102">transpose('enter data here'!M64:M91 )</f>
        <v>0</v>
      </c>
      <c r="C102" s="33">
        <v>0.0</v>
      </c>
      <c r="D102" s="33">
        <v>0.21</v>
      </c>
      <c r="E102" s="33">
        <v>0.0</v>
      </c>
      <c r="F102" s="33">
        <v>0.06</v>
      </c>
      <c r="G102" s="33">
        <v>0.01</v>
      </c>
      <c r="H102" s="33">
        <v>0.2</v>
      </c>
      <c r="I102" s="33">
        <v>0.07</v>
      </c>
      <c r="J102" s="33">
        <v>0.12</v>
      </c>
      <c r="K102" s="33">
        <v>0.58</v>
      </c>
      <c r="L102" s="33">
        <v>0.12</v>
      </c>
      <c r="M102" s="33">
        <v>0.0</v>
      </c>
      <c r="N102" s="33">
        <v>0.01</v>
      </c>
      <c r="O102" s="33">
        <v>0.28</v>
      </c>
      <c r="P102" s="33">
        <v>0.0</v>
      </c>
      <c r="Q102" s="33">
        <v>0.02</v>
      </c>
      <c r="R102" s="33">
        <v>0.28</v>
      </c>
      <c r="S102" s="33">
        <v>0.01</v>
      </c>
      <c r="T102" s="33">
        <v>0.01</v>
      </c>
      <c r="U102" s="33">
        <v>1.5</v>
      </c>
      <c r="V102" s="33">
        <v>0.8</v>
      </c>
      <c r="W102" s="33">
        <v>1.5</v>
      </c>
      <c r="X102" s="33">
        <v>0.52</v>
      </c>
      <c r="Y102" s="33">
        <v>0.17</v>
      </c>
      <c r="Z102" s="33">
        <v>0.04</v>
      </c>
      <c r="AA102" s="33">
        <v>0.16</v>
      </c>
      <c r="AB102" s="33">
        <v>0.03</v>
      </c>
      <c r="AC102" s="33">
        <v>0.84</v>
      </c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  <c r="CA102" s="33"/>
      <c r="CB102" s="33"/>
      <c r="CC102" s="33"/>
      <c r="CD102" s="33"/>
      <c r="CE102" s="33"/>
      <c r="CF102" s="33"/>
      <c r="CG102" s="33"/>
      <c r="CH102" s="33"/>
      <c r="CI102" s="33"/>
      <c r="CJ102" s="33"/>
      <c r="CK102" s="33"/>
      <c r="CL102" s="33"/>
      <c r="CM102" s="33"/>
      <c r="CN102" s="33"/>
      <c r="CO102" s="33"/>
      <c r="CP102" s="33"/>
      <c r="CQ102" s="33"/>
      <c r="CR102" s="33"/>
      <c r="CS102" s="33"/>
      <c r="CT102" s="33"/>
      <c r="CU102" s="33"/>
      <c r="CV102" s="33"/>
      <c r="CW102" s="33"/>
      <c r="CX102" s="33"/>
      <c r="CY102" s="33"/>
      <c r="CZ102" s="33"/>
      <c r="DA102" s="33"/>
      <c r="DB102" s="33"/>
    </row>
    <row r="103">
      <c r="A103" s="38" t="s">
        <v>51</v>
      </c>
      <c r="B103" s="33">
        <f t="shared" ref="B103:AF103" si="16">B102*10</f>
        <v>0</v>
      </c>
      <c r="C103" s="33">
        <f t="shared" si="16"/>
        <v>0</v>
      </c>
      <c r="D103" s="33">
        <f t="shared" si="16"/>
        <v>2.1</v>
      </c>
      <c r="E103" s="33">
        <f t="shared" si="16"/>
        <v>0</v>
      </c>
      <c r="F103" s="33">
        <f t="shared" si="16"/>
        <v>0.6</v>
      </c>
      <c r="G103" s="33">
        <f t="shared" si="16"/>
        <v>0.1</v>
      </c>
      <c r="H103" s="33">
        <f t="shared" si="16"/>
        <v>2</v>
      </c>
      <c r="I103" s="33">
        <f t="shared" si="16"/>
        <v>0.7</v>
      </c>
      <c r="J103" s="33">
        <f t="shared" si="16"/>
        <v>1.2</v>
      </c>
      <c r="K103" s="33">
        <f t="shared" si="16"/>
        <v>5.8</v>
      </c>
      <c r="L103" s="33">
        <f t="shared" si="16"/>
        <v>1.2</v>
      </c>
      <c r="M103" s="33">
        <f t="shared" si="16"/>
        <v>0</v>
      </c>
      <c r="N103" s="33">
        <f t="shared" si="16"/>
        <v>0.1</v>
      </c>
      <c r="O103" s="33">
        <f t="shared" si="16"/>
        <v>2.8</v>
      </c>
      <c r="P103" s="33">
        <f t="shared" si="16"/>
        <v>0</v>
      </c>
      <c r="Q103" s="33">
        <f t="shared" si="16"/>
        <v>0.2</v>
      </c>
      <c r="R103" s="33">
        <f t="shared" si="16"/>
        <v>2.8</v>
      </c>
      <c r="S103" s="33">
        <f t="shared" si="16"/>
        <v>0.1</v>
      </c>
      <c r="T103" s="33">
        <f t="shared" si="16"/>
        <v>0.1</v>
      </c>
      <c r="U103" s="33">
        <f t="shared" si="16"/>
        <v>15</v>
      </c>
      <c r="V103" s="33">
        <f t="shared" si="16"/>
        <v>8</v>
      </c>
      <c r="W103" s="33">
        <f t="shared" si="16"/>
        <v>15</v>
      </c>
      <c r="X103" s="33">
        <f t="shared" si="16"/>
        <v>5.2</v>
      </c>
      <c r="Y103" s="33">
        <f t="shared" si="16"/>
        <v>1.7</v>
      </c>
      <c r="Z103" s="33">
        <f t="shared" si="16"/>
        <v>0.4</v>
      </c>
      <c r="AA103" s="33">
        <f t="shared" si="16"/>
        <v>1.6</v>
      </c>
      <c r="AB103" s="33">
        <f t="shared" si="16"/>
        <v>0.3</v>
      </c>
      <c r="AC103" s="33">
        <f t="shared" si="16"/>
        <v>8.4</v>
      </c>
      <c r="AD103" s="33">
        <f t="shared" si="16"/>
        <v>0</v>
      </c>
      <c r="AE103" s="33">
        <f t="shared" si="16"/>
        <v>0</v>
      </c>
      <c r="AF103" s="33">
        <f t="shared" si="16"/>
        <v>0</v>
      </c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  <c r="CA103" s="33"/>
      <c r="CB103" s="33"/>
      <c r="CC103" s="33"/>
      <c r="CD103" s="33"/>
      <c r="CE103" s="33"/>
      <c r="CF103" s="33"/>
      <c r="CG103" s="33"/>
      <c r="CH103" s="33"/>
      <c r="CI103" s="33"/>
      <c r="CJ103" s="33"/>
      <c r="CK103" s="33"/>
      <c r="CL103" s="33"/>
      <c r="CM103" s="33"/>
      <c r="CN103" s="33"/>
      <c r="CO103" s="33"/>
      <c r="CP103" s="33"/>
      <c r="CQ103" s="33"/>
      <c r="CR103" s="33"/>
      <c r="CS103" s="33"/>
      <c r="CT103" s="33"/>
      <c r="CU103" s="33"/>
      <c r="CV103" s="33"/>
      <c r="CW103" s="33"/>
      <c r="CX103" s="33"/>
      <c r="CY103" s="33"/>
      <c r="CZ103" s="33"/>
      <c r="DA103" s="33"/>
      <c r="DB103" s="33"/>
    </row>
    <row r="104">
      <c r="A104" s="38" t="s">
        <v>52</v>
      </c>
      <c r="B104" s="33">
        <f t="array" ref="B104:AC104">transpose('enter data here'!L64:L91 )</f>
        <v>0</v>
      </c>
      <c r="C104" s="33">
        <v>0.0</v>
      </c>
      <c r="D104" s="33">
        <v>1.4</v>
      </c>
      <c r="E104" s="33">
        <v>0.0</v>
      </c>
      <c r="F104" s="33">
        <v>0.8</v>
      </c>
      <c r="G104" s="33">
        <v>0.1</v>
      </c>
      <c r="H104" s="33">
        <v>1.4</v>
      </c>
      <c r="I104" s="33">
        <v>0.5</v>
      </c>
      <c r="J104" s="33">
        <v>0.6</v>
      </c>
      <c r="K104" s="33">
        <v>0.8</v>
      </c>
      <c r="L104" s="33">
        <v>1.6</v>
      </c>
      <c r="M104" s="33">
        <v>0.0</v>
      </c>
      <c r="N104" s="33">
        <v>0.2</v>
      </c>
      <c r="O104" s="33">
        <v>2.2</v>
      </c>
      <c r="P104" s="33">
        <v>0.0</v>
      </c>
      <c r="Q104" s="33">
        <v>0.1</v>
      </c>
      <c r="R104" s="33">
        <v>0.3</v>
      </c>
      <c r="S104" s="33">
        <v>0.3</v>
      </c>
      <c r="T104" s="33">
        <v>0.2</v>
      </c>
      <c r="U104" s="33">
        <v>0.12</v>
      </c>
      <c r="V104" s="33">
        <v>0.08</v>
      </c>
      <c r="W104" s="33">
        <v>0.15</v>
      </c>
      <c r="X104" s="33">
        <v>4.8</v>
      </c>
      <c r="Y104" s="33">
        <v>1.2</v>
      </c>
      <c r="Z104" s="33">
        <v>0.5</v>
      </c>
      <c r="AA104" s="33">
        <v>2.0</v>
      </c>
      <c r="AB104" s="33">
        <v>0.3</v>
      </c>
      <c r="AC104" s="33">
        <v>9.5</v>
      </c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  <c r="CD104" s="33"/>
      <c r="CE104" s="33"/>
      <c r="CF104" s="33"/>
      <c r="CG104" s="33"/>
      <c r="CH104" s="33"/>
      <c r="CI104" s="33"/>
      <c r="CJ104" s="33"/>
      <c r="CK104" s="33"/>
      <c r="CL104" s="33"/>
      <c r="CM104" s="33"/>
      <c r="CN104" s="33"/>
      <c r="CO104" s="33"/>
      <c r="CP104" s="33"/>
      <c r="CQ104" s="33"/>
      <c r="CR104" s="33"/>
      <c r="CS104" s="33"/>
      <c r="CT104" s="33"/>
      <c r="CU104" s="33"/>
      <c r="CV104" s="33"/>
      <c r="CW104" s="33"/>
      <c r="CX104" s="33"/>
      <c r="CY104" s="33"/>
      <c r="CZ104" s="33"/>
      <c r="DA104" s="33"/>
      <c r="DB104" s="33"/>
    </row>
    <row r="105">
      <c r="A105" s="38" t="s">
        <v>53</v>
      </c>
      <c r="B105" s="33" t="str">
        <f t="shared" ref="B105:AF105" si="17">if(or(B104=0,B104="",B102=""),"",B102/B104)</f>
        <v/>
      </c>
      <c r="C105" s="33" t="str">
        <f t="shared" si="17"/>
        <v/>
      </c>
      <c r="D105" s="33">
        <f t="shared" si="17"/>
        <v>0.15</v>
      </c>
      <c r="E105" s="33" t="str">
        <f t="shared" si="17"/>
        <v/>
      </c>
      <c r="F105" s="33">
        <f t="shared" si="17"/>
        <v>0.075</v>
      </c>
      <c r="G105" s="33">
        <f t="shared" si="17"/>
        <v>0.1</v>
      </c>
      <c r="H105" s="33">
        <f t="shared" si="17"/>
        <v>0.1428571429</v>
      </c>
      <c r="I105" s="33">
        <f t="shared" si="17"/>
        <v>0.14</v>
      </c>
      <c r="J105" s="33">
        <f t="shared" si="17"/>
        <v>0.2</v>
      </c>
      <c r="K105" s="33">
        <f t="shared" si="17"/>
        <v>0.725</v>
      </c>
      <c r="L105" s="33">
        <f t="shared" si="17"/>
        <v>0.075</v>
      </c>
      <c r="M105" s="33" t="str">
        <f t="shared" si="17"/>
        <v/>
      </c>
      <c r="N105" s="33">
        <f t="shared" si="17"/>
        <v>0.05</v>
      </c>
      <c r="O105" s="33">
        <f t="shared" si="17"/>
        <v>0.1272727273</v>
      </c>
      <c r="P105" s="33" t="str">
        <f t="shared" si="17"/>
        <v/>
      </c>
      <c r="Q105" s="33">
        <f t="shared" si="17"/>
        <v>0.2</v>
      </c>
      <c r="R105" s="33">
        <f t="shared" si="17"/>
        <v>0.9333333333</v>
      </c>
      <c r="S105" s="33">
        <f t="shared" si="17"/>
        <v>0.03333333333</v>
      </c>
      <c r="T105" s="33">
        <f t="shared" si="17"/>
        <v>0.05</v>
      </c>
      <c r="U105" s="33">
        <f t="shared" si="17"/>
        <v>12.5</v>
      </c>
      <c r="V105" s="33">
        <f t="shared" si="17"/>
        <v>10</v>
      </c>
      <c r="W105" s="33">
        <f t="shared" si="17"/>
        <v>10</v>
      </c>
      <c r="X105" s="33">
        <f t="shared" si="17"/>
        <v>0.1083333333</v>
      </c>
      <c r="Y105" s="33">
        <f t="shared" si="17"/>
        <v>0.1416666667</v>
      </c>
      <c r="Z105" s="33">
        <f t="shared" si="17"/>
        <v>0.08</v>
      </c>
      <c r="AA105" s="33">
        <f t="shared" si="17"/>
        <v>0.08</v>
      </c>
      <c r="AB105" s="33">
        <f t="shared" si="17"/>
        <v>0.1</v>
      </c>
      <c r="AC105" s="33">
        <f t="shared" si="17"/>
        <v>0.08842105263</v>
      </c>
      <c r="AD105" s="33" t="str">
        <f t="shared" si="17"/>
        <v/>
      </c>
      <c r="AE105" s="33" t="str">
        <f t="shared" si="17"/>
        <v/>
      </c>
      <c r="AF105" s="33" t="str">
        <f t="shared" si="17"/>
        <v/>
      </c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  <c r="CA105" s="33"/>
      <c r="CB105" s="33"/>
      <c r="CC105" s="33"/>
      <c r="CD105" s="33"/>
      <c r="CE105" s="33"/>
      <c r="CF105" s="33"/>
      <c r="CG105" s="33"/>
      <c r="CH105" s="33"/>
      <c r="CI105" s="33"/>
      <c r="CJ105" s="33"/>
      <c r="CK105" s="33"/>
      <c r="CL105" s="33"/>
      <c r="CM105" s="33"/>
      <c r="CN105" s="33"/>
      <c r="CO105" s="33"/>
      <c r="CP105" s="33"/>
      <c r="CQ105" s="33"/>
      <c r="CR105" s="33"/>
      <c r="CS105" s="33"/>
      <c r="CT105" s="33"/>
      <c r="CU105" s="33"/>
      <c r="CV105" s="33"/>
      <c r="CW105" s="33"/>
      <c r="CX105" s="33"/>
      <c r="CY105" s="33"/>
      <c r="CZ105" s="33"/>
      <c r="DA105" s="33"/>
      <c r="DB105" s="33"/>
    </row>
    <row r="106">
      <c r="A106" s="43" t="s">
        <v>54</v>
      </c>
      <c r="B106" s="37" t="str">
        <f t="shared" ref="B106:B107" si="18">transpose(#REF! )</f>
        <v>#REF!</v>
      </c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  <c r="CA106" s="33"/>
      <c r="CB106" s="33"/>
      <c r="CC106" s="33"/>
      <c r="CD106" s="33"/>
      <c r="CE106" s="33"/>
      <c r="CF106" s="33"/>
      <c r="CG106" s="33"/>
      <c r="CH106" s="33"/>
      <c r="CI106" s="33"/>
      <c r="CJ106" s="33"/>
      <c r="CK106" s="33"/>
      <c r="CL106" s="33"/>
      <c r="CM106" s="33"/>
      <c r="CN106" s="33"/>
      <c r="CO106" s="33"/>
      <c r="CP106" s="33"/>
      <c r="CQ106" s="33"/>
      <c r="CR106" s="33"/>
      <c r="CS106" s="33"/>
      <c r="CT106" s="33"/>
      <c r="CU106" s="33"/>
      <c r="CV106" s="33"/>
      <c r="CW106" s="33"/>
      <c r="CX106" s="33"/>
      <c r="CY106" s="33"/>
      <c r="CZ106" s="33"/>
      <c r="DA106" s="33"/>
      <c r="DB106" s="33"/>
    </row>
    <row r="107">
      <c r="A107" s="43" t="s">
        <v>55</v>
      </c>
      <c r="B107" s="37" t="str">
        <f t="shared" si="18"/>
        <v>#REF!</v>
      </c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  <c r="CA107" s="33"/>
      <c r="CB107" s="33"/>
      <c r="CC107" s="33"/>
      <c r="CD107" s="33"/>
      <c r="CE107" s="33"/>
      <c r="CF107" s="33"/>
      <c r="CG107" s="33"/>
      <c r="CH107" s="33"/>
      <c r="CI107" s="33"/>
      <c r="CJ107" s="33"/>
      <c r="CK107" s="33"/>
      <c r="CL107" s="33"/>
      <c r="CM107" s="33"/>
      <c r="CN107" s="33"/>
      <c r="CO107" s="33"/>
      <c r="CP107" s="33"/>
      <c r="CQ107" s="33"/>
      <c r="CR107" s="33"/>
      <c r="CS107" s="33"/>
      <c r="CT107" s="33"/>
      <c r="CU107" s="33"/>
      <c r="CV107" s="33"/>
      <c r="CW107" s="33"/>
      <c r="CX107" s="33"/>
      <c r="CY107" s="33"/>
      <c r="CZ107" s="33"/>
      <c r="DA107" s="33"/>
      <c r="DB107" s="33"/>
    </row>
    <row r="108">
      <c r="A108" s="36" t="s">
        <v>60</v>
      </c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  <c r="CA108" s="33"/>
      <c r="CB108" s="33"/>
      <c r="CC108" s="33"/>
      <c r="CD108" s="33"/>
      <c r="CE108" s="33"/>
      <c r="CF108" s="33"/>
      <c r="CG108" s="33"/>
      <c r="CH108" s="33"/>
      <c r="CI108" s="33"/>
      <c r="CJ108" s="33"/>
      <c r="CK108" s="33"/>
      <c r="CL108" s="33"/>
      <c r="CM108" s="33"/>
      <c r="CN108" s="33"/>
      <c r="CO108" s="33"/>
      <c r="CP108" s="33"/>
      <c r="CQ108" s="33"/>
      <c r="CR108" s="33"/>
      <c r="CS108" s="33"/>
      <c r="CT108" s="33"/>
      <c r="CU108" s="33"/>
      <c r="CV108" s="33"/>
      <c r="CW108" s="33"/>
      <c r="CX108" s="33"/>
      <c r="CY108" s="33"/>
      <c r="CZ108" s="33"/>
      <c r="DA108" s="33"/>
      <c r="DB108" s="33"/>
    </row>
    <row r="109">
      <c r="A109" s="49" t="s">
        <v>38</v>
      </c>
      <c r="B109" s="50" t="str">
        <f t="array" ref="B109">transpose(#REF! )</f>
        <v>#REF!</v>
      </c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  <c r="CA109" s="33"/>
      <c r="CB109" s="33"/>
      <c r="CC109" s="33"/>
      <c r="CD109" s="33"/>
      <c r="CE109" s="33"/>
      <c r="CF109" s="33"/>
      <c r="CG109" s="33"/>
      <c r="CH109" s="33"/>
      <c r="CI109" s="33"/>
      <c r="CJ109" s="33"/>
      <c r="CK109" s="33"/>
      <c r="CL109" s="33"/>
      <c r="CM109" s="33"/>
      <c r="CN109" s="33"/>
      <c r="CO109" s="33"/>
      <c r="CP109" s="33"/>
      <c r="CQ109" s="33"/>
      <c r="CR109" s="33"/>
      <c r="CS109" s="33"/>
      <c r="CT109" s="33"/>
      <c r="CU109" s="33"/>
      <c r="CV109" s="33"/>
      <c r="CW109" s="33"/>
      <c r="CX109" s="33"/>
      <c r="CY109" s="33"/>
      <c r="CZ109" s="33"/>
      <c r="DA109" s="33"/>
      <c r="DB109" s="33"/>
    </row>
    <row r="110">
      <c r="A110" s="38" t="s">
        <v>39</v>
      </c>
      <c r="B110" s="33" t="str">
        <f t="array" ref="B110:AF110">transpose('enter data here'!O92:O122 )</f>
        <v>SCT</v>
      </c>
      <c r="C110" s="33" t="s">
        <v>16</v>
      </c>
      <c r="D110" s="33" t="s">
        <v>22</v>
      </c>
      <c r="E110" s="33" t="s">
        <v>16</v>
      </c>
      <c r="F110" s="33" t="s">
        <v>22</v>
      </c>
      <c r="G110" s="33" t="s">
        <v>22</v>
      </c>
      <c r="H110" s="33" t="s">
        <v>16</v>
      </c>
      <c r="I110" s="33" t="s">
        <v>19</v>
      </c>
      <c r="J110" s="33" t="s">
        <v>16</v>
      </c>
      <c r="K110" s="33" t="s">
        <v>22</v>
      </c>
      <c r="L110" s="33" t="s">
        <v>33</v>
      </c>
      <c r="M110" s="33" t="s">
        <v>31</v>
      </c>
      <c r="N110" s="33" t="s">
        <v>16</v>
      </c>
      <c r="O110" s="33" t="s">
        <v>16</v>
      </c>
      <c r="P110" s="33" t="s">
        <v>30</v>
      </c>
      <c r="Q110" s="33" t="s">
        <v>16</v>
      </c>
      <c r="R110" s="33" t="s">
        <v>16</v>
      </c>
      <c r="S110" s="33" t="s">
        <v>22</v>
      </c>
      <c r="T110" s="33" t="s">
        <v>30</v>
      </c>
      <c r="U110" s="33" t="s">
        <v>19</v>
      </c>
      <c r="V110" s="33" t="s">
        <v>16</v>
      </c>
      <c r="W110" s="33" t="s">
        <v>16</v>
      </c>
      <c r="X110" s="33" t="s">
        <v>16</v>
      </c>
      <c r="Y110" s="33" t="s">
        <v>16</v>
      </c>
      <c r="Z110" s="33" t="s">
        <v>16</v>
      </c>
      <c r="AA110" s="33" t="s">
        <v>16</v>
      </c>
      <c r="AB110" s="33" t="s">
        <v>16</v>
      </c>
      <c r="AC110" s="33" t="s">
        <v>16</v>
      </c>
      <c r="AD110" s="33" t="s">
        <v>33</v>
      </c>
      <c r="AE110" s="33" t="s">
        <v>16</v>
      </c>
      <c r="AF110" s="33" t="s">
        <v>16</v>
      </c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3"/>
      <c r="CB110" s="33"/>
      <c r="CC110" s="33"/>
      <c r="CD110" s="33"/>
      <c r="CE110" s="33"/>
      <c r="CF110" s="33"/>
      <c r="CG110" s="33"/>
      <c r="CH110" s="33"/>
      <c r="CI110" s="33"/>
      <c r="CJ110" s="33"/>
      <c r="CK110" s="33"/>
      <c r="CL110" s="33"/>
      <c r="CM110" s="33"/>
      <c r="CN110" s="33"/>
      <c r="CO110" s="33"/>
      <c r="CP110" s="33"/>
      <c r="CQ110" s="33"/>
      <c r="CR110" s="33"/>
      <c r="CS110" s="33"/>
      <c r="CT110" s="33"/>
      <c r="CU110" s="33"/>
      <c r="CV110" s="33"/>
      <c r="CW110" s="33"/>
      <c r="CX110" s="33"/>
      <c r="CY110" s="33"/>
      <c r="CZ110" s="33"/>
      <c r="DA110" s="33"/>
      <c r="DB110" s="33"/>
    </row>
    <row r="111">
      <c r="A111" s="41"/>
      <c r="B111" s="37" t="str">
        <f>IF(B110="","",Lookup(B110,symbols!$A$4:$B$15))</f>
        <v/>
      </c>
      <c r="C111" s="37" t="str">
        <f>IF(C110="","",Lookup(C110,symbols!$A$4:$B$15))</f>
        <v/>
      </c>
      <c r="D111" s="37" t="str">
        <f>IF(D110="","",Lookup(D110,symbols!$A$4:$B$15))</f>
        <v/>
      </c>
      <c r="E111" s="37" t="str">
        <f>IF(E110="","",Lookup(E110,symbols!$A$4:$B$15))</f>
        <v/>
      </c>
      <c r="F111" s="37" t="str">
        <f>IF(F110="","",Lookup(F110,symbols!$A$4:$B$15))</f>
        <v/>
      </c>
      <c r="G111" s="37" t="str">
        <f>IF(G110="","",Lookup(G110,symbols!$A$4:$B$15))</f>
        <v/>
      </c>
      <c r="H111" s="37" t="str">
        <f>IF(H110="","",Lookup(H110,symbols!$A$4:$B$15))</f>
        <v/>
      </c>
      <c r="I111" s="37" t="str">
        <f>IF(I110="","",Lookup(I110,symbols!$A$4:$B$15))</f>
        <v/>
      </c>
      <c r="J111" s="37" t="str">
        <f>IF(J110="","",Lookup(J110,symbols!$A$4:$B$15))</f>
        <v/>
      </c>
      <c r="K111" s="37" t="str">
        <f>IF(K110="","",Lookup(K110,symbols!$A$4:$B$15))</f>
        <v/>
      </c>
      <c r="L111" s="37" t="str">
        <f>IF(L110="","",Lookup(L110,symbols!$A$4:$B$15))</f>
        <v/>
      </c>
      <c r="M111" s="37" t="str">
        <f>IF(M110="","",Lookup(M110,symbols!$A$4:$B$15))</f>
        <v/>
      </c>
      <c r="N111" s="37" t="str">
        <f>IF(N110="","",Lookup(N110,symbols!$A$4:$B$15))</f>
        <v/>
      </c>
      <c r="O111" s="37" t="str">
        <f>IF(O110="","",Lookup(O110,symbols!$A$4:$B$15))</f>
        <v/>
      </c>
      <c r="P111" s="37" t="str">
        <f>IF(P110="","",Lookup(P110,symbols!$A$4:$B$15))</f>
        <v/>
      </c>
      <c r="Q111" s="37" t="str">
        <f>IF(Q110="","",Lookup(Q110,symbols!$A$4:$B$15))</f>
        <v/>
      </c>
      <c r="R111" s="37" t="str">
        <f>IF(R110="","",Lookup(R110,symbols!$A$4:$B$15))</f>
        <v/>
      </c>
      <c r="S111" s="37" t="str">
        <f>IF(S110="","",Lookup(S110,symbols!$A$4:$B$15))</f>
        <v/>
      </c>
      <c r="T111" s="37" t="str">
        <f>IF(T110="","",Lookup(T110,symbols!$A$4:$B$15))</f>
        <v/>
      </c>
      <c r="U111" s="37" t="str">
        <f>IF(U110="","",Lookup(U110,symbols!$A$4:$B$15))</f>
        <v/>
      </c>
      <c r="V111" s="37" t="str">
        <f>IF(V110="","",Lookup(V110,symbols!$A$4:$B$15))</f>
        <v/>
      </c>
      <c r="W111" s="37" t="str">
        <f>IF(W110="","",Lookup(W110,symbols!$A$4:$B$15))</f>
        <v/>
      </c>
      <c r="X111" s="37" t="str">
        <f>IF(X110="","",Lookup(X110,symbols!$A$4:$B$15))</f>
        <v/>
      </c>
      <c r="Y111" s="37" t="str">
        <f>IF(Y110="","",Lookup(Y110,symbols!$A$4:$B$15))</f>
        <v/>
      </c>
      <c r="Z111" s="37" t="str">
        <f>IF(Z110="","",Lookup(Z110,symbols!$A$4:$B$15))</f>
        <v/>
      </c>
      <c r="AA111" s="37" t="str">
        <f>IF(AA110="","",Lookup(AA110,symbols!$A$4:$B$15))</f>
        <v/>
      </c>
      <c r="AB111" s="37" t="str">
        <f>IF(AB110="","",Lookup(AB110,symbols!$A$4:$B$15))</f>
        <v/>
      </c>
      <c r="AC111" s="37" t="str">
        <f>IF(AC110="","",Lookup(AC110,symbols!$A$4:$B$15))</f>
        <v/>
      </c>
      <c r="AD111" s="37" t="str">
        <f>IF(AD110="","",Lookup(AD110,symbols!$A$4:$B$15))</f>
        <v/>
      </c>
      <c r="AE111" s="37" t="str">
        <f>IF(AE110="","",Lookup(AE110,symbols!$A$4:$B$15))</f>
        <v/>
      </c>
      <c r="AF111" s="37" t="str">
        <f>IF(AF110="","",Lookup(AF110,symbols!$A$4:$B$15))</f>
        <v/>
      </c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  <c r="CA111" s="33"/>
      <c r="CB111" s="33"/>
      <c r="CC111" s="33"/>
      <c r="CD111" s="33"/>
      <c r="CE111" s="33"/>
      <c r="CF111" s="33"/>
      <c r="CG111" s="33"/>
      <c r="CH111" s="33"/>
      <c r="CI111" s="33"/>
      <c r="CJ111" s="33"/>
      <c r="CK111" s="33"/>
      <c r="CL111" s="33"/>
      <c r="CM111" s="33"/>
      <c r="CN111" s="33"/>
      <c r="CO111" s="33"/>
      <c r="CP111" s="33"/>
      <c r="CQ111" s="33"/>
      <c r="CR111" s="33"/>
      <c r="CS111" s="33"/>
      <c r="CT111" s="33"/>
      <c r="CU111" s="33"/>
      <c r="CV111" s="33"/>
      <c r="CW111" s="33"/>
      <c r="CX111" s="33"/>
      <c r="CY111" s="33"/>
      <c r="CZ111" s="33"/>
      <c r="DA111" s="33"/>
      <c r="DB111" s="33"/>
    </row>
    <row r="112">
      <c r="A112" s="38" t="s">
        <v>40</v>
      </c>
      <c r="B112" s="33" t="str">
        <f t="array" ref="B112:AF114">transpose('enter data here'!C92:E122 )</f>
        <v>C</v>
      </c>
      <c r="C112" s="33" t="s">
        <v>27</v>
      </c>
      <c r="D112" s="33" t="s">
        <v>27</v>
      </c>
      <c r="E112" s="33" t="s">
        <v>27</v>
      </c>
      <c r="F112" s="33" t="s">
        <v>25</v>
      </c>
      <c r="G112" s="33" t="s">
        <v>27</v>
      </c>
      <c r="H112" s="33" t="s">
        <v>28</v>
      </c>
      <c r="I112" s="33" t="s">
        <v>28</v>
      </c>
      <c r="J112" s="33" t="s">
        <v>28</v>
      </c>
      <c r="K112" s="33" t="s">
        <v>28</v>
      </c>
      <c r="L112" s="33" t="s">
        <v>28</v>
      </c>
      <c r="M112" s="33" t="s">
        <v>28</v>
      </c>
      <c r="N112" s="33" t="s">
        <v>28</v>
      </c>
      <c r="O112" s="33" t="s">
        <v>27</v>
      </c>
      <c r="P112" s="33" t="s">
        <v>25</v>
      </c>
      <c r="Q112" s="33" t="s">
        <v>27</v>
      </c>
      <c r="R112" s="33" t="s">
        <v>26</v>
      </c>
      <c r="S112" s="33" t="s">
        <v>26</v>
      </c>
      <c r="T112" s="33" t="s">
        <v>28</v>
      </c>
      <c r="U112" s="33" t="s">
        <v>28</v>
      </c>
      <c r="V112" s="33" t="s">
        <v>28</v>
      </c>
      <c r="W112" s="33" t="s">
        <v>28</v>
      </c>
      <c r="X112" s="33" t="s">
        <v>28</v>
      </c>
      <c r="Y112" s="33" t="s">
        <v>28</v>
      </c>
      <c r="Z112" s="33" t="s">
        <v>26</v>
      </c>
      <c r="AA112" s="33" t="s">
        <v>27</v>
      </c>
      <c r="AB112" s="33" t="s">
        <v>26</v>
      </c>
      <c r="AC112" s="33" t="s">
        <v>28</v>
      </c>
      <c r="AD112" s="33" t="s">
        <v>28</v>
      </c>
      <c r="AE112" s="33" t="s">
        <v>26</v>
      </c>
      <c r="AF112" s="33" t="s">
        <v>26</v>
      </c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  <c r="CA112" s="33"/>
      <c r="CB112" s="33"/>
      <c r="CC112" s="33"/>
      <c r="CD112" s="33"/>
      <c r="CE112" s="33"/>
      <c r="CF112" s="33"/>
      <c r="CG112" s="33"/>
      <c r="CH112" s="33"/>
      <c r="CI112" s="33"/>
      <c r="CJ112" s="33"/>
      <c r="CK112" s="33"/>
      <c r="CL112" s="33"/>
      <c r="CM112" s="33"/>
      <c r="CN112" s="33"/>
      <c r="CO112" s="33"/>
      <c r="CP112" s="33"/>
      <c r="CQ112" s="33"/>
      <c r="CR112" s="33"/>
      <c r="CS112" s="33"/>
      <c r="CT112" s="33"/>
      <c r="CU112" s="33"/>
      <c r="CV112" s="33"/>
      <c r="CW112" s="33"/>
      <c r="CX112" s="33"/>
      <c r="CY112" s="33"/>
      <c r="CZ112" s="33"/>
      <c r="DA112" s="33"/>
      <c r="DB112" s="33"/>
    </row>
    <row r="113">
      <c r="A113" s="38" t="s">
        <v>41</v>
      </c>
      <c r="B113" s="33" t="s">
        <v>27</v>
      </c>
      <c r="C113" s="33" t="s">
        <v>27</v>
      </c>
      <c r="D113" s="33" t="s">
        <v>27</v>
      </c>
      <c r="E113" s="33" t="s">
        <v>27</v>
      </c>
      <c r="F113" s="33" t="s">
        <v>25</v>
      </c>
      <c r="G113" s="33" t="s">
        <v>25</v>
      </c>
      <c r="H113" s="33" t="s">
        <v>26</v>
      </c>
      <c r="I113" s="33" t="s">
        <v>26</v>
      </c>
      <c r="J113" s="33" t="s">
        <v>28</v>
      </c>
      <c r="K113" s="33" t="s">
        <v>28</v>
      </c>
      <c r="L113" s="33" t="s">
        <v>28</v>
      </c>
      <c r="M113" s="33" t="s">
        <v>28</v>
      </c>
      <c r="N113" s="33" t="s">
        <v>28</v>
      </c>
      <c r="O113" s="33" t="s">
        <v>27</v>
      </c>
      <c r="P113" s="33" t="s">
        <v>25</v>
      </c>
      <c r="Q113" s="33" t="s">
        <v>25</v>
      </c>
      <c r="R113" s="33" t="s">
        <v>26</v>
      </c>
      <c r="S113" s="33" t="s">
        <v>26</v>
      </c>
      <c r="T113" s="33" t="s">
        <v>26</v>
      </c>
      <c r="U113" s="33" t="s">
        <v>26</v>
      </c>
      <c r="V113" s="33" t="s">
        <v>28</v>
      </c>
      <c r="W113" s="33" t="s">
        <v>28</v>
      </c>
      <c r="X113" s="33" t="s">
        <v>28</v>
      </c>
      <c r="Y113" s="33" t="s">
        <v>28</v>
      </c>
      <c r="Z113" s="33" t="s">
        <v>26</v>
      </c>
      <c r="AA113" s="33" t="s">
        <v>27</v>
      </c>
      <c r="AB113" s="33" t="s">
        <v>26</v>
      </c>
      <c r="AC113" s="33" t="s">
        <v>28</v>
      </c>
      <c r="AD113" s="33" t="s">
        <v>28</v>
      </c>
      <c r="AE113" s="33" t="s">
        <v>26</v>
      </c>
      <c r="AF113" s="33" t="s">
        <v>26</v>
      </c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  <c r="CA113" s="33"/>
      <c r="CB113" s="33"/>
      <c r="CC113" s="33"/>
      <c r="CD113" s="33"/>
      <c r="CE113" s="33"/>
      <c r="CF113" s="33"/>
      <c r="CG113" s="33"/>
      <c r="CH113" s="33"/>
      <c r="CI113" s="33"/>
      <c r="CJ113" s="33"/>
      <c r="CK113" s="33"/>
      <c r="CL113" s="33"/>
      <c r="CM113" s="33"/>
      <c r="CN113" s="33"/>
      <c r="CO113" s="33"/>
      <c r="CP113" s="33"/>
      <c r="CQ113" s="33"/>
      <c r="CR113" s="33"/>
      <c r="CS113" s="33"/>
      <c r="CT113" s="33"/>
      <c r="CU113" s="33"/>
      <c r="CV113" s="33"/>
      <c r="CW113" s="33"/>
      <c r="CX113" s="33"/>
      <c r="CY113" s="33"/>
      <c r="CZ113" s="33"/>
      <c r="DA113" s="33"/>
      <c r="DB113" s="33"/>
    </row>
    <row r="114">
      <c r="A114" s="45" t="s">
        <v>42</v>
      </c>
      <c r="B114" s="37" t="s">
        <v>26</v>
      </c>
      <c r="C114" s="37" t="s">
        <v>28</v>
      </c>
      <c r="D114" s="37" t="s">
        <v>28</v>
      </c>
      <c r="E114" s="37" t="s">
        <v>26</v>
      </c>
      <c r="F114" s="37" t="s">
        <v>26</v>
      </c>
      <c r="G114" s="37" t="s">
        <v>26</v>
      </c>
      <c r="H114" s="37" t="s">
        <v>28</v>
      </c>
      <c r="I114" s="37" t="s">
        <v>28</v>
      </c>
      <c r="J114" s="37" t="s">
        <v>28</v>
      </c>
      <c r="K114" s="37" t="s">
        <v>28</v>
      </c>
      <c r="L114" s="37" t="s">
        <v>28</v>
      </c>
      <c r="M114" s="37" t="s">
        <v>28</v>
      </c>
      <c r="N114" s="37" t="s">
        <v>28</v>
      </c>
      <c r="O114" s="37" t="s">
        <v>26</v>
      </c>
      <c r="P114" s="37" t="s">
        <v>27</v>
      </c>
      <c r="Q114" s="37" t="s">
        <v>26</v>
      </c>
      <c r="R114" s="37" t="s">
        <v>26</v>
      </c>
      <c r="S114" s="37" t="s">
        <v>28</v>
      </c>
      <c r="T114" s="37" t="s">
        <v>28</v>
      </c>
      <c r="U114" s="37" t="s">
        <v>28</v>
      </c>
      <c r="V114" s="37" t="s">
        <v>28</v>
      </c>
      <c r="W114" s="37" t="s">
        <v>28</v>
      </c>
      <c r="X114" s="37" t="s">
        <v>28</v>
      </c>
      <c r="Y114" s="37" t="s">
        <v>28</v>
      </c>
      <c r="Z114" s="37" t="s">
        <v>28</v>
      </c>
      <c r="AA114" s="37" t="s">
        <v>28</v>
      </c>
      <c r="AB114" s="37" t="s">
        <v>28</v>
      </c>
      <c r="AC114" s="37" t="s">
        <v>28</v>
      </c>
      <c r="AD114" s="37" t="s">
        <v>28</v>
      </c>
      <c r="AE114" s="37" t="s">
        <v>28</v>
      </c>
      <c r="AF114" s="37" t="s">
        <v>28</v>
      </c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  <c r="CA114" s="33"/>
      <c r="CB114" s="33"/>
      <c r="CC114" s="33"/>
      <c r="CD114" s="33"/>
      <c r="CE114" s="33"/>
      <c r="CF114" s="33"/>
      <c r="CG114" s="33"/>
      <c r="CH114" s="33"/>
      <c r="CI114" s="33"/>
      <c r="CJ114" s="33"/>
      <c r="CK114" s="33"/>
      <c r="CL114" s="33"/>
      <c r="CM114" s="33"/>
      <c r="CN114" s="33"/>
      <c r="CO114" s="33"/>
      <c r="CP114" s="33"/>
      <c r="CQ114" s="33"/>
      <c r="CR114" s="33"/>
      <c r="CS114" s="33"/>
      <c r="CT114" s="33"/>
      <c r="CU114" s="33"/>
      <c r="CV114" s="33"/>
      <c r="CW114" s="33"/>
      <c r="CX114" s="33"/>
      <c r="CY114" s="33"/>
      <c r="CZ114" s="33"/>
      <c r="DA114" s="33"/>
      <c r="DB114" s="33"/>
    </row>
    <row r="115">
      <c r="A115" s="38" t="s">
        <v>43</v>
      </c>
      <c r="B115" s="47">
        <f t="array" ref="B115:AF117">transpose('enter data here'!F92:H122 )</f>
        <v>25</v>
      </c>
      <c r="C115" s="47">
        <v>23.0</v>
      </c>
      <c r="D115" s="47">
        <v>16.0</v>
      </c>
      <c r="E115" s="47">
        <v>13.0</v>
      </c>
      <c r="F115" s="47">
        <v>13.0</v>
      </c>
      <c r="G115" s="47">
        <v>11.0</v>
      </c>
      <c r="H115" s="47">
        <v>17.0</v>
      </c>
      <c r="I115" s="47">
        <v>22.0</v>
      </c>
      <c r="J115" s="47">
        <v>18.0</v>
      </c>
      <c r="K115" s="47">
        <v>25.0</v>
      </c>
      <c r="L115" s="47">
        <v>19.0</v>
      </c>
      <c r="M115" s="47">
        <v>25.0</v>
      </c>
      <c r="N115" s="47">
        <v>16.0</v>
      </c>
      <c r="O115" s="47">
        <v>16.0</v>
      </c>
      <c r="P115" s="47">
        <v>14.0</v>
      </c>
      <c r="Q115" s="47">
        <v>20.0</v>
      </c>
      <c r="R115" s="47">
        <v>28.0</v>
      </c>
      <c r="S115" s="47">
        <v>28.0</v>
      </c>
      <c r="T115" s="47">
        <v>9.0</v>
      </c>
      <c r="U115" s="47">
        <v>14.0</v>
      </c>
      <c r="V115" s="47">
        <v>21.0</v>
      </c>
      <c r="W115" s="47">
        <v>26.0</v>
      </c>
      <c r="X115" s="47">
        <v>33.0</v>
      </c>
      <c r="Y115" s="47">
        <v>20.0</v>
      </c>
      <c r="Z115" s="47">
        <v>25.0</v>
      </c>
      <c r="AA115" s="47">
        <v>23.0</v>
      </c>
      <c r="AB115" s="47">
        <v>21.0</v>
      </c>
      <c r="AC115" s="47">
        <v>17.0</v>
      </c>
      <c r="AD115" s="47">
        <v>21.0</v>
      </c>
      <c r="AE115" s="47">
        <v>15.0</v>
      </c>
      <c r="AF115" s="47">
        <v>21.0</v>
      </c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  <c r="CA115" s="33"/>
      <c r="CB115" s="33"/>
      <c r="CC115" s="33"/>
      <c r="CD115" s="33"/>
      <c r="CE115" s="33"/>
      <c r="CF115" s="33"/>
      <c r="CG115" s="33"/>
      <c r="CH115" s="33"/>
      <c r="CI115" s="33"/>
      <c r="CJ115" s="33"/>
      <c r="CK115" s="33"/>
      <c r="CL115" s="33"/>
      <c r="CM115" s="33"/>
      <c r="CN115" s="33"/>
      <c r="CO115" s="33"/>
      <c r="CP115" s="33"/>
      <c r="CQ115" s="33"/>
      <c r="CR115" s="33"/>
      <c r="CS115" s="33"/>
      <c r="CT115" s="33"/>
      <c r="CU115" s="33"/>
      <c r="CV115" s="33"/>
      <c r="CW115" s="33"/>
      <c r="CX115" s="33"/>
      <c r="CY115" s="33"/>
      <c r="CZ115" s="33"/>
      <c r="DA115" s="33"/>
      <c r="DB115" s="33"/>
    </row>
    <row r="116">
      <c r="A116" s="38" t="s">
        <v>44</v>
      </c>
      <c r="B116" s="47">
        <v>5.0</v>
      </c>
      <c r="C116" s="47">
        <v>9.0</v>
      </c>
      <c r="D116" s="47">
        <v>5.0</v>
      </c>
      <c r="E116" s="47">
        <v>6.0</v>
      </c>
      <c r="F116" s="47">
        <v>4.0</v>
      </c>
      <c r="G116" s="47">
        <v>4.0</v>
      </c>
      <c r="H116" s="47">
        <v>2.0</v>
      </c>
      <c r="I116" s="47">
        <v>9.0</v>
      </c>
      <c r="J116" s="47">
        <v>12.0</v>
      </c>
      <c r="K116" s="47">
        <v>11.0</v>
      </c>
      <c r="L116" s="47">
        <v>10.0</v>
      </c>
      <c r="M116" s="47">
        <v>10.0</v>
      </c>
      <c r="N116" s="47">
        <v>13.0</v>
      </c>
      <c r="O116" s="47">
        <v>9.0</v>
      </c>
      <c r="P116" s="47">
        <v>8.0</v>
      </c>
      <c r="Q116" s="47">
        <v>11.0</v>
      </c>
      <c r="R116" s="47">
        <v>20.0</v>
      </c>
      <c r="S116" s="47">
        <v>8.0</v>
      </c>
      <c r="T116" s="47">
        <v>-7.0</v>
      </c>
      <c r="U116" s="47">
        <v>-3.0</v>
      </c>
      <c r="V116" s="47">
        <v>10.0</v>
      </c>
      <c r="W116" s="47">
        <v>12.0</v>
      </c>
      <c r="X116" s="47">
        <v>19.0</v>
      </c>
      <c r="Y116" s="47">
        <v>12.0</v>
      </c>
      <c r="Z116" s="47">
        <v>13.0</v>
      </c>
      <c r="AA116" s="47">
        <v>14.0</v>
      </c>
      <c r="AB116" s="47">
        <v>13.0</v>
      </c>
      <c r="AC116" s="47">
        <v>18.0</v>
      </c>
      <c r="AD116" s="47">
        <v>8.0</v>
      </c>
      <c r="AE116" s="47">
        <v>-6.0</v>
      </c>
      <c r="AF116" s="47">
        <v>2.0</v>
      </c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  <c r="CA116" s="33"/>
      <c r="CB116" s="33"/>
      <c r="CC116" s="33"/>
      <c r="CD116" s="33"/>
      <c r="CE116" s="33"/>
      <c r="CF116" s="33"/>
      <c r="CG116" s="33"/>
      <c r="CH116" s="33"/>
      <c r="CI116" s="33"/>
      <c r="CJ116" s="33"/>
      <c r="CK116" s="33"/>
      <c r="CL116" s="33"/>
      <c r="CM116" s="33"/>
      <c r="CN116" s="33"/>
      <c r="CO116" s="33"/>
      <c r="CP116" s="33"/>
      <c r="CQ116" s="33"/>
      <c r="CR116" s="33"/>
      <c r="CS116" s="33"/>
      <c r="CT116" s="33"/>
      <c r="CU116" s="33"/>
      <c r="CV116" s="33"/>
      <c r="CW116" s="33"/>
      <c r="CX116" s="33"/>
      <c r="CY116" s="33"/>
      <c r="CZ116" s="33"/>
      <c r="DA116" s="33"/>
      <c r="DB116" s="33"/>
    </row>
    <row r="117">
      <c r="A117" s="43" t="s">
        <v>45</v>
      </c>
      <c r="B117" s="48">
        <v>15.0</v>
      </c>
      <c r="C117" s="48">
        <v>16.0</v>
      </c>
      <c r="D117" s="48">
        <v>11.0</v>
      </c>
      <c r="E117" s="48">
        <v>10.0</v>
      </c>
      <c r="F117" s="48">
        <v>8.0</v>
      </c>
      <c r="G117" s="48">
        <v>8.0</v>
      </c>
      <c r="H117" s="48">
        <v>10.0</v>
      </c>
      <c r="I117" s="48">
        <v>16.0</v>
      </c>
      <c r="J117" s="48">
        <v>15.0</v>
      </c>
      <c r="K117" s="48">
        <v>18.0</v>
      </c>
      <c r="L117" s="48">
        <v>15.0</v>
      </c>
      <c r="M117" s="48">
        <v>18.0</v>
      </c>
      <c r="N117" s="48">
        <v>15.0</v>
      </c>
      <c r="O117" s="48">
        <v>13.0</v>
      </c>
      <c r="P117" s="48">
        <v>11.0</v>
      </c>
      <c r="Q117" s="48">
        <v>16.0</v>
      </c>
      <c r="R117" s="48">
        <v>24.0</v>
      </c>
      <c r="S117" s="48">
        <v>16.0</v>
      </c>
      <c r="T117" s="48">
        <v>1.0</v>
      </c>
      <c r="U117" s="48">
        <v>6.0</v>
      </c>
      <c r="V117" s="48">
        <v>16.0</v>
      </c>
      <c r="W117" s="48">
        <v>19.0</v>
      </c>
      <c r="X117" s="48">
        <v>26.0</v>
      </c>
      <c r="Y117" s="48">
        <v>16.0</v>
      </c>
      <c r="Z117" s="48">
        <v>19.0</v>
      </c>
      <c r="AA117" s="48">
        <v>19.0</v>
      </c>
      <c r="AB117" s="48">
        <v>17.0</v>
      </c>
      <c r="AC117" s="48">
        <v>13.0</v>
      </c>
      <c r="AD117" s="48">
        <v>15.0</v>
      </c>
      <c r="AE117" s="48">
        <v>5.0</v>
      </c>
      <c r="AF117" s="48">
        <v>12.0</v>
      </c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  <c r="CA117" s="33"/>
      <c r="CB117" s="33"/>
      <c r="CC117" s="33"/>
      <c r="CD117" s="33"/>
      <c r="CE117" s="33"/>
      <c r="CF117" s="33"/>
      <c r="CG117" s="33"/>
      <c r="CH117" s="33"/>
      <c r="CI117" s="33"/>
      <c r="CJ117" s="33"/>
      <c r="CK117" s="33"/>
      <c r="CL117" s="33"/>
      <c r="CM117" s="33"/>
      <c r="CN117" s="33"/>
      <c r="CO117" s="33"/>
      <c r="CP117" s="33"/>
      <c r="CQ117" s="33"/>
      <c r="CR117" s="33"/>
      <c r="CS117" s="33"/>
      <c r="CT117" s="33"/>
      <c r="CU117" s="33"/>
      <c r="CV117" s="33"/>
      <c r="CW117" s="33"/>
      <c r="CX117" s="33"/>
      <c r="CY117" s="33"/>
      <c r="CZ117" s="33"/>
      <c r="DA117" s="33"/>
      <c r="DB117" s="33"/>
    </row>
    <row r="118">
      <c r="A118" s="38" t="s">
        <v>46</v>
      </c>
      <c r="B118" s="46" t="str">
        <f t="array" ref="B118:AF118">transpose('enter data here'!I92:I122 )</f>
        <v>NW</v>
      </c>
      <c r="C118" s="33" t="s">
        <v>17</v>
      </c>
      <c r="D118" s="33" t="s">
        <v>17</v>
      </c>
      <c r="E118" s="33" t="s">
        <v>24</v>
      </c>
      <c r="F118" s="33" t="s">
        <v>21</v>
      </c>
      <c r="G118" s="33" t="s">
        <v>17</v>
      </c>
      <c r="H118" s="33" t="s">
        <v>21</v>
      </c>
      <c r="I118" s="33" t="s">
        <v>21</v>
      </c>
      <c r="J118" s="33" t="s">
        <v>21</v>
      </c>
      <c r="K118" s="33" t="s">
        <v>21</v>
      </c>
      <c r="L118" s="33" t="s">
        <v>21</v>
      </c>
      <c r="M118" s="33" t="s">
        <v>29</v>
      </c>
      <c r="N118" s="33" t="s">
        <v>29</v>
      </c>
      <c r="O118" s="33" t="s">
        <v>21</v>
      </c>
      <c r="P118" s="33" t="s">
        <v>21</v>
      </c>
      <c r="Q118" s="33" t="s">
        <v>17</v>
      </c>
      <c r="R118" s="33" t="s">
        <v>15</v>
      </c>
      <c r="S118" s="33" t="s">
        <v>15</v>
      </c>
      <c r="T118" s="33" t="s">
        <v>15</v>
      </c>
      <c r="U118" s="33" t="s">
        <v>15</v>
      </c>
      <c r="V118" s="33" t="s">
        <v>17</v>
      </c>
      <c r="W118" s="33" t="s">
        <v>17</v>
      </c>
      <c r="X118" s="33" t="s">
        <v>15</v>
      </c>
      <c r="Y118" s="33" t="s">
        <v>15</v>
      </c>
      <c r="Z118" s="33" t="s">
        <v>29</v>
      </c>
      <c r="AA118" s="33" t="s">
        <v>15</v>
      </c>
      <c r="AB118" s="33" t="s">
        <v>17</v>
      </c>
      <c r="AC118" s="33" t="s">
        <v>17</v>
      </c>
      <c r="AD118" s="33" t="s">
        <v>17</v>
      </c>
      <c r="AE118" s="33" t="s">
        <v>17</v>
      </c>
      <c r="AF118" s="33" t="s">
        <v>17</v>
      </c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  <c r="CA118" s="33"/>
      <c r="CB118" s="33"/>
      <c r="CC118" s="33"/>
      <c r="CD118" s="33"/>
      <c r="CE118" s="33"/>
      <c r="CF118" s="33"/>
      <c r="CG118" s="33"/>
      <c r="CH118" s="33"/>
      <c r="CI118" s="33"/>
      <c r="CJ118" s="33"/>
      <c r="CK118" s="33"/>
      <c r="CL118" s="33"/>
      <c r="CM118" s="33"/>
      <c r="CN118" s="33"/>
      <c r="CO118" s="33"/>
      <c r="CP118" s="33"/>
      <c r="CQ118" s="33"/>
      <c r="CR118" s="33"/>
      <c r="CS118" s="33"/>
      <c r="CT118" s="33"/>
      <c r="CU118" s="33"/>
      <c r="CV118" s="33"/>
      <c r="CW118" s="33"/>
      <c r="CX118" s="33"/>
      <c r="CY118" s="33"/>
      <c r="CZ118" s="33"/>
      <c r="DA118" s="33"/>
      <c r="DB118" s="33"/>
    </row>
    <row r="119">
      <c r="A119" s="38"/>
      <c r="B119" s="33" t="str">
        <f>if(B118="","",Lookup(B118,symbols!$E$4:$F$20))</f>
        <v>↘</v>
      </c>
      <c r="C119" s="33" t="str">
        <f>if(C118="","",Lookup(C118,symbols!$E$4:$F$20))</f>
        <v>↘</v>
      </c>
      <c r="D119" s="33" t="str">
        <f>if(D118="","",Lookup(D118,symbols!$E$4:$F$20))</f>
        <v>↘</v>
      </c>
      <c r="E119" s="33" t="str">
        <f>if(E118="","",Lookup(E118,symbols!$E$4:$F$20))</f>
        <v>←</v>
      </c>
      <c r="F119" s="33" t="str">
        <f>if(F118="","",Lookup(F118,symbols!$E$4:$F$20))</f>
        <v>↓</v>
      </c>
      <c r="G119" s="33" t="str">
        <f>if(G118="","",Lookup(G118,symbols!$E$4:$F$20))</f>
        <v>↘</v>
      </c>
      <c r="H119" s="33" t="str">
        <f>if(H118="","",Lookup(H118,symbols!$E$4:$F$20))</f>
        <v>↓</v>
      </c>
      <c r="I119" s="33" t="str">
        <f>if(I118="","",Lookup(I118,symbols!$E$4:$F$20))</f>
        <v>↓</v>
      </c>
      <c r="J119" s="33" t="str">
        <f>if(J118="","",Lookup(J118,symbols!$E$4:$F$20))</f>
        <v>↓</v>
      </c>
      <c r="K119" s="33" t="str">
        <f>if(K118="","",Lookup(K118,symbols!$E$4:$F$20))</f>
        <v>↓</v>
      </c>
      <c r="L119" s="33" t="str">
        <f>if(L118="","",Lookup(L118,symbols!$E$4:$F$20))</f>
        <v>↓</v>
      </c>
      <c r="M119" s="33" t="str">
        <f>if(M118="","",Lookup(M118,symbols!$E$4:$F$20))</f>
        <v>↖</v>
      </c>
      <c r="N119" s="33" t="str">
        <f>if(N118="","",Lookup(N118,symbols!$E$4:$F$20))</f>
        <v>↖</v>
      </c>
      <c r="O119" s="33" t="str">
        <f>if(O118="","",Lookup(O118,symbols!$E$4:$F$20))</f>
        <v>↓</v>
      </c>
      <c r="P119" s="33" t="str">
        <f>if(P118="","",Lookup(P118,symbols!$E$4:$F$20))</f>
        <v>↓</v>
      </c>
      <c r="Q119" s="33" t="str">
        <f>if(Q118="","",Lookup(Q118,symbols!$E$4:$F$20))</f>
        <v>↘</v>
      </c>
      <c r="R119" s="33" t="str">
        <f>if(R118="","",Lookup(R118,symbols!$E$4:$F$20))</f>
        <v>→</v>
      </c>
      <c r="S119" s="33" t="str">
        <f>if(S118="","",Lookup(S118,symbols!$E$4:$F$20))</f>
        <v>→</v>
      </c>
      <c r="T119" s="33" t="str">
        <f>if(T118="","",Lookup(T118,symbols!$E$4:$F$20))</f>
        <v>→</v>
      </c>
      <c r="U119" s="33" t="str">
        <f>if(U118="","",Lookup(U118,symbols!$E$4:$F$20))</f>
        <v>→</v>
      </c>
      <c r="V119" s="33" t="str">
        <f>if(V118="","",Lookup(V118,symbols!$E$4:$F$20))</f>
        <v>↘</v>
      </c>
      <c r="W119" s="33" t="str">
        <f>if(W118="","",Lookup(W118,symbols!$E$4:$F$20))</f>
        <v>↘</v>
      </c>
      <c r="X119" s="33" t="str">
        <f>if(X118="","",Lookup(X118,symbols!$E$4:$F$20))</f>
        <v>→</v>
      </c>
      <c r="Y119" s="33" t="str">
        <f>if(Y118="","",Lookup(Y118,symbols!$E$4:$F$20))</f>
        <v>→</v>
      </c>
      <c r="Z119" s="33" t="str">
        <f>if(Z118="","",Lookup(Z118,symbols!$E$4:$F$20))</f>
        <v>↖</v>
      </c>
      <c r="AA119" s="33" t="str">
        <f>if(AA118="","",Lookup(AA118,symbols!$E$4:$F$20))</f>
        <v>→</v>
      </c>
      <c r="AB119" s="33" t="str">
        <f>if(AB118="","",Lookup(AB118,symbols!$E$4:$F$20))</f>
        <v>↘</v>
      </c>
      <c r="AC119" s="33" t="str">
        <f>if(AC118="","",Lookup(AC118,symbols!$E$4:$F$20))</f>
        <v>↘</v>
      </c>
      <c r="AD119" s="33" t="str">
        <f>if(AD118="","",Lookup(AD118,symbols!$E$4:$F$20))</f>
        <v>↘</v>
      </c>
      <c r="AE119" s="33" t="str">
        <f>if(AE118="","",Lookup(AE118,symbols!$E$4:$F$20))</f>
        <v>↘</v>
      </c>
      <c r="AF119" s="33" t="str">
        <f>if(AF118="","",Lookup(AF118,symbols!$E$4:$F$20))</f>
        <v>↘</v>
      </c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  <c r="CA119" s="33"/>
      <c r="CB119" s="33"/>
      <c r="CC119" s="33"/>
      <c r="CD119" s="33"/>
      <c r="CE119" s="33"/>
      <c r="CF119" s="33"/>
      <c r="CG119" s="33"/>
      <c r="CH119" s="33"/>
      <c r="CI119" s="33"/>
      <c r="CJ119" s="33"/>
      <c r="CK119" s="33"/>
      <c r="CL119" s="33"/>
      <c r="CM119" s="33"/>
      <c r="CN119" s="33"/>
      <c r="CO119" s="33"/>
      <c r="CP119" s="33"/>
      <c r="CQ119" s="33"/>
      <c r="CR119" s="33"/>
      <c r="CS119" s="33"/>
      <c r="CT119" s="33"/>
      <c r="CU119" s="33"/>
      <c r="CV119" s="33"/>
      <c r="CW119" s="33"/>
      <c r="CX119" s="33"/>
      <c r="CY119" s="33"/>
      <c r="CZ119" s="33"/>
      <c r="DA119" s="33"/>
      <c r="DB119" s="33"/>
    </row>
    <row r="120">
      <c r="A120" s="38" t="s">
        <v>47</v>
      </c>
      <c r="B120" s="33">
        <f t="array" ref="B120:AF120">transpose('enter data here'!J92:J122 )</f>
        <v>42</v>
      </c>
      <c r="C120" s="33">
        <v>37.0</v>
      </c>
      <c r="D120" s="33">
        <v>33.0</v>
      </c>
      <c r="E120" s="33">
        <v>34.0</v>
      </c>
      <c r="F120" s="33">
        <v>46.0</v>
      </c>
      <c r="G120" s="33">
        <v>75.0</v>
      </c>
      <c r="H120" s="33">
        <v>31.0</v>
      </c>
      <c r="I120" s="33">
        <v>41.0</v>
      </c>
      <c r="J120" s="33">
        <v>29.0</v>
      </c>
      <c r="K120" s="33">
        <v>10.0</v>
      </c>
      <c r="L120" s="33">
        <v>16.0</v>
      </c>
      <c r="M120" s="33">
        <v>8.0</v>
      </c>
      <c r="N120" s="33">
        <v>33.0</v>
      </c>
      <c r="O120" s="33">
        <v>57.0</v>
      </c>
      <c r="P120" s="33">
        <v>51.0</v>
      </c>
      <c r="Q120" s="33">
        <v>62.0</v>
      </c>
      <c r="R120" s="33">
        <v>40.0</v>
      </c>
      <c r="S120" s="33">
        <v>34.0</v>
      </c>
      <c r="T120" s="33">
        <v>67.0</v>
      </c>
      <c r="U120" s="33">
        <v>60.0</v>
      </c>
      <c r="V120" s="33">
        <v>53.0</v>
      </c>
      <c r="W120" s="33">
        <v>35.0</v>
      </c>
      <c r="X120" s="33">
        <v>49.0</v>
      </c>
      <c r="Y120" s="33">
        <v>54.0</v>
      </c>
      <c r="Z120" s="33">
        <v>36.0</v>
      </c>
      <c r="AA120" s="33">
        <v>63.0</v>
      </c>
      <c r="AB120" s="33">
        <v>34.0</v>
      </c>
      <c r="AC120" s="33">
        <v>30.0</v>
      </c>
      <c r="AD120" s="33">
        <v>28.0</v>
      </c>
      <c r="AE120" s="33">
        <v>72.0</v>
      </c>
      <c r="AF120" s="33">
        <v>38.0</v>
      </c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  <c r="CA120" s="33"/>
      <c r="CB120" s="33"/>
      <c r="CC120" s="33"/>
      <c r="CD120" s="33"/>
      <c r="CE120" s="33"/>
      <c r="CF120" s="33"/>
      <c r="CG120" s="33"/>
      <c r="CH120" s="33"/>
      <c r="CI120" s="33"/>
      <c r="CJ120" s="33"/>
      <c r="CK120" s="33"/>
      <c r="CL120" s="33"/>
      <c r="CM120" s="33"/>
      <c r="CN120" s="33"/>
      <c r="CO120" s="33"/>
      <c r="CP120" s="33"/>
      <c r="CQ120" s="33"/>
      <c r="CR120" s="33"/>
      <c r="CS120" s="33"/>
      <c r="CT120" s="33"/>
      <c r="CU120" s="33"/>
      <c r="CV120" s="33"/>
      <c r="CW120" s="33"/>
      <c r="CX120" s="33"/>
      <c r="CY120" s="33"/>
      <c r="CZ120" s="33"/>
      <c r="DA120" s="33"/>
      <c r="DB120" s="33"/>
    </row>
    <row r="121">
      <c r="A121" s="43" t="s">
        <v>48</v>
      </c>
      <c r="B121" s="37">
        <f t="array" ref="B121:AF121">transpose('enter data here'!K92:K122 )</f>
        <v>82</v>
      </c>
      <c r="C121" s="37">
        <v>87.0</v>
      </c>
      <c r="D121" s="37">
        <v>77.0</v>
      </c>
      <c r="E121" s="37">
        <v>66.0</v>
      </c>
      <c r="F121" s="37">
        <v>121.0</v>
      </c>
      <c r="G121" s="37">
        <v>120.0</v>
      </c>
      <c r="H121" s="37">
        <v>75.0</v>
      </c>
      <c r="I121" s="37">
        <v>78.0</v>
      </c>
      <c r="J121" s="37">
        <v>57.0</v>
      </c>
      <c r="K121" s="37">
        <v>40.0</v>
      </c>
      <c r="L121" s="37">
        <v>37.0</v>
      </c>
      <c r="M121" s="37">
        <v>30.0</v>
      </c>
      <c r="N121" s="37">
        <v>54.0</v>
      </c>
      <c r="O121" s="37">
        <v>88.0</v>
      </c>
      <c r="P121" s="37">
        <v>107.0</v>
      </c>
      <c r="Q121" s="37">
        <v>105.0</v>
      </c>
      <c r="R121" s="37">
        <v>74.0</v>
      </c>
      <c r="S121" s="37">
        <v>71.0</v>
      </c>
      <c r="T121" s="37">
        <v>111.0</v>
      </c>
      <c r="U121" s="37">
        <v>103.0</v>
      </c>
      <c r="V121" s="37">
        <v>78.0</v>
      </c>
      <c r="W121" s="37">
        <v>64.0</v>
      </c>
      <c r="X121" s="37">
        <v>104.0</v>
      </c>
      <c r="Y121" s="37">
        <v>92.0</v>
      </c>
      <c r="Z121" s="37">
        <v>82.0</v>
      </c>
      <c r="AA121" s="37">
        <v>104.0</v>
      </c>
      <c r="AB121" s="37">
        <v>92.0</v>
      </c>
      <c r="AC121" s="37">
        <v>61.0</v>
      </c>
      <c r="AD121" s="37">
        <v>61.0</v>
      </c>
      <c r="AE121" s="37">
        <v>108.0</v>
      </c>
      <c r="AF121" s="37">
        <v>80.0</v>
      </c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  <c r="CA121" s="33"/>
      <c r="CB121" s="33"/>
      <c r="CC121" s="33"/>
      <c r="CD121" s="33"/>
      <c r="CE121" s="33"/>
      <c r="CF121" s="33"/>
      <c r="CG121" s="33"/>
      <c r="CH121" s="33"/>
      <c r="CI121" s="33"/>
      <c r="CJ121" s="33"/>
      <c r="CK121" s="33"/>
      <c r="CL121" s="33"/>
      <c r="CM121" s="33"/>
      <c r="CN121" s="33"/>
      <c r="CO121" s="33"/>
      <c r="CP121" s="33"/>
      <c r="CQ121" s="33"/>
      <c r="CR121" s="33"/>
      <c r="CS121" s="33"/>
      <c r="CT121" s="33"/>
      <c r="CU121" s="33"/>
      <c r="CV121" s="33"/>
      <c r="CW121" s="33"/>
      <c r="CX121" s="33"/>
      <c r="CY121" s="33"/>
      <c r="CZ121" s="33"/>
      <c r="DA121" s="33"/>
      <c r="DB121" s="33"/>
    </row>
    <row r="122">
      <c r="A122" s="38" t="s">
        <v>49</v>
      </c>
      <c r="B122" s="33">
        <f t="array" ref="B122:AF122">transpose('enter data here'!N92:N122 )</f>
        <v>34</v>
      </c>
      <c r="C122" s="33">
        <v>30.0</v>
      </c>
      <c r="D122" s="33">
        <v>30.0</v>
      </c>
      <c r="E122" s="33">
        <v>30.0</v>
      </c>
      <c r="F122" s="33">
        <v>32.0</v>
      </c>
      <c r="G122" s="33">
        <v>23.0</v>
      </c>
      <c r="H122" s="33">
        <v>20.0</v>
      </c>
      <c r="I122" s="33">
        <v>21.0</v>
      </c>
      <c r="J122" s="33">
        <v>20.0</v>
      </c>
      <c r="K122" s="33">
        <v>20.0</v>
      </c>
      <c r="L122" s="33">
        <v>19.0</v>
      </c>
      <c r="M122" s="33">
        <v>19.0</v>
      </c>
      <c r="N122" s="33">
        <v>18.0</v>
      </c>
      <c r="O122" s="33">
        <v>20.0</v>
      </c>
      <c r="P122" s="33">
        <v>22.0</v>
      </c>
      <c r="Q122" s="33">
        <v>21.0</v>
      </c>
      <c r="R122" s="33">
        <v>20.0</v>
      </c>
      <c r="S122" s="33">
        <v>20.0</v>
      </c>
      <c r="T122" s="33">
        <v>21.0</v>
      </c>
      <c r="U122" s="33">
        <v>20.0</v>
      </c>
      <c r="V122" s="33">
        <v>20.0</v>
      </c>
      <c r="W122" s="33">
        <v>20.0</v>
      </c>
      <c r="X122" s="33">
        <v>19.0</v>
      </c>
      <c r="Y122" s="33">
        <v>18.0</v>
      </c>
      <c r="Z122" s="33">
        <v>18.0</v>
      </c>
      <c r="AA122" s="33">
        <v>19.0</v>
      </c>
      <c r="AB122" s="33">
        <v>19.0</v>
      </c>
      <c r="AC122" s="33">
        <v>20.0</v>
      </c>
      <c r="AD122" s="33">
        <v>19.0</v>
      </c>
      <c r="AE122" s="33">
        <v>20.0</v>
      </c>
      <c r="AF122" s="33">
        <v>20.0</v>
      </c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  <c r="CD122" s="33"/>
      <c r="CE122" s="33"/>
      <c r="CF122" s="33"/>
      <c r="CG122" s="33"/>
      <c r="CH122" s="33"/>
      <c r="CI122" s="33"/>
      <c r="CJ122" s="33"/>
      <c r="CK122" s="33"/>
      <c r="CL122" s="33"/>
      <c r="CM122" s="33"/>
      <c r="CN122" s="33"/>
      <c r="CO122" s="33"/>
      <c r="CP122" s="33"/>
      <c r="CQ122" s="33"/>
      <c r="CR122" s="33"/>
      <c r="CS122" s="33"/>
      <c r="CT122" s="33"/>
      <c r="CU122" s="33"/>
      <c r="CV122" s="33"/>
      <c r="CW122" s="33"/>
      <c r="CX122" s="33"/>
      <c r="CY122" s="33"/>
      <c r="CZ122" s="33"/>
      <c r="DA122" s="33"/>
      <c r="DB122" s="33"/>
    </row>
    <row r="123">
      <c r="A123" s="38" t="s">
        <v>50</v>
      </c>
      <c r="B123" s="33">
        <f t="array" ref="B123:AF123">transpose('enter data here'!M92:M122 )</f>
        <v>0.12</v>
      </c>
      <c r="C123" s="33">
        <v>0.26</v>
      </c>
      <c r="D123" s="33">
        <v>0.06</v>
      </c>
      <c r="E123" s="33">
        <v>0.97</v>
      </c>
      <c r="F123" s="33">
        <v>0.02</v>
      </c>
      <c r="G123" s="33">
        <v>0.0</v>
      </c>
      <c r="H123" s="33">
        <v>0.08</v>
      </c>
      <c r="I123" s="33">
        <v>0.02</v>
      </c>
      <c r="J123" s="33">
        <v>0.0</v>
      </c>
      <c r="K123" s="33">
        <v>0.0</v>
      </c>
      <c r="L123" s="33">
        <v>0.0</v>
      </c>
      <c r="M123" s="33">
        <v>0.0</v>
      </c>
      <c r="N123" s="33">
        <v>0.09</v>
      </c>
      <c r="O123" s="33">
        <v>0.92</v>
      </c>
      <c r="P123" s="33">
        <v>0.46</v>
      </c>
      <c r="Q123" s="33">
        <v>0.01</v>
      </c>
      <c r="R123" s="33">
        <v>0.02</v>
      </c>
      <c r="S123" s="33">
        <v>0.01</v>
      </c>
      <c r="T123" s="33">
        <v>0.11</v>
      </c>
      <c r="U123" s="33">
        <v>0.02</v>
      </c>
      <c r="V123" s="33">
        <v>0.0</v>
      </c>
      <c r="W123" s="33">
        <v>0.0</v>
      </c>
      <c r="X123" s="33">
        <v>0.42</v>
      </c>
      <c r="Y123" s="33">
        <v>0.08</v>
      </c>
      <c r="Z123" s="33">
        <v>0.65</v>
      </c>
      <c r="AA123" s="33">
        <v>0.25</v>
      </c>
      <c r="AB123" s="33">
        <v>0.04</v>
      </c>
      <c r="AC123" s="33">
        <v>0.06</v>
      </c>
      <c r="AD123" s="33">
        <v>0.02</v>
      </c>
      <c r="AE123" s="33">
        <v>0.13</v>
      </c>
      <c r="AF123" s="33">
        <v>0.17</v>
      </c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A123" s="33"/>
      <c r="CB123" s="33"/>
      <c r="CC123" s="33"/>
      <c r="CD123" s="33"/>
      <c r="CE123" s="33"/>
      <c r="CF123" s="33"/>
      <c r="CG123" s="33"/>
      <c r="CH123" s="33"/>
      <c r="CI123" s="33"/>
      <c r="CJ123" s="33"/>
      <c r="CK123" s="33"/>
      <c r="CL123" s="33"/>
      <c r="CM123" s="33"/>
      <c r="CN123" s="33"/>
      <c r="CO123" s="33"/>
      <c r="CP123" s="33"/>
      <c r="CQ123" s="33"/>
      <c r="CR123" s="33"/>
      <c r="CS123" s="33"/>
      <c r="CT123" s="33"/>
      <c r="CU123" s="33"/>
      <c r="CV123" s="33"/>
      <c r="CW123" s="33"/>
      <c r="CX123" s="33"/>
      <c r="CY123" s="33"/>
      <c r="CZ123" s="33"/>
      <c r="DA123" s="33"/>
      <c r="DB123" s="33"/>
    </row>
    <row r="124">
      <c r="A124" s="38" t="s">
        <v>51</v>
      </c>
      <c r="B124" s="33">
        <f t="shared" ref="B124:AF124" si="19">B123*10</f>
        <v>1.2</v>
      </c>
      <c r="C124" s="33">
        <f t="shared" si="19"/>
        <v>2.6</v>
      </c>
      <c r="D124" s="33">
        <f t="shared" si="19"/>
        <v>0.6</v>
      </c>
      <c r="E124" s="33">
        <f t="shared" si="19"/>
        <v>9.7</v>
      </c>
      <c r="F124" s="33">
        <f t="shared" si="19"/>
        <v>0.2</v>
      </c>
      <c r="G124" s="33">
        <f t="shared" si="19"/>
        <v>0</v>
      </c>
      <c r="H124" s="33">
        <f t="shared" si="19"/>
        <v>0.8</v>
      </c>
      <c r="I124" s="33">
        <f t="shared" si="19"/>
        <v>0.2</v>
      </c>
      <c r="J124" s="33">
        <f t="shared" si="19"/>
        <v>0</v>
      </c>
      <c r="K124" s="33">
        <f t="shared" si="19"/>
        <v>0</v>
      </c>
      <c r="L124" s="33">
        <f t="shared" si="19"/>
        <v>0</v>
      </c>
      <c r="M124" s="33">
        <f t="shared" si="19"/>
        <v>0</v>
      </c>
      <c r="N124" s="33">
        <f t="shared" si="19"/>
        <v>0.9</v>
      </c>
      <c r="O124" s="33">
        <f t="shared" si="19"/>
        <v>9.2</v>
      </c>
      <c r="P124" s="33">
        <f t="shared" si="19"/>
        <v>4.6</v>
      </c>
      <c r="Q124" s="33">
        <f t="shared" si="19"/>
        <v>0.1</v>
      </c>
      <c r="R124" s="33">
        <f t="shared" si="19"/>
        <v>0.2</v>
      </c>
      <c r="S124" s="33">
        <f t="shared" si="19"/>
        <v>0.1</v>
      </c>
      <c r="T124" s="33">
        <f t="shared" si="19"/>
        <v>1.1</v>
      </c>
      <c r="U124" s="33">
        <f t="shared" si="19"/>
        <v>0.2</v>
      </c>
      <c r="V124" s="33">
        <f t="shared" si="19"/>
        <v>0</v>
      </c>
      <c r="W124" s="33">
        <f t="shared" si="19"/>
        <v>0</v>
      </c>
      <c r="X124" s="33">
        <f t="shared" si="19"/>
        <v>4.2</v>
      </c>
      <c r="Y124" s="33">
        <f t="shared" si="19"/>
        <v>0.8</v>
      </c>
      <c r="Z124" s="33">
        <f t="shared" si="19"/>
        <v>6.5</v>
      </c>
      <c r="AA124" s="33">
        <f t="shared" si="19"/>
        <v>2.5</v>
      </c>
      <c r="AB124" s="33">
        <f t="shared" si="19"/>
        <v>0.4</v>
      </c>
      <c r="AC124" s="33">
        <f t="shared" si="19"/>
        <v>0.6</v>
      </c>
      <c r="AD124" s="33">
        <f t="shared" si="19"/>
        <v>0.2</v>
      </c>
      <c r="AE124" s="33">
        <f t="shared" si="19"/>
        <v>1.3</v>
      </c>
      <c r="AF124" s="33">
        <f t="shared" si="19"/>
        <v>1.7</v>
      </c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  <c r="CA124" s="33"/>
      <c r="CB124" s="33"/>
      <c r="CC124" s="33"/>
      <c r="CD124" s="33"/>
      <c r="CE124" s="33"/>
      <c r="CF124" s="33"/>
      <c r="CG124" s="33"/>
      <c r="CH124" s="33"/>
      <c r="CI124" s="33"/>
      <c r="CJ124" s="33"/>
      <c r="CK124" s="33"/>
      <c r="CL124" s="33"/>
      <c r="CM124" s="33"/>
      <c r="CN124" s="33"/>
      <c r="CO124" s="33"/>
      <c r="CP124" s="33"/>
      <c r="CQ124" s="33"/>
      <c r="CR124" s="33"/>
      <c r="CS124" s="33"/>
      <c r="CT124" s="33"/>
      <c r="CU124" s="33"/>
      <c r="CV124" s="33"/>
      <c r="CW124" s="33"/>
      <c r="CX124" s="33"/>
      <c r="CY124" s="33"/>
      <c r="CZ124" s="33"/>
      <c r="DA124" s="33"/>
      <c r="DB124" s="33"/>
    </row>
    <row r="125">
      <c r="A125" s="38" t="s">
        <v>52</v>
      </c>
      <c r="B125" s="33">
        <f t="array" ref="B125:AF125">transpose('enter data here'!L92:L122 )</f>
        <v>0.9</v>
      </c>
      <c r="C125" s="33">
        <v>2.8</v>
      </c>
      <c r="D125" s="33">
        <v>0.8</v>
      </c>
      <c r="E125" s="33">
        <v>9.5</v>
      </c>
      <c r="F125" s="33">
        <v>0.3</v>
      </c>
      <c r="G125" s="33">
        <v>0.0</v>
      </c>
      <c r="H125" s="33">
        <v>1.4</v>
      </c>
      <c r="I125" s="33">
        <v>0.3</v>
      </c>
      <c r="J125" s="33">
        <v>0.0</v>
      </c>
      <c r="K125" s="33">
        <v>0.0</v>
      </c>
      <c r="L125" s="33">
        <v>0.0</v>
      </c>
      <c r="M125" s="33">
        <v>0.0</v>
      </c>
      <c r="N125" s="33">
        <v>1.0</v>
      </c>
      <c r="O125" s="33">
        <v>7.0</v>
      </c>
      <c r="P125" s="33">
        <v>5.5</v>
      </c>
      <c r="Q125" s="33">
        <v>0.2</v>
      </c>
      <c r="R125" s="33">
        <v>0.4</v>
      </c>
      <c r="S125" s="33">
        <v>0.2</v>
      </c>
      <c r="T125" s="33">
        <v>1.9</v>
      </c>
      <c r="U125" s="33">
        <v>0.3</v>
      </c>
      <c r="V125" s="33">
        <v>0.0</v>
      </c>
      <c r="W125" s="33">
        <v>0.0</v>
      </c>
      <c r="X125" s="33">
        <v>1.6</v>
      </c>
      <c r="Y125" s="33">
        <v>0.3</v>
      </c>
      <c r="Z125" s="33">
        <v>3.5</v>
      </c>
      <c r="AA125" s="33">
        <v>2.1</v>
      </c>
      <c r="AB125" s="33">
        <v>0.6</v>
      </c>
      <c r="AC125" s="33">
        <v>0.9</v>
      </c>
      <c r="AD125" s="33">
        <v>0.2</v>
      </c>
      <c r="AE125" s="33">
        <v>1.2</v>
      </c>
      <c r="AF125" s="33">
        <v>1.3</v>
      </c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A125" s="33"/>
      <c r="CB125" s="33"/>
      <c r="CC125" s="33"/>
      <c r="CD125" s="33"/>
      <c r="CE125" s="33"/>
      <c r="CF125" s="33"/>
      <c r="CG125" s="33"/>
      <c r="CH125" s="33"/>
      <c r="CI125" s="33"/>
      <c r="CJ125" s="33"/>
      <c r="CK125" s="33"/>
      <c r="CL125" s="33"/>
      <c r="CM125" s="33"/>
      <c r="CN125" s="33"/>
      <c r="CO125" s="33"/>
      <c r="CP125" s="33"/>
      <c r="CQ125" s="33"/>
      <c r="CR125" s="33"/>
      <c r="CS125" s="33"/>
      <c r="CT125" s="33"/>
      <c r="CU125" s="33"/>
      <c r="CV125" s="33"/>
      <c r="CW125" s="33"/>
      <c r="CX125" s="33"/>
      <c r="CY125" s="33"/>
      <c r="CZ125" s="33"/>
      <c r="DA125" s="33"/>
      <c r="DB125" s="33"/>
    </row>
    <row r="126">
      <c r="A126" s="38" t="s">
        <v>53</v>
      </c>
      <c r="B126" s="33">
        <f t="shared" ref="B126:AF126" si="20">if(or(B125=0,B125="",B123=""),"",B123/B125)</f>
        <v>0.1333333333</v>
      </c>
      <c r="C126" s="33">
        <f t="shared" si="20"/>
        <v>0.09285714286</v>
      </c>
      <c r="D126" s="33">
        <f t="shared" si="20"/>
        <v>0.075</v>
      </c>
      <c r="E126" s="33">
        <f t="shared" si="20"/>
        <v>0.1021052632</v>
      </c>
      <c r="F126" s="33">
        <f t="shared" si="20"/>
        <v>0.06666666667</v>
      </c>
      <c r="G126" s="33" t="str">
        <f t="shared" si="20"/>
        <v/>
      </c>
      <c r="H126" s="33">
        <f t="shared" si="20"/>
        <v>0.05714285714</v>
      </c>
      <c r="I126" s="33">
        <f t="shared" si="20"/>
        <v>0.06666666667</v>
      </c>
      <c r="J126" s="33" t="str">
        <f t="shared" si="20"/>
        <v/>
      </c>
      <c r="K126" s="33" t="str">
        <f t="shared" si="20"/>
        <v/>
      </c>
      <c r="L126" s="33" t="str">
        <f t="shared" si="20"/>
        <v/>
      </c>
      <c r="M126" s="33" t="str">
        <f t="shared" si="20"/>
        <v/>
      </c>
      <c r="N126" s="33">
        <f t="shared" si="20"/>
        <v>0.09</v>
      </c>
      <c r="O126" s="33">
        <f t="shared" si="20"/>
        <v>0.1314285714</v>
      </c>
      <c r="P126" s="33">
        <f t="shared" si="20"/>
        <v>0.08363636364</v>
      </c>
      <c r="Q126" s="33">
        <f t="shared" si="20"/>
        <v>0.05</v>
      </c>
      <c r="R126" s="33">
        <f t="shared" si="20"/>
        <v>0.05</v>
      </c>
      <c r="S126" s="33">
        <f t="shared" si="20"/>
        <v>0.05</v>
      </c>
      <c r="T126" s="33">
        <f t="shared" si="20"/>
        <v>0.05789473684</v>
      </c>
      <c r="U126" s="33">
        <f t="shared" si="20"/>
        <v>0.06666666667</v>
      </c>
      <c r="V126" s="33" t="str">
        <f t="shared" si="20"/>
        <v/>
      </c>
      <c r="W126" s="33" t="str">
        <f t="shared" si="20"/>
        <v/>
      </c>
      <c r="X126" s="33">
        <f t="shared" si="20"/>
        <v>0.2625</v>
      </c>
      <c r="Y126" s="33">
        <f t="shared" si="20"/>
        <v>0.2666666667</v>
      </c>
      <c r="Z126" s="33">
        <f t="shared" si="20"/>
        <v>0.1857142857</v>
      </c>
      <c r="AA126" s="33">
        <f t="shared" si="20"/>
        <v>0.119047619</v>
      </c>
      <c r="AB126" s="33">
        <f t="shared" si="20"/>
        <v>0.06666666667</v>
      </c>
      <c r="AC126" s="33">
        <f t="shared" si="20"/>
        <v>0.06666666667</v>
      </c>
      <c r="AD126" s="33">
        <f t="shared" si="20"/>
        <v>0.1</v>
      </c>
      <c r="AE126" s="33">
        <f t="shared" si="20"/>
        <v>0.1083333333</v>
      </c>
      <c r="AF126" s="33">
        <f t="shared" si="20"/>
        <v>0.1307692308</v>
      </c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  <c r="CA126" s="33"/>
      <c r="CB126" s="33"/>
      <c r="CC126" s="33"/>
      <c r="CD126" s="33"/>
      <c r="CE126" s="33"/>
      <c r="CF126" s="33"/>
      <c r="CG126" s="33"/>
      <c r="CH126" s="33"/>
      <c r="CI126" s="33"/>
      <c r="CJ126" s="33"/>
      <c r="CK126" s="33"/>
      <c r="CL126" s="33"/>
      <c r="CM126" s="33"/>
      <c r="CN126" s="33"/>
      <c r="CO126" s="33"/>
      <c r="CP126" s="33"/>
      <c r="CQ126" s="33"/>
      <c r="CR126" s="33"/>
      <c r="CS126" s="33"/>
      <c r="CT126" s="33"/>
      <c r="CU126" s="33"/>
      <c r="CV126" s="33"/>
      <c r="CW126" s="33"/>
      <c r="CX126" s="33"/>
      <c r="CY126" s="33"/>
      <c r="CZ126" s="33"/>
      <c r="DA126" s="33"/>
      <c r="DB126" s="33"/>
    </row>
    <row r="127">
      <c r="A127" s="43" t="s">
        <v>54</v>
      </c>
      <c r="B127" s="37" t="str">
        <f t="shared" ref="B127:B128" si="21">transpose(#REF! )</f>
        <v>#REF!</v>
      </c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  <c r="CA127" s="33"/>
      <c r="CB127" s="33"/>
      <c r="CC127" s="33"/>
      <c r="CD127" s="33"/>
      <c r="CE127" s="33"/>
      <c r="CF127" s="33"/>
      <c r="CG127" s="33"/>
      <c r="CH127" s="33"/>
      <c r="CI127" s="33"/>
      <c r="CJ127" s="33"/>
      <c r="CK127" s="33"/>
      <c r="CL127" s="33"/>
      <c r="CM127" s="33"/>
      <c r="CN127" s="33"/>
      <c r="CO127" s="33"/>
      <c r="CP127" s="33"/>
      <c r="CQ127" s="33"/>
      <c r="CR127" s="33"/>
      <c r="CS127" s="33"/>
      <c r="CT127" s="33"/>
      <c r="CU127" s="33"/>
      <c r="CV127" s="33"/>
      <c r="CW127" s="33"/>
      <c r="CX127" s="33"/>
      <c r="CY127" s="33"/>
      <c r="CZ127" s="33"/>
      <c r="DA127" s="33"/>
      <c r="DB127" s="33"/>
    </row>
    <row r="128">
      <c r="A128" s="43" t="s">
        <v>55</v>
      </c>
      <c r="B128" s="37" t="str">
        <f t="shared" si="21"/>
        <v>#REF!</v>
      </c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  <c r="CA128" s="33"/>
      <c r="CB128" s="33"/>
      <c r="CC128" s="33"/>
      <c r="CD128" s="33"/>
      <c r="CE128" s="33"/>
      <c r="CF128" s="33"/>
      <c r="CG128" s="33"/>
      <c r="CH128" s="33"/>
      <c r="CI128" s="33"/>
      <c r="CJ128" s="33"/>
      <c r="CK128" s="33"/>
      <c r="CL128" s="33"/>
      <c r="CM128" s="33"/>
      <c r="CN128" s="33"/>
      <c r="CO128" s="33"/>
      <c r="CP128" s="33"/>
      <c r="CQ128" s="33"/>
      <c r="CR128" s="33"/>
      <c r="CS128" s="33"/>
      <c r="CT128" s="33"/>
      <c r="CU128" s="33"/>
      <c r="CV128" s="33"/>
      <c r="CW128" s="33"/>
      <c r="CX128" s="33"/>
      <c r="CY128" s="33"/>
      <c r="CZ128" s="33"/>
      <c r="DA128" s="33"/>
      <c r="DB128" s="33"/>
    </row>
    <row r="129">
      <c r="A129" s="36" t="s">
        <v>61</v>
      </c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  <c r="CA129" s="33"/>
      <c r="CB129" s="33"/>
      <c r="CC129" s="33"/>
      <c r="CD129" s="33"/>
      <c r="CE129" s="33"/>
      <c r="CF129" s="33"/>
      <c r="CG129" s="33"/>
      <c r="CH129" s="33"/>
      <c r="CI129" s="33"/>
      <c r="CJ129" s="33"/>
      <c r="CK129" s="33"/>
      <c r="CL129" s="33"/>
      <c r="CM129" s="33"/>
      <c r="CN129" s="33"/>
      <c r="CO129" s="33"/>
      <c r="CP129" s="33"/>
      <c r="CQ129" s="33"/>
      <c r="CR129" s="33"/>
      <c r="CS129" s="33"/>
      <c r="CT129" s="33"/>
      <c r="CU129" s="33"/>
      <c r="CV129" s="33"/>
      <c r="CW129" s="33"/>
      <c r="CX129" s="33"/>
      <c r="CY129" s="33"/>
      <c r="CZ129" s="33"/>
      <c r="DA129" s="33"/>
      <c r="DB129" s="33"/>
    </row>
    <row r="130">
      <c r="A130" s="49" t="s">
        <v>38</v>
      </c>
      <c r="B130" s="50" t="str">
        <f t="array" ref="B130">transpose(#REF! )</f>
        <v>#REF!</v>
      </c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  <c r="CE130" s="33"/>
      <c r="CF130" s="33"/>
      <c r="CG130" s="33"/>
      <c r="CH130" s="33"/>
      <c r="CI130" s="33"/>
      <c r="CJ130" s="33"/>
      <c r="CK130" s="33"/>
      <c r="CL130" s="33"/>
      <c r="CM130" s="33"/>
      <c r="CN130" s="33"/>
      <c r="CO130" s="33"/>
      <c r="CP130" s="33"/>
      <c r="CQ130" s="33"/>
      <c r="CR130" s="33"/>
      <c r="CS130" s="33"/>
      <c r="CT130" s="33"/>
      <c r="CU130" s="33"/>
      <c r="CV130" s="33"/>
      <c r="CW130" s="33"/>
      <c r="CX130" s="33"/>
      <c r="CY130" s="33"/>
      <c r="CZ130" s="33"/>
      <c r="DA130" s="33"/>
      <c r="DB130" s="33"/>
    </row>
    <row r="131">
      <c r="A131" s="38" t="s">
        <v>39</v>
      </c>
      <c r="B131" s="33" t="str">
        <f t="array" ref="B131:AE131">transpose('enter data here'!O123:O152 )</f>
        <v>OVC</v>
      </c>
      <c r="C131" s="33" t="s">
        <v>22</v>
      </c>
      <c r="D131" s="33" t="s">
        <v>16</v>
      </c>
      <c r="E131" s="33" t="s">
        <v>16</v>
      </c>
      <c r="F131" s="33" t="s">
        <v>16</v>
      </c>
      <c r="G131" s="33" t="s">
        <v>16</v>
      </c>
      <c r="H131" s="33" t="s">
        <v>16</v>
      </c>
      <c r="I131" s="33" t="s">
        <v>33</v>
      </c>
      <c r="J131" s="33" t="s">
        <v>22</v>
      </c>
      <c r="K131" s="33" t="s">
        <v>33</v>
      </c>
      <c r="L131" s="33" t="s">
        <v>16</v>
      </c>
      <c r="M131" s="33" t="s">
        <v>16</v>
      </c>
      <c r="N131" s="33" t="s">
        <v>22</v>
      </c>
      <c r="O131" s="33" t="s">
        <v>22</v>
      </c>
      <c r="P131" s="33" t="s">
        <v>33</v>
      </c>
      <c r="Q131" s="33" t="s">
        <v>16</v>
      </c>
      <c r="R131" s="33" t="s">
        <v>16</v>
      </c>
      <c r="S131" s="33" t="s">
        <v>16</v>
      </c>
      <c r="T131" s="33" t="s">
        <v>16</v>
      </c>
      <c r="U131" s="33" t="s">
        <v>33</v>
      </c>
      <c r="V131" s="33" t="s">
        <v>33</v>
      </c>
      <c r="W131" s="33" t="s">
        <v>16</v>
      </c>
      <c r="X131" s="33" t="s">
        <v>16</v>
      </c>
      <c r="Y131" s="33" t="s">
        <v>16</v>
      </c>
      <c r="Z131" s="33" t="s">
        <v>16</v>
      </c>
      <c r="AA131" s="33" t="s">
        <v>16</v>
      </c>
      <c r="AB131" s="33" t="s">
        <v>16</v>
      </c>
      <c r="AC131" s="33" t="s">
        <v>33</v>
      </c>
      <c r="AD131" s="33" t="s">
        <v>16</v>
      </c>
      <c r="AE131" s="33" t="s">
        <v>30</v>
      </c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  <c r="CA131" s="33"/>
      <c r="CB131" s="33"/>
      <c r="CC131" s="33"/>
      <c r="CD131" s="33"/>
      <c r="CE131" s="33"/>
      <c r="CF131" s="33"/>
      <c r="CG131" s="33"/>
      <c r="CH131" s="33"/>
      <c r="CI131" s="33"/>
      <c r="CJ131" s="33"/>
      <c r="CK131" s="33"/>
      <c r="CL131" s="33"/>
      <c r="CM131" s="33"/>
      <c r="CN131" s="33"/>
      <c r="CO131" s="33"/>
      <c r="CP131" s="33"/>
      <c r="CQ131" s="33"/>
      <c r="CR131" s="33"/>
      <c r="CS131" s="33"/>
      <c r="CT131" s="33"/>
      <c r="CU131" s="33"/>
      <c r="CV131" s="33"/>
      <c r="CW131" s="33"/>
      <c r="CX131" s="33"/>
      <c r="CY131" s="33"/>
      <c r="CZ131" s="33"/>
      <c r="DA131" s="33"/>
      <c r="DB131" s="33"/>
    </row>
    <row r="132">
      <c r="A132" s="41"/>
      <c r="B132" s="37" t="str">
        <f>IF(B131="","",Lookup(B131,symbols!$A$4:$B$15))</f>
        <v/>
      </c>
      <c r="C132" s="37" t="str">
        <f>IF(C131="","",Lookup(C131,symbols!$A$4:$B$15))</f>
        <v/>
      </c>
      <c r="D132" s="37" t="str">
        <f>IF(D131="","",Lookup(D131,symbols!$A$4:$B$15))</f>
        <v/>
      </c>
      <c r="E132" s="37" t="str">
        <f>IF(E131="","",Lookup(E131,symbols!$A$4:$B$15))</f>
        <v/>
      </c>
      <c r="F132" s="37" t="str">
        <f>IF(F131="","",Lookup(F131,symbols!$A$4:$B$15))</f>
        <v/>
      </c>
      <c r="G132" s="37" t="str">
        <f>IF(G131="","",Lookup(G131,symbols!$A$4:$B$15))</f>
        <v/>
      </c>
      <c r="H132" s="37" t="str">
        <f>IF(H131="","",Lookup(H131,symbols!$A$4:$B$15))</f>
        <v/>
      </c>
      <c r="I132" s="37" t="str">
        <f>IF(I131="","",Lookup(I131,symbols!$A$4:$B$15))</f>
        <v/>
      </c>
      <c r="J132" s="37" t="str">
        <f>IF(J131="","",Lookup(J131,symbols!$A$4:$B$15))</f>
        <v/>
      </c>
      <c r="K132" s="37" t="str">
        <f>IF(K131="","",Lookup(K131,symbols!$A$4:$B$15))</f>
        <v/>
      </c>
      <c r="L132" s="37" t="str">
        <f>IF(L131="","",Lookup(L131,symbols!$A$4:$B$15))</f>
        <v/>
      </c>
      <c r="M132" s="37" t="str">
        <f>IF(M131="","",Lookup(M131,symbols!$A$4:$B$15))</f>
        <v/>
      </c>
      <c r="N132" s="37" t="str">
        <f>IF(N131="","",Lookup(N131,symbols!$A$4:$B$15))</f>
        <v/>
      </c>
      <c r="O132" s="37" t="str">
        <f>IF(O131="","",Lookup(O131,symbols!$A$4:$B$15))</f>
        <v/>
      </c>
      <c r="P132" s="37" t="str">
        <f>IF(P131="","",Lookup(P131,symbols!$A$4:$B$15))</f>
        <v/>
      </c>
      <c r="Q132" s="37" t="str">
        <f>IF(Q131="","",Lookup(Q131,symbols!$A$4:$B$15))</f>
        <v/>
      </c>
      <c r="R132" s="37" t="str">
        <f>IF(R131="","",Lookup(R131,symbols!$A$4:$B$15))</f>
        <v/>
      </c>
      <c r="S132" s="37" t="str">
        <f>IF(S131="","",Lookup(S131,symbols!$A$4:$B$15))</f>
        <v/>
      </c>
      <c r="T132" s="37" t="str">
        <f>IF(T131="","",Lookup(T131,symbols!$A$4:$B$15))</f>
        <v/>
      </c>
      <c r="U132" s="37" t="str">
        <f>IF(U131="","",Lookup(U131,symbols!$A$4:$B$15))</f>
        <v/>
      </c>
      <c r="V132" s="37" t="str">
        <f>IF(V131="","",Lookup(V131,symbols!$A$4:$B$15))</f>
        <v/>
      </c>
      <c r="W132" s="37" t="str">
        <f>IF(W131="","",Lookup(W131,symbols!$A$4:$B$15))</f>
        <v/>
      </c>
      <c r="X132" s="37" t="str">
        <f>IF(X131="","",Lookup(X131,symbols!$A$4:$B$15))</f>
        <v/>
      </c>
      <c r="Y132" s="37" t="str">
        <f>IF(Y131="","",Lookup(Y131,symbols!$A$4:$B$15))</f>
        <v/>
      </c>
      <c r="Z132" s="37" t="str">
        <f>IF(Z131="","",Lookup(Z131,symbols!$A$4:$B$15))</f>
        <v/>
      </c>
      <c r="AA132" s="37" t="str">
        <f>IF(AA131="","",Lookup(AA131,symbols!$A$4:$B$15))</f>
        <v/>
      </c>
      <c r="AB132" s="37" t="str">
        <f>IF(AB131="","",Lookup(AB131,symbols!$A$4:$B$15))</f>
        <v/>
      </c>
      <c r="AC132" s="37" t="str">
        <f>IF(AC131="","",Lookup(AC131,symbols!$A$4:$B$15))</f>
        <v/>
      </c>
      <c r="AD132" s="37" t="str">
        <f>IF(AD131="","",Lookup(AD131,symbols!$A$4:$B$15))</f>
        <v/>
      </c>
      <c r="AE132" s="37" t="str">
        <f>IF(AE131="","",Lookup(AE131,symbols!$A$4:$B$15))</f>
        <v/>
      </c>
      <c r="AF132" s="37" t="str">
        <f>IF(AF131="","",Lookup(AF131,symbols!$A$4:$B$15))</f>
        <v/>
      </c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  <c r="CA132" s="33"/>
      <c r="CB132" s="33"/>
      <c r="CC132" s="33"/>
      <c r="CD132" s="33"/>
      <c r="CE132" s="33"/>
      <c r="CF132" s="33"/>
      <c r="CG132" s="33"/>
      <c r="CH132" s="33"/>
      <c r="CI132" s="33"/>
      <c r="CJ132" s="33"/>
      <c r="CK132" s="33"/>
      <c r="CL132" s="33"/>
      <c r="CM132" s="33"/>
      <c r="CN132" s="33"/>
      <c r="CO132" s="33"/>
      <c r="CP132" s="33"/>
      <c r="CQ132" s="33"/>
      <c r="CR132" s="33"/>
      <c r="CS132" s="33"/>
      <c r="CT132" s="33"/>
      <c r="CU132" s="33"/>
      <c r="CV132" s="33"/>
      <c r="CW132" s="33"/>
      <c r="CX132" s="33"/>
      <c r="CY132" s="33"/>
      <c r="CZ132" s="33"/>
      <c r="DA132" s="33"/>
      <c r="DB132" s="33"/>
    </row>
    <row r="133">
      <c r="A133" s="38" t="s">
        <v>40</v>
      </c>
      <c r="B133" s="33" t="str">
        <f t="array" ref="B133:AE135">transpose('enter data here'!C123:E152 )</f>
        <v>C</v>
      </c>
      <c r="C133" s="33" t="s">
        <v>28</v>
      </c>
      <c r="D133" s="33" t="s">
        <v>28</v>
      </c>
      <c r="E133" s="33" t="s">
        <v>26</v>
      </c>
      <c r="F133" s="33" t="s">
        <v>26</v>
      </c>
      <c r="G133" s="33" t="s">
        <v>28</v>
      </c>
      <c r="H133" s="33" t="s">
        <v>28</v>
      </c>
      <c r="I133" s="33" t="s">
        <v>28</v>
      </c>
      <c r="J133" s="33" t="s">
        <v>28</v>
      </c>
      <c r="K133" s="33" t="s">
        <v>28</v>
      </c>
      <c r="L133" s="33" t="s">
        <v>28</v>
      </c>
      <c r="M133" s="33" t="s">
        <v>28</v>
      </c>
      <c r="N133" s="33" t="s">
        <v>28</v>
      </c>
      <c r="O133" s="33" t="s">
        <v>28</v>
      </c>
      <c r="P133" s="33" t="s">
        <v>28</v>
      </c>
      <c r="Q133" s="33" t="s">
        <v>28</v>
      </c>
      <c r="R133" s="33" t="s">
        <v>28</v>
      </c>
      <c r="S133" s="33" t="s">
        <v>28</v>
      </c>
      <c r="T133" s="33" t="s">
        <v>14</v>
      </c>
      <c r="U133" s="33" t="s">
        <v>14</v>
      </c>
      <c r="V133" s="33" t="s">
        <v>14</v>
      </c>
      <c r="W133" s="33" t="s">
        <v>14</v>
      </c>
      <c r="X133" s="33" t="s">
        <v>14</v>
      </c>
      <c r="Y133" s="33" t="s">
        <v>14</v>
      </c>
      <c r="Z133" s="33" t="s">
        <v>14</v>
      </c>
      <c r="AA133" s="33" t="s">
        <v>14</v>
      </c>
      <c r="AB133" s="33" t="s">
        <v>14</v>
      </c>
      <c r="AC133" s="33" t="s">
        <v>14</v>
      </c>
      <c r="AD133" s="33" t="s">
        <v>14</v>
      </c>
      <c r="AE133" s="33" t="s">
        <v>14</v>
      </c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  <c r="CA133" s="33"/>
      <c r="CB133" s="33"/>
      <c r="CC133" s="33"/>
      <c r="CD133" s="33"/>
      <c r="CE133" s="33"/>
      <c r="CF133" s="33"/>
      <c r="CG133" s="33"/>
      <c r="CH133" s="33"/>
      <c r="CI133" s="33"/>
      <c r="CJ133" s="33"/>
      <c r="CK133" s="33"/>
      <c r="CL133" s="33"/>
      <c r="CM133" s="33"/>
      <c r="CN133" s="33"/>
      <c r="CO133" s="33"/>
      <c r="CP133" s="33"/>
      <c r="CQ133" s="33"/>
      <c r="CR133" s="33"/>
      <c r="CS133" s="33"/>
      <c r="CT133" s="33"/>
      <c r="CU133" s="33"/>
      <c r="CV133" s="33"/>
      <c r="CW133" s="33"/>
      <c r="CX133" s="33"/>
      <c r="CY133" s="33"/>
      <c r="CZ133" s="33"/>
      <c r="DA133" s="33"/>
      <c r="DB133" s="33"/>
    </row>
    <row r="134">
      <c r="A134" s="38" t="s">
        <v>41</v>
      </c>
      <c r="B134" s="33" t="s">
        <v>27</v>
      </c>
      <c r="C134" s="33" t="s">
        <v>28</v>
      </c>
      <c r="D134" s="33" t="s">
        <v>28</v>
      </c>
      <c r="E134" s="33" t="s">
        <v>26</v>
      </c>
      <c r="F134" s="33" t="s">
        <v>26</v>
      </c>
      <c r="G134" s="33" t="s">
        <v>28</v>
      </c>
      <c r="H134" s="33" t="s">
        <v>28</v>
      </c>
      <c r="I134" s="33" t="s">
        <v>28</v>
      </c>
      <c r="J134" s="33" t="s">
        <v>28</v>
      </c>
      <c r="K134" s="33" t="s">
        <v>28</v>
      </c>
      <c r="L134" s="33" t="s">
        <v>28</v>
      </c>
      <c r="M134" s="33" t="s">
        <v>28</v>
      </c>
      <c r="N134" s="33" t="s">
        <v>28</v>
      </c>
      <c r="O134" s="33" t="s">
        <v>28</v>
      </c>
      <c r="P134" s="33" t="s">
        <v>28</v>
      </c>
      <c r="Q134" s="33" t="s">
        <v>28</v>
      </c>
      <c r="R134" s="33" t="s">
        <v>28</v>
      </c>
      <c r="S134" s="33" t="s">
        <v>28</v>
      </c>
      <c r="T134" s="33" t="s">
        <v>14</v>
      </c>
      <c r="U134" s="33" t="s">
        <v>14</v>
      </c>
      <c r="V134" s="33" t="s">
        <v>14</v>
      </c>
      <c r="W134" s="33" t="s">
        <v>14</v>
      </c>
      <c r="X134" s="33" t="s">
        <v>14</v>
      </c>
      <c r="Y134" s="33" t="s">
        <v>14</v>
      </c>
      <c r="Z134" s="33" t="s">
        <v>14</v>
      </c>
      <c r="AA134" s="33" t="s">
        <v>14</v>
      </c>
      <c r="AB134" s="33" t="s">
        <v>14</v>
      </c>
      <c r="AC134" s="33" t="s">
        <v>14</v>
      </c>
      <c r="AD134" s="33" t="s">
        <v>14</v>
      </c>
      <c r="AE134" s="33" t="s">
        <v>14</v>
      </c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  <c r="CA134" s="33"/>
      <c r="CB134" s="33"/>
      <c r="CC134" s="33"/>
      <c r="CD134" s="33"/>
      <c r="CE134" s="33"/>
      <c r="CF134" s="33"/>
      <c r="CG134" s="33"/>
      <c r="CH134" s="33"/>
      <c r="CI134" s="33"/>
      <c r="CJ134" s="33"/>
      <c r="CK134" s="33"/>
      <c r="CL134" s="33"/>
      <c r="CM134" s="33"/>
      <c r="CN134" s="33"/>
      <c r="CO134" s="33"/>
      <c r="CP134" s="33"/>
      <c r="CQ134" s="33"/>
      <c r="CR134" s="33"/>
      <c r="CS134" s="33"/>
      <c r="CT134" s="33"/>
      <c r="CU134" s="33"/>
      <c r="CV134" s="33"/>
      <c r="CW134" s="33"/>
      <c r="CX134" s="33"/>
      <c r="CY134" s="33"/>
      <c r="CZ134" s="33"/>
      <c r="DA134" s="33"/>
      <c r="DB134" s="33"/>
    </row>
    <row r="135">
      <c r="A135" s="45" t="s">
        <v>42</v>
      </c>
      <c r="B135" s="37" t="s">
        <v>26</v>
      </c>
      <c r="C135" s="37" t="s">
        <v>28</v>
      </c>
      <c r="D135" s="37" t="s">
        <v>28</v>
      </c>
      <c r="E135" s="37" t="s">
        <v>28</v>
      </c>
      <c r="F135" s="37" t="s">
        <v>28</v>
      </c>
      <c r="G135" s="37" t="s">
        <v>28</v>
      </c>
      <c r="H135" s="37" t="s">
        <v>28</v>
      </c>
      <c r="I135" s="37" t="s">
        <v>28</v>
      </c>
      <c r="J135" s="37" t="s">
        <v>28</v>
      </c>
      <c r="K135" s="37" t="s">
        <v>14</v>
      </c>
      <c r="L135" s="37" t="s">
        <v>14</v>
      </c>
      <c r="M135" s="37" t="s">
        <v>14</v>
      </c>
      <c r="N135" s="37" t="s">
        <v>14</v>
      </c>
      <c r="O135" s="37" t="s">
        <v>14</v>
      </c>
      <c r="P135" s="37" t="s">
        <v>14</v>
      </c>
      <c r="Q135" s="37" t="s">
        <v>14</v>
      </c>
      <c r="R135" s="37" t="s">
        <v>14</v>
      </c>
      <c r="S135" s="37" t="s">
        <v>14</v>
      </c>
      <c r="T135" s="37" t="s">
        <v>14</v>
      </c>
      <c r="U135" s="37" t="s">
        <v>14</v>
      </c>
      <c r="V135" s="37" t="s">
        <v>14</v>
      </c>
      <c r="W135" s="37" t="s">
        <v>14</v>
      </c>
      <c r="X135" s="37" t="s">
        <v>14</v>
      </c>
      <c r="Y135" s="37" t="s">
        <v>35</v>
      </c>
      <c r="Z135" s="37" t="s">
        <v>14</v>
      </c>
      <c r="AA135" s="37" t="s">
        <v>14</v>
      </c>
      <c r="AB135" s="37" t="s">
        <v>14</v>
      </c>
      <c r="AC135" s="37" t="s">
        <v>14</v>
      </c>
      <c r="AD135" s="37" t="s">
        <v>14</v>
      </c>
      <c r="AE135" s="37" t="s">
        <v>14</v>
      </c>
      <c r="AF135" s="37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  <c r="CA135" s="33"/>
      <c r="CB135" s="33"/>
      <c r="CC135" s="33"/>
      <c r="CD135" s="33"/>
      <c r="CE135" s="33"/>
      <c r="CF135" s="33"/>
      <c r="CG135" s="33"/>
      <c r="CH135" s="33"/>
      <c r="CI135" s="33"/>
      <c r="CJ135" s="33"/>
      <c r="CK135" s="33"/>
      <c r="CL135" s="33"/>
      <c r="CM135" s="33"/>
      <c r="CN135" s="33"/>
      <c r="CO135" s="33"/>
      <c r="CP135" s="33"/>
      <c r="CQ135" s="33"/>
      <c r="CR135" s="33"/>
      <c r="CS135" s="33"/>
      <c r="CT135" s="33"/>
      <c r="CU135" s="33"/>
      <c r="CV135" s="33"/>
      <c r="CW135" s="33"/>
      <c r="CX135" s="33"/>
      <c r="CY135" s="33"/>
      <c r="CZ135" s="33"/>
      <c r="DA135" s="33"/>
      <c r="DB135" s="33"/>
    </row>
    <row r="136">
      <c r="A136" s="38" t="s">
        <v>43</v>
      </c>
      <c r="B136" s="47">
        <f t="array" ref="B136:AE138">transpose('enter data here'!F123:H152 )</f>
        <v>37</v>
      </c>
      <c r="C136" s="47">
        <v>25.0</v>
      </c>
      <c r="D136" s="47">
        <v>27.0</v>
      </c>
      <c r="E136" s="47">
        <v>28.0</v>
      </c>
      <c r="F136" s="47">
        <v>43.0</v>
      </c>
      <c r="G136" s="47">
        <v>45.0</v>
      </c>
      <c r="H136" s="47">
        <v>21.0</v>
      </c>
      <c r="I136" s="47">
        <v>10.0</v>
      </c>
      <c r="J136" s="47">
        <v>20.0</v>
      </c>
      <c r="K136" s="47">
        <v>24.0</v>
      </c>
      <c r="L136" s="47">
        <v>36.0</v>
      </c>
      <c r="M136" s="47">
        <v>36.0</v>
      </c>
      <c r="N136" s="47">
        <v>51.0</v>
      </c>
      <c r="O136" s="47">
        <v>53.0</v>
      </c>
      <c r="P136" s="47">
        <v>54.0</v>
      </c>
      <c r="Q136" s="47">
        <v>53.0</v>
      </c>
      <c r="R136" s="47">
        <v>42.0</v>
      </c>
      <c r="S136" s="47">
        <v>30.0</v>
      </c>
      <c r="T136" s="47">
        <v>18.0</v>
      </c>
      <c r="U136" s="47">
        <v>28.0</v>
      </c>
      <c r="V136" s="47">
        <v>47.0</v>
      </c>
      <c r="W136" s="47">
        <v>48.0</v>
      </c>
      <c r="X136" s="47">
        <v>37.0</v>
      </c>
      <c r="Y136" s="47">
        <v>26.0</v>
      </c>
      <c r="Z136" s="47">
        <v>27.0</v>
      </c>
      <c r="AA136" s="47">
        <v>31.0</v>
      </c>
      <c r="AB136" s="47">
        <v>31.0</v>
      </c>
      <c r="AC136" s="47">
        <v>34.0</v>
      </c>
      <c r="AD136" s="47">
        <v>29.0</v>
      </c>
      <c r="AE136" s="47">
        <v>35.0</v>
      </c>
      <c r="AF136" s="47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  <c r="CA136" s="33"/>
      <c r="CB136" s="33"/>
      <c r="CC136" s="33"/>
      <c r="CD136" s="33"/>
      <c r="CE136" s="33"/>
      <c r="CF136" s="33"/>
      <c r="CG136" s="33"/>
      <c r="CH136" s="33"/>
      <c r="CI136" s="33"/>
      <c r="CJ136" s="33"/>
      <c r="CK136" s="33"/>
      <c r="CL136" s="33"/>
      <c r="CM136" s="33"/>
      <c r="CN136" s="33"/>
      <c r="CO136" s="33"/>
      <c r="CP136" s="33"/>
      <c r="CQ136" s="33"/>
      <c r="CR136" s="33"/>
      <c r="CS136" s="33"/>
      <c r="CT136" s="33"/>
      <c r="CU136" s="33"/>
      <c r="CV136" s="33"/>
      <c r="CW136" s="33"/>
      <c r="CX136" s="33"/>
      <c r="CY136" s="33"/>
      <c r="CZ136" s="33"/>
      <c r="DA136" s="33"/>
      <c r="DB136" s="33"/>
    </row>
    <row r="137">
      <c r="A137" s="38" t="s">
        <v>44</v>
      </c>
      <c r="B137" s="47">
        <v>20.0</v>
      </c>
      <c r="C137" s="47">
        <v>-1.0</v>
      </c>
      <c r="D137" s="47">
        <v>7.0</v>
      </c>
      <c r="E137" s="47">
        <v>20.0</v>
      </c>
      <c r="F137" s="47">
        <v>26.0</v>
      </c>
      <c r="G137" s="47">
        <v>21.0</v>
      </c>
      <c r="H137" s="47">
        <v>5.0</v>
      </c>
      <c r="I137" s="47">
        <v>0.0</v>
      </c>
      <c r="J137" s="47">
        <v>8.0</v>
      </c>
      <c r="K137" s="47">
        <v>18.0</v>
      </c>
      <c r="L137" s="47">
        <v>28.0</v>
      </c>
      <c r="M137" s="47">
        <v>29.0</v>
      </c>
      <c r="N137" s="47">
        <v>36.0</v>
      </c>
      <c r="O137" s="47">
        <v>40.0</v>
      </c>
      <c r="P137" s="47">
        <v>43.0</v>
      </c>
      <c r="Q137" s="47">
        <v>41.0</v>
      </c>
      <c r="R137" s="47">
        <v>30.0</v>
      </c>
      <c r="S137" s="47">
        <v>18.0</v>
      </c>
      <c r="T137" s="47">
        <v>15.0</v>
      </c>
      <c r="U137" s="47">
        <v>9.0</v>
      </c>
      <c r="V137" s="47">
        <v>28.0</v>
      </c>
      <c r="W137" s="47">
        <v>35.0</v>
      </c>
      <c r="X137" s="47">
        <v>20.0</v>
      </c>
      <c r="Y137" s="47">
        <v>23.0</v>
      </c>
      <c r="Z137" s="47">
        <v>22.0</v>
      </c>
      <c r="AA137" s="47">
        <v>19.0</v>
      </c>
      <c r="AB137" s="47">
        <v>24.0</v>
      </c>
      <c r="AC137" s="47">
        <v>24.0</v>
      </c>
      <c r="AD137" s="47">
        <v>21.0</v>
      </c>
      <c r="AE137" s="47">
        <v>24.0</v>
      </c>
      <c r="AF137" s="47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  <c r="CA137" s="33"/>
      <c r="CB137" s="33"/>
      <c r="CC137" s="33"/>
      <c r="CD137" s="33"/>
      <c r="CE137" s="33"/>
      <c r="CF137" s="33"/>
      <c r="CG137" s="33"/>
      <c r="CH137" s="33"/>
      <c r="CI137" s="33"/>
      <c r="CJ137" s="33"/>
      <c r="CK137" s="33"/>
      <c r="CL137" s="33"/>
      <c r="CM137" s="33"/>
      <c r="CN137" s="33"/>
      <c r="CO137" s="33"/>
      <c r="CP137" s="33"/>
      <c r="CQ137" s="33"/>
      <c r="CR137" s="33"/>
      <c r="CS137" s="33"/>
      <c r="CT137" s="33"/>
      <c r="CU137" s="33"/>
      <c r="CV137" s="33"/>
      <c r="CW137" s="33"/>
      <c r="CX137" s="33"/>
      <c r="CY137" s="33"/>
      <c r="CZ137" s="33"/>
      <c r="DA137" s="33"/>
      <c r="DB137" s="33"/>
    </row>
    <row r="138">
      <c r="A138" s="43" t="s">
        <v>45</v>
      </c>
      <c r="B138" s="48">
        <v>29.0</v>
      </c>
      <c r="C138" s="48">
        <v>12.0</v>
      </c>
      <c r="D138" s="48">
        <v>17.0</v>
      </c>
      <c r="E138" s="48">
        <v>24.0</v>
      </c>
      <c r="F138" s="48">
        <v>25.0</v>
      </c>
      <c r="G138" s="48">
        <v>33.0</v>
      </c>
      <c r="H138" s="48">
        <v>13.0</v>
      </c>
      <c r="I138" s="48">
        <v>5.0</v>
      </c>
      <c r="J138" s="48">
        <v>14.0</v>
      </c>
      <c r="K138" s="48">
        <v>26.0</v>
      </c>
      <c r="L138" s="48">
        <v>32.0</v>
      </c>
      <c r="M138" s="48">
        <v>21.0</v>
      </c>
      <c r="N138" s="48">
        <v>44.0</v>
      </c>
      <c r="O138" s="48">
        <v>47.0</v>
      </c>
      <c r="P138" s="48">
        <v>49.0</v>
      </c>
      <c r="Q138" s="48">
        <v>47.0</v>
      </c>
      <c r="R138" s="48">
        <v>36.0</v>
      </c>
      <c r="S138" s="48">
        <v>24.0</v>
      </c>
      <c r="T138" s="48">
        <v>17.0</v>
      </c>
      <c r="U138" s="48">
        <v>19.0</v>
      </c>
      <c r="V138" s="48">
        <v>38.0</v>
      </c>
      <c r="W138" s="48">
        <v>42.0</v>
      </c>
      <c r="X138" s="48">
        <v>29.0</v>
      </c>
      <c r="Y138" s="48">
        <v>25.0</v>
      </c>
      <c r="Z138" s="48">
        <v>25.0</v>
      </c>
      <c r="AA138" s="48">
        <v>25.0</v>
      </c>
      <c r="AB138" s="48">
        <v>28.0</v>
      </c>
      <c r="AC138" s="48">
        <v>29.0</v>
      </c>
      <c r="AD138" s="48">
        <v>25.0</v>
      </c>
      <c r="AE138" s="48">
        <v>30.0</v>
      </c>
      <c r="AF138" s="48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  <c r="CA138" s="33"/>
      <c r="CB138" s="33"/>
      <c r="CC138" s="33"/>
      <c r="CD138" s="33"/>
      <c r="CE138" s="33"/>
      <c r="CF138" s="33"/>
      <c r="CG138" s="33"/>
      <c r="CH138" s="33"/>
      <c r="CI138" s="33"/>
      <c r="CJ138" s="33"/>
      <c r="CK138" s="33"/>
      <c r="CL138" s="33"/>
      <c r="CM138" s="33"/>
      <c r="CN138" s="33"/>
      <c r="CO138" s="33"/>
      <c r="CP138" s="33"/>
      <c r="CQ138" s="33"/>
      <c r="CR138" s="33"/>
      <c r="CS138" s="33"/>
      <c r="CT138" s="33"/>
      <c r="CU138" s="33"/>
      <c r="CV138" s="33"/>
      <c r="CW138" s="33"/>
      <c r="CX138" s="33"/>
      <c r="CY138" s="33"/>
      <c r="CZ138" s="33"/>
      <c r="DA138" s="33"/>
      <c r="DB138" s="33"/>
    </row>
    <row r="139">
      <c r="A139" s="38" t="s">
        <v>46</v>
      </c>
      <c r="B139" s="46" t="str">
        <f t="array" ref="B139:AE139">transpose('enter data here'!I123:I152 )</f>
        <v>W</v>
      </c>
      <c r="C139" s="33" t="s">
        <v>15</v>
      </c>
      <c r="D139" s="33" t="s">
        <v>15</v>
      </c>
      <c r="E139" s="33" t="s">
        <v>15</v>
      </c>
      <c r="F139" s="33" t="s">
        <v>15</v>
      </c>
      <c r="G139" s="33" t="s">
        <v>15</v>
      </c>
      <c r="H139" s="33" t="s">
        <v>15</v>
      </c>
      <c r="I139" s="33" t="s">
        <v>17</v>
      </c>
      <c r="J139" s="33" t="s">
        <v>15</v>
      </c>
      <c r="K139" s="33" t="s">
        <v>15</v>
      </c>
      <c r="L139" s="33" t="s">
        <v>17</v>
      </c>
      <c r="M139" s="33" t="s">
        <v>17</v>
      </c>
      <c r="N139" s="33" t="s">
        <v>17</v>
      </c>
      <c r="O139" s="33" t="s">
        <v>17</v>
      </c>
      <c r="P139" s="33" t="s">
        <v>18</v>
      </c>
      <c r="Q139" s="33" t="s">
        <v>20</v>
      </c>
      <c r="R139" s="33" t="s">
        <v>20</v>
      </c>
      <c r="S139" s="33" t="s">
        <v>15</v>
      </c>
      <c r="T139" s="33" t="s">
        <v>17</v>
      </c>
      <c r="U139" s="33" t="s">
        <v>17</v>
      </c>
      <c r="V139" s="33" t="s">
        <v>15</v>
      </c>
      <c r="W139" s="33" t="s">
        <v>29</v>
      </c>
      <c r="X139" s="33" t="s">
        <v>29</v>
      </c>
      <c r="Y139" s="33" t="s">
        <v>29</v>
      </c>
      <c r="Z139" s="33" t="s">
        <v>29</v>
      </c>
      <c r="AA139" s="33" t="s">
        <v>18</v>
      </c>
      <c r="AB139" s="33" t="s">
        <v>15</v>
      </c>
      <c r="AC139" s="33" t="s">
        <v>29</v>
      </c>
      <c r="AD139" s="33" t="s">
        <v>29</v>
      </c>
      <c r="AE139" s="33" t="s">
        <v>24</v>
      </c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  <c r="BP139" s="33"/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  <c r="CA139" s="33"/>
      <c r="CB139" s="33"/>
      <c r="CC139" s="33"/>
      <c r="CD139" s="33"/>
      <c r="CE139" s="33"/>
      <c r="CF139" s="33"/>
      <c r="CG139" s="33"/>
      <c r="CH139" s="33"/>
      <c r="CI139" s="33"/>
      <c r="CJ139" s="33"/>
      <c r="CK139" s="33"/>
      <c r="CL139" s="33"/>
      <c r="CM139" s="33"/>
      <c r="CN139" s="33"/>
      <c r="CO139" s="33"/>
      <c r="CP139" s="33"/>
      <c r="CQ139" s="33"/>
      <c r="CR139" s="33"/>
      <c r="CS139" s="33"/>
      <c r="CT139" s="33"/>
      <c r="CU139" s="33"/>
      <c r="CV139" s="33"/>
      <c r="CW139" s="33"/>
      <c r="CX139" s="33"/>
      <c r="CY139" s="33"/>
      <c r="CZ139" s="33"/>
      <c r="DA139" s="33"/>
      <c r="DB139" s="33"/>
    </row>
    <row r="140">
      <c r="A140" s="38"/>
      <c r="B140" s="33" t="str">
        <f>if(B139="","",Lookup(B139,symbols!$E$4:$F$20))</f>
        <v>→</v>
      </c>
      <c r="C140" s="33" t="str">
        <f>if(C139="","",Lookup(C139,symbols!$E$4:$F$20))</f>
        <v>→</v>
      </c>
      <c r="D140" s="33" t="str">
        <f>if(D139="","",Lookup(D139,symbols!$E$4:$F$20))</f>
        <v>→</v>
      </c>
      <c r="E140" s="33" t="str">
        <f>if(E139="","",Lookup(E139,symbols!$E$4:$F$20))</f>
        <v>→</v>
      </c>
      <c r="F140" s="33" t="str">
        <f>if(F139="","",Lookup(F139,symbols!$E$4:$F$20))</f>
        <v>→</v>
      </c>
      <c r="G140" s="33" t="str">
        <f>if(G139="","",Lookup(G139,symbols!$E$4:$F$20))</f>
        <v>→</v>
      </c>
      <c r="H140" s="33" t="str">
        <f>if(H139="","",Lookup(H139,symbols!$E$4:$F$20))</f>
        <v>→</v>
      </c>
      <c r="I140" s="33" t="str">
        <f>if(I139="","",Lookup(I139,symbols!$E$4:$F$20))</f>
        <v>↘</v>
      </c>
      <c r="J140" s="33" t="str">
        <f>if(J139="","",Lookup(J139,symbols!$E$4:$F$20))</f>
        <v>→</v>
      </c>
      <c r="K140" s="33" t="str">
        <f>if(K139="","",Lookup(K139,symbols!$E$4:$F$20))</f>
        <v>→</v>
      </c>
      <c r="L140" s="33" t="str">
        <f>if(L139="","",Lookup(L139,symbols!$E$4:$F$20))</f>
        <v>↘</v>
      </c>
      <c r="M140" s="33" t="str">
        <f>if(M139="","",Lookup(M139,symbols!$E$4:$F$20))</f>
        <v>↘</v>
      </c>
      <c r="N140" s="33" t="str">
        <f>if(N139="","",Lookup(N139,symbols!$E$4:$F$20))</f>
        <v>↘</v>
      </c>
      <c r="O140" s="33" t="str">
        <f>if(O139="","",Lookup(O139,symbols!$E$4:$F$20))</f>
        <v>↘</v>
      </c>
      <c r="P140" s="33" t="str">
        <f>if(P139="","",Lookup(P139,symbols!$E$4:$F$20))</f>
        <v>↗</v>
      </c>
      <c r="Q140" s="33" t="str">
        <f>if(Q139="","",Lookup(Q139,symbols!$E$4:$F$20))</f>
        <v>↑</v>
      </c>
      <c r="R140" s="33" t="str">
        <f>if(R139="","",Lookup(R139,symbols!$E$4:$F$20))</f>
        <v>↑</v>
      </c>
      <c r="S140" s="33" t="str">
        <f>if(S139="","",Lookup(S139,symbols!$E$4:$F$20))</f>
        <v>→</v>
      </c>
      <c r="T140" s="33" t="str">
        <f>if(T139="","",Lookup(T139,symbols!$E$4:$F$20))</f>
        <v>↘</v>
      </c>
      <c r="U140" s="33" t="str">
        <f>if(U139="","",Lookup(U139,symbols!$E$4:$F$20))</f>
        <v>↘</v>
      </c>
      <c r="V140" s="33" t="str">
        <f>if(V139="","",Lookup(V139,symbols!$E$4:$F$20))</f>
        <v>→</v>
      </c>
      <c r="W140" s="33" t="str">
        <f>if(W139="","",Lookup(W139,symbols!$E$4:$F$20))</f>
        <v>↖</v>
      </c>
      <c r="X140" s="33" t="str">
        <f>if(X139="","",Lookup(X139,symbols!$E$4:$F$20))</f>
        <v>↖</v>
      </c>
      <c r="Y140" s="33" t="str">
        <f>if(Y139="","",Lookup(Y139,symbols!$E$4:$F$20))</f>
        <v>↖</v>
      </c>
      <c r="Z140" s="33" t="str">
        <f>if(Z139="","",Lookup(Z139,symbols!$E$4:$F$20))</f>
        <v>↖</v>
      </c>
      <c r="AA140" s="33" t="str">
        <f>if(AA139="","",Lookup(AA139,symbols!$E$4:$F$20))</f>
        <v>↗</v>
      </c>
      <c r="AB140" s="33" t="str">
        <f>if(AB139="","",Lookup(AB139,symbols!$E$4:$F$20))</f>
        <v>→</v>
      </c>
      <c r="AC140" s="33" t="str">
        <f>if(AC139="","",Lookup(AC139,symbols!$E$4:$F$20))</f>
        <v>↖</v>
      </c>
      <c r="AD140" s="33" t="str">
        <f>if(AD139="","",Lookup(AD139,symbols!$E$4:$F$20))</f>
        <v>↖</v>
      </c>
      <c r="AE140" s="33" t="str">
        <f>if(AE139="","",Lookup(AE139,symbols!$E$4:$F$20))</f>
        <v>←</v>
      </c>
      <c r="AF140" s="33" t="str">
        <f>if(AF139="","",Lookup(AF139,symbols!$E$4:$F$20))</f>
        <v/>
      </c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  <c r="CA140" s="33"/>
      <c r="CB140" s="33"/>
      <c r="CC140" s="33"/>
      <c r="CD140" s="33"/>
      <c r="CE140" s="33"/>
      <c r="CF140" s="33"/>
      <c r="CG140" s="33"/>
      <c r="CH140" s="33"/>
      <c r="CI140" s="33"/>
      <c r="CJ140" s="33"/>
      <c r="CK140" s="33"/>
      <c r="CL140" s="33"/>
      <c r="CM140" s="33"/>
      <c r="CN140" s="33"/>
      <c r="CO140" s="33"/>
      <c r="CP140" s="33"/>
      <c r="CQ140" s="33"/>
      <c r="CR140" s="33"/>
      <c r="CS140" s="33"/>
      <c r="CT140" s="33"/>
      <c r="CU140" s="33"/>
      <c r="CV140" s="33"/>
      <c r="CW140" s="33"/>
      <c r="CX140" s="33"/>
      <c r="CY140" s="33"/>
      <c r="CZ140" s="33"/>
      <c r="DA140" s="33"/>
      <c r="DB140" s="33"/>
    </row>
    <row r="141">
      <c r="A141" s="38" t="s">
        <v>47</v>
      </c>
      <c r="B141" s="33">
        <f t="array" ref="B141:AE141">transpose('enter data here'!J123:J152 )</f>
        <v>49</v>
      </c>
      <c r="C141" s="33">
        <v>64.0</v>
      </c>
      <c r="D141" s="33">
        <v>37.0</v>
      </c>
      <c r="E141" s="33">
        <v>40.0</v>
      </c>
      <c r="F141" s="33">
        <v>45.0</v>
      </c>
      <c r="G141" s="33">
        <v>62.0</v>
      </c>
      <c r="H141" s="33">
        <v>68.0</v>
      </c>
      <c r="I141" s="33">
        <v>50.0</v>
      </c>
      <c r="J141" s="33">
        <v>38.0</v>
      </c>
      <c r="K141" s="33">
        <v>35.0</v>
      </c>
      <c r="L141" s="33">
        <v>63.0</v>
      </c>
      <c r="M141" s="33">
        <v>68.0</v>
      </c>
      <c r="N141" s="33">
        <v>47.0</v>
      </c>
      <c r="O141" s="33">
        <v>28.0</v>
      </c>
      <c r="P141" s="33">
        <v>15.0</v>
      </c>
      <c r="Q141" s="33">
        <v>11.0</v>
      </c>
      <c r="R141" s="33">
        <v>33.0</v>
      </c>
      <c r="S141" s="33">
        <v>32.0</v>
      </c>
      <c r="T141" s="33">
        <v>77.0</v>
      </c>
      <c r="U141" s="33">
        <v>91.0</v>
      </c>
      <c r="V141" s="33">
        <v>33.0</v>
      </c>
      <c r="W141" s="33">
        <v>33.0</v>
      </c>
      <c r="X141" s="33">
        <v>47.0</v>
      </c>
      <c r="Y141" s="33">
        <v>22.0</v>
      </c>
      <c r="Z141" s="33">
        <v>14.0</v>
      </c>
      <c r="AA141" s="33">
        <v>9.0</v>
      </c>
      <c r="AB141" s="33">
        <v>11.0</v>
      </c>
      <c r="AC141" s="33">
        <v>8.0</v>
      </c>
      <c r="AD141" s="33">
        <v>39.0</v>
      </c>
      <c r="AE141" s="33">
        <v>55.0</v>
      </c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  <c r="CA141" s="33"/>
      <c r="CB141" s="33"/>
      <c r="CC141" s="33"/>
      <c r="CD141" s="33"/>
      <c r="CE141" s="33"/>
      <c r="CF141" s="33"/>
      <c r="CG141" s="33"/>
      <c r="CH141" s="33"/>
      <c r="CI141" s="33"/>
      <c r="CJ141" s="33"/>
      <c r="CK141" s="33"/>
      <c r="CL141" s="33"/>
      <c r="CM141" s="33"/>
      <c r="CN141" s="33"/>
      <c r="CO141" s="33"/>
      <c r="CP141" s="33"/>
      <c r="CQ141" s="33"/>
      <c r="CR141" s="33"/>
      <c r="CS141" s="33"/>
      <c r="CT141" s="33"/>
      <c r="CU141" s="33"/>
      <c r="CV141" s="33"/>
      <c r="CW141" s="33"/>
      <c r="CX141" s="33"/>
      <c r="CY141" s="33"/>
      <c r="CZ141" s="33"/>
      <c r="DA141" s="33"/>
      <c r="DB141" s="33"/>
    </row>
    <row r="142">
      <c r="A142" s="43" t="s">
        <v>48</v>
      </c>
      <c r="B142" s="37">
        <f t="array" ref="B142:AE142">transpose('enter data here'!K123:K152 )</f>
        <v>94</v>
      </c>
      <c r="C142" s="37">
        <v>105.0</v>
      </c>
      <c r="D142" s="37">
        <v>93.0</v>
      </c>
      <c r="E142" s="37">
        <v>65.0</v>
      </c>
      <c r="F142" s="37">
        <v>115.0</v>
      </c>
      <c r="G142" s="37">
        <v>96.0</v>
      </c>
      <c r="H142" s="37">
        <v>108.0</v>
      </c>
      <c r="I142" s="37">
        <v>80.0</v>
      </c>
      <c r="J142" s="37">
        <v>59.0</v>
      </c>
      <c r="K142" s="37">
        <v>67.0</v>
      </c>
      <c r="L142" s="37">
        <v>108.0</v>
      </c>
      <c r="M142" s="37">
        <v>100.0</v>
      </c>
      <c r="N142" s="37">
        <v>70.0</v>
      </c>
      <c r="O142" s="37">
        <v>76.0</v>
      </c>
      <c r="P142" s="37">
        <v>28.0</v>
      </c>
      <c r="Q142" s="37">
        <v>39.0</v>
      </c>
      <c r="R142" s="37">
        <v>67.0</v>
      </c>
      <c r="S142" s="37">
        <v>59.0</v>
      </c>
      <c r="T142" s="37">
        <v>42.0</v>
      </c>
      <c r="U142" s="37">
        <v>53.0</v>
      </c>
      <c r="V142" s="37">
        <v>58.0</v>
      </c>
      <c r="W142" s="37">
        <v>65.0</v>
      </c>
      <c r="X142" s="37">
        <v>69.0</v>
      </c>
      <c r="Y142" s="37">
        <v>40.0</v>
      </c>
      <c r="Z142" s="37">
        <v>23.0</v>
      </c>
      <c r="AA142" s="37">
        <v>21.0</v>
      </c>
      <c r="AB142" s="37">
        <v>37.0</v>
      </c>
      <c r="AC142" s="37">
        <v>25.0</v>
      </c>
      <c r="AD142" s="37">
        <v>66.0</v>
      </c>
      <c r="AE142" s="37">
        <v>119.0</v>
      </c>
      <c r="AF142" s="37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  <c r="CA142" s="33"/>
      <c r="CB142" s="33"/>
      <c r="CC142" s="33"/>
      <c r="CD142" s="33"/>
      <c r="CE142" s="33"/>
      <c r="CF142" s="33"/>
      <c r="CG142" s="33"/>
      <c r="CH142" s="33"/>
      <c r="CI142" s="33"/>
      <c r="CJ142" s="33"/>
      <c r="CK142" s="33"/>
      <c r="CL142" s="33"/>
      <c r="CM142" s="33"/>
      <c r="CN142" s="33"/>
      <c r="CO142" s="33"/>
      <c r="CP142" s="33"/>
      <c r="CQ142" s="33"/>
      <c r="CR142" s="33"/>
      <c r="CS142" s="33"/>
      <c r="CT142" s="33"/>
      <c r="CU142" s="33"/>
      <c r="CV142" s="33"/>
      <c r="CW142" s="33"/>
      <c r="CX142" s="33"/>
      <c r="CY142" s="33"/>
      <c r="CZ142" s="33"/>
      <c r="DA142" s="33"/>
      <c r="DB142" s="33"/>
    </row>
    <row r="143">
      <c r="A143" s="38" t="s">
        <v>49</v>
      </c>
      <c r="B143" s="33">
        <f t="array" ref="B143:AE143">transpose('enter data here'!N123:N152 )</f>
        <v>20</v>
      </c>
      <c r="C143" s="33">
        <v>17.0</v>
      </c>
      <c r="D143" s="33">
        <v>17.0</v>
      </c>
      <c r="E143" s="33">
        <v>18.0</v>
      </c>
      <c r="F143" s="33">
        <v>18.0</v>
      </c>
      <c r="G143" s="33">
        <v>12.0</v>
      </c>
      <c r="H143" s="33">
        <v>7.0</v>
      </c>
      <c r="I143" s="33">
        <v>7.0</v>
      </c>
      <c r="J143" s="33">
        <v>7.0</v>
      </c>
      <c r="K143" s="33">
        <v>6.0</v>
      </c>
      <c r="L143" s="33">
        <v>5.0</v>
      </c>
      <c r="M143" s="33">
        <v>5.0</v>
      </c>
      <c r="N143" s="33">
        <v>5.0</v>
      </c>
      <c r="O143" s="33">
        <v>4.0</v>
      </c>
      <c r="P143" s="33">
        <v>3.0</v>
      </c>
      <c r="Q143" s="33">
        <v>1.0</v>
      </c>
      <c r="R143" s="33">
        <v>0.0</v>
      </c>
      <c r="S143" s="33">
        <v>0.0</v>
      </c>
      <c r="T143" s="33">
        <v>1.0</v>
      </c>
      <c r="U143" s="33">
        <v>2.0</v>
      </c>
      <c r="V143" s="33">
        <v>1.0</v>
      </c>
      <c r="W143" s="33">
        <v>0.0</v>
      </c>
      <c r="X143" s="33">
        <v>0.0</v>
      </c>
      <c r="Y143" s="33">
        <v>3.0</v>
      </c>
      <c r="Z143" s="33">
        <v>7.0</v>
      </c>
      <c r="AA143" s="33">
        <v>12.0</v>
      </c>
      <c r="AB143" s="33">
        <v>12.0</v>
      </c>
      <c r="AC143" s="33">
        <v>12.0</v>
      </c>
      <c r="AD143" s="33">
        <v>12.0</v>
      </c>
      <c r="AE143" s="33">
        <v>13.0</v>
      </c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  <c r="CA143" s="33"/>
      <c r="CB143" s="33"/>
      <c r="CC143" s="33"/>
      <c r="CD143" s="33"/>
      <c r="CE143" s="33"/>
      <c r="CF143" s="33"/>
      <c r="CG143" s="33"/>
      <c r="CH143" s="33"/>
      <c r="CI143" s="33"/>
      <c r="CJ143" s="33"/>
      <c r="CK143" s="33"/>
      <c r="CL143" s="33"/>
      <c r="CM143" s="33"/>
      <c r="CN143" s="33"/>
      <c r="CO143" s="33"/>
      <c r="CP143" s="33"/>
      <c r="CQ143" s="33"/>
      <c r="CR143" s="33"/>
      <c r="CS143" s="33"/>
      <c r="CT143" s="33"/>
      <c r="CU143" s="33"/>
      <c r="CV143" s="33"/>
      <c r="CW143" s="33"/>
      <c r="CX143" s="33"/>
      <c r="CY143" s="33"/>
      <c r="CZ143" s="33"/>
      <c r="DA143" s="33"/>
      <c r="DB143" s="33"/>
    </row>
    <row r="144">
      <c r="A144" s="38" t="s">
        <v>50</v>
      </c>
      <c r="B144" s="33">
        <f t="array" ref="B144:AE144">transpose('enter data here'!M123:M152 )</f>
        <v>0.1</v>
      </c>
      <c r="C144" s="33">
        <v>0.02</v>
      </c>
      <c r="D144" s="33">
        <v>0.09</v>
      </c>
      <c r="E144" s="33">
        <v>0.02</v>
      </c>
      <c r="F144" s="33">
        <v>0.16</v>
      </c>
      <c r="G144" s="33">
        <v>0.31</v>
      </c>
      <c r="H144" s="33">
        <v>0.01</v>
      </c>
      <c r="I144" s="33">
        <v>0.0</v>
      </c>
      <c r="J144" s="33">
        <v>0.0</v>
      </c>
      <c r="K144" s="33">
        <v>0.0</v>
      </c>
      <c r="L144" s="33">
        <v>0.0</v>
      </c>
      <c r="M144" s="33">
        <v>0.01</v>
      </c>
      <c r="N144" s="33">
        <v>0.0</v>
      </c>
      <c r="O144" s="33">
        <v>0.0</v>
      </c>
      <c r="P144" s="33">
        <v>0.0</v>
      </c>
      <c r="Q144" s="33" t="s">
        <v>34</v>
      </c>
      <c r="R144" s="33" t="s">
        <v>34</v>
      </c>
      <c r="S144" s="33">
        <v>0.25</v>
      </c>
      <c r="T144" s="33">
        <v>0.14</v>
      </c>
      <c r="U144" s="33">
        <v>0.02</v>
      </c>
      <c r="V144" s="33">
        <v>0.0</v>
      </c>
      <c r="W144" s="33">
        <v>0.0</v>
      </c>
      <c r="X144" s="33">
        <v>1.32</v>
      </c>
      <c r="Y144" s="33">
        <v>0.49</v>
      </c>
      <c r="Z144" s="33">
        <v>0.49</v>
      </c>
      <c r="AA144" s="33">
        <v>0.03</v>
      </c>
      <c r="AB144" s="33">
        <v>0.13</v>
      </c>
      <c r="AC144" s="33">
        <v>0.0</v>
      </c>
      <c r="AD144" s="33">
        <v>0.24</v>
      </c>
      <c r="AE144" s="33">
        <v>1.13</v>
      </c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  <c r="CA144" s="33"/>
      <c r="CB144" s="33"/>
      <c r="CC144" s="33"/>
      <c r="CD144" s="33"/>
      <c r="CE144" s="33"/>
      <c r="CF144" s="33"/>
      <c r="CG144" s="33"/>
      <c r="CH144" s="33"/>
      <c r="CI144" s="33"/>
      <c r="CJ144" s="33"/>
      <c r="CK144" s="33"/>
      <c r="CL144" s="33"/>
      <c r="CM144" s="33"/>
      <c r="CN144" s="33"/>
      <c r="CO144" s="33"/>
      <c r="CP144" s="33"/>
      <c r="CQ144" s="33"/>
      <c r="CR144" s="33"/>
      <c r="CS144" s="33"/>
      <c r="CT144" s="33"/>
      <c r="CU144" s="33"/>
      <c r="CV144" s="33"/>
      <c r="CW144" s="33"/>
      <c r="CX144" s="33"/>
      <c r="CY144" s="33"/>
      <c r="CZ144" s="33"/>
      <c r="DA144" s="33"/>
      <c r="DB144" s="33"/>
    </row>
    <row r="145">
      <c r="A145" s="38" t="s">
        <v>51</v>
      </c>
      <c r="B145" s="33">
        <f t="shared" ref="B145:AF145" si="22">B144*10</f>
        <v>1</v>
      </c>
      <c r="C145" s="33">
        <f t="shared" si="22"/>
        <v>0.2</v>
      </c>
      <c r="D145" s="33">
        <f t="shared" si="22"/>
        <v>0.9</v>
      </c>
      <c r="E145" s="33">
        <f t="shared" si="22"/>
        <v>0.2</v>
      </c>
      <c r="F145" s="33">
        <f t="shared" si="22"/>
        <v>1.6</v>
      </c>
      <c r="G145" s="33">
        <f t="shared" si="22"/>
        <v>3.1</v>
      </c>
      <c r="H145" s="33">
        <f t="shared" si="22"/>
        <v>0.1</v>
      </c>
      <c r="I145" s="33">
        <f t="shared" si="22"/>
        <v>0</v>
      </c>
      <c r="J145" s="33">
        <f t="shared" si="22"/>
        <v>0</v>
      </c>
      <c r="K145" s="33">
        <f t="shared" si="22"/>
        <v>0</v>
      </c>
      <c r="L145" s="33">
        <f t="shared" si="22"/>
        <v>0</v>
      </c>
      <c r="M145" s="33">
        <f t="shared" si="22"/>
        <v>0.1</v>
      </c>
      <c r="N145" s="33">
        <f t="shared" si="22"/>
        <v>0</v>
      </c>
      <c r="O145" s="33">
        <f t="shared" si="22"/>
        <v>0</v>
      </c>
      <c r="P145" s="33">
        <f t="shared" si="22"/>
        <v>0</v>
      </c>
      <c r="Q145" s="33" t="str">
        <f t="shared" si="22"/>
        <v>#VALUE!</v>
      </c>
      <c r="R145" s="33" t="str">
        <f t="shared" si="22"/>
        <v>#VALUE!</v>
      </c>
      <c r="S145" s="33">
        <f t="shared" si="22"/>
        <v>2.5</v>
      </c>
      <c r="T145" s="33">
        <f t="shared" si="22"/>
        <v>1.4</v>
      </c>
      <c r="U145" s="33">
        <f t="shared" si="22"/>
        <v>0.2</v>
      </c>
      <c r="V145" s="33">
        <f t="shared" si="22"/>
        <v>0</v>
      </c>
      <c r="W145" s="33">
        <f t="shared" si="22"/>
        <v>0</v>
      </c>
      <c r="X145" s="33">
        <f t="shared" si="22"/>
        <v>13.2</v>
      </c>
      <c r="Y145" s="33">
        <f t="shared" si="22"/>
        <v>4.9</v>
      </c>
      <c r="Z145" s="33">
        <f t="shared" si="22"/>
        <v>4.9</v>
      </c>
      <c r="AA145" s="33">
        <f t="shared" si="22"/>
        <v>0.3</v>
      </c>
      <c r="AB145" s="33">
        <f t="shared" si="22"/>
        <v>1.3</v>
      </c>
      <c r="AC145" s="33">
        <f t="shared" si="22"/>
        <v>0</v>
      </c>
      <c r="AD145" s="33">
        <f t="shared" si="22"/>
        <v>2.4</v>
      </c>
      <c r="AE145" s="33">
        <f t="shared" si="22"/>
        <v>11.3</v>
      </c>
      <c r="AF145" s="33">
        <f t="shared" si="22"/>
        <v>0</v>
      </c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  <c r="CA145" s="33"/>
      <c r="CB145" s="33"/>
      <c r="CC145" s="33"/>
      <c r="CD145" s="33"/>
      <c r="CE145" s="33"/>
      <c r="CF145" s="33"/>
      <c r="CG145" s="33"/>
      <c r="CH145" s="33"/>
      <c r="CI145" s="33"/>
      <c r="CJ145" s="33"/>
      <c r="CK145" s="33"/>
      <c r="CL145" s="33"/>
      <c r="CM145" s="33"/>
      <c r="CN145" s="33"/>
      <c r="CO145" s="33"/>
      <c r="CP145" s="33"/>
      <c r="CQ145" s="33"/>
      <c r="CR145" s="33"/>
      <c r="CS145" s="33"/>
      <c r="CT145" s="33"/>
      <c r="CU145" s="33"/>
      <c r="CV145" s="33"/>
      <c r="CW145" s="33"/>
      <c r="CX145" s="33"/>
      <c r="CY145" s="33"/>
      <c r="CZ145" s="33"/>
      <c r="DA145" s="33"/>
      <c r="DB145" s="33"/>
    </row>
    <row r="146">
      <c r="A146" s="38" t="s">
        <v>52</v>
      </c>
      <c r="B146" s="33">
        <f t="array" ref="B146:AE146">transpose('enter data here'!L123:L152 )</f>
        <v>0.1</v>
      </c>
      <c r="C146" s="33">
        <v>0.2</v>
      </c>
      <c r="D146" s="33">
        <v>0.8</v>
      </c>
      <c r="E146" s="33">
        <v>0.3</v>
      </c>
      <c r="F146" s="33">
        <v>0.0</v>
      </c>
      <c r="G146" s="33">
        <v>0.0</v>
      </c>
      <c r="H146" s="33">
        <v>0.3</v>
      </c>
      <c r="I146" s="33">
        <v>0.0</v>
      </c>
      <c r="J146" s="33">
        <v>0.0</v>
      </c>
      <c r="K146" s="33">
        <v>0.0</v>
      </c>
      <c r="L146" s="33">
        <v>0.0</v>
      </c>
      <c r="M146" s="33">
        <v>0.1</v>
      </c>
      <c r="N146" s="33">
        <v>0.0</v>
      </c>
      <c r="O146" s="33">
        <v>0.0</v>
      </c>
      <c r="P146" s="33">
        <v>0.0</v>
      </c>
      <c r="Q146" s="33">
        <v>0.0</v>
      </c>
      <c r="R146" s="33">
        <v>0.0</v>
      </c>
      <c r="S146" s="33">
        <v>1.8</v>
      </c>
      <c r="T146" s="33">
        <v>1.0</v>
      </c>
      <c r="U146" s="33">
        <v>0.3</v>
      </c>
      <c r="V146" s="33">
        <v>0.0</v>
      </c>
      <c r="W146" s="33">
        <v>0.0</v>
      </c>
      <c r="X146" s="33">
        <v>3.9</v>
      </c>
      <c r="Y146" s="33">
        <v>3.0</v>
      </c>
      <c r="Z146" s="33">
        <v>5.7</v>
      </c>
      <c r="AA146" s="33">
        <v>0.6</v>
      </c>
      <c r="AB146" s="33">
        <v>1.3</v>
      </c>
      <c r="AC146" s="33">
        <v>0.0</v>
      </c>
      <c r="AD146" s="33">
        <v>1.7</v>
      </c>
      <c r="AE146" s="33">
        <v>0.2</v>
      </c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  <c r="CA146" s="33"/>
      <c r="CB146" s="33"/>
      <c r="CC146" s="33"/>
      <c r="CD146" s="33"/>
      <c r="CE146" s="33"/>
      <c r="CF146" s="33"/>
      <c r="CG146" s="33"/>
      <c r="CH146" s="33"/>
      <c r="CI146" s="33"/>
      <c r="CJ146" s="33"/>
      <c r="CK146" s="33"/>
      <c r="CL146" s="33"/>
      <c r="CM146" s="33"/>
      <c r="CN146" s="33"/>
      <c r="CO146" s="33"/>
      <c r="CP146" s="33"/>
      <c r="CQ146" s="33"/>
      <c r="CR146" s="33"/>
      <c r="CS146" s="33"/>
      <c r="CT146" s="33"/>
      <c r="CU146" s="33"/>
      <c r="CV146" s="33"/>
      <c r="CW146" s="33"/>
      <c r="CX146" s="33"/>
      <c r="CY146" s="33"/>
      <c r="CZ146" s="33"/>
      <c r="DA146" s="33"/>
      <c r="DB146" s="33"/>
    </row>
    <row r="147">
      <c r="A147" s="38" t="s">
        <v>53</v>
      </c>
      <c r="B147" s="33">
        <f t="shared" ref="B147:AF147" si="23">if(or(B146=0,B146="",B144=""),"",B144/B146)</f>
        <v>1</v>
      </c>
      <c r="C147" s="33">
        <f t="shared" si="23"/>
        <v>0.1</v>
      </c>
      <c r="D147" s="33">
        <f t="shared" si="23"/>
        <v>0.1125</v>
      </c>
      <c r="E147" s="33">
        <f t="shared" si="23"/>
        <v>0.06666666667</v>
      </c>
      <c r="F147" s="33" t="str">
        <f t="shared" si="23"/>
        <v/>
      </c>
      <c r="G147" s="33" t="str">
        <f t="shared" si="23"/>
        <v/>
      </c>
      <c r="H147" s="33">
        <f t="shared" si="23"/>
        <v>0.03333333333</v>
      </c>
      <c r="I147" s="33" t="str">
        <f t="shared" si="23"/>
        <v/>
      </c>
      <c r="J147" s="33" t="str">
        <f t="shared" si="23"/>
        <v/>
      </c>
      <c r="K147" s="33" t="str">
        <f t="shared" si="23"/>
        <v/>
      </c>
      <c r="L147" s="33" t="str">
        <f t="shared" si="23"/>
        <v/>
      </c>
      <c r="M147" s="33">
        <f t="shared" si="23"/>
        <v>0.1</v>
      </c>
      <c r="N147" s="33" t="str">
        <f t="shared" si="23"/>
        <v/>
      </c>
      <c r="O147" s="33" t="str">
        <f t="shared" si="23"/>
        <v/>
      </c>
      <c r="P147" s="33" t="str">
        <f t="shared" si="23"/>
        <v/>
      </c>
      <c r="Q147" s="33" t="str">
        <f t="shared" si="23"/>
        <v/>
      </c>
      <c r="R147" s="33" t="str">
        <f t="shared" si="23"/>
        <v/>
      </c>
      <c r="S147" s="33">
        <f t="shared" si="23"/>
        <v>0.1388888889</v>
      </c>
      <c r="T147" s="33">
        <f t="shared" si="23"/>
        <v>0.14</v>
      </c>
      <c r="U147" s="33">
        <f t="shared" si="23"/>
        <v>0.06666666667</v>
      </c>
      <c r="V147" s="33" t="str">
        <f t="shared" si="23"/>
        <v/>
      </c>
      <c r="W147" s="33" t="str">
        <f t="shared" si="23"/>
        <v/>
      </c>
      <c r="X147" s="33">
        <f t="shared" si="23"/>
        <v>0.3384615385</v>
      </c>
      <c r="Y147" s="33">
        <f t="shared" si="23"/>
        <v>0.1633333333</v>
      </c>
      <c r="Z147" s="33">
        <f t="shared" si="23"/>
        <v>0.08596491228</v>
      </c>
      <c r="AA147" s="33">
        <f t="shared" si="23"/>
        <v>0.05</v>
      </c>
      <c r="AB147" s="33">
        <f t="shared" si="23"/>
        <v>0.1</v>
      </c>
      <c r="AC147" s="33" t="str">
        <f t="shared" si="23"/>
        <v/>
      </c>
      <c r="AD147" s="33">
        <f t="shared" si="23"/>
        <v>0.1411764706</v>
      </c>
      <c r="AE147" s="33">
        <f t="shared" si="23"/>
        <v>5.65</v>
      </c>
      <c r="AF147" s="33" t="str">
        <f t="shared" si="23"/>
        <v/>
      </c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  <c r="CA147" s="33"/>
      <c r="CB147" s="33"/>
      <c r="CC147" s="33"/>
      <c r="CD147" s="33"/>
      <c r="CE147" s="33"/>
      <c r="CF147" s="33"/>
      <c r="CG147" s="33"/>
      <c r="CH147" s="33"/>
      <c r="CI147" s="33"/>
      <c r="CJ147" s="33"/>
      <c r="CK147" s="33"/>
      <c r="CL147" s="33"/>
      <c r="CM147" s="33"/>
      <c r="CN147" s="33"/>
      <c r="CO147" s="33"/>
      <c r="CP147" s="33"/>
      <c r="CQ147" s="33"/>
      <c r="CR147" s="33"/>
      <c r="CS147" s="33"/>
      <c r="CT147" s="33"/>
      <c r="CU147" s="33"/>
      <c r="CV147" s="33"/>
      <c r="CW147" s="33"/>
      <c r="CX147" s="33"/>
      <c r="CY147" s="33"/>
      <c r="CZ147" s="33"/>
      <c r="DA147" s="33"/>
      <c r="DB147" s="33"/>
    </row>
    <row r="148">
      <c r="A148" s="43" t="s">
        <v>54</v>
      </c>
      <c r="B148" s="37" t="str">
        <f t="shared" ref="B148:B149" si="24">transpose(#REF! )</f>
        <v>#REF!</v>
      </c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  <c r="CA148" s="33"/>
      <c r="CB148" s="33"/>
      <c r="CC148" s="33"/>
      <c r="CD148" s="33"/>
      <c r="CE148" s="33"/>
      <c r="CF148" s="33"/>
      <c r="CG148" s="33"/>
      <c r="CH148" s="33"/>
      <c r="CI148" s="33"/>
      <c r="CJ148" s="33"/>
      <c r="CK148" s="33"/>
      <c r="CL148" s="33"/>
      <c r="CM148" s="33"/>
      <c r="CN148" s="33"/>
      <c r="CO148" s="33"/>
      <c r="CP148" s="33"/>
      <c r="CQ148" s="33"/>
      <c r="CR148" s="33"/>
      <c r="CS148" s="33"/>
      <c r="CT148" s="33"/>
      <c r="CU148" s="33"/>
      <c r="CV148" s="33"/>
      <c r="CW148" s="33"/>
      <c r="CX148" s="33"/>
      <c r="CY148" s="33"/>
      <c r="CZ148" s="33"/>
      <c r="DA148" s="33"/>
      <c r="DB148" s="33"/>
    </row>
    <row r="149">
      <c r="A149" s="43" t="s">
        <v>55</v>
      </c>
      <c r="B149" s="37" t="str">
        <f t="shared" si="24"/>
        <v>#REF!</v>
      </c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  <c r="CA149" s="33"/>
      <c r="CB149" s="33"/>
      <c r="CC149" s="33"/>
      <c r="CD149" s="33"/>
      <c r="CE149" s="33"/>
      <c r="CF149" s="33"/>
      <c r="CG149" s="33"/>
      <c r="CH149" s="33"/>
      <c r="CI149" s="33"/>
      <c r="CJ149" s="33"/>
      <c r="CK149" s="33"/>
      <c r="CL149" s="33"/>
      <c r="CM149" s="33"/>
      <c r="CN149" s="33"/>
      <c r="CO149" s="33"/>
      <c r="CP149" s="33"/>
      <c r="CQ149" s="33"/>
      <c r="CR149" s="33"/>
      <c r="CS149" s="33"/>
      <c r="CT149" s="33"/>
      <c r="CU149" s="33"/>
      <c r="CV149" s="33"/>
      <c r="CW149" s="33"/>
      <c r="CX149" s="33"/>
      <c r="CY149" s="33"/>
      <c r="CZ149" s="33"/>
      <c r="DA149" s="33"/>
      <c r="DB149" s="33"/>
    </row>
    <row r="150">
      <c r="A150" s="34" t="s">
        <v>62</v>
      </c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  <c r="CA150" s="33"/>
      <c r="CB150" s="33"/>
      <c r="CC150" s="33"/>
      <c r="CD150" s="33"/>
      <c r="CE150" s="33"/>
      <c r="CF150" s="33"/>
      <c r="CG150" s="33"/>
      <c r="CH150" s="33"/>
      <c r="CI150" s="33"/>
      <c r="CJ150" s="33"/>
      <c r="CK150" s="33"/>
      <c r="CL150" s="33"/>
      <c r="CM150" s="33"/>
      <c r="CN150" s="33"/>
      <c r="CO150" s="33"/>
      <c r="CP150" s="33"/>
      <c r="CQ150" s="33"/>
      <c r="CR150" s="33"/>
      <c r="CS150" s="33"/>
      <c r="CT150" s="33"/>
      <c r="CU150" s="33"/>
      <c r="CV150" s="33"/>
      <c r="CW150" s="33"/>
      <c r="CX150" s="33"/>
      <c r="CY150" s="33"/>
      <c r="CZ150" s="33"/>
      <c r="DA150" s="33"/>
      <c r="DB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  <c r="CA151" s="33"/>
      <c r="CB151" s="33"/>
      <c r="CC151" s="33"/>
      <c r="CD151" s="33"/>
      <c r="CE151" s="33"/>
      <c r="CF151" s="33"/>
      <c r="CG151" s="33"/>
      <c r="CH151" s="33"/>
      <c r="CI151" s="33"/>
      <c r="CJ151" s="33"/>
      <c r="CK151" s="33"/>
      <c r="CL151" s="33"/>
      <c r="CM151" s="33"/>
      <c r="CN151" s="33"/>
      <c r="CO151" s="33"/>
      <c r="CP151" s="33"/>
      <c r="CQ151" s="33"/>
      <c r="CR151" s="33"/>
      <c r="CS151" s="33"/>
      <c r="CT151" s="33"/>
      <c r="CU151" s="33"/>
      <c r="CV151" s="33"/>
      <c r="CW151" s="33"/>
      <c r="CX151" s="33"/>
      <c r="CY151" s="33"/>
      <c r="CZ151" s="33"/>
      <c r="DA151" s="33"/>
      <c r="DB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  <c r="CA152" s="33"/>
      <c r="CB152" s="33"/>
      <c r="CC152" s="33"/>
      <c r="CD152" s="33"/>
      <c r="CE152" s="33"/>
      <c r="CF152" s="33"/>
      <c r="CG152" s="33"/>
      <c r="CH152" s="33"/>
      <c r="CI152" s="33"/>
      <c r="CJ152" s="33"/>
      <c r="CK152" s="33"/>
      <c r="CL152" s="33"/>
      <c r="CM152" s="33"/>
      <c r="CN152" s="33"/>
      <c r="CO152" s="33"/>
      <c r="CP152" s="33"/>
      <c r="CQ152" s="33"/>
      <c r="CR152" s="33"/>
      <c r="CS152" s="33"/>
      <c r="CT152" s="33"/>
      <c r="CU152" s="33"/>
      <c r="CV152" s="33"/>
      <c r="CW152" s="33"/>
      <c r="CX152" s="33"/>
      <c r="CY152" s="33"/>
      <c r="CZ152" s="33"/>
      <c r="DA152" s="33"/>
      <c r="DB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  <c r="CA153" s="33"/>
      <c r="CB153" s="33"/>
      <c r="CC153" s="33"/>
      <c r="CD153" s="33"/>
      <c r="CE153" s="33"/>
      <c r="CF153" s="33"/>
      <c r="CG153" s="33"/>
      <c r="CH153" s="33"/>
      <c r="CI153" s="33"/>
      <c r="CJ153" s="33"/>
      <c r="CK153" s="33"/>
      <c r="CL153" s="33"/>
      <c r="CM153" s="33"/>
      <c r="CN153" s="33"/>
      <c r="CO153" s="33"/>
      <c r="CP153" s="33"/>
      <c r="CQ153" s="33"/>
      <c r="CR153" s="33"/>
      <c r="CS153" s="33"/>
      <c r="CT153" s="33"/>
      <c r="CU153" s="33"/>
      <c r="CV153" s="33"/>
      <c r="CW153" s="33"/>
      <c r="CX153" s="33"/>
      <c r="CY153" s="33"/>
      <c r="CZ153" s="33"/>
      <c r="DA153" s="33"/>
      <c r="DB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  <c r="CA154" s="33"/>
      <c r="CB154" s="33"/>
      <c r="CC154" s="33"/>
      <c r="CD154" s="33"/>
      <c r="CE154" s="33"/>
      <c r="CF154" s="33"/>
      <c r="CG154" s="33"/>
      <c r="CH154" s="33"/>
      <c r="CI154" s="33"/>
      <c r="CJ154" s="33"/>
      <c r="CK154" s="33"/>
      <c r="CL154" s="33"/>
      <c r="CM154" s="33"/>
      <c r="CN154" s="33"/>
      <c r="CO154" s="33"/>
      <c r="CP154" s="33"/>
      <c r="CQ154" s="33"/>
      <c r="CR154" s="33"/>
      <c r="CS154" s="33"/>
      <c r="CT154" s="33"/>
      <c r="CU154" s="33"/>
      <c r="CV154" s="33"/>
      <c r="CW154" s="33"/>
      <c r="CX154" s="33"/>
      <c r="CY154" s="33"/>
      <c r="CZ154" s="33"/>
      <c r="DA154" s="33"/>
      <c r="DB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  <c r="CA155" s="33"/>
      <c r="CB155" s="33"/>
      <c r="CC155" s="33"/>
      <c r="CD155" s="33"/>
      <c r="CE155" s="33"/>
      <c r="CF155" s="33"/>
      <c r="CG155" s="33"/>
      <c r="CH155" s="33"/>
      <c r="CI155" s="33"/>
      <c r="CJ155" s="33"/>
      <c r="CK155" s="33"/>
      <c r="CL155" s="33"/>
      <c r="CM155" s="33"/>
      <c r="CN155" s="33"/>
      <c r="CO155" s="33"/>
      <c r="CP155" s="33"/>
      <c r="CQ155" s="33"/>
      <c r="CR155" s="33"/>
      <c r="CS155" s="33"/>
      <c r="CT155" s="33"/>
      <c r="CU155" s="33"/>
      <c r="CV155" s="33"/>
      <c r="CW155" s="33"/>
      <c r="CX155" s="33"/>
      <c r="CY155" s="33"/>
      <c r="CZ155" s="33"/>
      <c r="DA155" s="33"/>
      <c r="DB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  <c r="CA156" s="33"/>
      <c r="CB156" s="33"/>
      <c r="CC156" s="33"/>
      <c r="CD156" s="33"/>
      <c r="CE156" s="33"/>
      <c r="CF156" s="33"/>
      <c r="CG156" s="33"/>
      <c r="CH156" s="33"/>
      <c r="CI156" s="33"/>
      <c r="CJ156" s="33"/>
      <c r="CK156" s="33"/>
      <c r="CL156" s="33"/>
      <c r="CM156" s="33"/>
      <c r="CN156" s="33"/>
      <c r="CO156" s="33"/>
      <c r="CP156" s="33"/>
      <c r="CQ156" s="33"/>
      <c r="CR156" s="33"/>
      <c r="CS156" s="33"/>
      <c r="CT156" s="33"/>
      <c r="CU156" s="33"/>
      <c r="CV156" s="33"/>
      <c r="CW156" s="33"/>
      <c r="CX156" s="33"/>
      <c r="CY156" s="33"/>
      <c r="CZ156" s="33"/>
      <c r="DA156" s="33"/>
      <c r="DB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  <c r="CA157" s="33"/>
      <c r="CB157" s="33"/>
      <c r="CC157" s="33"/>
      <c r="CD157" s="33"/>
      <c r="CE157" s="33"/>
      <c r="CF157" s="33"/>
      <c r="CG157" s="33"/>
      <c r="CH157" s="33"/>
      <c r="CI157" s="33"/>
      <c r="CJ157" s="33"/>
      <c r="CK157" s="33"/>
      <c r="CL157" s="33"/>
      <c r="CM157" s="33"/>
      <c r="CN157" s="33"/>
      <c r="CO157" s="33"/>
      <c r="CP157" s="33"/>
      <c r="CQ157" s="33"/>
      <c r="CR157" s="33"/>
      <c r="CS157" s="33"/>
      <c r="CT157" s="33"/>
      <c r="CU157" s="33"/>
      <c r="CV157" s="33"/>
      <c r="CW157" s="33"/>
      <c r="CX157" s="33"/>
      <c r="CY157" s="33"/>
      <c r="CZ157" s="33"/>
      <c r="DA157" s="33"/>
      <c r="DB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  <c r="CA158" s="33"/>
      <c r="CB158" s="33"/>
      <c r="CC158" s="33"/>
      <c r="CD158" s="33"/>
      <c r="CE158" s="33"/>
      <c r="CF158" s="33"/>
      <c r="CG158" s="33"/>
      <c r="CH158" s="33"/>
      <c r="CI158" s="33"/>
      <c r="CJ158" s="33"/>
      <c r="CK158" s="33"/>
      <c r="CL158" s="33"/>
      <c r="CM158" s="33"/>
      <c r="CN158" s="33"/>
      <c r="CO158" s="33"/>
      <c r="CP158" s="33"/>
      <c r="CQ158" s="33"/>
      <c r="CR158" s="33"/>
      <c r="CS158" s="33"/>
      <c r="CT158" s="33"/>
      <c r="CU158" s="33"/>
      <c r="CV158" s="33"/>
      <c r="CW158" s="33"/>
      <c r="CX158" s="33"/>
      <c r="CY158" s="33"/>
      <c r="CZ158" s="33"/>
      <c r="DA158" s="33"/>
      <c r="DB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  <c r="BP159" s="33"/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  <c r="CA159" s="33"/>
      <c r="CB159" s="33"/>
      <c r="CC159" s="33"/>
      <c r="CD159" s="33"/>
      <c r="CE159" s="33"/>
      <c r="CF159" s="33"/>
      <c r="CG159" s="33"/>
      <c r="CH159" s="33"/>
      <c r="CI159" s="33"/>
      <c r="CJ159" s="33"/>
      <c r="CK159" s="33"/>
      <c r="CL159" s="33"/>
      <c r="CM159" s="33"/>
      <c r="CN159" s="33"/>
      <c r="CO159" s="33"/>
      <c r="CP159" s="33"/>
      <c r="CQ159" s="33"/>
      <c r="CR159" s="33"/>
      <c r="CS159" s="33"/>
      <c r="CT159" s="33"/>
      <c r="CU159" s="33"/>
      <c r="CV159" s="33"/>
      <c r="CW159" s="33"/>
      <c r="CX159" s="33"/>
      <c r="CY159" s="33"/>
      <c r="CZ159" s="33"/>
      <c r="DA159" s="33"/>
      <c r="DB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  <c r="CA160" s="33"/>
      <c r="CB160" s="33"/>
      <c r="CC160" s="33"/>
      <c r="CD160" s="33"/>
      <c r="CE160" s="33"/>
      <c r="CF160" s="33"/>
      <c r="CG160" s="33"/>
      <c r="CH160" s="33"/>
      <c r="CI160" s="33"/>
      <c r="CJ160" s="33"/>
      <c r="CK160" s="33"/>
      <c r="CL160" s="33"/>
      <c r="CM160" s="33"/>
      <c r="CN160" s="33"/>
      <c r="CO160" s="33"/>
      <c r="CP160" s="33"/>
      <c r="CQ160" s="33"/>
      <c r="CR160" s="33"/>
      <c r="CS160" s="33"/>
      <c r="CT160" s="33"/>
      <c r="CU160" s="33"/>
      <c r="CV160" s="33"/>
      <c r="CW160" s="33"/>
      <c r="CX160" s="33"/>
      <c r="CY160" s="33"/>
      <c r="CZ160" s="33"/>
      <c r="DA160" s="33"/>
      <c r="DB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  <c r="CA161" s="33"/>
      <c r="CB161" s="33"/>
      <c r="CC161" s="33"/>
      <c r="CD161" s="33"/>
      <c r="CE161" s="33"/>
      <c r="CF161" s="33"/>
      <c r="CG161" s="33"/>
      <c r="CH161" s="33"/>
      <c r="CI161" s="33"/>
      <c r="CJ161" s="33"/>
      <c r="CK161" s="33"/>
      <c r="CL161" s="33"/>
      <c r="CM161" s="33"/>
      <c r="CN161" s="33"/>
      <c r="CO161" s="33"/>
      <c r="CP161" s="33"/>
      <c r="CQ161" s="33"/>
      <c r="CR161" s="33"/>
      <c r="CS161" s="33"/>
      <c r="CT161" s="33"/>
      <c r="CU161" s="33"/>
      <c r="CV161" s="33"/>
      <c r="CW161" s="33"/>
      <c r="CX161" s="33"/>
      <c r="CY161" s="33"/>
      <c r="CZ161" s="33"/>
      <c r="DA161" s="33"/>
      <c r="DB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  <c r="CA162" s="33"/>
      <c r="CB162" s="33"/>
      <c r="CC162" s="33"/>
      <c r="CD162" s="33"/>
      <c r="CE162" s="33"/>
      <c r="CF162" s="33"/>
      <c r="CG162" s="33"/>
      <c r="CH162" s="33"/>
      <c r="CI162" s="33"/>
      <c r="CJ162" s="33"/>
      <c r="CK162" s="33"/>
      <c r="CL162" s="33"/>
      <c r="CM162" s="33"/>
      <c r="CN162" s="33"/>
      <c r="CO162" s="33"/>
      <c r="CP162" s="33"/>
      <c r="CQ162" s="33"/>
      <c r="CR162" s="33"/>
      <c r="CS162" s="33"/>
      <c r="CT162" s="33"/>
      <c r="CU162" s="33"/>
      <c r="CV162" s="33"/>
      <c r="CW162" s="33"/>
      <c r="CX162" s="33"/>
      <c r="CY162" s="33"/>
      <c r="CZ162" s="33"/>
      <c r="DA162" s="33"/>
      <c r="DB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  <c r="CA163" s="33"/>
      <c r="CB163" s="33"/>
      <c r="CC163" s="33"/>
      <c r="CD163" s="33"/>
      <c r="CE163" s="33"/>
      <c r="CF163" s="33"/>
      <c r="CG163" s="33"/>
      <c r="CH163" s="33"/>
      <c r="CI163" s="33"/>
      <c r="CJ163" s="33"/>
      <c r="CK163" s="33"/>
      <c r="CL163" s="33"/>
      <c r="CM163" s="33"/>
      <c r="CN163" s="33"/>
      <c r="CO163" s="33"/>
      <c r="CP163" s="33"/>
      <c r="CQ163" s="33"/>
      <c r="CR163" s="33"/>
      <c r="CS163" s="33"/>
      <c r="CT163" s="33"/>
      <c r="CU163" s="33"/>
      <c r="CV163" s="33"/>
      <c r="CW163" s="33"/>
      <c r="CX163" s="33"/>
      <c r="CY163" s="33"/>
      <c r="CZ163" s="33"/>
      <c r="DA163" s="33"/>
      <c r="DB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  <c r="CA164" s="33"/>
      <c r="CB164" s="33"/>
      <c r="CC164" s="33"/>
      <c r="CD164" s="33"/>
      <c r="CE164" s="33"/>
      <c r="CF164" s="33"/>
      <c r="CG164" s="33"/>
      <c r="CH164" s="33"/>
      <c r="CI164" s="33"/>
      <c r="CJ164" s="33"/>
      <c r="CK164" s="33"/>
      <c r="CL164" s="33"/>
      <c r="CM164" s="33"/>
      <c r="CN164" s="33"/>
      <c r="CO164" s="33"/>
      <c r="CP164" s="33"/>
      <c r="CQ164" s="33"/>
      <c r="CR164" s="33"/>
      <c r="CS164" s="33"/>
      <c r="CT164" s="33"/>
      <c r="CU164" s="33"/>
      <c r="CV164" s="33"/>
      <c r="CW164" s="33"/>
      <c r="CX164" s="33"/>
      <c r="CY164" s="33"/>
      <c r="CZ164" s="33"/>
      <c r="DA164" s="33"/>
      <c r="DB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  <c r="CA165" s="33"/>
      <c r="CB165" s="33"/>
      <c r="CC165" s="33"/>
      <c r="CD165" s="33"/>
      <c r="CE165" s="33"/>
      <c r="CF165" s="33"/>
      <c r="CG165" s="33"/>
      <c r="CH165" s="33"/>
      <c r="CI165" s="33"/>
      <c r="CJ165" s="33"/>
      <c r="CK165" s="33"/>
      <c r="CL165" s="33"/>
      <c r="CM165" s="33"/>
      <c r="CN165" s="33"/>
      <c r="CO165" s="33"/>
      <c r="CP165" s="33"/>
      <c r="CQ165" s="33"/>
      <c r="CR165" s="33"/>
      <c r="CS165" s="33"/>
      <c r="CT165" s="33"/>
      <c r="CU165" s="33"/>
      <c r="CV165" s="33"/>
      <c r="CW165" s="33"/>
      <c r="CX165" s="33"/>
      <c r="CY165" s="33"/>
      <c r="CZ165" s="33"/>
      <c r="DA165" s="33"/>
      <c r="DB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  <c r="CA166" s="33"/>
      <c r="CB166" s="33"/>
      <c r="CC166" s="33"/>
      <c r="CD166" s="33"/>
      <c r="CE166" s="33"/>
      <c r="CF166" s="33"/>
      <c r="CG166" s="33"/>
      <c r="CH166" s="33"/>
      <c r="CI166" s="33"/>
      <c r="CJ166" s="33"/>
      <c r="CK166" s="33"/>
      <c r="CL166" s="33"/>
      <c r="CM166" s="33"/>
      <c r="CN166" s="33"/>
      <c r="CO166" s="33"/>
      <c r="CP166" s="33"/>
      <c r="CQ166" s="33"/>
      <c r="CR166" s="33"/>
      <c r="CS166" s="33"/>
      <c r="CT166" s="33"/>
      <c r="CU166" s="33"/>
      <c r="CV166" s="33"/>
      <c r="CW166" s="33"/>
      <c r="CX166" s="33"/>
      <c r="CY166" s="33"/>
      <c r="CZ166" s="33"/>
      <c r="DA166" s="33"/>
      <c r="DB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  <c r="CA167" s="33"/>
      <c r="CB167" s="33"/>
      <c r="CC167" s="33"/>
      <c r="CD167" s="33"/>
      <c r="CE167" s="33"/>
      <c r="CF167" s="33"/>
      <c r="CG167" s="33"/>
      <c r="CH167" s="33"/>
      <c r="CI167" s="33"/>
      <c r="CJ167" s="33"/>
      <c r="CK167" s="33"/>
      <c r="CL167" s="33"/>
      <c r="CM167" s="33"/>
      <c r="CN167" s="33"/>
      <c r="CO167" s="33"/>
      <c r="CP167" s="33"/>
      <c r="CQ167" s="33"/>
      <c r="CR167" s="33"/>
      <c r="CS167" s="33"/>
      <c r="CT167" s="33"/>
      <c r="CU167" s="33"/>
      <c r="CV167" s="33"/>
      <c r="CW167" s="33"/>
      <c r="CX167" s="33"/>
      <c r="CY167" s="33"/>
      <c r="CZ167" s="33"/>
      <c r="DA167" s="33"/>
      <c r="DB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  <c r="CA168" s="33"/>
      <c r="CB168" s="33"/>
      <c r="CC168" s="33"/>
      <c r="CD168" s="33"/>
      <c r="CE168" s="33"/>
      <c r="CF168" s="33"/>
      <c r="CG168" s="33"/>
      <c r="CH168" s="33"/>
      <c r="CI168" s="33"/>
      <c r="CJ168" s="33"/>
      <c r="CK168" s="33"/>
      <c r="CL168" s="33"/>
      <c r="CM168" s="33"/>
      <c r="CN168" s="33"/>
      <c r="CO168" s="33"/>
      <c r="CP168" s="33"/>
      <c r="CQ168" s="33"/>
      <c r="CR168" s="33"/>
      <c r="CS168" s="33"/>
      <c r="CT168" s="33"/>
      <c r="CU168" s="33"/>
      <c r="CV168" s="33"/>
      <c r="CW168" s="33"/>
      <c r="CX168" s="33"/>
      <c r="CY168" s="33"/>
      <c r="CZ168" s="33"/>
      <c r="DA168" s="33"/>
      <c r="DB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  <c r="CA169" s="33"/>
      <c r="CB169" s="33"/>
      <c r="CC169" s="33"/>
      <c r="CD169" s="33"/>
      <c r="CE169" s="33"/>
      <c r="CF169" s="33"/>
      <c r="CG169" s="33"/>
      <c r="CH169" s="33"/>
      <c r="CI169" s="33"/>
      <c r="CJ169" s="33"/>
      <c r="CK169" s="33"/>
      <c r="CL169" s="33"/>
      <c r="CM169" s="33"/>
      <c r="CN169" s="33"/>
      <c r="CO169" s="33"/>
      <c r="CP169" s="33"/>
      <c r="CQ169" s="33"/>
      <c r="CR169" s="33"/>
      <c r="CS169" s="33"/>
      <c r="CT169" s="33"/>
      <c r="CU169" s="33"/>
      <c r="CV169" s="33"/>
      <c r="CW169" s="33"/>
      <c r="CX169" s="33"/>
      <c r="CY169" s="33"/>
      <c r="CZ169" s="33"/>
      <c r="DA169" s="33"/>
      <c r="DB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  <c r="CA170" s="33"/>
      <c r="CB170" s="33"/>
      <c r="CC170" s="33"/>
      <c r="CD170" s="33"/>
      <c r="CE170" s="33"/>
      <c r="CF170" s="33"/>
      <c r="CG170" s="33"/>
      <c r="CH170" s="33"/>
      <c r="CI170" s="33"/>
      <c r="CJ170" s="33"/>
      <c r="CK170" s="33"/>
      <c r="CL170" s="33"/>
      <c r="CM170" s="33"/>
      <c r="CN170" s="33"/>
      <c r="CO170" s="33"/>
      <c r="CP170" s="33"/>
      <c r="CQ170" s="33"/>
      <c r="CR170" s="33"/>
      <c r="CS170" s="33"/>
      <c r="CT170" s="33"/>
      <c r="CU170" s="33"/>
      <c r="CV170" s="33"/>
      <c r="CW170" s="33"/>
      <c r="CX170" s="33"/>
      <c r="CY170" s="33"/>
      <c r="CZ170" s="33"/>
      <c r="DA170" s="33"/>
      <c r="DB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  <c r="CA171" s="33"/>
      <c r="CB171" s="33"/>
      <c r="CC171" s="33"/>
      <c r="CD171" s="33"/>
      <c r="CE171" s="33"/>
      <c r="CF171" s="33"/>
      <c r="CG171" s="33"/>
      <c r="CH171" s="33"/>
      <c r="CI171" s="33"/>
      <c r="CJ171" s="33"/>
      <c r="CK171" s="33"/>
      <c r="CL171" s="33"/>
      <c r="CM171" s="33"/>
      <c r="CN171" s="33"/>
      <c r="CO171" s="33"/>
      <c r="CP171" s="33"/>
      <c r="CQ171" s="33"/>
      <c r="CR171" s="33"/>
      <c r="CS171" s="33"/>
      <c r="CT171" s="33"/>
      <c r="CU171" s="33"/>
      <c r="CV171" s="33"/>
      <c r="CW171" s="33"/>
      <c r="CX171" s="33"/>
      <c r="CY171" s="33"/>
      <c r="CZ171" s="33"/>
      <c r="DA171" s="33"/>
      <c r="DB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  <c r="CA172" s="33"/>
      <c r="CB172" s="33"/>
      <c r="CC172" s="33"/>
      <c r="CD172" s="33"/>
      <c r="CE172" s="33"/>
      <c r="CF172" s="33"/>
      <c r="CG172" s="33"/>
      <c r="CH172" s="33"/>
      <c r="CI172" s="33"/>
      <c r="CJ172" s="33"/>
      <c r="CK172" s="33"/>
      <c r="CL172" s="33"/>
      <c r="CM172" s="33"/>
      <c r="CN172" s="33"/>
      <c r="CO172" s="33"/>
      <c r="CP172" s="33"/>
      <c r="CQ172" s="33"/>
      <c r="CR172" s="33"/>
      <c r="CS172" s="33"/>
      <c r="CT172" s="33"/>
      <c r="CU172" s="33"/>
      <c r="CV172" s="33"/>
      <c r="CW172" s="33"/>
      <c r="CX172" s="33"/>
      <c r="CY172" s="33"/>
      <c r="CZ172" s="33"/>
      <c r="DA172" s="33"/>
      <c r="DB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  <c r="CA173" s="33"/>
      <c r="CB173" s="33"/>
      <c r="CC173" s="33"/>
      <c r="CD173" s="33"/>
      <c r="CE173" s="33"/>
      <c r="CF173" s="33"/>
      <c r="CG173" s="33"/>
      <c r="CH173" s="33"/>
      <c r="CI173" s="33"/>
      <c r="CJ173" s="33"/>
      <c r="CK173" s="33"/>
      <c r="CL173" s="33"/>
      <c r="CM173" s="33"/>
      <c r="CN173" s="33"/>
      <c r="CO173" s="33"/>
      <c r="CP173" s="33"/>
      <c r="CQ173" s="33"/>
      <c r="CR173" s="33"/>
      <c r="CS173" s="33"/>
      <c r="CT173" s="33"/>
      <c r="CU173" s="33"/>
      <c r="CV173" s="33"/>
      <c r="CW173" s="33"/>
      <c r="CX173" s="33"/>
      <c r="CY173" s="33"/>
      <c r="CZ173" s="33"/>
      <c r="DA173" s="33"/>
      <c r="DB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  <c r="CA174" s="33"/>
      <c r="CB174" s="33"/>
      <c r="CC174" s="33"/>
      <c r="CD174" s="33"/>
      <c r="CE174" s="33"/>
      <c r="CF174" s="33"/>
      <c r="CG174" s="33"/>
      <c r="CH174" s="33"/>
      <c r="CI174" s="33"/>
      <c r="CJ174" s="33"/>
      <c r="CK174" s="33"/>
      <c r="CL174" s="33"/>
      <c r="CM174" s="33"/>
      <c r="CN174" s="33"/>
      <c r="CO174" s="33"/>
      <c r="CP174" s="33"/>
      <c r="CQ174" s="33"/>
      <c r="CR174" s="33"/>
      <c r="CS174" s="33"/>
      <c r="CT174" s="33"/>
      <c r="CU174" s="33"/>
      <c r="CV174" s="33"/>
      <c r="CW174" s="33"/>
      <c r="CX174" s="33"/>
      <c r="CY174" s="33"/>
      <c r="CZ174" s="33"/>
      <c r="DA174" s="33"/>
      <c r="DB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  <c r="CA175" s="33"/>
      <c r="CB175" s="33"/>
      <c r="CC175" s="33"/>
      <c r="CD175" s="33"/>
      <c r="CE175" s="33"/>
      <c r="CF175" s="33"/>
      <c r="CG175" s="33"/>
      <c r="CH175" s="33"/>
      <c r="CI175" s="33"/>
      <c r="CJ175" s="33"/>
      <c r="CK175" s="33"/>
      <c r="CL175" s="33"/>
      <c r="CM175" s="33"/>
      <c r="CN175" s="33"/>
      <c r="CO175" s="33"/>
      <c r="CP175" s="33"/>
      <c r="CQ175" s="33"/>
      <c r="CR175" s="33"/>
      <c r="CS175" s="33"/>
      <c r="CT175" s="33"/>
      <c r="CU175" s="33"/>
      <c r="CV175" s="33"/>
      <c r="CW175" s="33"/>
      <c r="CX175" s="33"/>
      <c r="CY175" s="33"/>
      <c r="CZ175" s="33"/>
      <c r="DA175" s="33"/>
      <c r="DB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  <c r="CA176" s="33"/>
      <c r="CB176" s="33"/>
      <c r="CC176" s="33"/>
      <c r="CD176" s="33"/>
      <c r="CE176" s="33"/>
      <c r="CF176" s="33"/>
      <c r="CG176" s="33"/>
      <c r="CH176" s="33"/>
      <c r="CI176" s="33"/>
      <c r="CJ176" s="33"/>
      <c r="CK176" s="33"/>
      <c r="CL176" s="33"/>
      <c r="CM176" s="33"/>
      <c r="CN176" s="33"/>
      <c r="CO176" s="33"/>
      <c r="CP176" s="33"/>
      <c r="CQ176" s="33"/>
      <c r="CR176" s="33"/>
      <c r="CS176" s="33"/>
      <c r="CT176" s="33"/>
      <c r="CU176" s="33"/>
      <c r="CV176" s="33"/>
      <c r="CW176" s="33"/>
      <c r="CX176" s="33"/>
      <c r="CY176" s="33"/>
      <c r="CZ176" s="33"/>
      <c r="DA176" s="33"/>
      <c r="DB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  <c r="CA177" s="33"/>
      <c r="CB177" s="33"/>
      <c r="CC177" s="33"/>
      <c r="CD177" s="33"/>
      <c r="CE177" s="33"/>
      <c r="CF177" s="33"/>
      <c r="CG177" s="33"/>
      <c r="CH177" s="33"/>
      <c r="CI177" s="33"/>
      <c r="CJ177" s="33"/>
      <c r="CK177" s="33"/>
      <c r="CL177" s="33"/>
      <c r="CM177" s="33"/>
      <c r="CN177" s="33"/>
      <c r="CO177" s="33"/>
      <c r="CP177" s="33"/>
      <c r="CQ177" s="33"/>
      <c r="CR177" s="33"/>
      <c r="CS177" s="33"/>
      <c r="CT177" s="33"/>
      <c r="CU177" s="33"/>
      <c r="CV177" s="33"/>
      <c r="CW177" s="33"/>
      <c r="CX177" s="33"/>
      <c r="CY177" s="33"/>
      <c r="CZ177" s="33"/>
      <c r="DA177" s="33"/>
      <c r="DB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  <c r="CA178" s="33"/>
      <c r="CB178" s="33"/>
      <c r="CC178" s="33"/>
      <c r="CD178" s="33"/>
      <c r="CE178" s="33"/>
      <c r="CF178" s="33"/>
      <c r="CG178" s="33"/>
      <c r="CH178" s="33"/>
      <c r="CI178" s="33"/>
      <c r="CJ178" s="33"/>
      <c r="CK178" s="33"/>
      <c r="CL178" s="33"/>
      <c r="CM178" s="33"/>
      <c r="CN178" s="33"/>
      <c r="CO178" s="33"/>
      <c r="CP178" s="33"/>
      <c r="CQ178" s="33"/>
      <c r="CR178" s="33"/>
      <c r="CS178" s="33"/>
      <c r="CT178" s="33"/>
      <c r="CU178" s="33"/>
      <c r="CV178" s="33"/>
      <c r="CW178" s="33"/>
      <c r="CX178" s="33"/>
      <c r="CY178" s="33"/>
      <c r="CZ178" s="33"/>
      <c r="DA178" s="33"/>
      <c r="DB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  <c r="CA179" s="33"/>
      <c r="CB179" s="33"/>
      <c r="CC179" s="33"/>
      <c r="CD179" s="33"/>
      <c r="CE179" s="33"/>
      <c r="CF179" s="33"/>
      <c r="CG179" s="33"/>
      <c r="CH179" s="33"/>
      <c r="CI179" s="33"/>
      <c r="CJ179" s="33"/>
      <c r="CK179" s="33"/>
      <c r="CL179" s="33"/>
      <c r="CM179" s="33"/>
      <c r="CN179" s="33"/>
      <c r="CO179" s="33"/>
      <c r="CP179" s="33"/>
      <c r="CQ179" s="33"/>
      <c r="CR179" s="33"/>
      <c r="CS179" s="33"/>
      <c r="CT179" s="33"/>
      <c r="CU179" s="33"/>
      <c r="CV179" s="33"/>
      <c r="CW179" s="33"/>
      <c r="CX179" s="33"/>
      <c r="CY179" s="33"/>
      <c r="CZ179" s="33"/>
      <c r="DA179" s="33"/>
      <c r="DB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  <c r="CA180" s="33"/>
      <c r="CB180" s="33"/>
      <c r="CC180" s="33"/>
      <c r="CD180" s="33"/>
      <c r="CE180" s="33"/>
      <c r="CF180" s="33"/>
      <c r="CG180" s="33"/>
      <c r="CH180" s="33"/>
      <c r="CI180" s="33"/>
      <c r="CJ180" s="33"/>
      <c r="CK180" s="33"/>
      <c r="CL180" s="33"/>
      <c r="CM180" s="33"/>
      <c r="CN180" s="33"/>
      <c r="CO180" s="33"/>
      <c r="CP180" s="33"/>
      <c r="CQ180" s="33"/>
      <c r="CR180" s="33"/>
      <c r="CS180" s="33"/>
      <c r="CT180" s="33"/>
      <c r="CU180" s="33"/>
      <c r="CV180" s="33"/>
      <c r="CW180" s="33"/>
      <c r="CX180" s="33"/>
      <c r="CY180" s="33"/>
      <c r="CZ180" s="33"/>
      <c r="DA180" s="33"/>
      <c r="DB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  <c r="CA181" s="33"/>
      <c r="CB181" s="33"/>
      <c r="CC181" s="33"/>
      <c r="CD181" s="33"/>
      <c r="CE181" s="33"/>
      <c r="CF181" s="33"/>
      <c r="CG181" s="33"/>
      <c r="CH181" s="33"/>
      <c r="CI181" s="33"/>
      <c r="CJ181" s="33"/>
      <c r="CK181" s="33"/>
      <c r="CL181" s="33"/>
      <c r="CM181" s="33"/>
      <c r="CN181" s="33"/>
      <c r="CO181" s="33"/>
      <c r="CP181" s="33"/>
      <c r="CQ181" s="33"/>
      <c r="CR181" s="33"/>
      <c r="CS181" s="33"/>
      <c r="CT181" s="33"/>
      <c r="CU181" s="33"/>
      <c r="CV181" s="33"/>
      <c r="CW181" s="33"/>
      <c r="CX181" s="33"/>
      <c r="CY181" s="33"/>
      <c r="CZ181" s="33"/>
      <c r="DA181" s="33"/>
      <c r="DB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  <c r="CA182" s="33"/>
      <c r="CB182" s="33"/>
      <c r="CC182" s="33"/>
      <c r="CD182" s="33"/>
      <c r="CE182" s="33"/>
      <c r="CF182" s="33"/>
      <c r="CG182" s="33"/>
      <c r="CH182" s="33"/>
      <c r="CI182" s="33"/>
      <c r="CJ182" s="33"/>
      <c r="CK182" s="33"/>
      <c r="CL182" s="33"/>
      <c r="CM182" s="33"/>
      <c r="CN182" s="33"/>
      <c r="CO182" s="33"/>
      <c r="CP182" s="33"/>
      <c r="CQ182" s="33"/>
      <c r="CR182" s="33"/>
      <c r="CS182" s="33"/>
      <c r="CT182" s="33"/>
      <c r="CU182" s="33"/>
      <c r="CV182" s="33"/>
      <c r="CW182" s="33"/>
      <c r="CX182" s="33"/>
      <c r="CY182" s="33"/>
      <c r="CZ182" s="33"/>
      <c r="DA182" s="33"/>
      <c r="DB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  <c r="CA183" s="33"/>
      <c r="CB183" s="33"/>
      <c r="CC183" s="33"/>
      <c r="CD183" s="33"/>
      <c r="CE183" s="33"/>
      <c r="CF183" s="33"/>
      <c r="CG183" s="33"/>
      <c r="CH183" s="33"/>
      <c r="CI183" s="33"/>
      <c r="CJ183" s="33"/>
      <c r="CK183" s="33"/>
      <c r="CL183" s="33"/>
      <c r="CM183" s="33"/>
      <c r="CN183" s="33"/>
      <c r="CO183" s="33"/>
      <c r="CP183" s="33"/>
      <c r="CQ183" s="33"/>
      <c r="CR183" s="33"/>
      <c r="CS183" s="33"/>
      <c r="CT183" s="33"/>
      <c r="CU183" s="33"/>
      <c r="CV183" s="33"/>
      <c r="CW183" s="33"/>
      <c r="CX183" s="33"/>
      <c r="CY183" s="33"/>
      <c r="CZ183" s="33"/>
      <c r="DA183" s="33"/>
      <c r="DB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  <c r="CA184" s="33"/>
      <c r="CB184" s="33"/>
      <c r="CC184" s="33"/>
      <c r="CD184" s="33"/>
      <c r="CE184" s="33"/>
      <c r="CF184" s="33"/>
      <c r="CG184" s="33"/>
      <c r="CH184" s="33"/>
      <c r="CI184" s="33"/>
      <c r="CJ184" s="33"/>
      <c r="CK184" s="33"/>
      <c r="CL184" s="33"/>
      <c r="CM184" s="33"/>
      <c r="CN184" s="33"/>
      <c r="CO184" s="33"/>
      <c r="CP184" s="33"/>
      <c r="CQ184" s="33"/>
      <c r="CR184" s="33"/>
      <c r="CS184" s="33"/>
      <c r="CT184" s="33"/>
      <c r="CU184" s="33"/>
      <c r="CV184" s="33"/>
      <c r="CW184" s="33"/>
      <c r="CX184" s="33"/>
      <c r="CY184" s="33"/>
      <c r="CZ184" s="33"/>
      <c r="DA184" s="33"/>
      <c r="DB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  <c r="CA185" s="33"/>
      <c r="CB185" s="33"/>
      <c r="CC185" s="33"/>
      <c r="CD185" s="33"/>
      <c r="CE185" s="33"/>
      <c r="CF185" s="33"/>
      <c r="CG185" s="33"/>
      <c r="CH185" s="33"/>
      <c r="CI185" s="33"/>
      <c r="CJ185" s="33"/>
      <c r="CK185" s="33"/>
      <c r="CL185" s="33"/>
      <c r="CM185" s="33"/>
      <c r="CN185" s="33"/>
      <c r="CO185" s="33"/>
      <c r="CP185" s="33"/>
      <c r="CQ185" s="33"/>
      <c r="CR185" s="33"/>
      <c r="CS185" s="33"/>
      <c r="CT185" s="33"/>
      <c r="CU185" s="33"/>
      <c r="CV185" s="33"/>
      <c r="CW185" s="33"/>
      <c r="CX185" s="33"/>
      <c r="CY185" s="33"/>
      <c r="CZ185" s="33"/>
      <c r="DA185" s="33"/>
      <c r="DB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  <c r="CA186" s="33"/>
      <c r="CB186" s="33"/>
      <c r="CC186" s="33"/>
      <c r="CD186" s="33"/>
      <c r="CE186" s="33"/>
      <c r="CF186" s="33"/>
      <c r="CG186" s="33"/>
      <c r="CH186" s="33"/>
      <c r="CI186" s="33"/>
      <c r="CJ186" s="33"/>
      <c r="CK186" s="33"/>
      <c r="CL186" s="33"/>
      <c r="CM186" s="33"/>
      <c r="CN186" s="33"/>
      <c r="CO186" s="33"/>
      <c r="CP186" s="33"/>
      <c r="CQ186" s="33"/>
      <c r="CR186" s="33"/>
      <c r="CS186" s="33"/>
      <c r="CT186" s="33"/>
      <c r="CU186" s="33"/>
      <c r="CV186" s="33"/>
      <c r="CW186" s="33"/>
      <c r="CX186" s="33"/>
      <c r="CY186" s="33"/>
      <c r="CZ186" s="33"/>
      <c r="DA186" s="33"/>
      <c r="DB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  <c r="CA187" s="33"/>
      <c r="CB187" s="33"/>
      <c r="CC187" s="33"/>
      <c r="CD187" s="33"/>
      <c r="CE187" s="33"/>
      <c r="CF187" s="33"/>
      <c r="CG187" s="33"/>
      <c r="CH187" s="33"/>
      <c r="CI187" s="33"/>
      <c r="CJ187" s="33"/>
      <c r="CK187" s="33"/>
      <c r="CL187" s="33"/>
      <c r="CM187" s="33"/>
      <c r="CN187" s="33"/>
      <c r="CO187" s="33"/>
      <c r="CP187" s="33"/>
      <c r="CQ187" s="33"/>
      <c r="CR187" s="33"/>
      <c r="CS187" s="33"/>
      <c r="CT187" s="33"/>
      <c r="CU187" s="33"/>
      <c r="CV187" s="33"/>
      <c r="CW187" s="33"/>
      <c r="CX187" s="33"/>
      <c r="CY187" s="33"/>
      <c r="CZ187" s="33"/>
      <c r="DA187" s="33"/>
      <c r="DB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  <c r="CA188" s="33"/>
      <c r="CB188" s="33"/>
      <c r="CC188" s="33"/>
      <c r="CD188" s="33"/>
      <c r="CE188" s="33"/>
      <c r="CF188" s="33"/>
      <c r="CG188" s="33"/>
      <c r="CH188" s="33"/>
      <c r="CI188" s="33"/>
      <c r="CJ188" s="33"/>
      <c r="CK188" s="33"/>
      <c r="CL188" s="33"/>
      <c r="CM188" s="33"/>
      <c r="CN188" s="33"/>
      <c r="CO188" s="33"/>
      <c r="CP188" s="33"/>
      <c r="CQ188" s="33"/>
      <c r="CR188" s="33"/>
      <c r="CS188" s="33"/>
      <c r="CT188" s="33"/>
      <c r="CU188" s="33"/>
      <c r="CV188" s="33"/>
      <c r="CW188" s="33"/>
      <c r="CX188" s="33"/>
      <c r="CY188" s="33"/>
      <c r="CZ188" s="33"/>
      <c r="DA188" s="33"/>
      <c r="DB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  <c r="CA189" s="33"/>
      <c r="CB189" s="33"/>
      <c r="CC189" s="33"/>
      <c r="CD189" s="33"/>
      <c r="CE189" s="33"/>
      <c r="CF189" s="33"/>
      <c r="CG189" s="33"/>
      <c r="CH189" s="33"/>
      <c r="CI189" s="33"/>
      <c r="CJ189" s="33"/>
      <c r="CK189" s="33"/>
      <c r="CL189" s="33"/>
      <c r="CM189" s="33"/>
      <c r="CN189" s="33"/>
      <c r="CO189" s="33"/>
      <c r="CP189" s="33"/>
      <c r="CQ189" s="33"/>
      <c r="CR189" s="33"/>
      <c r="CS189" s="33"/>
      <c r="CT189" s="33"/>
      <c r="CU189" s="33"/>
      <c r="CV189" s="33"/>
      <c r="CW189" s="33"/>
      <c r="CX189" s="33"/>
      <c r="CY189" s="33"/>
      <c r="CZ189" s="33"/>
      <c r="DA189" s="33"/>
      <c r="DB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  <c r="CA190" s="33"/>
      <c r="CB190" s="33"/>
      <c r="CC190" s="33"/>
      <c r="CD190" s="33"/>
      <c r="CE190" s="33"/>
      <c r="CF190" s="33"/>
      <c r="CG190" s="33"/>
      <c r="CH190" s="33"/>
      <c r="CI190" s="33"/>
      <c r="CJ190" s="33"/>
      <c r="CK190" s="33"/>
      <c r="CL190" s="33"/>
      <c r="CM190" s="33"/>
      <c r="CN190" s="33"/>
      <c r="CO190" s="33"/>
      <c r="CP190" s="33"/>
      <c r="CQ190" s="33"/>
      <c r="CR190" s="33"/>
      <c r="CS190" s="33"/>
      <c r="CT190" s="33"/>
      <c r="CU190" s="33"/>
      <c r="CV190" s="33"/>
      <c r="CW190" s="33"/>
      <c r="CX190" s="33"/>
      <c r="CY190" s="33"/>
      <c r="CZ190" s="33"/>
      <c r="DA190" s="33"/>
      <c r="DB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  <c r="CA191" s="33"/>
      <c r="CB191" s="33"/>
      <c r="CC191" s="33"/>
      <c r="CD191" s="33"/>
      <c r="CE191" s="33"/>
      <c r="CF191" s="33"/>
      <c r="CG191" s="33"/>
      <c r="CH191" s="33"/>
      <c r="CI191" s="33"/>
      <c r="CJ191" s="33"/>
      <c r="CK191" s="33"/>
      <c r="CL191" s="33"/>
      <c r="CM191" s="33"/>
      <c r="CN191" s="33"/>
      <c r="CO191" s="33"/>
      <c r="CP191" s="33"/>
      <c r="CQ191" s="33"/>
      <c r="CR191" s="33"/>
      <c r="CS191" s="33"/>
      <c r="CT191" s="33"/>
      <c r="CU191" s="33"/>
      <c r="CV191" s="33"/>
      <c r="CW191" s="33"/>
      <c r="CX191" s="33"/>
      <c r="CY191" s="33"/>
      <c r="CZ191" s="33"/>
      <c r="DA191" s="33"/>
      <c r="DB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  <c r="CA192" s="33"/>
      <c r="CB192" s="33"/>
      <c r="CC192" s="33"/>
      <c r="CD192" s="33"/>
      <c r="CE192" s="33"/>
      <c r="CF192" s="33"/>
      <c r="CG192" s="33"/>
      <c r="CH192" s="33"/>
      <c r="CI192" s="33"/>
      <c r="CJ192" s="33"/>
      <c r="CK192" s="33"/>
      <c r="CL192" s="33"/>
      <c r="CM192" s="33"/>
      <c r="CN192" s="33"/>
      <c r="CO192" s="33"/>
      <c r="CP192" s="33"/>
      <c r="CQ192" s="33"/>
      <c r="CR192" s="33"/>
      <c r="CS192" s="33"/>
      <c r="CT192" s="33"/>
      <c r="CU192" s="33"/>
      <c r="CV192" s="33"/>
      <c r="CW192" s="33"/>
      <c r="CX192" s="33"/>
      <c r="CY192" s="33"/>
      <c r="CZ192" s="33"/>
      <c r="DA192" s="33"/>
      <c r="DB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  <c r="CA193" s="33"/>
      <c r="CB193" s="33"/>
      <c r="CC193" s="33"/>
      <c r="CD193" s="33"/>
      <c r="CE193" s="33"/>
      <c r="CF193" s="33"/>
      <c r="CG193" s="33"/>
      <c r="CH193" s="33"/>
      <c r="CI193" s="33"/>
      <c r="CJ193" s="33"/>
      <c r="CK193" s="33"/>
      <c r="CL193" s="33"/>
      <c r="CM193" s="33"/>
      <c r="CN193" s="33"/>
      <c r="CO193" s="33"/>
      <c r="CP193" s="33"/>
      <c r="CQ193" s="33"/>
      <c r="CR193" s="33"/>
      <c r="CS193" s="33"/>
      <c r="CT193" s="33"/>
      <c r="CU193" s="33"/>
      <c r="CV193" s="33"/>
      <c r="CW193" s="33"/>
      <c r="CX193" s="33"/>
      <c r="CY193" s="33"/>
      <c r="CZ193" s="33"/>
      <c r="DA193" s="33"/>
      <c r="DB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  <c r="CA194" s="33"/>
      <c r="CB194" s="33"/>
      <c r="CC194" s="33"/>
      <c r="CD194" s="33"/>
      <c r="CE194" s="33"/>
      <c r="CF194" s="33"/>
      <c r="CG194" s="33"/>
      <c r="CH194" s="33"/>
      <c r="CI194" s="33"/>
      <c r="CJ194" s="33"/>
      <c r="CK194" s="33"/>
      <c r="CL194" s="33"/>
      <c r="CM194" s="33"/>
      <c r="CN194" s="33"/>
      <c r="CO194" s="33"/>
      <c r="CP194" s="33"/>
      <c r="CQ194" s="33"/>
      <c r="CR194" s="33"/>
      <c r="CS194" s="33"/>
      <c r="CT194" s="33"/>
      <c r="CU194" s="33"/>
      <c r="CV194" s="33"/>
      <c r="CW194" s="33"/>
      <c r="CX194" s="33"/>
      <c r="CY194" s="33"/>
      <c r="CZ194" s="33"/>
      <c r="DA194" s="33"/>
      <c r="DB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  <c r="CA195" s="33"/>
      <c r="CB195" s="33"/>
      <c r="CC195" s="33"/>
      <c r="CD195" s="33"/>
      <c r="CE195" s="33"/>
      <c r="CF195" s="33"/>
      <c r="CG195" s="33"/>
      <c r="CH195" s="33"/>
      <c r="CI195" s="33"/>
      <c r="CJ195" s="33"/>
      <c r="CK195" s="33"/>
      <c r="CL195" s="33"/>
      <c r="CM195" s="33"/>
      <c r="CN195" s="33"/>
      <c r="CO195" s="33"/>
      <c r="CP195" s="33"/>
      <c r="CQ195" s="33"/>
      <c r="CR195" s="33"/>
      <c r="CS195" s="33"/>
      <c r="CT195" s="33"/>
      <c r="CU195" s="33"/>
      <c r="CV195" s="33"/>
      <c r="CW195" s="33"/>
      <c r="CX195" s="33"/>
      <c r="CY195" s="33"/>
      <c r="CZ195" s="33"/>
      <c r="DA195" s="33"/>
      <c r="DB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  <c r="CA196" s="33"/>
      <c r="CB196" s="33"/>
      <c r="CC196" s="33"/>
      <c r="CD196" s="33"/>
      <c r="CE196" s="33"/>
      <c r="CF196" s="33"/>
      <c r="CG196" s="33"/>
      <c r="CH196" s="33"/>
      <c r="CI196" s="33"/>
      <c r="CJ196" s="33"/>
      <c r="CK196" s="33"/>
      <c r="CL196" s="33"/>
      <c r="CM196" s="33"/>
      <c r="CN196" s="33"/>
      <c r="CO196" s="33"/>
      <c r="CP196" s="33"/>
      <c r="CQ196" s="33"/>
      <c r="CR196" s="33"/>
      <c r="CS196" s="33"/>
      <c r="CT196" s="33"/>
      <c r="CU196" s="33"/>
      <c r="CV196" s="33"/>
      <c r="CW196" s="33"/>
      <c r="CX196" s="33"/>
      <c r="CY196" s="33"/>
      <c r="CZ196" s="33"/>
      <c r="DA196" s="33"/>
      <c r="DB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  <c r="CA197" s="33"/>
      <c r="CB197" s="33"/>
      <c r="CC197" s="33"/>
      <c r="CD197" s="33"/>
      <c r="CE197" s="33"/>
      <c r="CF197" s="33"/>
      <c r="CG197" s="33"/>
      <c r="CH197" s="33"/>
      <c r="CI197" s="33"/>
      <c r="CJ197" s="33"/>
      <c r="CK197" s="33"/>
      <c r="CL197" s="33"/>
      <c r="CM197" s="33"/>
      <c r="CN197" s="33"/>
      <c r="CO197" s="33"/>
      <c r="CP197" s="33"/>
      <c r="CQ197" s="33"/>
      <c r="CR197" s="33"/>
      <c r="CS197" s="33"/>
      <c r="CT197" s="33"/>
      <c r="CU197" s="33"/>
      <c r="CV197" s="33"/>
      <c r="CW197" s="33"/>
      <c r="CX197" s="33"/>
      <c r="CY197" s="33"/>
      <c r="CZ197" s="33"/>
      <c r="DA197" s="33"/>
      <c r="DB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  <c r="CA198" s="33"/>
      <c r="CB198" s="33"/>
      <c r="CC198" s="33"/>
      <c r="CD198" s="33"/>
      <c r="CE198" s="33"/>
      <c r="CF198" s="33"/>
      <c r="CG198" s="33"/>
      <c r="CH198" s="33"/>
      <c r="CI198" s="33"/>
      <c r="CJ198" s="33"/>
      <c r="CK198" s="33"/>
      <c r="CL198" s="33"/>
      <c r="CM198" s="33"/>
      <c r="CN198" s="33"/>
      <c r="CO198" s="33"/>
      <c r="CP198" s="33"/>
      <c r="CQ198" s="33"/>
      <c r="CR198" s="33"/>
      <c r="CS198" s="33"/>
      <c r="CT198" s="33"/>
      <c r="CU198" s="33"/>
      <c r="CV198" s="33"/>
      <c r="CW198" s="33"/>
      <c r="CX198" s="33"/>
      <c r="CY198" s="33"/>
      <c r="CZ198" s="33"/>
      <c r="DA198" s="33"/>
      <c r="DB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  <c r="CA199" s="33"/>
      <c r="CB199" s="33"/>
      <c r="CC199" s="33"/>
      <c r="CD199" s="33"/>
      <c r="CE199" s="33"/>
      <c r="CF199" s="33"/>
      <c r="CG199" s="33"/>
      <c r="CH199" s="33"/>
      <c r="CI199" s="33"/>
      <c r="CJ199" s="33"/>
      <c r="CK199" s="33"/>
      <c r="CL199" s="33"/>
      <c r="CM199" s="33"/>
      <c r="CN199" s="33"/>
      <c r="CO199" s="33"/>
      <c r="CP199" s="33"/>
      <c r="CQ199" s="33"/>
      <c r="CR199" s="33"/>
      <c r="CS199" s="33"/>
      <c r="CT199" s="33"/>
      <c r="CU199" s="33"/>
      <c r="CV199" s="33"/>
      <c r="CW199" s="33"/>
      <c r="CX199" s="33"/>
      <c r="CY199" s="33"/>
      <c r="CZ199" s="33"/>
      <c r="DA199" s="33"/>
      <c r="DB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  <c r="CA200" s="33"/>
      <c r="CB200" s="33"/>
      <c r="CC200" s="33"/>
      <c r="CD200" s="33"/>
      <c r="CE200" s="33"/>
      <c r="CF200" s="33"/>
      <c r="CG200" s="33"/>
      <c r="CH200" s="33"/>
      <c r="CI200" s="33"/>
      <c r="CJ200" s="33"/>
      <c r="CK200" s="33"/>
      <c r="CL200" s="33"/>
      <c r="CM200" s="33"/>
      <c r="CN200" s="33"/>
      <c r="CO200" s="33"/>
      <c r="CP200" s="33"/>
      <c r="CQ200" s="33"/>
      <c r="CR200" s="33"/>
      <c r="CS200" s="33"/>
      <c r="CT200" s="33"/>
      <c r="CU200" s="33"/>
      <c r="CV200" s="33"/>
      <c r="CW200" s="33"/>
      <c r="CX200" s="33"/>
      <c r="CY200" s="33"/>
      <c r="CZ200" s="33"/>
      <c r="DA200" s="33"/>
      <c r="DB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  <c r="CA201" s="33"/>
      <c r="CB201" s="33"/>
      <c r="CC201" s="33"/>
      <c r="CD201" s="33"/>
      <c r="CE201" s="33"/>
      <c r="CF201" s="33"/>
      <c r="CG201" s="33"/>
      <c r="CH201" s="33"/>
      <c r="CI201" s="33"/>
      <c r="CJ201" s="33"/>
      <c r="CK201" s="33"/>
      <c r="CL201" s="33"/>
      <c r="CM201" s="33"/>
      <c r="CN201" s="33"/>
      <c r="CO201" s="33"/>
      <c r="CP201" s="33"/>
      <c r="CQ201" s="33"/>
      <c r="CR201" s="33"/>
      <c r="CS201" s="33"/>
      <c r="CT201" s="33"/>
      <c r="CU201" s="33"/>
      <c r="CV201" s="33"/>
      <c r="CW201" s="33"/>
      <c r="CX201" s="33"/>
      <c r="CY201" s="33"/>
      <c r="CZ201" s="33"/>
      <c r="DA201" s="33"/>
      <c r="DB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  <c r="CA202" s="33"/>
      <c r="CB202" s="33"/>
      <c r="CC202" s="33"/>
      <c r="CD202" s="33"/>
      <c r="CE202" s="33"/>
      <c r="CF202" s="33"/>
      <c r="CG202" s="33"/>
      <c r="CH202" s="33"/>
      <c r="CI202" s="33"/>
      <c r="CJ202" s="33"/>
      <c r="CK202" s="33"/>
      <c r="CL202" s="33"/>
      <c r="CM202" s="33"/>
      <c r="CN202" s="33"/>
      <c r="CO202" s="33"/>
      <c r="CP202" s="33"/>
      <c r="CQ202" s="33"/>
      <c r="CR202" s="33"/>
      <c r="CS202" s="33"/>
      <c r="CT202" s="33"/>
      <c r="CU202" s="33"/>
      <c r="CV202" s="33"/>
      <c r="CW202" s="33"/>
      <c r="CX202" s="33"/>
      <c r="CY202" s="33"/>
      <c r="CZ202" s="33"/>
      <c r="DA202" s="33"/>
      <c r="DB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  <c r="CA203" s="33"/>
      <c r="CB203" s="33"/>
      <c r="CC203" s="33"/>
      <c r="CD203" s="33"/>
      <c r="CE203" s="33"/>
      <c r="CF203" s="33"/>
      <c r="CG203" s="33"/>
      <c r="CH203" s="33"/>
      <c r="CI203" s="33"/>
      <c r="CJ203" s="33"/>
      <c r="CK203" s="33"/>
      <c r="CL203" s="33"/>
      <c r="CM203" s="33"/>
      <c r="CN203" s="33"/>
      <c r="CO203" s="33"/>
      <c r="CP203" s="33"/>
      <c r="CQ203" s="33"/>
      <c r="CR203" s="33"/>
      <c r="CS203" s="33"/>
      <c r="CT203" s="33"/>
      <c r="CU203" s="33"/>
      <c r="CV203" s="33"/>
      <c r="CW203" s="33"/>
      <c r="CX203" s="33"/>
      <c r="CY203" s="33"/>
      <c r="CZ203" s="33"/>
      <c r="DA203" s="33"/>
      <c r="DB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  <c r="CA204" s="33"/>
      <c r="CB204" s="33"/>
      <c r="CC204" s="33"/>
      <c r="CD204" s="33"/>
      <c r="CE204" s="33"/>
      <c r="CF204" s="33"/>
      <c r="CG204" s="33"/>
      <c r="CH204" s="33"/>
      <c r="CI204" s="33"/>
      <c r="CJ204" s="33"/>
      <c r="CK204" s="33"/>
      <c r="CL204" s="33"/>
      <c r="CM204" s="33"/>
      <c r="CN204" s="33"/>
      <c r="CO204" s="33"/>
      <c r="CP204" s="33"/>
      <c r="CQ204" s="33"/>
      <c r="CR204" s="33"/>
      <c r="CS204" s="33"/>
      <c r="CT204" s="33"/>
      <c r="CU204" s="33"/>
      <c r="CV204" s="33"/>
      <c r="CW204" s="33"/>
      <c r="CX204" s="33"/>
      <c r="CY204" s="33"/>
      <c r="CZ204" s="33"/>
      <c r="DA204" s="33"/>
      <c r="DB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  <c r="CA205" s="33"/>
      <c r="CB205" s="33"/>
      <c r="CC205" s="33"/>
      <c r="CD205" s="33"/>
      <c r="CE205" s="33"/>
      <c r="CF205" s="33"/>
      <c r="CG205" s="33"/>
      <c r="CH205" s="33"/>
      <c r="CI205" s="33"/>
      <c r="CJ205" s="33"/>
      <c r="CK205" s="33"/>
      <c r="CL205" s="33"/>
      <c r="CM205" s="33"/>
      <c r="CN205" s="33"/>
      <c r="CO205" s="33"/>
      <c r="CP205" s="33"/>
      <c r="CQ205" s="33"/>
      <c r="CR205" s="33"/>
      <c r="CS205" s="33"/>
      <c r="CT205" s="33"/>
      <c r="CU205" s="33"/>
      <c r="CV205" s="33"/>
      <c r="CW205" s="33"/>
      <c r="CX205" s="33"/>
      <c r="CY205" s="33"/>
      <c r="CZ205" s="33"/>
      <c r="DA205" s="33"/>
      <c r="DB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  <c r="CA206" s="33"/>
      <c r="CB206" s="33"/>
      <c r="CC206" s="33"/>
      <c r="CD206" s="33"/>
      <c r="CE206" s="33"/>
      <c r="CF206" s="33"/>
      <c r="CG206" s="33"/>
      <c r="CH206" s="33"/>
      <c r="CI206" s="33"/>
      <c r="CJ206" s="33"/>
      <c r="CK206" s="33"/>
      <c r="CL206" s="33"/>
      <c r="CM206" s="33"/>
      <c r="CN206" s="33"/>
      <c r="CO206" s="33"/>
      <c r="CP206" s="33"/>
      <c r="CQ206" s="33"/>
      <c r="CR206" s="33"/>
      <c r="CS206" s="33"/>
      <c r="CT206" s="33"/>
      <c r="CU206" s="33"/>
      <c r="CV206" s="33"/>
      <c r="CW206" s="33"/>
      <c r="CX206" s="33"/>
      <c r="CY206" s="33"/>
      <c r="CZ206" s="33"/>
      <c r="DA206" s="33"/>
      <c r="DB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  <c r="CA207" s="33"/>
      <c r="CB207" s="33"/>
      <c r="CC207" s="33"/>
      <c r="CD207" s="33"/>
      <c r="CE207" s="33"/>
      <c r="CF207" s="33"/>
      <c r="CG207" s="33"/>
      <c r="CH207" s="33"/>
      <c r="CI207" s="33"/>
      <c r="CJ207" s="33"/>
      <c r="CK207" s="33"/>
      <c r="CL207" s="33"/>
      <c r="CM207" s="33"/>
      <c r="CN207" s="33"/>
      <c r="CO207" s="33"/>
      <c r="CP207" s="33"/>
      <c r="CQ207" s="33"/>
      <c r="CR207" s="33"/>
      <c r="CS207" s="33"/>
      <c r="CT207" s="33"/>
      <c r="CU207" s="33"/>
      <c r="CV207" s="33"/>
      <c r="CW207" s="33"/>
      <c r="CX207" s="33"/>
      <c r="CY207" s="33"/>
      <c r="CZ207" s="33"/>
      <c r="DA207" s="33"/>
      <c r="DB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  <c r="CA208" s="33"/>
      <c r="CB208" s="33"/>
      <c r="CC208" s="33"/>
      <c r="CD208" s="33"/>
      <c r="CE208" s="33"/>
      <c r="CF208" s="33"/>
      <c r="CG208" s="33"/>
      <c r="CH208" s="33"/>
      <c r="CI208" s="33"/>
      <c r="CJ208" s="33"/>
      <c r="CK208" s="33"/>
      <c r="CL208" s="33"/>
      <c r="CM208" s="33"/>
      <c r="CN208" s="33"/>
      <c r="CO208" s="33"/>
      <c r="CP208" s="33"/>
      <c r="CQ208" s="33"/>
      <c r="CR208" s="33"/>
      <c r="CS208" s="33"/>
      <c r="CT208" s="33"/>
      <c r="CU208" s="33"/>
      <c r="CV208" s="33"/>
      <c r="CW208" s="33"/>
      <c r="CX208" s="33"/>
      <c r="CY208" s="33"/>
      <c r="CZ208" s="33"/>
      <c r="DA208" s="33"/>
      <c r="DB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  <c r="CA209" s="33"/>
      <c r="CB209" s="33"/>
      <c r="CC209" s="33"/>
      <c r="CD209" s="33"/>
      <c r="CE209" s="33"/>
      <c r="CF209" s="33"/>
      <c r="CG209" s="33"/>
      <c r="CH209" s="33"/>
      <c r="CI209" s="33"/>
      <c r="CJ209" s="33"/>
      <c r="CK209" s="33"/>
      <c r="CL209" s="33"/>
      <c r="CM209" s="33"/>
      <c r="CN209" s="33"/>
      <c r="CO209" s="33"/>
      <c r="CP209" s="33"/>
      <c r="CQ209" s="33"/>
      <c r="CR209" s="33"/>
      <c r="CS209" s="33"/>
      <c r="CT209" s="33"/>
      <c r="CU209" s="33"/>
      <c r="CV209" s="33"/>
      <c r="CW209" s="33"/>
      <c r="CX209" s="33"/>
      <c r="CY209" s="33"/>
      <c r="CZ209" s="33"/>
      <c r="DA209" s="33"/>
      <c r="DB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  <c r="CA210" s="33"/>
      <c r="CB210" s="33"/>
      <c r="CC210" s="33"/>
      <c r="CD210" s="33"/>
      <c r="CE210" s="33"/>
      <c r="CF210" s="33"/>
      <c r="CG210" s="33"/>
      <c r="CH210" s="33"/>
      <c r="CI210" s="33"/>
      <c r="CJ210" s="33"/>
      <c r="CK210" s="33"/>
      <c r="CL210" s="33"/>
      <c r="CM210" s="33"/>
      <c r="CN210" s="33"/>
      <c r="CO210" s="33"/>
      <c r="CP210" s="33"/>
      <c r="CQ210" s="33"/>
      <c r="CR210" s="33"/>
      <c r="CS210" s="33"/>
      <c r="CT210" s="33"/>
      <c r="CU210" s="33"/>
      <c r="CV210" s="33"/>
      <c r="CW210" s="33"/>
      <c r="CX210" s="33"/>
      <c r="CY210" s="33"/>
      <c r="CZ210" s="33"/>
      <c r="DA210" s="33"/>
      <c r="DB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  <c r="CA211" s="33"/>
      <c r="CB211" s="33"/>
      <c r="CC211" s="33"/>
      <c r="CD211" s="33"/>
      <c r="CE211" s="33"/>
      <c r="CF211" s="33"/>
      <c r="CG211" s="33"/>
      <c r="CH211" s="33"/>
      <c r="CI211" s="33"/>
      <c r="CJ211" s="33"/>
      <c r="CK211" s="33"/>
      <c r="CL211" s="33"/>
      <c r="CM211" s="33"/>
      <c r="CN211" s="33"/>
      <c r="CO211" s="33"/>
      <c r="CP211" s="33"/>
      <c r="CQ211" s="33"/>
      <c r="CR211" s="33"/>
      <c r="CS211" s="33"/>
      <c r="CT211" s="33"/>
      <c r="CU211" s="33"/>
      <c r="CV211" s="33"/>
      <c r="CW211" s="33"/>
      <c r="CX211" s="33"/>
      <c r="CY211" s="33"/>
      <c r="CZ211" s="33"/>
      <c r="DA211" s="33"/>
      <c r="DB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  <c r="CA212" s="33"/>
      <c r="CB212" s="33"/>
      <c r="CC212" s="33"/>
      <c r="CD212" s="33"/>
      <c r="CE212" s="33"/>
      <c r="CF212" s="33"/>
      <c r="CG212" s="33"/>
      <c r="CH212" s="33"/>
      <c r="CI212" s="33"/>
      <c r="CJ212" s="33"/>
      <c r="CK212" s="33"/>
      <c r="CL212" s="33"/>
      <c r="CM212" s="33"/>
      <c r="CN212" s="33"/>
      <c r="CO212" s="33"/>
      <c r="CP212" s="33"/>
      <c r="CQ212" s="33"/>
      <c r="CR212" s="33"/>
      <c r="CS212" s="33"/>
      <c r="CT212" s="33"/>
      <c r="CU212" s="33"/>
      <c r="CV212" s="33"/>
      <c r="CW212" s="33"/>
      <c r="CX212" s="33"/>
      <c r="CY212" s="33"/>
      <c r="CZ212" s="33"/>
      <c r="DA212" s="33"/>
      <c r="DB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  <c r="CA213" s="33"/>
      <c r="CB213" s="33"/>
      <c r="CC213" s="33"/>
      <c r="CD213" s="33"/>
      <c r="CE213" s="33"/>
      <c r="CF213" s="33"/>
      <c r="CG213" s="33"/>
      <c r="CH213" s="33"/>
      <c r="CI213" s="33"/>
      <c r="CJ213" s="33"/>
      <c r="CK213" s="33"/>
      <c r="CL213" s="33"/>
      <c r="CM213" s="33"/>
      <c r="CN213" s="33"/>
      <c r="CO213" s="33"/>
      <c r="CP213" s="33"/>
      <c r="CQ213" s="33"/>
      <c r="CR213" s="33"/>
      <c r="CS213" s="33"/>
      <c r="CT213" s="33"/>
      <c r="CU213" s="33"/>
      <c r="CV213" s="33"/>
      <c r="CW213" s="33"/>
      <c r="CX213" s="33"/>
      <c r="CY213" s="33"/>
      <c r="CZ213" s="33"/>
      <c r="DA213" s="33"/>
      <c r="DB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  <c r="CA214" s="33"/>
      <c r="CB214" s="33"/>
      <c r="CC214" s="33"/>
      <c r="CD214" s="33"/>
      <c r="CE214" s="33"/>
      <c r="CF214" s="33"/>
      <c r="CG214" s="33"/>
      <c r="CH214" s="33"/>
      <c r="CI214" s="33"/>
      <c r="CJ214" s="33"/>
      <c r="CK214" s="33"/>
      <c r="CL214" s="33"/>
      <c r="CM214" s="33"/>
      <c r="CN214" s="33"/>
      <c r="CO214" s="33"/>
      <c r="CP214" s="33"/>
      <c r="CQ214" s="33"/>
      <c r="CR214" s="33"/>
      <c r="CS214" s="33"/>
      <c r="CT214" s="33"/>
      <c r="CU214" s="33"/>
      <c r="CV214" s="33"/>
      <c r="CW214" s="33"/>
      <c r="CX214" s="33"/>
      <c r="CY214" s="33"/>
      <c r="CZ214" s="33"/>
      <c r="DA214" s="33"/>
      <c r="DB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  <c r="CA215" s="33"/>
      <c r="CB215" s="33"/>
      <c r="CC215" s="33"/>
      <c r="CD215" s="33"/>
      <c r="CE215" s="33"/>
      <c r="CF215" s="33"/>
      <c r="CG215" s="33"/>
      <c r="CH215" s="33"/>
      <c r="CI215" s="33"/>
      <c r="CJ215" s="33"/>
      <c r="CK215" s="33"/>
      <c r="CL215" s="33"/>
      <c r="CM215" s="33"/>
      <c r="CN215" s="33"/>
      <c r="CO215" s="33"/>
      <c r="CP215" s="33"/>
      <c r="CQ215" s="33"/>
      <c r="CR215" s="33"/>
      <c r="CS215" s="33"/>
      <c r="CT215" s="33"/>
      <c r="CU215" s="33"/>
      <c r="CV215" s="33"/>
      <c r="CW215" s="33"/>
      <c r="CX215" s="33"/>
      <c r="CY215" s="33"/>
      <c r="CZ215" s="33"/>
      <c r="DA215" s="33"/>
      <c r="DB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  <c r="CA216" s="33"/>
      <c r="CB216" s="33"/>
      <c r="CC216" s="33"/>
      <c r="CD216" s="33"/>
      <c r="CE216" s="33"/>
      <c r="CF216" s="33"/>
      <c r="CG216" s="33"/>
      <c r="CH216" s="33"/>
      <c r="CI216" s="33"/>
      <c r="CJ216" s="33"/>
      <c r="CK216" s="33"/>
      <c r="CL216" s="33"/>
      <c r="CM216" s="33"/>
      <c r="CN216" s="33"/>
      <c r="CO216" s="33"/>
      <c r="CP216" s="33"/>
      <c r="CQ216" s="33"/>
      <c r="CR216" s="33"/>
      <c r="CS216" s="33"/>
      <c r="CT216" s="33"/>
      <c r="CU216" s="33"/>
      <c r="CV216" s="33"/>
      <c r="CW216" s="33"/>
      <c r="CX216" s="33"/>
      <c r="CY216" s="33"/>
      <c r="CZ216" s="33"/>
      <c r="DA216" s="33"/>
      <c r="DB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  <c r="CA217" s="33"/>
      <c r="CB217" s="33"/>
      <c r="CC217" s="33"/>
      <c r="CD217" s="33"/>
      <c r="CE217" s="33"/>
      <c r="CF217" s="33"/>
      <c r="CG217" s="33"/>
      <c r="CH217" s="33"/>
      <c r="CI217" s="33"/>
      <c r="CJ217" s="33"/>
      <c r="CK217" s="33"/>
      <c r="CL217" s="33"/>
      <c r="CM217" s="33"/>
      <c r="CN217" s="33"/>
      <c r="CO217" s="33"/>
      <c r="CP217" s="33"/>
      <c r="CQ217" s="33"/>
      <c r="CR217" s="33"/>
      <c r="CS217" s="33"/>
      <c r="CT217" s="33"/>
      <c r="CU217" s="33"/>
      <c r="CV217" s="33"/>
      <c r="CW217" s="33"/>
      <c r="CX217" s="33"/>
      <c r="CY217" s="33"/>
      <c r="CZ217" s="33"/>
      <c r="DA217" s="33"/>
      <c r="DB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  <c r="CA218" s="33"/>
      <c r="CB218" s="33"/>
      <c r="CC218" s="33"/>
      <c r="CD218" s="33"/>
      <c r="CE218" s="33"/>
      <c r="CF218" s="33"/>
      <c r="CG218" s="33"/>
      <c r="CH218" s="33"/>
      <c r="CI218" s="33"/>
      <c r="CJ218" s="33"/>
      <c r="CK218" s="33"/>
      <c r="CL218" s="33"/>
      <c r="CM218" s="33"/>
      <c r="CN218" s="33"/>
      <c r="CO218" s="33"/>
      <c r="CP218" s="33"/>
      <c r="CQ218" s="33"/>
      <c r="CR218" s="33"/>
      <c r="CS218" s="33"/>
      <c r="CT218" s="33"/>
      <c r="CU218" s="33"/>
      <c r="CV218" s="33"/>
      <c r="CW218" s="33"/>
      <c r="CX218" s="33"/>
      <c r="CY218" s="33"/>
      <c r="CZ218" s="33"/>
      <c r="DA218" s="33"/>
      <c r="DB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  <c r="CA219" s="33"/>
      <c r="CB219" s="33"/>
      <c r="CC219" s="33"/>
      <c r="CD219" s="33"/>
      <c r="CE219" s="33"/>
      <c r="CF219" s="33"/>
      <c r="CG219" s="33"/>
      <c r="CH219" s="33"/>
      <c r="CI219" s="33"/>
      <c r="CJ219" s="33"/>
      <c r="CK219" s="33"/>
      <c r="CL219" s="33"/>
      <c r="CM219" s="33"/>
      <c r="CN219" s="33"/>
      <c r="CO219" s="33"/>
      <c r="CP219" s="33"/>
      <c r="CQ219" s="33"/>
      <c r="CR219" s="33"/>
      <c r="CS219" s="33"/>
      <c r="CT219" s="33"/>
      <c r="CU219" s="33"/>
      <c r="CV219" s="33"/>
      <c r="CW219" s="33"/>
      <c r="CX219" s="33"/>
      <c r="CY219" s="33"/>
      <c r="CZ219" s="33"/>
      <c r="DA219" s="33"/>
      <c r="DB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  <c r="CA220" s="33"/>
      <c r="CB220" s="33"/>
      <c r="CC220" s="33"/>
      <c r="CD220" s="33"/>
      <c r="CE220" s="33"/>
      <c r="CF220" s="33"/>
      <c r="CG220" s="33"/>
      <c r="CH220" s="33"/>
      <c r="CI220" s="33"/>
      <c r="CJ220" s="33"/>
      <c r="CK220" s="33"/>
      <c r="CL220" s="33"/>
      <c r="CM220" s="33"/>
      <c r="CN220" s="33"/>
      <c r="CO220" s="33"/>
      <c r="CP220" s="33"/>
      <c r="CQ220" s="33"/>
      <c r="CR220" s="33"/>
      <c r="CS220" s="33"/>
      <c r="CT220" s="33"/>
      <c r="CU220" s="33"/>
      <c r="CV220" s="33"/>
      <c r="CW220" s="33"/>
      <c r="CX220" s="33"/>
      <c r="CY220" s="33"/>
      <c r="CZ220" s="33"/>
      <c r="DA220" s="33"/>
      <c r="DB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  <c r="CA221" s="33"/>
      <c r="CB221" s="33"/>
      <c r="CC221" s="33"/>
      <c r="CD221" s="33"/>
      <c r="CE221" s="33"/>
      <c r="CF221" s="33"/>
      <c r="CG221" s="33"/>
      <c r="CH221" s="33"/>
      <c r="CI221" s="33"/>
      <c r="CJ221" s="33"/>
      <c r="CK221" s="33"/>
      <c r="CL221" s="33"/>
      <c r="CM221" s="33"/>
      <c r="CN221" s="33"/>
      <c r="CO221" s="33"/>
      <c r="CP221" s="33"/>
      <c r="CQ221" s="33"/>
      <c r="CR221" s="33"/>
      <c r="CS221" s="33"/>
      <c r="CT221" s="33"/>
      <c r="CU221" s="33"/>
      <c r="CV221" s="33"/>
      <c r="CW221" s="33"/>
      <c r="CX221" s="33"/>
      <c r="CY221" s="33"/>
      <c r="CZ221" s="33"/>
      <c r="DA221" s="33"/>
      <c r="DB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  <c r="CA222" s="33"/>
      <c r="CB222" s="33"/>
      <c r="CC222" s="33"/>
      <c r="CD222" s="33"/>
      <c r="CE222" s="33"/>
      <c r="CF222" s="33"/>
      <c r="CG222" s="33"/>
      <c r="CH222" s="33"/>
      <c r="CI222" s="33"/>
      <c r="CJ222" s="33"/>
      <c r="CK222" s="33"/>
      <c r="CL222" s="33"/>
      <c r="CM222" s="33"/>
      <c r="CN222" s="33"/>
      <c r="CO222" s="33"/>
      <c r="CP222" s="33"/>
      <c r="CQ222" s="33"/>
      <c r="CR222" s="33"/>
      <c r="CS222" s="33"/>
      <c r="CT222" s="33"/>
      <c r="CU222" s="33"/>
      <c r="CV222" s="33"/>
      <c r="CW222" s="33"/>
      <c r="CX222" s="33"/>
      <c r="CY222" s="33"/>
      <c r="CZ222" s="33"/>
      <c r="DA222" s="33"/>
      <c r="DB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  <c r="CA223" s="33"/>
      <c r="CB223" s="33"/>
      <c r="CC223" s="33"/>
      <c r="CD223" s="33"/>
      <c r="CE223" s="33"/>
      <c r="CF223" s="33"/>
      <c r="CG223" s="33"/>
      <c r="CH223" s="33"/>
      <c r="CI223" s="33"/>
      <c r="CJ223" s="33"/>
      <c r="CK223" s="33"/>
      <c r="CL223" s="33"/>
      <c r="CM223" s="33"/>
      <c r="CN223" s="33"/>
      <c r="CO223" s="33"/>
      <c r="CP223" s="33"/>
      <c r="CQ223" s="33"/>
      <c r="CR223" s="33"/>
      <c r="CS223" s="33"/>
      <c r="CT223" s="33"/>
      <c r="CU223" s="33"/>
      <c r="CV223" s="33"/>
      <c r="CW223" s="33"/>
      <c r="CX223" s="33"/>
      <c r="CY223" s="33"/>
      <c r="CZ223" s="33"/>
      <c r="DA223" s="33"/>
      <c r="DB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  <c r="CA224" s="33"/>
      <c r="CB224" s="33"/>
      <c r="CC224" s="33"/>
      <c r="CD224" s="33"/>
      <c r="CE224" s="33"/>
      <c r="CF224" s="33"/>
      <c r="CG224" s="33"/>
      <c r="CH224" s="33"/>
      <c r="CI224" s="33"/>
      <c r="CJ224" s="33"/>
      <c r="CK224" s="33"/>
      <c r="CL224" s="33"/>
      <c r="CM224" s="33"/>
      <c r="CN224" s="33"/>
      <c r="CO224" s="33"/>
      <c r="CP224" s="33"/>
      <c r="CQ224" s="33"/>
      <c r="CR224" s="33"/>
      <c r="CS224" s="33"/>
      <c r="CT224" s="33"/>
      <c r="CU224" s="33"/>
      <c r="CV224" s="33"/>
      <c r="CW224" s="33"/>
      <c r="CX224" s="33"/>
      <c r="CY224" s="33"/>
      <c r="CZ224" s="33"/>
      <c r="DA224" s="33"/>
      <c r="DB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  <c r="CA225" s="33"/>
      <c r="CB225" s="33"/>
      <c r="CC225" s="33"/>
      <c r="CD225" s="33"/>
      <c r="CE225" s="33"/>
      <c r="CF225" s="33"/>
      <c r="CG225" s="33"/>
      <c r="CH225" s="33"/>
      <c r="CI225" s="33"/>
      <c r="CJ225" s="33"/>
      <c r="CK225" s="33"/>
      <c r="CL225" s="33"/>
      <c r="CM225" s="33"/>
      <c r="CN225" s="33"/>
      <c r="CO225" s="33"/>
      <c r="CP225" s="33"/>
      <c r="CQ225" s="33"/>
      <c r="CR225" s="33"/>
      <c r="CS225" s="33"/>
      <c r="CT225" s="33"/>
      <c r="CU225" s="33"/>
      <c r="CV225" s="33"/>
      <c r="CW225" s="33"/>
      <c r="CX225" s="33"/>
      <c r="CY225" s="33"/>
      <c r="CZ225" s="33"/>
      <c r="DA225" s="33"/>
      <c r="DB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  <c r="CA226" s="33"/>
      <c r="CB226" s="33"/>
      <c r="CC226" s="33"/>
      <c r="CD226" s="33"/>
      <c r="CE226" s="33"/>
      <c r="CF226" s="33"/>
      <c r="CG226" s="33"/>
      <c r="CH226" s="33"/>
      <c r="CI226" s="33"/>
      <c r="CJ226" s="33"/>
      <c r="CK226" s="33"/>
      <c r="CL226" s="33"/>
      <c r="CM226" s="33"/>
      <c r="CN226" s="33"/>
      <c r="CO226" s="33"/>
      <c r="CP226" s="33"/>
      <c r="CQ226" s="33"/>
      <c r="CR226" s="33"/>
      <c r="CS226" s="33"/>
      <c r="CT226" s="33"/>
      <c r="CU226" s="33"/>
      <c r="CV226" s="33"/>
      <c r="CW226" s="33"/>
      <c r="CX226" s="33"/>
      <c r="CY226" s="33"/>
      <c r="CZ226" s="33"/>
      <c r="DA226" s="33"/>
      <c r="DB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  <c r="CA227" s="33"/>
      <c r="CB227" s="33"/>
      <c r="CC227" s="33"/>
      <c r="CD227" s="33"/>
      <c r="CE227" s="33"/>
      <c r="CF227" s="33"/>
      <c r="CG227" s="33"/>
      <c r="CH227" s="33"/>
      <c r="CI227" s="33"/>
      <c r="CJ227" s="33"/>
      <c r="CK227" s="33"/>
      <c r="CL227" s="33"/>
      <c r="CM227" s="33"/>
      <c r="CN227" s="33"/>
      <c r="CO227" s="33"/>
      <c r="CP227" s="33"/>
      <c r="CQ227" s="33"/>
      <c r="CR227" s="33"/>
      <c r="CS227" s="33"/>
      <c r="CT227" s="33"/>
      <c r="CU227" s="33"/>
      <c r="CV227" s="33"/>
      <c r="CW227" s="33"/>
      <c r="CX227" s="33"/>
      <c r="CY227" s="33"/>
      <c r="CZ227" s="33"/>
      <c r="DA227" s="33"/>
      <c r="DB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  <c r="CA228" s="33"/>
      <c r="CB228" s="33"/>
      <c r="CC228" s="33"/>
      <c r="CD228" s="33"/>
      <c r="CE228" s="33"/>
      <c r="CF228" s="33"/>
      <c r="CG228" s="33"/>
      <c r="CH228" s="33"/>
      <c r="CI228" s="33"/>
      <c r="CJ228" s="33"/>
      <c r="CK228" s="33"/>
      <c r="CL228" s="33"/>
      <c r="CM228" s="33"/>
      <c r="CN228" s="33"/>
      <c r="CO228" s="33"/>
      <c r="CP228" s="33"/>
      <c r="CQ228" s="33"/>
      <c r="CR228" s="33"/>
      <c r="CS228" s="33"/>
      <c r="CT228" s="33"/>
      <c r="CU228" s="33"/>
      <c r="CV228" s="33"/>
      <c r="CW228" s="33"/>
      <c r="CX228" s="33"/>
      <c r="CY228" s="33"/>
      <c r="CZ228" s="33"/>
      <c r="DA228" s="33"/>
      <c r="DB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  <c r="CA229" s="33"/>
      <c r="CB229" s="33"/>
      <c r="CC229" s="33"/>
      <c r="CD229" s="33"/>
      <c r="CE229" s="33"/>
      <c r="CF229" s="33"/>
      <c r="CG229" s="33"/>
      <c r="CH229" s="33"/>
      <c r="CI229" s="33"/>
      <c r="CJ229" s="33"/>
      <c r="CK229" s="33"/>
      <c r="CL229" s="33"/>
      <c r="CM229" s="33"/>
      <c r="CN229" s="33"/>
      <c r="CO229" s="33"/>
      <c r="CP229" s="33"/>
      <c r="CQ229" s="33"/>
      <c r="CR229" s="33"/>
      <c r="CS229" s="33"/>
      <c r="CT229" s="33"/>
      <c r="CU229" s="33"/>
      <c r="CV229" s="33"/>
      <c r="CW229" s="33"/>
      <c r="CX229" s="33"/>
      <c r="CY229" s="33"/>
      <c r="CZ229" s="33"/>
      <c r="DA229" s="33"/>
      <c r="DB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  <c r="CA230" s="33"/>
      <c r="CB230" s="33"/>
      <c r="CC230" s="33"/>
      <c r="CD230" s="33"/>
      <c r="CE230" s="33"/>
      <c r="CF230" s="33"/>
      <c r="CG230" s="33"/>
      <c r="CH230" s="33"/>
      <c r="CI230" s="33"/>
      <c r="CJ230" s="33"/>
      <c r="CK230" s="33"/>
      <c r="CL230" s="33"/>
      <c r="CM230" s="33"/>
      <c r="CN230" s="33"/>
      <c r="CO230" s="33"/>
      <c r="CP230" s="33"/>
      <c r="CQ230" s="33"/>
      <c r="CR230" s="33"/>
      <c r="CS230" s="33"/>
      <c r="CT230" s="33"/>
      <c r="CU230" s="33"/>
      <c r="CV230" s="33"/>
      <c r="CW230" s="33"/>
      <c r="CX230" s="33"/>
      <c r="CY230" s="33"/>
      <c r="CZ230" s="33"/>
      <c r="DA230" s="33"/>
      <c r="DB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  <c r="CD231" s="33"/>
      <c r="CE231" s="33"/>
      <c r="CF231" s="33"/>
      <c r="CG231" s="33"/>
      <c r="CH231" s="33"/>
      <c r="CI231" s="33"/>
      <c r="CJ231" s="33"/>
      <c r="CK231" s="33"/>
      <c r="CL231" s="33"/>
      <c r="CM231" s="33"/>
      <c r="CN231" s="33"/>
      <c r="CO231" s="33"/>
      <c r="CP231" s="33"/>
      <c r="CQ231" s="33"/>
      <c r="CR231" s="33"/>
      <c r="CS231" s="33"/>
      <c r="CT231" s="33"/>
      <c r="CU231" s="33"/>
      <c r="CV231" s="33"/>
      <c r="CW231" s="33"/>
      <c r="CX231" s="33"/>
      <c r="CY231" s="33"/>
      <c r="CZ231" s="33"/>
      <c r="DA231" s="33"/>
      <c r="DB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  <c r="CD232" s="33"/>
      <c r="CE232" s="33"/>
      <c r="CF232" s="33"/>
      <c r="CG232" s="33"/>
      <c r="CH232" s="33"/>
      <c r="CI232" s="33"/>
      <c r="CJ232" s="33"/>
      <c r="CK232" s="33"/>
      <c r="CL232" s="33"/>
      <c r="CM232" s="33"/>
      <c r="CN232" s="33"/>
      <c r="CO232" s="33"/>
      <c r="CP232" s="33"/>
      <c r="CQ232" s="33"/>
      <c r="CR232" s="33"/>
      <c r="CS232" s="33"/>
      <c r="CT232" s="33"/>
      <c r="CU232" s="33"/>
      <c r="CV232" s="33"/>
      <c r="CW232" s="33"/>
      <c r="CX232" s="33"/>
      <c r="CY232" s="33"/>
      <c r="CZ232" s="33"/>
      <c r="DA232" s="33"/>
      <c r="DB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  <c r="CA233" s="33"/>
      <c r="CB233" s="33"/>
      <c r="CC233" s="33"/>
      <c r="CD233" s="33"/>
      <c r="CE233" s="33"/>
      <c r="CF233" s="33"/>
      <c r="CG233" s="33"/>
      <c r="CH233" s="33"/>
      <c r="CI233" s="33"/>
      <c r="CJ233" s="33"/>
      <c r="CK233" s="33"/>
      <c r="CL233" s="33"/>
      <c r="CM233" s="33"/>
      <c r="CN233" s="33"/>
      <c r="CO233" s="33"/>
      <c r="CP233" s="33"/>
      <c r="CQ233" s="33"/>
      <c r="CR233" s="33"/>
      <c r="CS233" s="33"/>
      <c r="CT233" s="33"/>
      <c r="CU233" s="33"/>
      <c r="CV233" s="33"/>
      <c r="CW233" s="33"/>
      <c r="CX233" s="33"/>
      <c r="CY233" s="33"/>
      <c r="CZ233" s="33"/>
      <c r="DA233" s="33"/>
      <c r="DB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  <c r="CA234" s="33"/>
      <c r="CB234" s="33"/>
      <c r="CC234" s="33"/>
      <c r="CD234" s="33"/>
      <c r="CE234" s="33"/>
      <c r="CF234" s="33"/>
      <c r="CG234" s="33"/>
      <c r="CH234" s="33"/>
      <c r="CI234" s="33"/>
      <c r="CJ234" s="33"/>
      <c r="CK234" s="33"/>
      <c r="CL234" s="33"/>
      <c r="CM234" s="33"/>
      <c r="CN234" s="33"/>
      <c r="CO234" s="33"/>
      <c r="CP234" s="33"/>
      <c r="CQ234" s="33"/>
      <c r="CR234" s="33"/>
      <c r="CS234" s="33"/>
      <c r="CT234" s="33"/>
      <c r="CU234" s="33"/>
      <c r="CV234" s="33"/>
      <c r="CW234" s="33"/>
      <c r="CX234" s="33"/>
      <c r="CY234" s="33"/>
      <c r="CZ234" s="33"/>
      <c r="DA234" s="33"/>
      <c r="DB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  <c r="CA235" s="33"/>
      <c r="CB235" s="33"/>
      <c r="CC235" s="33"/>
      <c r="CD235" s="33"/>
      <c r="CE235" s="33"/>
      <c r="CF235" s="33"/>
      <c r="CG235" s="33"/>
      <c r="CH235" s="33"/>
      <c r="CI235" s="33"/>
      <c r="CJ235" s="33"/>
      <c r="CK235" s="33"/>
      <c r="CL235" s="33"/>
      <c r="CM235" s="33"/>
      <c r="CN235" s="33"/>
      <c r="CO235" s="33"/>
      <c r="CP235" s="33"/>
      <c r="CQ235" s="33"/>
      <c r="CR235" s="33"/>
      <c r="CS235" s="33"/>
      <c r="CT235" s="33"/>
      <c r="CU235" s="33"/>
      <c r="CV235" s="33"/>
      <c r="CW235" s="33"/>
      <c r="CX235" s="33"/>
      <c r="CY235" s="33"/>
      <c r="CZ235" s="33"/>
      <c r="DA235" s="33"/>
      <c r="DB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  <c r="CA236" s="33"/>
      <c r="CB236" s="33"/>
      <c r="CC236" s="33"/>
      <c r="CD236" s="33"/>
      <c r="CE236" s="33"/>
      <c r="CF236" s="33"/>
      <c r="CG236" s="33"/>
      <c r="CH236" s="33"/>
      <c r="CI236" s="33"/>
      <c r="CJ236" s="33"/>
      <c r="CK236" s="33"/>
      <c r="CL236" s="33"/>
      <c r="CM236" s="33"/>
      <c r="CN236" s="33"/>
      <c r="CO236" s="33"/>
      <c r="CP236" s="33"/>
      <c r="CQ236" s="33"/>
      <c r="CR236" s="33"/>
      <c r="CS236" s="33"/>
      <c r="CT236" s="33"/>
      <c r="CU236" s="33"/>
      <c r="CV236" s="33"/>
      <c r="CW236" s="33"/>
      <c r="CX236" s="33"/>
      <c r="CY236" s="33"/>
      <c r="CZ236" s="33"/>
      <c r="DA236" s="33"/>
      <c r="DB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3"/>
      <c r="CG237" s="33"/>
      <c r="CH237" s="33"/>
      <c r="CI237" s="33"/>
      <c r="CJ237" s="33"/>
      <c r="CK237" s="33"/>
      <c r="CL237" s="33"/>
      <c r="CM237" s="33"/>
      <c r="CN237" s="33"/>
      <c r="CO237" s="33"/>
      <c r="CP237" s="33"/>
      <c r="CQ237" s="33"/>
      <c r="CR237" s="33"/>
      <c r="CS237" s="33"/>
      <c r="CT237" s="33"/>
      <c r="CU237" s="33"/>
      <c r="CV237" s="33"/>
      <c r="CW237" s="33"/>
      <c r="CX237" s="33"/>
      <c r="CY237" s="33"/>
      <c r="CZ237" s="33"/>
      <c r="DA237" s="33"/>
      <c r="DB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  <c r="CA238" s="33"/>
      <c r="CB238" s="33"/>
      <c r="CC238" s="33"/>
      <c r="CD238" s="33"/>
      <c r="CE238" s="33"/>
      <c r="CF238" s="33"/>
      <c r="CG238" s="33"/>
      <c r="CH238" s="33"/>
      <c r="CI238" s="33"/>
      <c r="CJ238" s="33"/>
      <c r="CK238" s="33"/>
      <c r="CL238" s="33"/>
      <c r="CM238" s="33"/>
      <c r="CN238" s="33"/>
      <c r="CO238" s="33"/>
      <c r="CP238" s="33"/>
      <c r="CQ238" s="33"/>
      <c r="CR238" s="33"/>
      <c r="CS238" s="33"/>
      <c r="CT238" s="33"/>
      <c r="CU238" s="33"/>
      <c r="CV238" s="33"/>
      <c r="CW238" s="33"/>
      <c r="CX238" s="33"/>
      <c r="CY238" s="33"/>
      <c r="CZ238" s="33"/>
      <c r="DA238" s="33"/>
      <c r="DB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  <c r="CA239" s="33"/>
      <c r="CB239" s="33"/>
      <c r="CC239" s="33"/>
      <c r="CD239" s="33"/>
      <c r="CE239" s="33"/>
      <c r="CF239" s="33"/>
      <c r="CG239" s="33"/>
      <c r="CH239" s="33"/>
      <c r="CI239" s="33"/>
      <c r="CJ239" s="33"/>
      <c r="CK239" s="33"/>
      <c r="CL239" s="33"/>
      <c r="CM239" s="33"/>
      <c r="CN239" s="33"/>
      <c r="CO239" s="33"/>
      <c r="CP239" s="33"/>
      <c r="CQ239" s="33"/>
      <c r="CR239" s="33"/>
      <c r="CS239" s="33"/>
      <c r="CT239" s="33"/>
      <c r="CU239" s="33"/>
      <c r="CV239" s="33"/>
      <c r="CW239" s="33"/>
      <c r="CX239" s="33"/>
      <c r="CY239" s="33"/>
      <c r="CZ239" s="33"/>
      <c r="DA239" s="33"/>
      <c r="DB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  <c r="CA240" s="33"/>
      <c r="CB240" s="33"/>
      <c r="CC240" s="33"/>
      <c r="CD240" s="33"/>
      <c r="CE240" s="33"/>
      <c r="CF240" s="33"/>
      <c r="CG240" s="33"/>
      <c r="CH240" s="33"/>
      <c r="CI240" s="33"/>
      <c r="CJ240" s="33"/>
      <c r="CK240" s="33"/>
      <c r="CL240" s="33"/>
      <c r="CM240" s="33"/>
      <c r="CN240" s="33"/>
      <c r="CO240" s="33"/>
      <c r="CP240" s="33"/>
      <c r="CQ240" s="33"/>
      <c r="CR240" s="33"/>
      <c r="CS240" s="33"/>
      <c r="CT240" s="33"/>
      <c r="CU240" s="33"/>
      <c r="CV240" s="33"/>
      <c r="CW240" s="33"/>
      <c r="CX240" s="33"/>
      <c r="CY240" s="33"/>
      <c r="CZ240" s="33"/>
      <c r="DA240" s="33"/>
      <c r="DB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  <c r="CA241" s="33"/>
      <c r="CB241" s="33"/>
      <c r="CC241" s="33"/>
      <c r="CD241" s="33"/>
      <c r="CE241" s="33"/>
      <c r="CF241" s="33"/>
      <c r="CG241" s="33"/>
      <c r="CH241" s="33"/>
      <c r="CI241" s="33"/>
      <c r="CJ241" s="33"/>
      <c r="CK241" s="33"/>
      <c r="CL241" s="33"/>
      <c r="CM241" s="33"/>
      <c r="CN241" s="33"/>
      <c r="CO241" s="33"/>
      <c r="CP241" s="33"/>
      <c r="CQ241" s="33"/>
      <c r="CR241" s="33"/>
      <c r="CS241" s="33"/>
      <c r="CT241" s="33"/>
      <c r="CU241" s="33"/>
      <c r="CV241" s="33"/>
      <c r="CW241" s="33"/>
      <c r="CX241" s="33"/>
      <c r="CY241" s="33"/>
      <c r="CZ241" s="33"/>
      <c r="DA241" s="33"/>
      <c r="DB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  <c r="CA242" s="33"/>
      <c r="CB242" s="33"/>
      <c r="CC242" s="33"/>
      <c r="CD242" s="33"/>
      <c r="CE242" s="33"/>
      <c r="CF242" s="33"/>
      <c r="CG242" s="33"/>
      <c r="CH242" s="33"/>
      <c r="CI242" s="33"/>
      <c r="CJ242" s="33"/>
      <c r="CK242" s="33"/>
      <c r="CL242" s="33"/>
      <c r="CM242" s="33"/>
      <c r="CN242" s="33"/>
      <c r="CO242" s="33"/>
      <c r="CP242" s="33"/>
      <c r="CQ242" s="33"/>
      <c r="CR242" s="33"/>
      <c r="CS242" s="33"/>
      <c r="CT242" s="33"/>
      <c r="CU242" s="33"/>
      <c r="CV242" s="33"/>
      <c r="CW242" s="33"/>
      <c r="CX242" s="33"/>
      <c r="CY242" s="33"/>
      <c r="CZ242" s="33"/>
      <c r="DA242" s="33"/>
      <c r="DB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  <c r="CA243" s="33"/>
      <c r="CB243" s="33"/>
      <c r="CC243" s="33"/>
      <c r="CD243" s="33"/>
      <c r="CE243" s="33"/>
      <c r="CF243" s="33"/>
      <c r="CG243" s="33"/>
      <c r="CH243" s="33"/>
      <c r="CI243" s="33"/>
      <c r="CJ243" s="33"/>
      <c r="CK243" s="33"/>
      <c r="CL243" s="33"/>
      <c r="CM243" s="33"/>
      <c r="CN243" s="33"/>
      <c r="CO243" s="33"/>
      <c r="CP243" s="33"/>
      <c r="CQ243" s="33"/>
      <c r="CR243" s="33"/>
      <c r="CS243" s="33"/>
      <c r="CT243" s="33"/>
      <c r="CU243" s="33"/>
      <c r="CV243" s="33"/>
      <c r="CW243" s="33"/>
      <c r="CX243" s="33"/>
      <c r="CY243" s="33"/>
      <c r="CZ243" s="33"/>
      <c r="DA243" s="33"/>
      <c r="DB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  <c r="CE244" s="33"/>
      <c r="CF244" s="33"/>
      <c r="CG244" s="33"/>
      <c r="CH244" s="33"/>
      <c r="CI244" s="33"/>
      <c r="CJ244" s="33"/>
      <c r="CK244" s="33"/>
      <c r="CL244" s="33"/>
      <c r="CM244" s="33"/>
      <c r="CN244" s="33"/>
      <c r="CO244" s="33"/>
      <c r="CP244" s="33"/>
      <c r="CQ244" s="33"/>
      <c r="CR244" s="33"/>
      <c r="CS244" s="33"/>
      <c r="CT244" s="33"/>
      <c r="CU244" s="33"/>
      <c r="CV244" s="33"/>
      <c r="CW244" s="33"/>
      <c r="CX244" s="33"/>
      <c r="CY244" s="33"/>
      <c r="CZ244" s="33"/>
      <c r="DA244" s="33"/>
      <c r="DB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  <c r="CC245" s="33"/>
      <c r="CD245" s="33"/>
      <c r="CE245" s="33"/>
      <c r="CF245" s="33"/>
      <c r="CG245" s="33"/>
      <c r="CH245" s="33"/>
      <c r="CI245" s="33"/>
      <c r="CJ245" s="33"/>
      <c r="CK245" s="33"/>
      <c r="CL245" s="33"/>
      <c r="CM245" s="33"/>
      <c r="CN245" s="33"/>
      <c r="CO245" s="33"/>
      <c r="CP245" s="33"/>
      <c r="CQ245" s="33"/>
      <c r="CR245" s="33"/>
      <c r="CS245" s="33"/>
      <c r="CT245" s="33"/>
      <c r="CU245" s="33"/>
      <c r="CV245" s="33"/>
      <c r="CW245" s="33"/>
      <c r="CX245" s="33"/>
      <c r="CY245" s="33"/>
      <c r="CZ245" s="33"/>
      <c r="DA245" s="33"/>
      <c r="DB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  <c r="CA246" s="33"/>
      <c r="CB246" s="33"/>
      <c r="CC246" s="33"/>
      <c r="CD246" s="33"/>
      <c r="CE246" s="33"/>
      <c r="CF246" s="33"/>
      <c r="CG246" s="33"/>
      <c r="CH246" s="33"/>
      <c r="CI246" s="33"/>
      <c r="CJ246" s="33"/>
      <c r="CK246" s="33"/>
      <c r="CL246" s="33"/>
      <c r="CM246" s="33"/>
      <c r="CN246" s="33"/>
      <c r="CO246" s="33"/>
      <c r="CP246" s="33"/>
      <c r="CQ246" s="33"/>
      <c r="CR246" s="33"/>
      <c r="CS246" s="33"/>
      <c r="CT246" s="33"/>
      <c r="CU246" s="33"/>
      <c r="CV246" s="33"/>
      <c r="CW246" s="33"/>
      <c r="CX246" s="33"/>
      <c r="CY246" s="33"/>
      <c r="CZ246" s="33"/>
      <c r="DA246" s="33"/>
      <c r="DB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  <c r="CA247" s="33"/>
      <c r="CB247" s="33"/>
      <c r="CC247" s="33"/>
      <c r="CD247" s="33"/>
      <c r="CE247" s="33"/>
      <c r="CF247" s="33"/>
      <c r="CG247" s="33"/>
      <c r="CH247" s="33"/>
      <c r="CI247" s="33"/>
      <c r="CJ247" s="33"/>
      <c r="CK247" s="33"/>
      <c r="CL247" s="33"/>
      <c r="CM247" s="33"/>
      <c r="CN247" s="33"/>
      <c r="CO247" s="33"/>
      <c r="CP247" s="33"/>
      <c r="CQ247" s="33"/>
      <c r="CR247" s="33"/>
      <c r="CS247" s="33"/>
      <c r="CT247" s="33"/>
      <c r="CU247" s="33"/>
      <c r="CV247" s="33"/>
      <c r="CW247" s="33"/>
      <c r="CX247" s="33"/>
      <c r="CY247" s="33"/>
      <c r="CZ247" s="33"/>
      <c r="DA247" s="33"/>
      <c r="DB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  <c r="CA248" s="33"/>
      <c r="CB248" s="33"/>
      <c r="CC248" s="33"/>
      <c r="CD248" s="33"/>
      <c r="CE248" s="33"/>
      <c r="CF248" s="33"/>
      <c r="CG248" s="33"/>
      <c r="CH248" s="33"/>
      <c r="CI248" s="33"/>
      <c r="CJ248" s="33"/>
      <c r="CK248" s="33"/>
      <c r="CL248" s="33"/>
      <c r="CM248" s="33"/>
      <c r="CN248" s="33"/>
      <c r="CO248" s="33"/>
      <c r="CP248" s="33"/>
      <c r="CQ248" s="33"/>
      <c r="CR248" s="33"/>
      <c r="CS248" s="33"/>
      <c r="CT248" s="33"/>
      <c r="CU248" s="33"/>
      <c r="CV248" s="33"/>
      <c r="CW248" s="33"/>
      <c r="CX248" s="33"/>
      <c r="CY248" s="33"/>
      <c r="CZ248" s="33"/>
      <c r="DA248" s="33"/>
      <c r="DB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  <c r="CA249" s="33"/>
      <c r="CB249" s="33"/>
      <c r="CC249" s="33"/>
      <c r="CD249" s="33"/>
      <c r="CE249" s="33"/>
      <c r="CF249" s="33"/>
      <c r="CG249" s="33"/>
      <c r="CH249" s="33"/>
      <c r="CI249" s="33"/>
      <c r="CJ249" s="33"/>
      <c r="CK249" s="33"/>
      <c r="CL249" s="33"/>
      <c r="CM249" s="33"/>
      <c r="CN249" s="33"/>
      <c r="CO249" s="33"/>
      <c r="CP249" s="33"/>
      <c r="CQ249" s="33"/>
      <c r="CR249" s="33"/>
      <c r="CS249" s="33"/>
      <c r="CT249" s="33"/>
      <c r="CU249" s="33"/>
      <c r="CV249" s="33"/>
      <c r="CW249" s="33"/>
      <c r="CX249" s="33"/>
      <c r="CY249" s="33"/>
      <c r="CZ249" s="33"/>
      <c r="DA249" s="33"/>
      <c r="DB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  <c r="CE250" s="33"/>
      <c r="CF250" s="33"/>
      <c r="CG250" s="33"/>
      <c r="CH250" s="33"/>
      <c r="CI250" s="33"/>
      <c r="CJ250" s="33"/>
      <c r="CK250" s="33"/>
      <c r="CL250" s="33"/>
      <c r="CM250" s="33"/>
      <c r="CN250" s="33"/>
      <c r="CO250" s="33"/>
      <c r="CP250" s="33"/>
      <c r="CQ250" s="33"/>
      <c r="CR250" s="33"/>
      <c r="CS250" s="33"/>
      <c r="CT250" s="33"/>
      <c r="CU250" s="33"/>
      <c r="CV250" s="33"/>
      <c r="CW250" s="33"/>
      <c r="CX250" s="33"/>
      <c r="CY250" s="33"/>
      <c r="CZ250" s="33"/>
      <c r="DA250" s="33"/>
      <c r="DB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  <c r="CA251" s="33"/>
      <c r="CB251" s="33"/>
      <c r="CC251" s="33"/>
      <c r="CD251" s="33"/>
      <c r="CE251" s="33"/>
      <c r="CF251" s="33"/>
      <c r="CG251" s="33"/>
      <c r="CH251" s="33"/>
      <c r="CI251" s="33"/>
      <c r="CJ251" s="33"/>
      <c r="CK251" s="33"/>
      <c r="CL251" s="33"/>
      <c r="CM251" s="33"/>
      <c r="CN251" s="33"/>
      <c r="CO251" s="33"/>
      <c r="CP251" s="33"/>
      <c r="CQ251" s="33"/>
      <c r="CR251" s="33"/>
      <c r="CS251" s="33"/>
      <c r="CT251" s="33"/>
      <c r="CU251" s="33"/>
      <c r="CV251" s="33"/>
      <c r="CW251" s="33"/>
      <c r="CX251" s="33"/>
      <c r="CY251" s="33"/>
      <c r="CZ251" s="33"/>
      <c r="DA251" s="33"/>
      <c r="DB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  <c r="CA252" s="33"/>
      <c r="CB252" s="33"/>
      <c r="CC252" s="33"/>
      <c r="CD252" s="33"/>
      <c r="CE252" s="33"/>
      <c r="CF252" s="33"/>
      <c r="CG252" s="33"/>
      <c r="CH252" s="33"/>
      <c r="CI252" s="33"/>
      <c r="CJ252" s="33"/>
      <c r="CK252" s="33"/>
      <c r="CL252" s="33"/>
      <c r="CM252" s="33"/>
      <c r="CN252" s="33"/>
      <c r="CO252" s="33"/>
      <c r="CP252" s="33"/>
      <c r="CQ252" s="33"/>
      <c r="CR252" s="33"/>
      <c r="CS252" s="33"/>
      <c r="CT252" s="33"/>
      <c r="CU252" s="33"/>
      <c r="CV252" s="33"/>
      <c r="CW252" s="33"/>
      <c r="CX252" s="33"/>
      <c r="CY252" s="33"/>
      <c r="CZ252" s="33"/>
      <c r="DA252" s="33"/>
      <c r="DB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  <c r="CA253" s="33"/>
      <c r="CB253" s="33"/>
      <c r="CC253" s="33"/>
      <c r="CD253" s="33"/>
      <c r="CE253" s="33"/>
      <c r="CF253" s="33"/>
      <c r="CG253" s="33"/>
      <c r="CH253" s="33"/>
      <c r="CI253" s="33"/>
      <c r="CJ253" s="33"/>
      <c r="CK253" s="33"/>
      <c r="CL253" s="33"/>
      <c r="CM253" s="33"/>
      <c r="CN253" s="33"/>
      <c r="CO253" s="33"/>
      <c r="CP253" s="33"/>
      <c r="CQ253" s="33"/>
      <c r="CR253" s="33"/>
      <c r="CS253" s="33"/>
      <c r="CT253" s="33"/>
      <c r="CU253" s="33"/>
      <c r="CV253" s="33"/>
      <c r="CW253" s="33"/>
      <c r="CX253" s="33"/>
      <c r="CY253" s="33"/>
      <c r="CZ253" s="33"/>
      <c r="DA253" s="33"/>
      <c r="DB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  <c r="CA254" s="33"/>
      <c r="CB254" s="33"/>
      <c r="CC254" s="33"/>
      <c r="CD254" s="33"/>
      <c r="CE254" s="33"/>
      <c r="CF254" s="33"/>
      <c r="CG254" s="33"/>
      <c r="CH254" s="33"/>
      <c r="CI254" s="33"/>
      <c r="CJ254" s="33"/>
      <c r="CK254" s="33"/>
      <c r="CL254" s="33"/>
      <c r="CM254" s="33"/>
      <c r="CN254" s="33"/>
      <c r="CO254" s="33"/>
      <c r="CP254" s="33"/>
      <c r="CQ254" s="33"/>
      <c r="CR254" s="33"/>
      <c r="CS254" s="33"/>
      <c r="CT254" s="33"/>
      <c r="CU254" s="33"/>
      <c r="CV254" s="33"/>
      <c r="CW254" s="33"/>
      <c r="CX254" s="33"/>
      <c r="CY254" s="33"/>
      <c r="CZ254" s="33"/>
      <c r="DA254" s="33"/>
      <c r="DB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  <c r="CA255" s="33"/>
      <c r="CB255" s="33"/>
      <c r="CC255" s="33"/>
      <c r="CD255" s="33"/>
      <c r="CE255" s="33"/>
      <c r="CF255" s="33"/>
      <c r="CG255" s="33"/>
      <c r="CH255" s="33"/>
      <c r="CI255" s="33"/>
      <c r="CJ255" s="33"/>
      <c r="CK255" s="33"/>
      <c r="CL255" s="33"/>
      <c r="CM255" s="33"/>
      <c r="CN255" s="33"/>
      <c r="CO255" s="33"/>
      <c r="CP255" s="33"/>
      <c r="CQ255" s="33"/>
      <c r="CR255" s="33"/>
      <c r="CS255" s="33"/>
      <c r="CT255" s="33"/>
      <c r="CU255" s="33"/>
      <c r="CV255" s="33"/>
      <c r="CW255" s="33"/>
      <c r="CX255" s="33"/>
      <c r="CY255" s="33"/>
      <c r="CZ255" s="33"/>
      <c r="DA255" s="33"/>
      <c r="DB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  <c r="CA256" s="33"/>
      <c r="CB256" s="33"/>
      <c r="CC256" s="33"/>
      <c r="CD256" s="33"/>
      <c r="CE256" s="33"/>
      <c r="CF256" s="33"/>
      <c r="CG256" s="33"/>
      <c r="CH256" s="33"/>
      <c r="CI256" s="33"/>
      <c r="CJ256" s="33"/>
      <c r="CK256" s="33"/>
      <c r="CL256" s="33"/>
      <c r="CM256" s="33"/>
      <c r="CN256" s="33"/>
      <c r="CO256" s="33"/>
      <c r="CP256" s="33"/>
      <c r="CQ256" s="33"/>
      <c r="CR256" s="33"/>
      <c r="CS256" s="33"/>
      <c r="CT256" s="33"/>
      <c r="CU256" s="33"/>
      <c r="CV256" s="33"/>
      <c r="CW256" s="33"/>
      <c r="CX256" s="33"/>
      <c r="CY256" s="33"/>
      <c r="CZ256" s="33"/>
      <c r="DA256" s="33"/>
      <c r="DB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  <c r="CA257" s="33"/>
      <c r="CB257" s="33"/>
      <c r="CC257" s="33"/>
      <c r="CD257" s="33"/>
      <c r="CE257" s="33"/>
      <c r="CF257" s="33"/>
      <c r="CG257" s="33"/>
      <c r="CH257" s="33"/>
      <c r="CI257" s="33"/>
      <c r="CJ257" s="33"/>
      <c r="CK257" s="33"/>
      <c r="CL257" s="33"/>
      <c r="CM257" s="33"/>
      <c r="CN257" s="33"/>
      <c r="CO257" s="33"/>
      <c r="CP257" s="33"/>
      <c r="CQ257" s="33"/>
      <c r="CR257" s="33"/>
      <c r="CS257" s="33"/>
      <c r="CT257" s="33"/>
      <c r="CU257" s="33"/>
      <c r="CV257" s="33"/>
      <c r="CW257" s="33"/>
      <c r="CX257" s="33"/>
      <c r="CY257" s="33"/>
      <c r="CZ257" s="33"/>
      <c r="DA257" s="33"/>
      <c r="DB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  <c r="CA258" s="33"/>
      <c r="CB258" s="33"/>
      <c r="CC258" s="33"/>
      <c r="CD258" s="33"/>
      <c r="CE258" s="33"/>
      <c r="CF258" s="33"/>
      <c r="CG258" s="33"/>
      <c r="CH258" s="33"/>
      <c r="CI258" s="33"/>
      <c r="CJ258" s="33"/>
      <c r="CK258" s="33"/>
      <c r="CL258" s="33"/>
      <c r="CM258" s="33"/>
      <c r="CN258" s="33"/>
      <c r="CO258" s="33"/>
      <c r="CP258" s="33"/>
      <c r="CQ258" s="33"/>
      <c r="CR258" s="33"/>
      <c r="CS258" s="33"/>
      <c r="CT258" s="33"/>
      <c r="CU258" s="33"/>
      <c r="CV258" s="33"/>
      <c r="CW258" s="33"/>
      <c r="CX258" s="33"/>
      <c r="CY258" s="33"/>
      <c r="CZ258" s="33"/>
      <c r="DA258" s="33"/>
      <c r="DB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  <c r="CA259" s="33"/>
      <c r="CB259" s="33"/>
      <c r="CC259" s="33"/>
      <c r="CD259" s="33"/>
      <c r="CE259" s="33"/>
      <c r="CF259" s="33"/>
      <c r="CG259" s="33"/>
      <c r="CH259" s="33"/>
      <c r="CI259" s="33"/>
      <c r="CJ259" s="33"/>
      <c r="CK259" s="33"/>
      <c r="CL259" s="33"/>
      <c r="CM259" s="33"/>
      <c r="CN259" s="33"/>
      <c r="CO259" s="33"/>
      <c r="CP259" s="33"/>
      <c r="CQ259" s="33"/>
      <c r="CR259" s="33"/>
      <c r="CS259" s="33"/>
      <c r="CT259" s="33"/>
      <c r="CU259" s="33"/>
      <c r="CV259" s="33"/>
      <c r="CW259" s="33"/>
      <c r="CX259" s="33"/>
      <c r="CY259" s="33"/>
      <c r="CZ259" s="33"/>
      <c r="DA259" s="33"/>
      <c r="DB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  <c r="CA260" s="33"/>
      <c r="CB260" s="33"/>
      <c r="CC260" s="33"/>
      <c r="CD260" s="33"/>
      <c r="CE260" s="33"/>
      <c r="CF260" s="33"/>
      <c r="CG260" s="33"/>
      <c r="CH260" s="33"/>
      <c r="CI260" s="33"/>
      <c r="CJ260" s="33"/>
      <c r="CK260" s="33"/>
      <c r="CL260" s="33"/>
      <c r="CM260" s="33"/>
      <c r="CN260" s="33"/>
      <c r="CO260" s="33"/>
      <c r="CP260" s="33"/>
      <c r="CQ260" s="33"/>
      <c r="CR260" s="33"/>
      <c r="CS260" s="33"/>
      <c r="CT260" s="33"/>
      <c r="CU260" s="33"/>
      <c r="CV260" s="33"/>
      <c r="CW260" s="33"/>
      <c r="CX260" s="33"/>
      <c r="CY260" s="33"/>
      <c r="CZ260" s="33"/>
      <c r="DA260" s="33"/>
      <c r="DB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  <c r="CA261" s="33"/>
      <c r="CB261" s="33"/>
      <c r="CC261" s="33"/>
      <c r="CD261" s="33"/>
      <c r="CE261" s="33"/>
      <c r="CF261" s="33"/>
      <c r="CG261" s="33"/>
      <c r="CH261" s="33"/>
      <c r="CI261" s="33"/>
      <c r="CJ261" s="33"/>
      <c r="CK261" s="33"/>
      <c r="CL261" s="33"/>
      <c r="CM261" s="33"/>
      <c r="CN261" s="33"/>
      <c r="CO261" s="33"/>
      <c r="CP261" s="33"/>
      <c r="CQ261" s="33"/>
      <c r="CR261" s="33"/>
      <c r="CS261" s="33"/>
      <c r="CT261" s="33"/>
      <c r="CU261" s="33"/>
      <c r="CV261" s="33"/>
      <c r="CW261" s="33"/>
      <c r="CX261" s="33"/>
      <c r="CY261" s="33"/>
      <c r="CZ261" s="33"/>
      <c r="DA261" s="33"/>
      <c r="DB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  <c r="CA262" s="33"/>
      <c r="CB262" s="33"/>
      <c r="CC262" s="33"/>
      <c r="CD262" s="33"/>
      <c r="CE262" s="33"/>
      <c r="CF262" s="33"/>
      <c r="CG262" s="33"/>
      <c r="CH262" s="33"/>
      <c r="CI262" s="33"/>
      <c r="CJ262" s="33"/>
      <c r="CK262" s="33"/>
      <c r="CL262" s="33"/>
      <c r="CM262" s="33"/>
      <c r="CN262" s="33"/>
      <c r="CO262" s="33"/>
      <c r="CP262" s="33"/>
      <c r="CQ262" s="33"/>
      <c r="CR262" s="33"/>
      <c r="CS262" s="33"/>
      <c r="CT262" s="33"/>
      <c r="CU262" s="33"/>
      <c r="CV262" s="33"/>
      <c r="CW262" s="33"/>
      <c r="CX262" s="33"/>
      <c r="CY262" s="33"/>
      <c r="CZ262" s="33"/>
      <c r="DA262" s="33"/>
      <c r="DB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  <c r="CA263" s="33"/>
      <c r="CB263" s="33"/>
      <c r="CC263" s="33"/>
      <c r="CD263" s="33"/>
      <c r="CE263" s="33"/>
      <c r="CF263" s="33"/>
      <c r="CG263" s="33"/>
      <c r="CH263" s="33"/>
      <c r="CI263" s="33"/>
      <c r="CJ263" s="33"/>
      <c r="CK263" s="33"/>
      <c r="CL263" s="33"/>
      <c r="CM263" s="33"/>
      <c r="CN263" s="33"/>
      <c r="CO263" s="33"/>
      <c r="CP263" s="33"/>
      <c r="CQ263" s="33"/>
      <c r="CR263" s="33"/>
      <c r="CS263" s="33"/>
      <c r="CT263" s="33"/>
      <c r="CU263" s="33"/>
      <c r="CV263" s="33"/>
      <c r="CW263" s="33"/>
      <c r="CX263" s="33"/>
      <c r="CY263" s="33"/>
      <c r="CZ263" s="33"/>
      <c r="DA263" s="33"/>
      <c r="DB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  <c r="CA264" s="33"/>
      <c r="CB264" s="33"/>
      <c r="CC264" s="33"/>
      <c r="CD264" s="33"/>
      <c r="CE264" s="33"/>
      <c r="CF264" s="33"/>
      <c r="CG264" s="33"/>
      <c r="CH264" s="33"/>
      <c r="CI264" s="33"/>
      <c r="CJ264" s="33"/>
      <c r="CK264" s="33"/>
      <c r="CL264" s="33"/>
      <c r="CM264" s="33"/>
      <c r="CN264" s="33"/>
      <c r="CO264" s="33"/>
      <c r="CP264" s="33"/>
      <c r="CQ264" s="33"/>
      <c r="CR264" s="33"/>
      <c r="CS264" s="33"/>
      <c r="CT264" s="33"/>
      <c r="CU264" s="33"/>
      <c r="CV264" s="33"/>
      <c r="CW264" s="33"/>
      <c r="CX264" s="33"/>
      <c r="CY264" s="33"/>
      <c r="CZ264" s="33"/>
      <c r="DA264" s="33"/>
      <c r="DB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  <c r="CA265" s="33"/>
      <c r="CB265" s="33"/>
      <c r="CC265" s="33"/>
      <c r="CD265" s="33"/>
      <c r="CE265" s="33"/>
      <c r="CF265" s="33"/>
      <c r="CG265" s="33"/>
      <c r="CH265" s="33"/>
      <c r="CI265" s="33"/>
      <c r="CJ265" s="33"/>
      <c r="CK265" s="33"/>
      <c r="CL265" s="33"/>
      <c r="CM265" s="33"/>
      <c r="CN265" s="33"/>
      <c r="CO265" s="33"/>
      <c r="CP265" s="33"/>
      <c r="CQ265" s="33"/>
      <c r="CR265" s="33"/>
      <c r="CS265" s="33"/>
      <c r="CT265" s="33"/>
      <c r="CU265" s="33"/>
      <c r="CV265" s="33"/>
      <c r="CW265" s="33"/>
      <c r="CX265" s="33"/>
      <c r="CY265" s="33"/>
      <c r="CZ265" s="33"/>
      <c r="DA265" s="33"/>
      <c r="DB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  <c r="CA266" s="33"/>
      <c r="CB266" s="33"/>
      <c r="CC266" s="33"/>
      <c r="CD266" s="33"/>
      <c r="CE266" s="33"/>
      <c r="CF266" s="33"/>
      <c r="CG266" s="33"/>
      <c r="CH266" s="33"/>
      <c r="CI266" s="33"/>
      <c r="CJ266" s="33"/>
      <c r="CK266" s="33"/>
      <c r="CL266" s="33"/>
      <c r="CM266" s="33"/>
      <c r="CN266" s="33"/>
      <c r="CO266" s="33"/>
      <c r="CP266" s="33"/>
      <c r="CQ266" s="33"/>
      <c r="CR266" s="33"/>
      <c r="CS266" s="33"/>
      <c r="CT266" s="33"/>
      <c r="CU266" s="33"/>
      <c r="CV266" s="33"/>
      <c r="CW266" s="33"/>
      <c r="CX266" s="33"/>
      <c r="CY266" s="33"/>
      <c r="CZ266" s="33"/>
      <c r="DA266" s="33"/>
      <c r="DB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  <c r="CA267" s="33"/>
      <c r="CB267" s="33"/>
      <c r="CC267" s="33"/>
      <c r="CD267" s="33"/>
      <c r="CE267" s="33"/>
      <c r="CF267" s="33"/>
      <c r="CG267" s="33"/>
      <c r="CH267" s="33"/>
      <c r="CI267" s="33"/>
      <c r="CJ267" s="33"/>
      <c r="CK267" s="33"/>
      <c r="CL267" s="33"/>
      <c r="CM267" s="33"/>
      <c r="CN267" s="33"/>
      <c r="CO267" s="33"/>
      <c r="CP267" s="33"/>
      <c r="CQ267" s="33"/>
      <c r="CR267" s="33"/>
      <c r="CS267" s="33"/>
      <c r="CT267" s="33"/>
      <c r="CU267" s="33"/>
      <c r="CV267" s="33"/>
      <c r="CW267" s="33"/>
      <c r="CX267" s="33"/>
      <c r="CY267" s="33"/>
      <c r="CZ267" s="33"/>
      <c r="DA267" s="33"/>
      <c r="DB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  <c r="CA268" s="33"/>
      <c r="CB268" s="33"/>
      <c r="CC268" s="33"/>
      <c r="CD268" s="33"/>
      <c r="CE268" s="33"/>
      <c r="CF268" s="33"/>
      <c r="CG268" s="33"/>
      <c r="CH268" s="33"/>
      <c r="CI268" s="33"/>
      <c r="CJ268" s="33"/>
      <c r="CK268" s="33"/>
      <c r="CL268" s="33"/>
      <c r="CM268" s="33"/>
      <c r="CN268" s="33"/>
      <c r="CO268" s="33"/>
      <c r="CP268" s="33"/>
      <c r="CQ268" s="33"/>
      <c r="CR268" s="33"/>
      <c r="CS268" s="33"/>
      <c r="CT268" s="33"/>
      <c r="CU268" s="33"/>
      <c r="CV268" s="33"/>
      <c r="CW268" s="33"/>
      <c r="CX268" s="33"/>
      <c r="CY268" s="33"/>
      <c r="CZ268" s="33"/>
      <c r="DA268" s="33"/>
      <c r="DB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  <c r="CA269" s="33"/>
      <c r="CB269" s="33"/>
      <c r="CC269" s="33"/>
      <c r="CD269" s="33"/>
      <c r="CE269" s="33"/>
      <c r="CF269" s="33"/>
      <c r="CG269" s="33"/>
      <c r="CH269" s="33"/>
      <c r="CI269" s="33"/>
      <c r="CJ269" s="33"/>
      <c r="CK269" s="33"/>
      <c r="CL269" s="33"/>
      <c r="CM269" s="33"/>
      <c r="CN269" s="33"/>
      <c r="CO269" s="33"/>
      <c r="CP269" s="33"/>
      <c r="CQ269" s="33"/>
      <c r="CR269" s="33"/>
      <c r="CS269" s="33"/>
      <c r="CT269" s="33"/>
      <c r="CU269" s="33"/>
      <c r="CV269" s="33"/>
      <c r="CW269" s="33"/>
      <c r="CX269" s="33"/>
      <c r="CY269" s="33"/>
      <c r="CZ269" s="33"/>
      <c r="DA269" s="33"/>
      <c r="DB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  <c r="CA270" s="33"/>
      <c r="CB270" s="33"/>
      <c r="CC270" s="33"/>
      <c r="CD270" s="33"/>
      <c r="CE270" s="33"/>
      <c r="CF270" s="33"/>
      <c r="CG270" s="33"/>
      <c r="CH270" s="33"/>
      <c r="CI270" s="33"/>
      <c r="CJ270" s="33"/>
      <c r="CK270" s="33"/>
      <c r="CL270" s="33"/>
      <c r="CM270" s="33"/>
      <c r="CN270" s="33"/>
      <c r="CO270" s="33"/>
      <c r="CP270" s="33"/>
      <c r="CQ270" s="33"/>
      <c r="CR270" s="33"/>
      <c r="CS270" s="33"/>
      <c r="CT270" s="33"/>
      <c r="CU270" s="33"/>
      <c r="CV270" s="33"/>
      <c r="CW270" s="33"/>
      <c r="CX270" s="33"/>
      <c r="CY270" s="33"/>
      <c r="CZ270" s="33"/>
      <c r="DA270" s="33"/>
      <c r="DB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  <c r="CA271" s="33"/>
      <c r="CB271" s="33"/>
      <c r="CC271" s="33"/>
      <c r="CD271" s="33"/>
      <c r="CE271" s="33"/>
      <c r="CF271" s="33"/>
      <c r="CG271" s="33"/>
      <c r="CH271" s="33"/>
      <c r="CI271" s="33"/>
      <c r="CJ271" s="33"/>
      <c r="CK271" s="33"/>
      <c r="CL271" s="33"/>
      <c r="CM271" s="33"/>
      <c r="CN271" s="33"/>
      <c r="CO271" s="33"/>
      <c r="CP271" s="33"/>
      <c r="CQ271" s="33"/>
      <c r="CR271" s="33"/>
      <c r="CS271" s="33"/>
      <c r="CT271" s="33"/>
      <c r="CU271" s="33"/>
      <c r="CV271" s="33"/>
      <c r="CW271" s="33"/>
      <c r="CX271" s="33"/>
      <c r="CY271" s="33"/>
      <c r="CZ271" s="33"/>
      <c r="DA271" s="33"/>
      <c r="DB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  <c r="CA272" s="33"/>
      <c r="CB272" s="33"/>
      <c r="CC272" s="33"/>
      <c r="CD272" s="33"/>
      <c r="CE272" s="33"/>
      <c r="CF272" s="33"/>
      <c r="CG272" s="33"/>
      <c r="CH272" s="33"/>
      <c r="CI272" s="33"/>
      <c r="CJ272" s="33"/>
      <c r="CK272" s="33"/>
      <c r="CL272" s="33"/>
      <c r="CM272" s="33"/>
      <c r="CN272" s="33"/>
      <c r="CO272" s="33"/>
      <c r="CP272" s="33"/>
      <c r="CQ272" s="33"/>
      <c r="CR272" s="33"/>
      <c r="CS272" s="33"/>
      <c r="CT272" s="33"/>
      <c r="CU272" s="33"/>
      <c r="CV272" s="33"/>
      <c r="CW272" s="33"/>
      <c r="CX272" s="33"/>
      <c r="CY272" s="33"/>
      <c r="CZ272" s="33"/>
      <c r="DA272" s="33"/>
      <c r="DB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  <c r="CA273" s="33"/>
      <c r="CB273" s="33"/>
      <c r="CC273" s="33"/>
      <c r="CD273" s="33"/>
      <c r="CE273" s="33"/>
      <c r="CF273" s="33"/>
      <c r="CG273" s="33"/>
      <c r="CH273" s="33"/>
      <c r="CI273" s="33"/>
      <c r="CJ273" s="33"/>
      <c r="CK273" s="33"/>
      <c r="CL273" s="33"/>
      <c r="CM273" s="33"/>
      <c r="CN273" s="33"/>
      <c r="CO273" s="33"/>
      <c r="CP273" s="33"/>
      <c r="CQ273" s="33"/>
      <c r="CR273" s="33"/>
      <c r="CS273" s="33"/>
      <c r="CT273" s="33"/>
      <c r="CU273" s="33"/>
      <c r="CV273" s="33"/>
      <c r="CW273" s="33"/>
      <c r="CX273" s="33"/>
      <c r="CY273" s="33"/>
      <c r="CZ273" s="33"/>
      <c r="DA273" s="33"/>
      <c r="DB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  <c r="CA274" s="33"/>
      <c r="CB274" s="33"/>
      <c r="CC274" s="33"/>
      <c r="CD274" s="33"/>
      <c r="CE274" s="33"/>
      <c r="CF274" s="33"/>
      <c r="CG274" s="33"/>
      <c r="CH274" s="33"/>
      <c r="CI274" s="33"/>
      <c r="CJ274" s="33"/>
      <c r="CK274" s="33"/>
      <c r="CL274" s="33"/>
      <c r="CM274" s="33"/>
      <c r="CN274" s="33"/>
      <c r="CO274" s="33"/>
      <c r="CP274" s="33"/>
      <c r="CQ274" s="33"/>
      <c r="CR274" s="33"/>
      <c r="CS274" s="33"/>
      <c r="CT274" s="33"/>
      <c r="CU274" s="33"/>
      <c r="CV274" s="33"/>
      <c r="CW274" s="33"/>
      <c r="CX274" s="33"/>
      <c r="CY274" s="33"/>
      <c r="CZ274" s="33"/>
      <c r="DA274" s="33"/>
      <c r="DB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  <c r="CA275" s="33"/>
      <c r="CB275" s="33"/>
      <c r="CC275" s="33"/>
      <c r="CD275" s="33"/>
      <c r="CE275" s="33"/>
      <c r="CF275" s="33"/>
      <c r="CG275" s="33"/>
      <c r="CH275" s="33"/>
      <c r="CI275" s="33"/>
      <c r="CJ275" s="33"/>
      <c r="CK275" s="33"/>
      <c r="CL275" s="33"/>
      <c r="CM275" s="33"/>
      <c r="CN275" s="33"/>
      <c r="CO275" s="33"/>
      <c r="CP275" s="33"/>
      <c r="CQ275" s="33"/>
      <c r="CR275" s="33"/>
      <c r="CS275" s="33"/>
      <c r="CT275" s="33"/>
      <c r="CU275" s="33"/>
      <c r="CV275" s="33"/>
      <c r="CW275" s="33"/>
      <c r="CX275" s="33"/>
      <c r="CY275" s="33"/>
      <c r="CZ275" s="33"/>
      <c r="DA275" s="33"/>
      <c r="DB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  <c r="CA276" s="33"/>
      <c r="CB276" s="33"/>
      <c r="CC276" s="33"/>
      <c r="CD276" s="33"/>
      <c r="CE276" s="33"/>
      <c r="CF276" s="33"/>
      <c r="CG276" s="33"/>
      <c r="CH276" s="33"/>
      <c r="CI276" s="33"/>
      <c r="CJ276" s="33"/>
      <c r="CK276" s="33"/>
      <c r="CL276" s="33"/>
      <c r="CM276" s="33"/>
      <c r="CN276" s="33"/>
      <c r="CO276" s="33"/>
      <c r="CP276" s="33"/>
      <c r="CQ276" s="33"/>
      <c r="CR276" s="33"/>
      <c r="CS276" s="33"/>
      <c r="CT276" s="33"/>
      <c r="CU276" s="33"/>
      <c r="CV276" s="33"/>
      <c r="CW276" s="33"/>
      <c r="CX276" s="33"/>
      <c r="CY276" s="33"/>
      <c r="CZ276" s="33"/>
      <c r="DA276" s="33"/>
      <c r="DB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  <c r="CA277" s="33"/>
      <c r="CB277" s="33"/>
      <c r="CC277" s="33"/>
      <c r="CD277" s="33"/>
      <c r="CE277" s="33"/>
      <c r="CF277" s="33"/>
      <c r="CG277" s="33"/>
      <c r="CH277" s="33"/>
      <c r="CI277" s="33"/>
      <c r="CJ277" s="33"/>
      <c r="CK277" s="33"/>
      <c r="CL277" s="33"/>
      <c r="CM277" s="33"/>
      <c r="CN277" s="33"/>
      <c r="CO277" s="33"/>
      <c r="CP277" s="33"/>
      <c r="CQ277" s="33"/>
      <c r="CR277" s="33"/>
      <c r="CS277" s="33"/>
      <c r="CT277" s="33"/>
      <c r="CU277" s="33"/>
      <c r="CV277" s="33"/>
      <c r="CW277" s="33"/>
      <c r="CX277" s="33"/>
      <c r="CY277" s="33"/>
      <c r="CZ277" s="33"/>
      <c r="DA277" s="33"/>
      <c r="DB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  <c r="CA278" s="33"/>
      <c r="CB278" s="33"/>
      <c r="CC278" s="33"/>
      <c r="CD278" s="33"/>
      <c r="CE278" s="33"/>
      <c r="CF278" s="33"/>
      <c r="CG278" s="33"/>
      <c r="CH278" s="33"/>
      <c r="CI278" s="33"/>
      <c r="CJ278" s="33"/>
      <c r="CK278" s="33"/>
      <c r="CL278" s="33"/>
      <c r="CM278" s="33"/>
      <c r="CN278" s="33"/>
      <c r="CO278" s="33"/>
      <c r="CP278" s="33"/>
      <c r="CQ278" s="33"/>
      <c r="CR278" s="33"/>
      <c r="CS278" s="33"/>
      <c r="CT278" s="33"/>
      <c r="CU278" s="33"/>
      <c r="CV278" s="33"/>
      <c r="CW278" s="33"/>
      <c r="CX278" s="33"/>
      <c r="CY278" s="33"/>
      <c r="CZ278" s="33"/>
      <c r="DA278" s="33"/>
      <c r="DB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  <c r="CA279" s="33"/>
      <c r="CB279" s="33"/>
      <c r="CC279" s="33"/>
      <c r="CD279" s="33"/>
      <c r="CE279" s="33"/>
      <c r="CF279" s="33"/>
      <c r="CG279" s="33"/>
      <c r="CH279" s="33"/>
      <c r="CI279" s="33"/>
      <c r="CJ279" s="33"/>
      <c r="CK279" s="33"/>
      <c r="CL279" s="33"/>
      <c r="CM279" s="33"/>
      <c r="CN279" s="33"/>
      <c r="CO279" s="33"/>
      <c r="CP279" s="33"/>
      <c r="CQ279" s="33"/>
      <c r="CR279" s="33"/>
      <c r="CS279" s="33"/>
      <c r="CT279" s="33"/>
      <c r="CU279" s="33"/>
      <c r="CV279" s="33"/>
      <c r="CW279" s="33"/>
      <c r="CX279" s="33"/>
      <c r="CY279" s="33"/>
      <c r="CZ279" s="33"/>
      <c r="DA279" s="33"/>
      <c r="DB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  <c r="CA280" s="33"/>
      <c r="CB280" s="33"/>
      <c r="CC280" s="33"/>
      <c r="CD280" s="33"/>
      <c r="CE280" s="33"/>
      <c r="CF280" s="33"/>
      <c r="CG280" s="33"/>
      <c r="CH280" s="33"/>
      <c r="CI280" s="33"/>
      <c r="CJ280" s="33"/>
      <c r="CK280" s="33"/>
      <c r="CL280" s="33"/>
      <c r="CM280" s="33"/>
      <c r="CN280" s="33"/>
      <c r="CO280" s="33"/>
      <c r="CP280" s="33"/>
      <c r="CQ280" s="33"/>
      <c r="CR280" s="33"/>
      <c r="CS280" s="33"/>
      <c r="CT280" s="33"/>
      <c r="CU280" s="33"/>
      <c r="CV280" s="33"/>
      <c r="CW280" s="33"/>
      <c r="CX280" s="33"/>
      <c r="CY280" s="33"/>
      <c r="CZ280" s="33"/>
      <c r="DA280" s="33"/>
      <c r="DB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  <c r="CD281" s="33"/>
      <c r="CE281" s="33"/>
      <c r="CF281" s="33"/>
      <c r="CG281" s="33"/>
      <c r="CH281" s="33"/>
      <c r="CI281" s="33"/>
      <c r="CJ281" s="33"/>
      <c r="CK281" s="33"/>
      <c r="CL281" s="33"/>
      <c r="CM281" s="33"/>
      <c r="CN281" s="33"/>
      <c r="CO281" s="33"/>
      <c r="CP281" s="33"/>
      <c r="CQ281" s="33"/>
      <c r="CR281" s="33"/>
      <c r="CS281" s="33"/>
      <c r="CT281" s="33"/>
      <c r="CU281" s="33"/>
      <c r="CV281" s="33"/>
      <c r="CW281" s="33"/>
      <c r="CX281" s="33"/>
      <c r="CY281" s="33"/>
      <c r="CZ281" s="33"/>
      <c r="DA281" s="33"/>
      <c r="DB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  <c r="CC282" s="33"/>
      <c r="CD282" s="33"/>
      <c r="CE282" s="33"/>
      <c r="CF282" s="33"/>
      <c r="CG282" s="33"/>
      <c r="CH282" s="33"/>
      <c r="CI282" s="33"/>
      <c r="CJ282" s="33"/>
      <c r="CK282" s="33"/>
      <c r="CL282" s="33"/>
      <c r="CM282" s="33"/>
      <c r="CN282" s="33"/>
      <c r="CO282" s="33"/>
      <c r="CP282" s="33"/>
      <c r="CQ282" s="33"/>
      <c r="CR282" s="33"/>
      <c r="CS282" s="33"/>
      <c r="CT282" s="33"/>
      <c r="CU282" s="33"/>
      <c r="CV282" s="33"/>
      <c r="CW282" s="33"/>
      <c r="CX282" s="33"/>
      <c r="CY282" s="33"/>
      <c r="CZ282" s="33"/>
      <c r="DA282" s="33"/>
      <c r="DB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  <c r="CA283" s="33"/>
      <c r="CB283" s="33"/>
      <c r="CC283" s="33"/>
      <c r="CD283" s="33"/>
      <c r="CE283" s="33"/>
      <c r="CF283" s="33"/>
      <c r="CG283" s="33"/>
      <c r="CH283" s="33"/>
      <c r="CI283" s="33"/>
      <c r="CJ283" s="33"/>
      <c r="CK283" s="33"/>
      <c r="CL283" s="33"/>
      <c r="CM283" s="33"/>
      <c r="CN283" s="33"/>
      <c r="CO283" s="33"/>
      <c r="CP283" s="33"/>
      <c r="CQ283" s="33"/>
      <c r="CR283" s="33"/>
      <c r="CS283" s="33"/>
      <c r="CT283" s="33"/>
      <c r="CU283" s="33"/>
      <c r="CV283" s="33"/>
      <c r="CW283" s="33"/>
      <c r="CX283" s="33"/>
      <c r="CY283" s="33"/>
      <c r="CZ283" s="33"/>
      <c r="DA283" s="33"/>
      <c r="DB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  <c r="CA284" s="33"/>
      <c r="CB284" s="33"/>
      <c r="CC284" s="33"/>
      <c r="CD284" s="33"/>
      <c r="CE284" s="33"/>
      <c r="CF284" s="33"/>
      <c r="CG284" s="33"/>
      <c r="CH284" s="33"/>
      <c r="CI284" s="33"/>
      <c r="CJ284" s="33"/>
      <c r="CK284" s="33"/>
      <c r="CL284" s="33"/>
      <c r="CM284" s="33"/>
      <c r="CN284" s="33"/>
      <c r="CO284" s="33"/>
      <c r="CP284" s="33"/>
      <c r="CQ284" s="33"/>
      <c r="CR284" s="33"/>
      <c r="CS284" s="33"/>
      <c r="CT284" s="33"/>
      <c r="CU284" s="33"/>
      <c r="CV284" s="33"/>
      <c r="CW284" s="33"/>
      <c r="CX284" s="33"/>
      <c r="CY284" s="33"/>
      <c r="CZ284" s="33"/>
      <c r="DA284" s="33"/>
      <c r="DB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  <c r="CC285" s="33"/>
      <c r="CD285" s="33"/>
      <c r="CE285" s="33"/>
      <c r="CF285" s="33"/>
      <c r="CG285" s="33"/>
      <c r="CH285" s="33"/>
      <c r="CI285" s="33"/>
      <c r="CJ285" s="33"/>
      <c r="CK285" s="33"/>
      <c r="CL285" s="33"/>
      <c r="CM285" s="33"/>
      <c r="CN285" s="33"/>
      <c r="CO285" s="33"/>
      <c r="CP285" s="33"/>
      <c r="CQ285" s="33"/>
      <c r="CR285" s="33"/>
      <c r="CS285" s="33"/>
      <c r="CT285" s="33"/>
      <c r="CU285" s="33"/>
      <c r="CV285" s="33"/>
      <c r="CW285" s="33"/>
      <c r="CX285" s="33"/>
      <c r="CY285" s="33"/>
      <c r="CZ285" s="33"/>
      <c r="DA285" s="33"/>
      <c r="DB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  <c r="CD286" s="33"/>
      <c r="CE286" s="33"/>
      <c r="CF286" s="33"/>
      <c r="CG286" s="33"/>
      <c r="CH286" s="33"/>
      <c r="CI286" s="33"/>
      <c r="CJ286" s="33"/>
      <c r="CK286" s="33"/>
      <c r="CL286" s="33"/>
      <c r="CM286" s="33"/>
      <c r="CN286" s="33"/>
      <c r="CO286" s="33"/>
      <c r="CP286" s="33"/>
      <c r="CQ286" s="33"/>
      <c r="CR286" s="33"/>
      <c r="CS286" s="33"/>
      <c r="CT286" s="33"/>
      <c r="CU286" s="33"/>
      <c r="CV286" s="33"/>
      <c r="CW286" s="33"/>
      <c r="CX286" s="33"/>
      <c r="CY286" s="33"/>
      <c r="CZ286" s="33"/>
      <c r="DA286" s="33"/>
      <c r="DB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  <c r="CD287" s="33"/>
      <c r="CE287" s="33"/>
      <c r="CF287" s="33"/>
      <c r="CG287" s="33"/>
      <c r="CH287" s="33"/>
      <c r="CI287" s="33"/>
      <c r="CJ287" s="33"/>
      <c r="CK287" s="33"/>
      <c r="CL287" s="33"/>
      <c r="CM287" s="33"/>
      <c r="CN287" s="33"/>
      <c r="CO287" s="33"/>
      <c r="CP287" s="33"/>
      <c r="CQ287" s="33"/>
      <c r="CR287" s="33"/>
      <c r="CS287" s="33"/>
      <c r="CT287" s="33"/>
      <c r="CU287" s="33"/>
      <c r="CV287" s="33"/>
      <c r="CW287" s="33"/>
      <c r="CX287" s="33"/>
      <c r="CY287" s="33"/>
      <c r="CZ287" s="33"/>
      <c r="DA287" s="33"/>
      <c r="DB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  <c r="CA288" s="33"/>
      <c r="CB288" s="33"/>
      <c r="CC288" s="33"/>
      <c r="CD288" s="33"/>
      <c r="CE288" s="33"/>
      <c r="CF288" s="33"/>
      <c r="CG288" s="33"/>
      <c r="CH288" s="33"/>
      <c r="CI288" s="33"/>
      <c r="CJ288" s="33"/>
      <c r="CK288" s="33"/>
      <c r="CL288" s="33"/>
      <c r="CM288" s="33"/>
      <c r="CN288" s="33"/>
      <c r="CO288" s="33"/>
      <c r="CP288" s="33"/>
      <c r="CQ288" s="33"/>
      <c r="CR288" s="33"/>
      <c r="CS288" s="33"/>
      <c r="CT288" s="33"/>
      <c r="CU288" s="33"/>
      <c r="CV288" s="33"/>
      <c r="CW288" s="33"/>
      <c r="CX288" s="33"/>
      <c r="CY288" s="33"/>
      <c r="CZ288" s="33"/>
      <c r="DA288" s="33"/>
      <c r="DB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  <c r="CA289" s="33"/>
      <c r="CB289" s="33"/>
      <c r="CC289" s="33"/>
      <c r="CD289" s="33"/>
      <c r="CE289" s="33"/>
      <c r="CF289" s="33"/>
      <c r="CG289" s="33"/>
      <c r="CH289" s="33"/>
      <c r="CI289" s="33"/>
      <c r="CJ289" s="33"/>
      <c r="CK289" s="33"/>
      <c r="CL289" s="33"/>
      <c r="CM289" s="33"/>
      <c r="CN289" s="33"/>
      <c r="CO289" s="33"/>
      <c r="CP289" s="33"/>
      <c r="CQ289" s="33"/>
      <c r="CR289" s="33"/>
      <c r="CS289" s="33"/>
      <c r="CT289" s="33"/>
      <c r="CU289" s="33"/>
      <c r="CV289" s="33"/>
      <c r="CW289" s="33"/>
      <c r="CX289" s="33"/>
      <c r="CY289" s="33"/>
      <c r="CZ289" s="33"/>
      <c r="DA289" s="33"/>
      <c r="DB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  <c r="CA290" s="33"/>
      <c r="CB290" s="33"/>
      <c r="CC290" s="33"/>
      <c r="CD290" s="33"/>
      <c r="CE290" s="33"/>
      <c r="CF290" s="33"/>
      <c r="CG290" s="33"/>
      <c r="CH290" s="33"/>
      <c r="CI290" s="33"/>
      <c r="CJ290" s="33"/>
      <c r="CK290" s="33"/>
      <c r="CL290" s="33"/>
      <c r="CM290" s="33"/>
      <c r="CN290" s="33"/>
      <c r="CO290" s="33"/>
      <c r="CP290" s="33"/>
      <c r="CQ290" s="33"/>
      <c r="CR290" s="33"/>
      <c r="CS290" s="33"/>
      <c r="CT290" s="33"/>
      <c r="CU290" s="33"/>
      <c r="CV290" s="33"/>
      <c r="CW290" s="33"/>
      <c r="CX290" s="33"/>
      <c r="CY290" s="33"/>
      <c r="CZ290" s="33"/>
      <c r="DA290" s="33"/>
      <c r="DB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  <c r="CA291" s="33"/>
      <c r="CB291" s="33"/>
      <c r="CC291" s="33"/>
      <c r="CD291" s="33"/>
      <c r="CE291" s="33"/>
      <c r="CF291" s="33"/>
      <c r="CG291" s="33"/>
      <c r="CH291" s="33"/>
      <c r="CI291" s="33"/>
      <c r="CJ291" s="33"/>
      <c r="CK291" s="33"/>
      <c r="CL291" s="33"/>
      <c r="CM291" s="33"/>
      <c r="CN291" s="33"/>
      <c r="CO291" s="33"/>
      <c r="CP291" s="33"/>
      <c r="CQ291" s="33"/>
      <c r="CR291" s="33"/>
      <c r="CS291" s="33"/>
      <c r="CT291" s="33"/>
      <c r="CU291" s="33"/>
      <c r="CV291" s="33"/>
      <c r="CW291" s="33"/>
      <c r="CX291" s="33"/>
      <c r="CY291" s="33"/>
      <c r="CZ291" s="33"/>
      <c r="DA291" s="33"/>
      <c r="DB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  <c r="CA292" s="33"/>
      <c r="CB292" s="33"/>
      <c r="CC292" s="33"/>
      <c r="CD292" s="33"/>
      <c r="CE292" s="33"/>
      <c r="CF292" s="33"/>
      <c r="CG292" s="33"/>
      <c r="CH292" s="33"/>
      <c r="CI292" s="33"/>
      <c r="CJ292" s="33"/>
      <c r="CK292" s="33"/>
      <c r="CL292" s="33"/>
      <c r="CM292" s="33"/>
      <c r="CN292" s="33"/>
      <c r="CO292" s="33"/>
      <c r="CP292" s="33"/>
      <c r="CQ292" s="33"/>
      <c r="CR292" s="33"/>
      <c r="CS292" s="33"/>
      <c r="CT292" s="33"/>
      <c r="CU292" s="33"/>
      <c r="CV292" s="33"/>
      <c r="CW292" s="33"/>
      <c r="CX292" s="33"/>
      <c r="CY292" s="33"/>
      <c r="CZ292" s="33"/>
      <c r="DA292" s="33"/>
      <c r="DB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  <c r="CA293" s="33"/>
      <c r="CB293" s="33"/>
      <c r="CC293" s="33"/>
      <c r="CD293" s="33"/>
      <c r="CE293" s="33"/>
      <c r="CF293" s="33"/>
      <c r="CG293" s="33"/>
      <c r="CH293" s="33"/>
      <c r="CI293" s="33"/>
      <c r="CJ293" s="33"/>
      <c r="CK293" s="33"/>
      <c r="CL293" s="33"/>
      <c r="CM293" s="33"/>
      <c r="CN293" s="33"/>
      <c r="CO293" s="33"/>
      <c r="CP293" s="33"/>
      <c r="CQ293" s="33"/>
      <c r="CR293" s="33"/>
      <c r="CS293" s="33"/>
      <c r="CT293" s="33"/>
      <c r="CU293" s="33"/>
      <c r="CV293" s="33"/>
      <c r="CW293" s="33"/>
      <c r="CX293" s="33"/>
      <c r="CY293" s="33"/>
      <c r="CZ293" s="33"/>
      <c r="DA293" s="33"/>
      <c r="DB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  <c r="CA294" s="33"/>
      <c r="CB294" s="33"/>
      <c r="CC294" s="33"/>
      <c r="CD294" s="33"/>
      <c r="CE294" s="33"/>
      <c r="CF294" s="33"/>
      <c r="CG294" s="33"/>
      <c r="CH294" s="33"/>
      <c r="CI294" s="33"/>
      <c r="CJ294" s="33"/>
      <c r="CK294" s="33"/>
      <c r="CL294" s="33"/>
      <c r="CM294" s="33"/>
      <c r="CN294" s="33"/>
      <c r="CO294" s="33"/>
      <c r="CP294" s="33"/>
      <c r="CQ294" s="33"/>
      <c r="CR294" s="33"/>
      <c r="CS294" s="33"/>
      <c r="CT294" s="33"/>
      <c r="CU294" s="33"/>
      <c r="CV294" s="33"/>
      <c r="CW294" s="33"/>
      <c r="CX294" s="33"/>
      <c r="CY294" s="33"/>
      <c r="CZ294" s="33"/>
      <c r="DA294" s="33"/>
      <c r="DB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  <c r="CA295" s="33"/>
      <c r="CB295" s="33"/>
      <c r="CC295" s="33"/>
      <c r="CD295" s="33"/>
      <c r="CE295" s="33"/>
      <c r="CF295" s="33"/>
      <c r="CG295" s="33"/>
      <c r="CH295" s="33"/>
      <c r="CI295" s="33"/>
      <c r="CJ295" s="33"/>
      <c r="CK295" s="33"/>
      <c r="CL295" s="33"/>
      <c r="CM295" s="33"/>
      <c r="CN295" s="33"/>
      <c r="CO295" s="33"/>
      <c r="CP295" s="33"/>
      <c r="CQ295" s="33"/>
      <c r="CR295" s="33"/>
      <c r="CS295" s="33"/>
      <c r="CT295" s="33"/>
      <c r="CU295" s="33"/>
      <c r="CV295" s="33"/>
      <c r="CW295" s="33"/>
      <c r="CX295" s="33"/>
      <c r="CY295" s="33"/>
      <c r="CZ295" s="33"/>
      <c r="DA295" s="33"/>
      <c r="DB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  <c r="CA296" s="33"/>
      <c r="CB296" s="33"/>
      <c r="CC296" s="33"/>
      <c r="CD296" s="33"/>
      <c r="CE296" s="33"/>
      <c r="CF296" s="33"/>
      <c r="CG296" s="33"/>
      <c r="CH296" s="33"/>
      <c r="CI296" s="33"/>
      <c r="CJ296" s="33"/>
      <c r="CK296" s="33"/>
      <c r="CL296" s="33"/>
      <c r="CM296" s="33"/>
      <c r="CN296" s="33"/>
      <c r="CO296" s="33"/>
      <c r="CP296" s="33"/>
      <c r="CQ296" s="33"/>
      <c r="CR296" s="33"/>
      <c r="CS296" s="33"/>
      <c r="CT296" s="33"/>
      <c r="CU296" s="33"/>
      <c r="CV296" s="33"/>
      <c r="CW296" s="33"/>
      <c r="CX296" s="33"/>
      <c r="CY296" s="33"/>
      <c r="CZ296" s="33"/>
      <c r="DA296" s="33"/>
      <c r="DB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  <c r="CA297" s="33"/>
      <c r="CB297" s="33"/>
      <c r="CC297" s="33"/>
      <c r="CD297" s="33"/>
      <c r="CE297" s="33"/>
      <c r="CF297" s="33"/>
      <c r="CG297" s="33"/>
      <c r="CH297" s="33"/>
      <c r="CI297" s="33"/>
      <c r="CJ297" s="33"/>
      <c r="CK297" s="33"/>
      <c r="CL297" s="33"/>
      <c r="CM297" s="33"/>
      <c r="CN297" s="33"/>
      <c r="CO297" s="33"/>
      <c r="CP297" s="33"/>
      <c r="CQ297" s="33"/>
      <c r="CR297" s="33"/>
      <c r="CS297" s="33"/>
      <c r="CT297" s="33"/>
      <c r="CU297" s="33"/>
      <c r="CV297" s="33"/>
      <c r="CW297" s="33"/>
      <c r="CX297" s="33"/>
      <c r="CY297" s="33"/>
      <c r="CZ297" s="33"/>
      <c r="DA297" s="33"/>
      <c r="DB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  <c r="CA298" s="33"/>
      <c r="CB298" s="33"/>
      <c r="CC298" s="33"/>
      <c r="CD298" s="33"/>
      <c r="CE298" s="33"/>
      <c r="CF298" s="33"/>
      <c r="CG298" s="33"/>
      <c r="CH298" s="33"/>
      <c r="CI298" s="33"/>
      <c r="CJ298" s="33"/>
      <c r="CK298" s="33"/>
      <c r="CL298" s="33"/>
      <c r="CM298" s="33"/>
      <c r="CN298" s="33"/>
      <c r="CO298" s="33"/>
      <c r="CP298" s="33"/>
      <c r="CQ298" s="33"/>
      <c r="CR298" s="33"/>
      <c r="CS298" s="33"/>
      <c r="CT298" s="33"/>
      <c r="CU298" s="33"/>
      <c r="CV298" s="33"/>
      <c r="CW298" s="33"/>
      <c r="CX298" s="33"/>
      <c r="CY298" s="33"/>
      <c r="CZ298" s="33"/>
      <c r="DA298" s="33"/>
      <c r="DB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  <c r="CA299" s="33"/>
      <c r="CB299" s="33"/>
      <c r="CC299" s="33"/>
      <c r="CD299" s="33"/>
      <c r="CE299" s="33"/>
      <c r="CF299" s="33"/>
      <c r="CG299" s="33"/>
      <c r="CH299" s="33"/>
      <c r="CI299" s="33"/>
      <c r="CJ299" s="33"/>
      <c r="CK299" s="33"/>
      <c r="CL299" s="33"/>
      <c r="CM299" s="33"/>
      <c r="CN299" s="33"/>
      <c r="CO299" s="33"/>
      <c r="CP299" s="33"/>
      <c r="CQ299" s="33"/>
      <c r="CR299" s="33"/>
      <c r="CS299" s="33"/>
      <c r="CT299" s="33"/>
      <c r="CU299" s="33"/>
      <c r="CV299" s="33"/>
      <c r="CW299" s="33"/>
      <c r="CX299" s="33"/>
      <c r="CY299" s="33"/>
      <c r="CZ299" s="33"/>
      <c r="DA299" s="33"/>
      <c r="DB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  <c r="CA300" s="33"/>
      <c r="CB300" s="33"/>
      <c r="CC300" s="33"/>
      <c r="CD300" s="33"/>
      <c r="CE300" s="33"/>
      <c r="CF300" s="33"/>
      <c r="CG300" s="33"/>
      <c r="CH300" s="33"/>
      <c r="CI300" s="33"/>
      <c r="CJ300" s="33"/>
      <c r="CK300" s="33"/>
      <c r="CL300" s="33"/>
      <c r="CM300" s="33"/>
      <c r="CN300" s="33"/>
      <c r="CO300" s="33"/>
      <c r="CP300" s="33"/>
      <c r="CQ300" s="33"/>
      <c r="CR300" s="33"/>
      <c r="CS300" s="33"/>
      <c r="CT300" s="33"/>
      <c r="CU300" s="33"/>
      <c r="CV300" s="33"/>
      <c r="CW300" s="33"/>
      <c r="CX300" s="33"/>
      <c r="CY300" s="33"/>
      <c r="CZ300" s="33"/>
      <c r="DA300" s="33"/>
      <c r="DB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  <c r="CA301" s="33"/>
      <c r="CB301" s="33"/>
      <c r="CC301" s="33"/>
      <c r="CD301" s="33"/>
      <c r="CE301" s="33"/>
      <c r="CF301" s="33"/>
      <c r="CG301" s="33"/>
      <c r="CH301" s="33"/>
      <c r="CI301" s="33"/>
      <c r="CJ301" s="33"/>
      <c r="CK301" s="33"/>
      <c r="CL301" s="33"/>
      <c r="CM301" s="33"/>
      <c r="CN301" s="33"/>
      <c r="CO301" s="33"/>
      <c r="CP301" s="33"/>
      <c r="CQ301" s="33"/>
      <c r="CR301" s="33"/>
      <c r="CS301" s="33"/>
      <c r="CT301" s="33"/>
      <c r="CU301" s="33"/>
      <c r="CV301" s="33"/>
      <c r="CW301" s="33"/>
      <c r="CX301" s="33"/>
      <c r="CY301" s="33"/>
      <c r="CZ301" s="33"/>
      <c r="DA301" s="33"/>
      <c r="DB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  <c r="CA302" s="33"/>
      <c r="CB302" s="33"/>
      <c r="CC302" s="33"/>
      <c r="CD302" s="33"/>
      <c r="CE302" s="33"/>
      <c r="CF302" s="33"/>
      <c r="CG302" s="33"/>
      <c r="CH302" s="33"/>
      <c r="CI302" s="33"/>
      <c r="CJ302" s="33"/>
      <c r="CK302" s="33"/>
      <c r="CL302" s="33"/>
      <c r="CM302" s="33"/>
      <c r="CN302" s="33"/>
      <c r="CO302" s="33"/>
      <c r="CP302" s="33"/>
      <c r="CQ302" s="33"/>
      <c r="CR302" s="33"/>
      <c r="CS302" s="33"/>
      <c r="CT302" s="33"/>
      <c r="CU302" s="33"/>
      <c r="CV302" s="33"/>
      <c r="CW302" s="33"/>
      <c r="CX302" s="33"/>
      <c r="CY302" s="33"/>
      <c r="CZ302" s="33"/>
      <c r="DA302" s="33"/>
      <c r="DB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  <c r="CA303" s="33"/>
      <c r="CB303" s="33"/>
      <c r="CC303" s="33"/>
      <c r="CD303" s="33"/>
      <c r="CE303" s="33"/>
      <c r="CF303" s="33"/>
      <c r="CG303" s="33"/>
      <c r="CH303" s="33"/>
      <c r="CI303" s="33"/>
      <c r="CJ303" s="33"/>
      <c r="CK303" s="33"/>
      <c r="CL303" s="33"/>
      <c r="CM303" s="33"/>
      <c r="CN303" s="33"/>
      <c r="CO303" s="33"/>
      <c r="CP303" s="33"/>
      <c r="CQ303" s="33"/>
      <c r="CR303" s="33"/>
      <c r="CS303" s="33"/>
      <c r="CT303" s="33"/>
      <c r="CU303" s="33"/>
      <c r="CV303" s="33"/>
      <c r="CW303" s="33"/>
      <c r="CX303" s="33"/>
      <c r="CY303" s="33"/>
      <c r="CZ303" s="33"/>
      <c r="DA303" s="33"/>
      <c r="DB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  <c r="CA304" s="33"/>
      <c r="CB304" s="33"/>
      <c r="CC304" s="33"/>
      <c r="CD304" s="33"/>
      <c r="CE304" s="33"/>
      <c r="CF304" s="33"/>
      <c r="CG304" s="33"/>
      <c r="CH304" s="33"/>
      <c r="CI304" s="33"/>
      <c r="CJ304" s="33"/>
      <c r="CK304" s="33"/>
      <c r="CL304" s="33"/>
      <c r="CM304" s="33"/>
      <c r="CN304" s="33"/>
      <c r="CO304" s="33"/>
      <c r="CP304" s="33"/>
      <c r="CQ304" s="33"/>
      <c r="CR304" s="33"/>
      <c r="CS304" s="33"/>
      <c r="CT304" s="33"/>
      <c r="CU304" s="33"/>
      <c r="CV304" s="33"/>
      <c r="CW304" s="33"/>
      <c r="CX304" s="33"/>
      <c r="CY304" s="33"/>
      <c r="CZ304" s="33"/>
      <c r="DA304" s="33"/>
      <c r="DB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  <c r="CA305" s="33"/>
      <c r="CB305" s="33"/>
      <c r="CC305" s="33"/>
      <c r="CD305" s="33"/>
      <c r="CE305" s="33"/>
      <c r="CF305" s="33"/>
      <c r="CG305" s="33"/>
      <c r="CH305" s="33"/>
      <c r="CI305" s="33"/>
      <c r="CJ305" s="33"/>
      <c r="CK305" s="33"/>
      <c r="CL305" s="33"/>
      <c r="CM305" s="33"/>
      <c r="CN305" s="33"/>
      <c r="CO305" s="33"/>
      <c r="CP305" s="33"/>
      <c r="CQ305" s="33"/>
      <c r="CR305" s="33"/>
      <c r="CS305" s="33"/>
      <c r="CT305" s="33"/>
      <c r="CU305" s="33"/>
      <c r="CV305" s="33"/>
      <c r="CW305" s="33"/>
      <c r="CX305" s="33"/>
      <c r="CY305" s="33"/>
      <c r="CZ305" s="33"/>
      <c r="DA305" s="33"/>
      <c r="DB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  <c r="CA306" s="33"/>
      <c r="CB306" s="33"/>
      <c r="CC306" s="33"/>
      <c r="CD306" s="33"/>
      <c r="CE306" s="33"/>
      <c r="CF306" s="33"/>
      <c r="CG306" s="33"/>
      <c r="CH306" s="33"/>
      <c r="CI306" s="33"/>
      <c r="CJ306" s="33"/>
      <c r="CK306" s="33"/>
      <c r="CL306" s="33"/>
      <c r="CM306" s="33"/>
      <c r="CN306" s="33"/>
      <c r="CO306" s="33"/>
      <c r="CP306" s="33"/>
      <c r="CQ306" s="33"/>
      <c r="CR306" s="33"/>
      <c r="CS306" s="33"/>
      <c r="CT306" s="33"/>
      <c r="CU306" s="33"/>
      <c r="CV306" s="33"/>
      <c r="CW306" s="33"/>
      <c r="CX306" s="33"/>
      <c r="CY306" s="33"/>
      <c r="CZ306" s="33"/>
      <c r="DA306" s="33"/>
      <c r="DB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  <c r="CA307" s="33"/>
      <c r="CB307" s="33"/>
      <c r="CC307" s="33"/>
      <c r="CD307" s="33"/>
      <c r="CE307" s="33"/>
      <c r="CF307" s="33"/>
      <c r="CG307" s="33"/>
      <c r="CH307" s="33"/>
      <c r="CI307" s="33"/>
      <c r="CJ307" s="33"/>
      <c r="CK307" s="33"/>
      <c r="CL307" s="33"/>
      <c r="CM307" s="33"/>
      <c r="CN307" s="33"/>
      <c r="CO307" s="33"/>
      <c r="CP307" s="33"/>
      <c r="CQ307" s="33"/>
      <c r="CR307" s="33"/>
      <c r="CS307" s="33"/>
      <c r="CT307" s="33"/>
      <c r="CU307" s="33"/>
      <c r="CV307" s="33"/>
      <c r="CW307" s="33"/>
      <c r="CX307" s="33"/>
      <c r="CY307" s="33"/>
      <c r="CZ307" s="33"/>
      <c r="DA307" s="33"/>
      <c r="DB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  <c r="CA308" s="33"/>
      <c r="CB308" s="33"/>
      <c r="CC308" s="33"/>
      <c r="CD308" s="33"/>
      <c r="CE308" s="33"/>
      <c r="CF308" s="33"/>
      <c r="CG308" s="33"/>
      <c r="CH308" s="33"/>
      <c r="CI308" s="33"/>
      <c r="CJ308" s="33"/>
      <c r="CK308" s="33"/>
      <c r="CL308" s="33"/>
      <c r="CM308" s="33"/>
      <c r="CN308" s="33"/>
      <c r="CO308" s="33"/>
      <c r="CP308" s="33"/>
      <c r="CQ308" s="33"/>
      <c r="CR308" s="33"/>
      <c r="CS308" s="33"/>
      <c r="CT308" s="33"/>
      <c r="CU308" s="33"/>
      <c r="CV308" s="33"/>
      <c r="CW308" s="33"/>
      <c r="CX308" s="33"/>
      <c r="CY308" s="33"/>
      <c r="CZ308" s="33"/>
      <c r="DA308" s="33"/>
      <c r="DB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  <c r="CA309" s="33"/>
      <c r="CB309" s="33"/>
      <c r="CC309" s="33"/>
      <c r="CD309" s="33"/>
      <c r="CE309" s="33"/>
      <c r="CF309" s="33"/>
      <c r="CG309" s="33"/>
      <c r="CH309" s="33"/>
      <c r="CI309" s="33"/>
      <c r="CJ309" s="33"/>
      <c r="CK309" s="33"/>
      <c r="CL309" s="33"/>
      <c r="CM309" s="33"/>
      <c r="CN309" s="33"/>
      <c r="CO309" s="33"/>
      <c r="CP309" s="33"/>
      <c r="CQ309" s="33"/>
      <c r="CR309" s="33"/>
      <c r="CS309" s="33"/>
      <c r="CT309" s="33"/>
      <c r="CU309" s="33"/>
      <c r="CV309" s="33"/>
      <c r="CW309" s="33"/>
      <c r="CX309" s="33"/>
      <c r="CY309" s="33"/>
      <c r="CZ309" s="33"/>
      <c r="DA309" s="33"/>
      <c r="DB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  <c r="CA310" s="33"/>
      <c r="CB310" s="33"/>
      <c r="CC310" s="33"/>
      <c r="CD310" s="33"/>
      <c r="CE310" s="33"/>
      <c r="CF310" s="33"/>
      <c r="CG310" s="33"/>
      <c r="CH310" s="33"/>
      <c r="CI310" s="33"/>
      <c r="CJ310" s="33"/>
      <c r="CK310" s="33"/>
      <c r="CL310" s="33"/>
      <c r="CM310" s="33"/>
      <c r="CN310" s="33"/>
      <c r="CO310" s="33"/>
      <c r="CP310" s="33"/>
      <c r="CQ310" s="33"/>
      <c r="CR310" s="33"/>
      <c r="CS310" s="33"/>
      <c r="CT310" s="33"/>
      <c r="CU310" s="33"/>
      <c r="CV310" s="33"/>
      <c r="CW310" s="33"/>
      <c r="CX310" s="33"/>
      <c r="CY310" s="33"/>
      <c r="CZ310" s="33"/>
      <c r="DA310" s="33"/>
      <c r="DB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  <c r="CA311" s="33"/>
      <c r="CB311" s="33"/>
      <c r="CC311" s="33"/>
      <c r="CD311" s="33"/>
      <c r="CE311" s="33"/>
      <c r="CF311" s="33"/>
      <c r="CG311" s="33"/>
      <c r="CH311" s="33"/>
      <c r="CI311" s="33"/>
      <c r="CJ311" s="33"/>
      <c r="CK311" s="33"/>
      <c r="CL311" s="33"/>
      <c r="CM311" s="33"/>
      <c r="CN311" s="33"/>
      <c r="CO311" s="33"/>
      <c r="CP311" s="33"/>
      <c r="CQ311" s="33"/>
      <c r="CR311" s="33"/>
      <c r="CS311" s="33"/>
      <c r="CT311" s="33"/>
      <c r="CU311" s="33"/>
      <c r="CV311" s="33"/>
      <c r="CW311" s="33"/>
      <c r="CX311" s="33"/>
      <c r="CY311" s="33"/>
      <c r="CZ311" s="33"/>
      <c r="DA311" s="33"/>
      <c r="DB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  <c r="CA312" s="33"/>
      <c r="CB312" s="33"/>
      <c r="CC312" s="33"/>
      <c r="CD312" s="33"/>
      <c r="CE312" s="33"/>
      <c r="CF312" s="33"/>
      <c r="CG312" s="33"/>
      <c r="CH312" s="33"/>
      <c r="CI312" s="33"/>
      <c r="CJ312" s="33"/>
      <c r="CK312" s="33"/>
      <c r="CL312" s="33"/>
      <c r="CM312" s="33"/>
      <c r="CN312" s="33"/>
      <c r="CO312" s="33"/>
      <c r="CP312" s="33"/>
      <c r="CQ312" s="33"/>
      <c r="CR312" s="33"/>
      <c r="CS312" s="33"/>
      <c r="CT312" s="33"/>
      <c r="CU312" s="33"/>
      <c r="CV312" s="33"/>
      <c r="CW312" s="33"/>
      <c r="CX312" s="33"/>
      <c r="CY312" s="33"/>
      <c r="CZ312" s="33"/>
      <c r="DA312" s="33"/>
      <c r="DB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  <c r="CA313" s="33"/>
      <c r="CB313" s="33"/>
      <c r="CC313" s="33"/>
      <c r="CD313" s="33"/>
      <c r="CE313" s="33"/>
      <c r="CF313" s="33"/>
      <c r="CG313" s="33"/>
      <c r="CH313" s="33"/>
      <c r="CI313" s="33"/>
      <c r="CJ313" s="33"/>
      <c r="CK313" s="33"/>
      <c r="CL313" s="33"/>
      <c r="CM313" s="33"/>
      <c r="CN313" s="33"/>
      <c r="CO313" s="33"/>
      <c r="CP313" s="33"/>
      <c r="CQ313" s="33"/>
      <c r="CR313" s="33"/>
      <c r="CS313" s="33"/>
      <c r="CT313" s="33"/>
      <c r="CU313" s="33"/>
      <c r="CV313" s="33"/>
      <c r="CW313" s="33"/>
      <c r="CX313" s="33"/>
      <c r="CY313" s="33"/>
      <c r="CZ313" s="33"/>
      <c r="DA313" s="33"/>
      <c r="DB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  <c r="CA314" s="33"/>
      <c r="CB314" s="33"/>
      <c r="CC314" s="33"/>
      <c r="CD314" s="33"/>
      <c r="CE314" s="33"/>
      <c r="CF314" s="33"/>
      <c r="CG314" s="33"/>
      <c r="CH314" s="33"/>
      <c r="CI314" s="33"/>
      <c r="CJ314" s="33"/>
      <c r="CK314" s="33"/>
      <c r="CL314" s="33"/>
      <c r="CM314" s="33"/>
      <c r="CN314" s="33"/>
      <c r="CO314" s="33"/>
      <c r="CP314" s="33"/>
      <c r="CQ314" s="33"/>
      <c r="CR314" s="33"/>
      <c r="CS314" s="33"/>
      <c r="CT314" s="33"/>
      <c r="CU314" s="33"/>
      <c r="CV314" s="33"/>
      <c r="CW314" s="33"/>
      <c r="CX314" s="33"/>
      <c r="CY314" s="33"/>
      <c r="CZ314" s="33"/>
      <c r="DA314" s="33"/>
      <c r="DB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  <c r="CA315" s="33"/>
      <c r="CB315" s="33"/>
      <c r="CC315" s="33"/>
      <c r="CD315" s="33"/>
      <c r="CE315" s="33"/>
      <c r="CF315" s="33"/>
      <c r="CG315" s="33"/>
      <c r="CH315" s="33"/>
      <c r="CI315" s="33"/>
      <c r="CJ315" s="33"/>
      <c r="CK315" s="33"/>
      <c r="CL315" s="33"/>
      <c r="CM315" s="33"/>
      <c r="CN315" s="33"/>
      <c r="CO315" s="33"/>
      <c r="CP315" s="33"/>
      <c r="CQ315" s="33"/>
      <c r="CR315" s="33"/>
      <c r="CS315" s="33"/>
      <c r="CT315" s="33"/>
      <c r="CU315" s="33"/>
      <c r="CV315" s="33"/>
      <c r="CW315" s="33"/>
      <c r="CX315" s="33"/>
      <c r="CY315" s="33"/>
      <c r="CZ315" s="33"/>
      <c r="DA315" s="33"/>
      <c r="DB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  <c r="CA316" s="33"/>
      <c r="CB316" s="33"/>
      <c r="CC316" s="33"/>
      <c r="CD316" s="33"/>
      <c r="CE316" s="33"/>
      <c r="CF316" s="33"/>
      <c r="CG316" s="33"/>
      <c r="CH316" s="33"/>
      <c r="CI316" s="33"/>
      <c r="CJ316" s="33"/>
      <c r="CK316" s="33"/>
      <c r="CL316" s="33"/>
      <c r="CM316" s="33"/>
      <c r="CN316" s="33"/>
      <c r="CO316" s="33"/>
      <c r="CP316" s="33"/>
      <c r="CQ316" s="33"/>
      <c r="CR316" s="33"/>
      <c r="CS316" s="33"/>
      <c r="CT316" s="33"/>
      <c r="CU316" s="33"/>
      <c r="CV316" s="33"/>
      <c r="CW316" s="33"/>
      <c r="CX316" s="33"/>
      <c r="CY316" s="33"/>
      <c r="CZ316" s="33"/>
      <c r="DA316" s="33"/>
      <c r="DB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  <c r="CA317" s="33"/>
      <c r="CB317" s="33"/>
      <c r="CC317" s="33"/>
      <c r="CD317" s="33"/>
      <c r="CE317" s="33"/>
      <c r="CF317" s="33"/>
      <c r="CG317" s="33"/>
      <c r="CH317" s="33"/>
      <c r="CI317" s="33"/>
      <c r="CJ317" s="33"/>
      <c r="CK317" s="33"/>
      <c r="CL317" s="33"/>
      <c r="CM317" s="33"/>
      <c r="CN317" s="33"/>
      <c r="CO317" s="33"/>
      <c r="CP317" s="33"/>
      <c r="CQ317" s="33"/>
      <c r="CR317" s="33"/>
      <c r="CS317" s="33"/>
      <c r="CT317" s="33"/>
      <c r="CU317" s="33"/>
      <c r="CV317" s="33"/>
      <c r="CW317" s="33"/>
      <c r="CX317" s="33"/>
      <c r="CY317" s="33"/>
      <c r="CZ317" s="33"/>
      <c r="DA317" s="33"/>
      <c r="DB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  <c r="CA318" s="33"/>
      <c r="CB318" s="33"/>
      <c r="CC318" s="33"/>
      <c r="CD318" s="33"/>
      <c r="CE318" s="33"/>
      <c r="CF318" s="33"/>
      <c r="CG318" s="33"/>
      <c r="CH318" s="33"/>
      <c r="CI318" s="33"/>
      <c r="CJ318" s="33"/>
      <c r="CK318" s="33"/>
      <c r="CL318" s="33"/>
      <c r="CM318" s="33"/>
      <c r="CN318" s="33"/>
      <c r="CO318" s="33"/>
      <c r="CP318" s="33"/>
      <c r="CQ318" s="33"/>
      <c r="CR318" s="33"/>
      <c r="CS318" s="33"/>
      <c r="CT318" s="33"/>
      <c r="CU318" s="33"/>
      <c r="CV318" s="33"/>
      <c r="CW318" s="33"/>
      <c r="CX318" s="33"/>
      <c r="CY318" s="33"/>
      <c r="CZ318" s="33"/>
      <c r="DA318" s="33"/>
      <c r="DB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  <c r="CA319" s="33"/>
      <c r="CB319" s="33"/>
      <c r="CC319" s="33"/>
      <c r="CD319" s="33"/>
      <c r="CE319" s="33"/>
      <c r="CF319" s="33"/>
      <c r="CG319" s="33"/>
      <c r="CH319" s="33"/>
      <c r="CI319" s="33"/>
      <c r="CJ319" s="33"/>
      <c r="CK319" s="33"/>
      <c r="CL319" s="33"/>
      <c r="CM319" s="33"/>
      <c r="CN319" s="33"/>
      <c r="CO319" s="33"/>
      <c r="CP319" s="33"/>
      <c r="CQ319" s="33"/>
      <c r="CR319" s="33"/>
      <c r="CS319" s="33"/>
      <c r="CT319" s="33"/>
      <c r="CU319" s="33"/>
      <c r="CV319" s="33"/>
      <c r="CW319" s="33"/>
      <c r="CX319" s="33"/>
      <c r="CY319" s="33"/>
      <c r="CZ319" s="33"/>
      <c r="DA319" s="33"/>
      <c r="DB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  <c r="CA320" s="33"/>
      <c r="CB320" s="33"/>
      <c r="CC320" s="33"/>
      <c r="CD320" s="33"/>
      <c r="CE320" s="33"/>
      <c r="CF320" s="33"/>
      <c r="CG320" s="33"/>
      <c r="CH320" s="33"/>
      <c r="CI320" s="33"/>
      <c r="CJ320" s="33"/>
      <c r="CK320" s="33"/>
      <c r="CL320" s="33"/>
      <c r="CM320" s="33"/>
      <c r="CN320" s="33"/>
      <c r="CO320" s="33"/>
      <c r="CP320" s="33"/>
      <c r="CQ320" s="33"/>
      <c r="CR320" s="33"/>
      <c r="CS320" s="33"/>
      <c r="CT320" s="33"/>
      <c r="CU320" s="33"/>
      <c r="CV320" s="33"/>
      <c r="CW320" s="33"/>
      <c r="CX320" s="33"/>
      <c r="CY320" s="33"/>
      <c r="CZ320" s="33"/>
      <c r="DA320" s="33"/>
      <c r="DB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  <c r="CA321" s="33"/>
      <c r="CB321" s="33"/>
      <c r="CC321" s="33"/>
      <c r="CD321" s="33"/>
      <c r="CE321" s="33"/>
      <c r="CF321" s="33"/>
      <c r="CG321" s="33"/>
      <c r="CH321" s="33"/>
      <c r="CI321" s="33"/>
      <c r="CJ321" s="33"/>
      <c r="CK321" s="33"/>
      <c r="CL321" s="33"/>
      <c r="CM321" s="33"/>
      <c r="CN321" s="33"/>
      <c r="CO321" s="33"/>
      <c r="CP321" s="33"/>
      <c r="CQ321" s="33"/>
      <c r="CR321" s="33"/>
      <c r="CS321" s="33"/>
      <c r="CT321" s="33"/>
      <c r="CU321" s="33"/>
      <c r="CV321" s="33"/>
      <c r="CW321" s="33"/>
      <c r="CX321" s="33"/>
      <c r="CY321" s="33"/>
      <c r="CZ321" s="33"/>
      <c r="DA321" s="33"/>
      <c r="DB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  <c r="CA322" s="33"/>
      <c r="CB322" s="33"/>
      <c r="CC322" s="33"/>
      <c r="CD322" s="33"/>
      <c r="CE322" s="33"/>
      <c r="CF322" s="33"/>
      <c r="CG322" s="33"/>
      <c r="CH322" s="33"/>
      <c r="CI322" s="33"/>
      <c r="CJ322" s="33"/>
      <c r="CK322" s="33"/>
      <c r="CL322" s="33"/>
      <c r="CM322" s="33"/>
      <c r="CN322" s="33"/>
      <c r="CO322" s="33"/>
      <c r="CP322" s="33"/>
      <c r="CQ322" s="33"/>
      <c r="CR322" s="33"/>
      <c r="CS322" s="33"/>
      <c r="CT322" s="33"/>
      <c r="CU322" s="33"/>
      <c r="CV322" s="33"/>
      <c r="CW322" s="33"/>
      <c r="CX322" s="33"/>
      <c r="CY322" s="33"/>
      <c r="CZ322" s="33"/>
      <c r="DA322" s="33"/>
      <c r="DB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  <c r="CA323" s="33"/>
      <c r="CB323" s="33"/>
      <c r="CC323" s="33"/>
      <c r="CD323" s="33"/>
      <c r="CE323" s="33"/>
      <c r="CF323" s="33"/>
      <c r="CG323" s="33"/>
      <c r="CH323" s="33"/>
      <c r="CI323" s="33"/>
      <c r="CJ323" s="33"/>
      <c r="CK323" s="33"/>
      <c r="CL323" s="33"/>
      <c r="CM323" s="33"/>
      <c r="CN323" s="33"/>
      <c r="CO323" s="33"/>
      <c r="CP323" s="33"/>
      <c r="CQ323" s="33"/>
      <c r="CR323" s="33"/>
      <c r="CS323" s="33"/>
      <c r="CT323" s="33"/>
      <c r="CU323" s="33"/>
      <c r="CV323" s="33"/>
      <c r="CW323" s="33"/>
      <c r="CX323" s="33"/>
      <c r="CY323" s="33"/>
      <c r="CZ323" s="33"/>
      <c r="DA323" s="33"/>
      <c r="DB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  <c r="CA324" s="33"/>
      <c r="CB324" s="33"/>
      <c r="CC324" s="33"/>
      <c r="CD324" s="33"/>
      <c r="CE324" s="33"/>
      <c r="CF324" s="33"/>
      <c r="CG324" s="33"/>
      <c r="CH324" s="33"/>
      <c r="CI324" s="33"/>
      <c r="CJ324" s="33"/>
      <c r="CK324" s="33"/>
      <c r="CL324" s="33"/>
      <c r="CM324" s="33"/>
      <c r="CN324" s="33"/>
      <c r="CO324" s="33"/>
      <c r="CP324" s="33"/>
      <c r="CQ324" s="33"/>
      <c r="CR324" s="33"/>
      <c r="CS324" s="33"/>
      <c r="CT324" s="33"/>
      <c r="CU324" s="33"/>
      <c r="CV324" s="33"/>
      <c r="CW324" s="33"/>
      <c r="CX324" s="33"/>
      <c r="CY324" s="33"/>
      <c r="CZ324" s="33"/>
      <c r="DA324" s="33"/>
      <c r="DB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  <c r="CA325" s="33"/>
      <c r="CB325" s="33"/>
      <c r="CC325" s="33"/>
      <c r="CD325" s="33"/>
      <c r="CE325" s="33"/>
      <c r="CF325" s="33"/>
      <c r="CG325" s="33"/>
      <c r="CH325" s="33"/>
      <c r="CI325" s="33"/>
      <c r="CJ325" s="33"/>
      <c r="CK325" s="33"/>
      <c r="CL325" s="33"/>
      <c r="CM325" s="33"/>
      <c r="CN325" s="33"/>
      <c r="CO325" s="33"/>
      <c r="CP325" s="33"/>
      <c r="CQ325" s="33"/>
      <c r="CR325" s="33"/>
      <c r="CS325" s="33"/>
      <c r="CT325" s="33"/>
      <c r="CU325" s="33"/>
      <c r="CV325" s="33"/>
      <c r="CW325" s="33"/>
      <c r="CX325" s="33"/>
      <c r="CY325" s="33"/>
      <c r="CZ325" s="33"/>
      <c r="DA325" s="33"/>
      <c r="DB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  <c r="CA326" s="33"/>
      <c r="CB326" s="33"/>
      <c r="CC326" s="33"/>
      <c r="CD326" s="33"/>
      <c r="CE326" s="33"/>
      <c r="CF326" s="33"/>
      <c r="CG326" s="33"/>
      <c r="CH326" s="33"/>
      <c r="CI326" s="33"/>
      <c r="CJ326" s="33"/>
      <c r="CK326" s="33"/>
      <c r="CL326" s="33"/>
      <c r="CM326" s="33"/>
      <c r="CN326" s="33"/>
      <c r="CO326" s="33"/>
      <c r="CP326" s="33"/>
      <c r="CQ326" s="33"/>
      <c r="CR326" s="33"/>
      <c r="CS326" s="33"/>
      <c r="CT326" s="33"/>
      <c r="CU326" s="33"/>
      <c r="CV326" s="33"/>
      <c r="CW326" s="33"/>
      <c r="CX326" s="33"/>
      <c r="CY326" s="33"/>
      <c r="CZ326" s="33"/>
      <c r="DA326" s="33"/>
      <c r="DB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  <c r="CA327" s="33"/>
      <c r="CB327" s="33"/>
      <c r="CC327" s="33"/>
      <c r="CD327" s="33"/>
      <c r="CE327" s="33"/>
      <c r="CF327" s="33"/>
      <c r="CG327" s="33"/>
      <c r="CH327" s="33"/>
      <c r="CI327" s="33"/>
      <c r="CJ327" s="33"/>
      <c r="CK327" s="33"/>
      <c r="CL327" s="33"/>
      <c r="CM327" s="33"/>
      <c r="CN327" s="33"/>
      <c r="CO327" s="33"/>
      <c r="CP327" s="33"/>
      <c r="CQ327" s="33"/>
      <c r="CR327" s="33"/>
      <c r="CS327" s="33"/>
      <c r="CT327" s="33"/>
      <c r="CU327" s="33"/>
      <c r="CV327" s="33"/>
      <c r="CW327" s="33"/>
      <c r="CX327" s="33"/>
      <c r="CY327" s="33"/>
      <c r="CZ327" s="33"/>
      <c r="DA327" s="33"/>
      <c r="DB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  <c r="CA328" s="33"/>
      <c r="CB328" s="33"/>
      <c r="CC328" s="33"/>
      <c r="CD328" s="33"/>
      <c r="CE328" s="33"/>
      <c r="CF328" s="33"/>
      <c r="CG328" s="33"/>
      <c r="CH328" s="33"/>
      <c r="CI328" s="33"/>
      <c r="CJ328" s="33"/>
      <c r="CK328" s="33"/>
      <c r="CL328" s="33"/>
      <c r="CM328" s="33"/>
      <c r="CN328" s="33"/>
      <c r="CO328" s="33"/>
      <c r="CP328" s="33"/>
      <c r="CQ328" s="33"/>
      <c r="CR328" s="33"/>
      <c r="CS328" s="33"/>
      <c r="CT328" s="33"/>
      <c r="CU328" s="33"/>
      <c r="CV328" s="33"/>
      <c r="CW328" s="33"/>
      <c r="CX328" s="33"/>
      <c r="CY328" s="33"/>
      <c r="CZ328" s="33"/>
      <c r="DA328" s="33"/>
      <c r="DB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  <c r="CA329" s="33"/>
      <c r="CB329" s="33"/>
      <c r="CC329" s="33"/>
      <c r="CD329" s="33"/>
      <c r="CE329" s="33"/>
      <c r="CF329" s="33"/>
      <c r="CG329" s="33"/>
      <c r="CH329" s="33"/>
      <c r="CI329" s="33"/>
      <c r="CJ329" s="33"/>
      <c r="CK329" s="33"/>
      <c r="CL329" s="33"/>
      <c r="CM329" s="33"/>
      <c r="CN329" s="33"/>
      <c r="CO329" s="33"/>
      <c r="CP329" s="33"/>
      <c r="CQ329" s="33"/>
      <c r="CR329" s="33"/>
      <c r="CS329" s="33"/>
      <c r="CT329" s="33"/>
      <c r="CU329" s="33"/>
      <c r="CV329" s="33"/>
      <c r="CW329" s="33"/>
      <c r="CX329" s="33"/>
      <c r="CY329" s="33"/>
      <c r="CZ329" s="33"/>
      <c r="DA329" s="33"/>
      <c r="DB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  <c r="CA330" s="33"/>
      <c r="CB330" s="33"/>
      <c r="CC330" s="33"/>
      <c r="CD330" s="33"/>
      <c r="CE330" s="33"/>
      <c r="CF330" s="33"/>
      <c r="CG330" s="33"/>
      <c r="CH330" s="33"/>
      <c r="CI330" s="33"/>
      <c r="CJ330" s="33"/>
      <c r="CK330" s="33"/>
      <c r="CL330" s="33"/>
      <c r="CM330" s="33"/>
      <c r="CN330" s="33"/>
      <c r="CO330" s="33"/>
      <c r="CP330" s="33"/>
      <c r="CQ330" s="33"/>
      <c r="CR330" s="33"/>
      <c r="CS330" s="33"/>
      <c r="CT330" s="33"/>
      <c r="CU330" s="33"/>
      <c r="CV330" s="33"/>
      <c r="CW330" s="33"/>
      <c r="CX330" s="33"/>
      <c r="CY330" s="33"/>
      <c r="CZ330" s="33"/>
      <c r="DA330" s="33"/>
      <c r="DB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  <c r="CA331" s="33"/>
      <c r="CB331" s="33"/>
      <c r="CC331" s="33"/>
      <c r="CD331" s="33"/>
      <c r="CE331" s="33"/>
      <c r="CF331" s="33"/>
      <c r="CG331" s="33"/>
      <c r="CH331" s="33"/>
      <c r="CI331" s="33"/>
      <c r="CJ331" s="33"/>
      <c r="CK331" s="33"/>
      <c r="CL331" s="33"/>
      <c r="CM331" s="33"/>
      <c r="CN331" s="33"/>
      <c r="CO331" s="33"/>
      <c r="CP331" s="33"/>
      <c r="CQ331" s="33"/>
      <c r="CR331" s="33"/>
      <c r="CS331" s="33"/>
      <c r="CT331" s="33"/>
      <c r="CU331" s="33"/>
      <c r="CV331" s="33"/>
      <c r="CW331" s="33"/>
      <c r="CX331" s="33"/>
      <c r="CY331" s="33"/>
      <c r="CZ331" s="33"/>
      <c r="DA331" s="33"/>
      <c r="DB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  <c r="CA332" s="33"/>
      <c r="CB332" s="33"/>
      <c r="CC332" s="33"/>
      <c r="CD332" s="33"/>
      <c r="CE332" s="33"/>
      <c r="CF332" s="33"/>
      <c r="CG332" s="33"/>
      <c r="CH332" s="33"/>
      <c r="CI332" s="33"/>
      <c r="CJ332" s="33"/>
      <c r="CK332" s="33"/>
      <c r="CL332" s="33"/>
      <c r="CM332" s="33"/>
      <c r="CN332" s="33"/>
      <c r="CO332" s="33"/>
      <c r="CP332" s="33"/>
      <c r="CQ332" s="33"/>
      <c r="CR332" s="33"/>
      <c r="CS332" s="33"/>
      <c r="CT332" s="33"/>
      <c r="CU332" s="33"/>
      <c r="CV332" s="33"/>
      <c r="CW332" s="33"/>
      <c r="CX332" s="33"/>
      <c r="CY332" s="33"/>
      <c r="CZ332" s="33"/>
      <c r="DA332" s="33"/>
      <c r="DB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  <c r="CA333" s="33"/>
      <c r="CB333" s="33"/>
      <c r="CC333" s="33"/>
      <c r="CD333" s="33"/>
      <c r="CE333" s="33"/>
      <c r="CF333" s="33"/>
      <c r="CG333" s="33"/>
      <c r="CH333" s="33"/>
      <c r="CI333" s="33"/>
      <c r="CJ333" s="33"/>
      <c r="CK333" s="33"/>
      <c r="CL333" s="33"/>
      <c r="CM333" s="33"/>
      <c r="CN333" s="33"/>
      <c r="CO333" s="33"/>
      <c r="CP333" s="33"/>
      <c r="CQ333" s="33"/>
      <c r="CR333" s="33"/>
      <c r="CS333" s="33"/>
      <c r="CT333" s="33"/>
      <c r="CU333" s="33"/>
      <c r="CV333" s="33"/>
      <c r="CW333" s="33"/>
      <c r="CX333" s="33"/>
      <c r="CY333" s="33"/>
      <c r="CZ333" s="33"/>
      <c r="DA333" s="33"/>
      <c r="DB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  <c r="CA334" s="33"/>
      <c r="CB334" s="33"/>
      <c r="CC334" s="33"/>
      <c r="CD334" s="33"/>
      <c r="CE334" s="33"/>
      <c r="CF334" s="33"/>
      <c r="CG334" s="33"/>
      <c r="CH334" s="33"/>
      <c r="CI334" s="33"/>
      <c r="CJ334" s="33"/>
      <c r="CK334" s="33"/>
      <c r="CL334" s="33"/>
      <c r="CM334" s="33"/>
      <c r="CN334" s="33"/>
      <c r="CO334" s="33"/>
      <c r="CP334" s="33"/>
      <c r="CQ334" s="33"/>
      <c r="CR334" s="33"/>
      <c r="CS334" s="33"/>
      <c r="CT334" s="33"/>
      <c r="CU334" s="33"/>
      <c r="CV334" s="33"/>
      <c r="CW334" s="33"/>
      <c r="CX334" s="33"/>
      <c r="CY334" s="33"/>
      <c r="CZ334" s="33"/>
      <c r="DA334" s="33"/>
      <c r="DB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  <c r="CA335" s="33"/>
      <c r="CB335" s="33"/>
      <c r="CC335" s="33"/>
      <c r="CD335" s="33"/>
      <c r="CE335" s="33"/>
      <c r="CF335" s="33"/>
      <c r="CG335" s="33"/>
      <c r="CH335" s="33"/>
      <c r="CI335" s="33"/>
      <c r="CJ335" s="33"/>
      <c r="CK335" s="33"/>
      <c r="CL335" s="33"/>
      <c r="CM335" s="33"/>
      <c r="CN335" s="33"/>
      <c r="CO335" s="33"/>
      <c r="CP335" s="33"/>
      <c r="CQ335" s="33"/>
      <c r="CR335" s="33"/>
      <c r="CS335" s="33"/>
      <c r="CT335" s="33"/>
      <c r="CU335" s="33"/>
      <c r="CV335" s="33"/>
      <c r="CW335" s="33"/>
      <c r="CX335" s="33"/>
      <c r="CY335" s="33"/>
      <c r="CZ335" s="33"/>
      <c r="DA335" s="33"/>
      <c r="DB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  <c r="CA336" s="33"/>
      <c r="CB336" s="33"/>
      <c r="CC336" s="33"/>
      <c r="CD336" s="33"/>
      <c r="CE336" s="33"/>
      <c r="CF336" s="33"/>
      <c r="CG336" s="33"/>
      <c r="CH336" s="33"/>
      <c r="CI336" s="33"/>
      <c r="CJ336" s="33"/>
      <c r="CK336" s="33"/>
      <c r="CL336" s="33"/>
      <c r="CM336" s="33"/>
      <c r="CN336" s="33"/>
      <c r="CO336" s="33"/>
      <c r="CP336" s="33"/>
      <c r="CQ336" s="33"/>
      <c r="CR336" s="33"/>
      <c r="CS336" s="33"/>
      <c r="CT336" s="33"/>
      <c r="CU336" s="33"/>
      <c r="CV336" s="33"/>
      <c r="CW336" s="33"/>
      <c r="CX336" s="33"/>
      <c r="CY336" s="33"/>
      <c r="CZ336" s="33"/>
      <c r="DA336" s="33"/>
      <c r="DB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  <c r="CA337" s="33"/>
      <c r="CB337" s="33"/>
      <c r="CC337" s="33"/>
      <c r="CD337" s="33"/>
      <c r="CE337" s="33"/>
      <c r="CF337" s="33"/>
      <c r="CG337" s="33"/>
      <c r="CH337" s="33"/>
      <c r="CI337" s="33"/>
      <c r="CJ337" s="33"/>
      <c r="CK337" s="33"/>
      <c r="CL337" s="33"/>
      <c r="CM337" s="33"/>
      <c r="CN337" s="33"/>
      <c r="CO337" s="33"/>
      <c r="CP337" s="33"/>
      <c r="CQ337" s="33"/>
      <c r="CR337" s="33"/>
      <c r="CS337" s="33"/>
      <c r="CT337" s="33"/>
      <c r="CU337" s="33"/>
      <c r="CV337" s="33"/>
      <c r="CW337" s="33"/>
      <c r="CX337" s="33"/>
      <c r="CY337" s="33"/>
      <c r="CZ337" s="33"/>
      <c r="DA337" s="33"/>
      <c r="DB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  <c r="CA338" s="33"/>
      <c r="CB338" s="33"/>
      <c r="CC338" s="33"/>
      <c r="CD338" s="33"/>
      <c r="CE338" s="33"/>
      <c r="CF338" s="33"/>
      <c r="CG338" s="33"/>
      <c r="CH338" s="33"/>
      <c r="CI338" s="33"/>
      <c r="CJ338" s="33"/>
      <c r="CK338" s="33"/>
      <c r="CL338" s="33"/>
      <c r="CM338" s="33"/>
      <c r="CN338" s="33"/>
      <c r="CO338" s="33"/>
      <c r="CP338" s="33"/>
      <c r="CQ338" s="33"/>
      <c r="CR338" s="33"/>
      <c r="CS338" s="33"/>
      <c r="CT338" s="33"/>
      <c r="CU338" s="33"/>
      <c r="CV338" s="33"/>
      <c r="CW338" s="33"/>
      <c r="CX338" s="33"/>
      <c r="CY338" s="33"/>
      <c r="CZ338" s="33"/>
      <c r="DA338" s="33"/>
      <c r="DB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  <c r="CA339" s="33"/>
      <c r="CB339" s="33"/>
      <c r="CC339" s="33"/>
      <c r="CD339" s="33"/>
      <c r="CE339" s="33"/>
      <c r="CF339" s="33"/>
      <c r="CG339" s="33"/>
      <c r="CH339" s="33"/>
      <c r="CI339" s="33"/>
      <c r="CJ339" s="33"/>
      <c r="CK339" s="33"/>
      <c r="CL339" s="33"/>
      <c r="CM339" s="33"/>
      <c r="CN339" s="33"/>
      <c r="CO339" s="33"/>
      <c r="CP339" s="33"/>
      <c r="CQ339" s="33"/>
      <c r="CR339" s="33"/>
      <c r="CS339" s="33"/>
      <c r="CT339" s="33"/>
      <c r="CU339" s="33"/>
      <c r="CV339" s="33"/>
      <c r="CW339" s="33"/>
      <c r="CX339" s="33"/>
      <c r="CY339" s="33"/>
      <c r="CZ339" s="33"/>
      <c r="DA339" s="33"/>
      <c r="DB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  <c r="CA340" s="33"/>
      <c r="CB340" s="33"/>
      <c r="CC340" s="33"/>
      <c r="CD340" s="33"/>
      <c r="CE340" s="33"/>
      <c r="CF340" s="33"/>
      <c r="CG340" s="33"/>
      <c r="CH340" s="33"/>
      <c r="CI340" s="33"/>
      <c r="CJ340" s="33"/>
      <c r="CK340" s="33"/>
      <c r="CL340" s="33"/>
      <c r="CM340" s="33"/>
      <c r="CN340" s="33"/>
      <c r="CO340" s="33"/>
      <c r="CP340" s="33"/>
      <c r="CQ340" s="33"/>
      <c r="CR340" s="33"/>
      <c r="CS340" s="33"/>
      <c r="CT340" s="33"/>
      <c r="CU340" s="33"/>
      <c r="CV340" s="33"/>
      <c r="CW340" s="33"/>
      <c r="CX340" s="33"/>
      <c r="CY340" s="33"/>
      <c r="CZ340" s="33"/>
      <c r="DA340" s="33"/>
      <c r="DB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  <c r="CA341" s="33"/>
      <c r="CB341" s="33"/>
      <c r="CC341" s="33"/>
      <c r="CD341" s="33"/>
      <c r="CE341" s="33"/>
      <c r="CF341" s="33"/>
      <c r="CG341" s="33"/>
      <c r="CH341" s="33"/>
      <c r="CI341" s="33"/>
      <c r="CJ341" s="33"/>
      <c r="CK341" s="33"/>
      <c r="CL341" s="33"/>
      <c r="CM341" s="33"/>
      <c r="CN341" s="33"/>
      <c r="CO341" s="33"/>
      <c r="CP341" s="33"/>
      <c r="CQ341" s="33"/>
      <c r="CR341" s="33"/>
      <c r="CS341" s="33"/>
      <c r="CT341" s="33"/>
      <c r="CU341" s="33"/>
      <c r="CV341" s="33"/>
      <c r="CW341" s="33"/>
      <c r="CX341" s="33"/>
      <c r="CY341" s="33"/>
      <c r="CZ341" s="33"/>
      <c r="DA341" s="33"/>
      <c r="DB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  <c r="CA342" s="33"/>
      <c r="CB342" s="33"/>
      <c r="CC342" s="33"/>
      <c r="CD342" s="33"/>
      <c r="CE342" s="33"/>
      <c r="CF342" s="33"/>
      <c r="CG342" s="33"/>
      <c r="CH342" s="33"/>
      <c r="CI342" s="33"/>
      <c r="CJ342" s="33"/>
      <c r="CK342" s="33"/>
      <c r="CL342" s="33"/>
      <c r="CM342" s="33"/>
      <c r="CN342" s="33"/>
      <c r="CO342" s="33"/>
      <c r="CP342" s="33"/>
      <c r="CQ342" s="33"/>
      <c r="CR342" s="33"/>
      <c r="CS342" s="33"/>
      <c r="CT342" s="33"/>
      <c r="CU342" s="33"/>
      <c r="CV342" s="33"/>
      <c r="CW342" s="33"/>
      <c r="CX342" s="33"/>
      <c r="CY342" s="33"/>
      <c r="CZ342" s="33"/>
      <c r="DA342" s="33"/>
      <c r="DB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3"/>
      <c r="BS343" s="33"/>
      <c r="BT343" s="33"/>
      <c r="BU343" s="33"/>
      <c r="BV343" s="33"/>
      <c r="BW343" s="33"/>
      <c r="BX343" s="33"/>
      <c r="BY343" s="33"/>
      <c r="BZ343" s="33"/>
      <c r="CA343" s="33"/>
      <c r="CB343" s="33"/>
      <c r="CC343" s="33"/>
      <c r="CD343" s="33"/>
      <c r="CE343" s="33"/>
      <c r="CF343" s="33"/>
      <c r="CG343" s="33"/>
      <c r="CH343" s="33"/>
      <c r="CI343" s="33"/>
      <c r="CJ343" s="33"/>
      <c r="CK343" s="33"/>
      <c r="CL343" s="33"/>
      <c r="CM343" s="33"/>
      <c r="CN343" s="33"/>
      <c r="CO343" s="33"/>
      <c r="CP343" s="33"/>
      <c r="CQ343" s="33"/>
      <c r="CR343" s="33"/>
      <c r="CS343" s="33"/>
      <c r="CT343" s="33"/>
      <c r="CU343" s="33"/>
      <c r="CV343" s="33"/>
      <c r="CW343" s="33"/>
      <c r="CX343" s="33"/>
      <c r="CY343" s="33"/>
      <c r="CZ343" s="33"/>
      <c r="DA343" s="33"/>
      <c r="DB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3"/>
      <c r="BS344" s="33"/>
      <c r="BT344" s="33"/>
      <c r="BU344" s="33"/>
      <c r="BV344" s="33"/>
      <c r="BW344" s="33"/>
      <c r="BX344" s="33"/>
      <c r="BY344" s="33"/>
      <c r="BZ344" s="33"/>
      <c r="CA344" s="33"/>
      <c r="CB344" s="33"/>
      <c r="CC344" s="33"/>
      <c r="CD344" s="33"/>
      <c r="CE344" s="33"/>
      <c r="CF344" s="33"/>
      <c r="CG344" s="33"/>
      <c r="CH344" s="33"/>
      <c r="CI344" s="33"/>
      <c r="CJ344" s="33"/>
      <c r="CK344" s="33"/>
      <c r="CL344" s="33"/>
      <c r="CM344" s="33"/>
      <c r="CN344" s="33"/>
      <c r="CO344" s="33"/>
      <c r="CP344" s="33"/>
      <c r="CQ344" s="33"/>
      <c r="CR344" s="33"/>
      <c r="CS344" s="33"/>
      <c r="CT344" s="33"/>
      <c r="CU344" s="33"/>
      <c r="CV344" s="33"/>
      <c r="CW344" s="33"/>
      <c r="CX344" s="33"/>
      <c r="CY344" s="33"/>
      <c r="CZ344" s="33"/>
      <c r="DA344" s="33"/>
      <c r="DB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3"/>
      <c r="BS345" s="33"/>
      <c r="BT345" s="33"/>
      <c r="BU345" s="33"/>
      <c r="BV345" s="33"/>
      <c r="BW345" s="33"/>
      <c r="BX345" s="33"/>
      <c r="BY345" s="33"/>
      <c r="BZ345" s="33"/>
      <c r="CA345" s="33"/>
      <c r="CB345" s="33"/>
      <c r="CC345" s="33"/>
      <c r="CD345" s="33"/>
      <c r="CE345" s="33"/>
      <c r="CF345" s="33"/>
      <c r="CG345" s="33"/>
      <c r="CH345" s="33"/>
      <c r="CI345" s="33"/>
      <c r="CJ345" s="33"/>
      <c r="CK345" s="33"/>
      <c r="CL345" s="33"/>
      <c r="CM345" s="33"/>
      <c r="CN345" s="33"/>
      <c r="CO345" s="33"/>
      <c r="CP345" s="33"/>
      <c r="CQ345" s="33"/>
      <c r="CR345" s="33"/>
      <c r="CS345" s="33"/>
      <c r="CT345" s="33"/>
      <c r="CU345" s="33"/>
      <c r="CV345" s="33"/>
      <c r="CW345" s="33"/>
      <c r="CX345" s="33"/>
      <c r="CY345" s="33"/>
      <c r="CZ345" s="33"/>
      <c r="DA345" s="33"/>
      <c r="DB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3"/>
      <c r="BS346" s="33"/>
      <c r="BT346" s="33"/>
      <c r="BU346" s="33"/>
      <c r="BV346" s="33"/>
      <c r="BW346" s="33"/>
      <c r="BX346" s="33"/>
      <c r="BY346" s="33"/>
      <c r="BZ346" s="33"/>
      <c r="CA346" s="33"/>
      <c r="CB346" s="33"/>
      <c r="CC346" s="33"/>
      <c r="CD346" s="33"/>
      <c r="CE346" s="33"/>
      <c r="CF346" s="33"/>
      <c r="CG346" s="33"/>
      <c r="CH346" s="33"/>
      <c r="CI346" s="33"/>
      <c r="CJ346" s="33"/>
      <c r="CK346" s="33"/>
      <c r="CL346" s="33"/>
      <c r="CM346" s="33"/>
      <c r="CN346" s="33"/>
      <c r="CO346" s="33"/>
      <c r="CP346" s="33"/>
      <c r="CQ346" s="33"/>
      <c r="CR346" s="33"/>
      <c r="CS346" s="33"/>
      <c r="CT346" s="33"/>
      <c r="CU346" s="33"/>
      <c r="CV346" s="33"/>
      <c r="CW346" s="33"/>
      <c r="CX346" s="33"/>
      <c r="CY346" s="33"/>
      <c r="CZ346" s="33"/>
      <c r="DA346" s="33"/>
      <c r="DB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  <c r="CD347" s="33"/>
      <c r="CE347" s="33"/>
      <c r="CF347" s="33"/>
      <c r="CG347" s="33"/>
      <c r="CH347" s="33"/>
      <c r="CI347" s="33"/>
      <c r="CJ347" s="33"/>
      <c r="CK347" s="33"/>
      <c r="CL347" s="33"/>
      <c r="CM347" s="33"/>
      <c r="CN347" s="33"/>
      <c r="CO347" s="33"/>
      <c r="CP347" s="33"/>
      <c r="CQ347" s="33"/>
      <c r="CR347" s="33"/>
      <c r="CS347" s="33"/>
      <c r="CT347" s="33"/>
      <c r="CU347" s="33"/>
      <c r="CV347" s="33"/>
      <c r="CW347" s="33"/>
      <c r="CX347" s="33"/>
      <c r="CY347" s="33"/>
      <c r="CZ347" s="33"/>
      <c r="DA347" s="33"/>
      <c r="DB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  <c r="BZ348" s="33"/>
      <c r="CA348" s="33"/>
      <c r="CB348" s="33"/>
      <c r="CC348" s="33"/>
      <c r="CD348" s="33"/>
      <c r="CE348" s="33"/>
      <c r="CF348" s="33"/>
      <c r="CG348" s="33"/>
      <c r="CH348" s="33"/>
      <c r="CI348" s="33"/>
      <c r="CJ348" s="33"/>
      <c r="CK348" s="33"/>
      <c r="CL348" s="33"/>
      <c r="CM348" s="33"/>
      <c r="CN348" s="33"/>
      <c r="CO348" s="33"/>
      <c r="CP348" s="33"/>
      <c r="CQ348" s="33"/>
      <c r="CR348" s="33"/>
      <c r="CS348" s="33"/>
      <c r="CT348" s="33"/>
      <c r="CU348" s="33"/>
      <c r="CV348" s="33"/>
      <c r="CW348" s="33"/>
      <c r="CX348" s="33"/>
      <c r="CY348" s="33"/>
      <c r="CZ348" s="33"/>
      <c r="DA348" s="33"/>
      <c r="DB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3"/>
      <c r="BS349" s="33"/>
      <c r="BT349" s="33"/>
      <c r="BU349" s="33"/>
      <c r="BV349" s="33"/>
      <c r="BW349" s="33"/>
      <c r="BX349" s="33"/>
      <c r="BY349" s="33"/>
      <c r="BZ349" s="33"/>
      <c r="CA349" s="33"/>
      <c r="CB349" s="33"/>
      <c r="CC349" s="33"/>
      <c r="CD349" s="33"/>
      <c r="CE349" s="33"/>
      <c r="CF349" s="33"/>
      <c r="CG349" s="33"/>
      <c r="CH349" s="33"/>
      <c r="CI349" s="33"/>
      <c r="CJ349" s="33"/>
      <c r="CK349" s="33"/>
      <c r="CL349" s="33"/>
      <c r="CM349" s="33"/>
      <c r="CN349" s="33"/>
      <c r="CO349" s="33"/>
      <c r="CP349" s="33"/>
      <c r="CQ349" s="33"/>
      <c r="CR349" s="33"/>
      <c r="CS349" s="33"/>
      <c r="CT349" s="33"/>
      <c r="CU349" s="33"/>
      <c r="CV349" s="33"/>
      <c r="CW349" s="33"/>
      <c r="CX349" s="33"/>
      <c r="CY349" s="33"/>
      <c r="CZ349" s="33"/>
      <c r="DA349" s="33"/>
      <c r="DB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  <c r="CD350" s="33"/>
      <c r="CE350" s="33"/>
      <c r="CF350" s="33"/>
      <c r="CG350" s="33"/>
      <c r="CH350" s="33"/>
      <c r="CI350" s="33"/>
      <c r="CJ350" s="33"/>
      <c r="CK350" s="33"/>
      <c r="CL350" s="33"/>
      <c r="CM350" s="33"/>
      <c r="CN350" s="33"/>
      <c r="CO350" s="33"/>
      <c r="CP350" s="33"/>
      <c r="CQ350" s="33"/>
      <c r="CR350" s="33"/>
      <c r="CS350" s="33"/>
      <c r="CT350" s="33"/>
      <c r="CU350" s="33"/>
      <c r="CV350" s="33"/>
      <c r="CW350" s="33"/>
      <c r="CX350" s="33"/>
      <c r="CY350" s="33"/>
      <c r="CZ350" s="33"/>
      <c r="DA350" s="33"/>
      <c r="DB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  <c r="BZ351" s="33"/>
      <c r="CA351" s="33"/>
      <c r="CB351" s="33"/>
      <c r="CC351" s="33"/>
      <c r="CD351" s="33"/>
      <c r="CE351" s="33"/>
      <c r="CF351" s="33"/>
      <c r="CG351" s="33"/>
      <c r="CH351" s="33"/>
      <c r="CI351" s="33"/>
      <c r="CJ351" s="33"/>
      <c r="CK351" s="33"/>
      <c r="CL351" s="33"/>
      <c r="CM351" s="33"/>
      <c r="CN351" s="33"/>
      <c r="CO351" s="33"/>
      <c r="CP351" s="33"/>
      <c r="CQ351" s="33"/>
      <c r="CR351" s="33"/>
      <c r="CS351" s="33"/>
      <c r="CT351" s="33"/>
      <c r="CU351" s="33"/>
      <c r="CV351" s="33"/>
      <c r="CW351" s="33"/>
      <c r="CX351" s="33"/>
      <c r="CY351" s="33"/>
      <c r="CZ351" s="33"/>
      <c r="DA351" s="33"/>
      <c r="DB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  <c r="BZ352" s="33"/>
      <c r="CA352" s="33"/>
      <c r="CB352" s="33"/>
      <c r="CC352" s="33"/>
      <c r="CD352" s="33"/>
      <c r="CE352" s="33"/>
      <c r="CF352" s="33"/>
      <c r="CG352" s="33"/>
      <c r="CH352" s="33"/>
      <c r="CI352" s="33"/>
      <c r="CJ352" s="33"/>
      <c r="CK352" s="33"/>
      <c r="CL352" s="33"/>
      <c r="CM352" s="33"/>
      <c r="CN352" s="33"/>
      <c r="CO352" s="33"/>
      <c r="CP352" s="33"/>
      <c r="CQ352" s="33"/>
      <c r="CR352" s="33"/>
      <c r="CS352" s="33"/>
      <c r="CT352" s="33"/>
      <c r="CU352" s="33"/>
      <c r="CV352" s="33"/>
      <c r="CW352" s="33"/>
      <c r="CX352" s="33"/>
      <c r="CY352" s="33"/>
      <c r="CZ352" s="33"/>
      <c r="DA352" s="33"/>
      <c r="DB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  <c r="CE353" s="33"/>
      <c r="CF353" s="33"/>
      <c r="CG353" s="33"/>
      <c r="CH353" s="33"/>
      <c r="CI353" s="33"/>
      <c r="CJ353" s="33"/>
      <c r="CK353" s="33"/>
      <c r="CL353" s="33"/>
      <c r="CM353" s="33"/>
      <c r="CN353" s="33"/>
      <c r="CO353" s="33"/>
      <c r="CP353" s="33"/>
      <c r="CQ353" s="33"/>
      <c r="CR353" s="33"/>
      <c r="CS353" s="33"/>
      <c r="CT353" s="33"/>
      <c r="CU353" s="33"/>
      <c r="CV353" s="33"/>
      <c r="CW353" s="33"/>
      <c r="CX353" s="33"/>
      <c r="CY353" s="33"/>
      <c r="CZ353" s="33"/>
      <c r="DA353" s="33"/>
      <c r="DB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  <c r="BZ354" s="33"/>
      <c r="CA354" s="33"/>
      <c r="CB354" s="33"/>
      <c r="CC354" s="33"/>
      <c r="CD354" s="33"/>
      <c r="CE354" s="33"/>
      <c r="CF354" s="33"/>
      <c r="CG354" s="33"/>
      <c r="CH354" s="33"/>
      <c r="CI354" s="33"/>
      <c r="CJ354" s="33"/>
      <c r="CK354" s="33"/>
      <c r="CL354" s="33"/>
      <c r="CM354" s="33"/>
      <c r="CN354" s="33"/>
      <c r="CO354" s="33"/>
      <c r="CP354" s="33"/>
      <c r="CQ354" s="33"/>
      <c r="CR354" s="33"/>
      <c r="CS354" s="33"/>
      <c r="CT354" s="33"/>
      <c r="CU354" s="33"/>
      <c r="CV354" s="33"/>
      <c r="CW354" s="33"/>
      <c r="CX354" s="33"/>
      <c r="CY354" s="33"/>
      <c r="CZ354" s="33"/>
      <c r="DA354" s="33"/>
      <c r="DB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3"/>
      <c r="BS355" s="33"/>
      <c r="BT355" s="33"/>
      <c r="BU355" s="33"/>
      <c r="BV355" s="33"/>
      <c r="BW355" s="33"/>
      <c r="BX355" s="33"/>
      <c r="BY355" s="33"/>
      <c r="BZ355" s="33"/>
      <c r="CA355" s="33"/>
      <c r="CB355" s="33"/>
      <c r="CC355" s="33"/>
      <c r="CD355" s="33"/>
      <c r="CE355" s="33"/>
      <c r="CF355" s="33"/>
      <c r="CG355" s="33"/>
      <c r="CH355" s="33"/>
      <c r="CI355" s="33"/>
      <c r="CJ355" s="33"/>
      <c r="CK355" s="33"/>
      <c r="CL355" s="33"/>
      <c r="CM355" s="33"/>
      <c r="CN355" s="33"/>
      <c r="CO355" s="33"/>
      <c r="CP355" s="33"/>
      <c r="CQ355" s="33"/>
      <c r="CR355" s="33"/>
      <c r="CS355" s="33"/>
      <c r="CT355" s="33"/>
      <c r="CU355" s="33"/>
      <c r="CV355" s="33"/>
      <c r="CW355" s="33"/>
      <c r="CX355" s="33"/>
      <c r="CY355" s="33"/>
      <c r="CZ355" s="33"/>
      <c r="DA355" s="33"/>
      <c r="DB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  <c r="CD356" s="33"/>
      <c r="CE356" s="33"/>
      <c r="CF356" s="33"/>
      <c r="CG356" s="33"/>
      <c r="CH356" s="33"/>
      <c r="CI356" s="33"/>
      <c r="CJ356" s="33"/>
      <c r="CK356" s="33"/>
      <c r="CL356" s="33"/>
      <c r="CM356" s="33"/>
      <c r="CN356" s="33"/>
      <c r="CO356" s="33"/>
      <c r="CP356" s="33"/>
      <c r="CQ356" s="33"/>
      <c r="CR356" s="33"/>
      <c r="CS356" s="33"/>
      <c r="CT356" s="33"/>
      <c r="CU356" s="33"/>
      <c r="CV356" s="33"/>
      <c r="CW356" s="33"/>
      <c r="CX356" s="33"/>
      <c r="CY356" s="33"/>
      <c r="CZ356" s="33"/>
      <c r="DA356" s="33"/>
      <c r="DB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3"/>
      <c r="BS357" s="33"/>
      <c r="BT357" s="33"/>
      <c r="BU357" s="33"/>
      <c r="BV357" s="33"/>
      <c r="BW357" s="33"/>
      <c r="BX357" s="33"/>
      <c r="BY357" s="33"/>
      <c r="BZ357" s="33"/>
      <c r="CA357" s="33"/>
      <c r="CB357" s="33"/>
      <c r="CC357" s="33"/>
      <c r="CD357" s="33"/>
      <c r="CE357" s="33"/>
      <c r="CF357" s="33"/>
      <c r="CG357" s="33"/>
      <c r="CH357" s="33"/>
      <c r="CI357" s="33"/>
      <c r="CJ357" s="33"/>
      <c r="CK357" s="33"/>
      <c r="CL357" s="33"/>
      <c r="CM357" s="33"/>
      <c r="CN357" s="33"/>
      <c r="CO357" s="33"/>
      <c r="CP357" s="33"/>
      <c r="CQ357" s="33"/>
      <c r="CR357" s="33"/>
      <c r="CS357" s="33"/>
      <c r="CT357" s="33"/>
      <c r="CU357" s="33"/>
      <c r="CV357" s="33"/>
      <c r="CW357" s="33"/>
      <c r="CX357" s="33"/>
      <c r="CY357" s="33"/>
      <c r="CZ357" s="33"/>
      <c r="DA357" s="33"/>
      <c r="DB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  <c r="BZ358" s="33"/>
      <c r="CA358" s="33"/>
      <c r="CB358" s="33"/>
      <c r="CC358" s="33"/>
      <c r="CD358" s="33"/>
      <c r="CE358" s="33"/>
      <c r="CF358" s="33"/>
      <c r="CG358" s="33"/>
      <c r="CH358" s="33"/>
      <c r="CI358" s="33"/>
      <c r="CJ358" s="33"/>
      <c r="CK358" s="33"/>
      <c r="CL358" s="33"/>
      <c r="CM358" s="33"/>
      <c r="CN358" s="33"/>
      <c r="CO358" s="33"/>
      <c r="CP358" s="33"/>
      <c r="CQ358" s="33"/>
      <c r="CR358" s="33"/>
      <c r="CS358" s="33"/>
      <c r="CT358" s="33"/>
      <c r="CU358" s="33"/>
      <c r="CV358" s="33"/>
      <c r="CW358" s="33"/>
      <c r="CX358" s="33"/>
      <c r="CY358" s="33"/>
      <c r="CZ358" s="33"/>
      <c r="DA358" s="33"/>
      <c r="DB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  <c r="BZ359" s="33"/>
      <c r="CA359" s="33"/>
      <c r="CB359" s="33"/>
      <c r="CC359" s="33"/>
      <c r="CD359" s="33"/>
      <c r="CE359" s="33"/>
      <c r="CF359" s="33"/>
      <c r="CG359" s="33"/>
      <c r="CH359" s="33"/>
      <c r="CI359" s="33"/>
      <c r="CJ359" s="33"/>
      <c r="CK359" s="33"/>
      <c r="CL359" s="33"/>
      <c r="CM359" s="33"/>
      <c r="CN359" s="33"/>
      <c r="CO359" s="33"/>
      <c r="CP359" s="33"/>
      <c r="CQ359" s="33"/>
      <c r="CR359" s="33"/>
      <c r="CS359" s="33"/>
      <c r="CT359" s="33"/>
      <c r="CU359" s="33"/>
      <c r="CV359" s="33"/>
      <c r="CW359" s="33"/>
      <c r="CX359" s="33"/>
      <c r="CY359" s="33"/>
      <c r="CZ359" s="33"/>
      <c r="DA359" s="33"/>
      <c r="DB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  <c r="BV360" s="33"/>
      <c r="BW360" s="33"/>
      <c r="BX360" s="33"/>
      <c r="BY360" s="33"/>
      <c r="BZ360" s="33"/>
      <c r="CA360" s="33"/>
      <c r="CB360" s="33"/>
      <c r="CC360" s="33"/>
      <c r="CD360" s="33"/>
      <c r="CE360" s="33"/>
      <c r="CF360" s="33"/>
      <c r="CG360" s="33"/>
      <c r="CH360" s="33"/>
      <c r="CI360" s="33"/>
      <c r="CJ360" s="33"/>
      <c r="CK360" s="33"/>
      <c r="CL360" s="33"/>
      <c r="CM360" s="33"/>
      <c r="CN360" s="33"/>
      <c r="CO360" s="33"/>
      <c r="CP360" s="33"/>
      <c r="CQ360" s="33"/>
      <c r="CR360" s="33"/>
      <c r="CS360" s="33"/>
      <c r="CT360" s="33"/>
      <c r="CU360" s="33"/>
      <c r="CV360" s="33"/>
      <c r="CW360" s="33"/>
      <c r="CX360" s="33"/>
      <c r="CY360" s="33"/>
      <c r="CZ360" s="33"/>
      <c r="DA360" s="33"/>
      <c r="DB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  <c r="BZ361" s="33"/>
      <c r="CA361" s="33"/>
      <c r="CB361" s="33"/>
      <c r="CC361" s="33"/>
      <c r="CD361" s="33"/>
      <c r="CE361" s="33"/>
      <c r="CF361" s="33"/>
      <c r="CG361" s="33"/>
      <c r="CH361" s="33"/>
      <c r="CI361" s="33"/>
      <c r="CJ361" s="33"/>
      <c r="CK361" s="33"/>
      <c r="CL361" s="33"/>
      <c r="CM361" s="33"/>
      <c r="CN361" s="33"/>
      <c r="CO361" s="33"/>
      <c r="CP361" s="33"/>
      <c r="CQ361" s="33"/>
      <c r="CR361" s="33"/>
      <c r="CS361" s="33"/>
      <c r="CT361" s="33"/>
      <c r="CU361" s="33"/>
      <c r="CV361" s="33"/>
      <c r="CW361" s="33"/>
      <c r="CX361" s="33"/>
      <c r="CY361" s="33"/>
      <c r="CZ361" s="33"/>
      <c r="DA361" s="33"/>
      <c r="DB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  <c r="BV362" s="33"/>
      <c r="BW362" s="33"/>
      <c r="BX362" s="33"/>
      <c r="BY362" s="33"/>
      <c r="BZ362" s="33"/>
      <c r="CA362" s="33"/>
      <c r="CB362" s="33"/>
      <c r="CC362" s="33"/>
      <c r="CD362" s="33"/>
      <c r="CE362" s="33"/>
      <c r="CF362" s="33"/>
      <c r="CG362" s="33"/>
      <c r="CH362" s="33"/>
      <c r="CI362" s="33"/>
      <c r="CJ362" s="33"/>
      <c r="CK362" s="33"/>
      <c r="CL362" s="33"/>
      <c r="CM362" s="33"/>
      <c r="CN362" s="33"/>
      <c r="CO362" s="33"/>
      <c r="CP362" s="33"/>
      <c r="CQ362" s="33"/>
      <c r="CR362" s="33"/>
      <c r="CS362" s="33"/>
      <c r="CT362" s="33"/>
      <c r="CU362" s="33"/>
      <c r="CV362" s="33"/>
      <c r="CW362" s="33"/>
      <c r="CX362" s="33"/>
      <c r="CY362" s="33"/>
      <c r="CZ362" s="33"/>
      <c r="DA362" s="33"/>
      <c r="DB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  <c r="BS363" s="33"/>
      <c r="BT363" s="33"/>
      <c r="BU363" s="33"/>
      <c r="BV363" s="33"/>
      <c r="BW363" s="33"/>
      <c r="BX363" s="33"/>
      <c r="BY363" s="33"/>
      <c r="BZ363" s="33"/>
      <c r="CA363" s="33"/>
      <c r="CB363" s="33"/>
      <c r="CC363" s="33"/>
      <c r="CD363" s="33"/>
      <c r="CE363" s="33"/>
      <c r="CF363" s="33"/>
      <c r="CG363" s="33"/>
      <c r="CH363" s="33"/>
      <c r="CI363" s="33"/>
      <c r="CJ363" s="33"/>
      <c r="CK363" s="33"/>
      <c r="CL363" s="33"/>
      <c r="CM363" s="33"/>
      <c r="CN363" s="33"/>
      <c r="CO363" s="33"/>
      <c r="CP363" s="33"/>
      <c r="CQ363" s="33"/>
      <c r="CR363" s="33"/>
      <c r="CS363" s="33"/>
      <c r="CT363" s="33"/>
      <c r="CU363" s="33"/>
      <c r="CV363" s="33"/>
      <c r="CW363" s="33"/>
      <c r="CX363" s="33"/>
      <c r="CY363" s="33"/>
      <c r="CZ363" s="33"/>
      <c r="DA363" s="33"/>
      <c r="DB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  <c r="BZ364" s="33"/>
      <c r="CA364" s="33"/>
      <c r="CB364" s="33"/>
      <c r="CC364" s="33"/>
      <c r="CD364" s="33"/>
      <c r="CE364" s="33"/>
      <c r="CF364" s="33"/>
      <c r="CG364" s="33"/>
      <c r="CH364" s="33"/>
      <c r="CI364" s="33"/>
      <c r="CJ364" s="33"/>
      <c r="CK364" s="33"/>
      <c r="CL364" s="33"/>
      <c r="CM364" s="33"/>
      <c r="CN364" s="33"/>
      <c r="CO364" s="33"/>
      <c r="CP364" s="33"/>
      <c r="CQ364" s="33"/>
      <c r="CR364" s="33"/>
      <c r="CS364" s="33"/>
      <c r="CT364" s="33"/>
      <c r="CU364" s="33"/>
      <c r="CV364" s="33"/>
      <c r="CW364" s="33"/>
      <c r="CX364" s="33"/>
      <c r="CY364" s="33"/>
      <c r="CZ364" s="33"/>
      <c r="DA364" s="33"/>
      <c r="DB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  <c r="BS365" s="33"/>
      <c r="BT365" s="33"/>
      <c r="BU365" s="33"/>
      <c r="BV365" s="33"/>
      <c r="BW365" s="33"/>
      <c r="BX365" s="33"/>
      <c r="BY365" s="33"/>
      <c r="BZ365" s="33"/>
      <c r="CA365" s="33"/>
      <c r="CB365" s="33"/>
      <c r="CC365" s="33"/>
      <c r="CD365" s="33"/>
      <c r="CE365" s="33"/>
      <c r="CF365" s="33"/>
      <c r="CG365" s="33"/>
      <c r="CH365" s="33"/>
      <c r="CI365" s="33"/>
      <c r="CJ365" s="33"/>
      <c r="CK365" s="33"/>
      <c r="CL365" s="33"/>
      <c r="CM365" s="33"/>
      <c r="CN365" s="33"/>
      <c r="CO365" s="33"/>
      <c r="CP365" s="33"/>
      <c r="CQ365" s="33"/>
      <c r="CR365" s="33"/>
      <c r="CS365" s="33"/>
      <c r="CT365" s="33"/>
      <c r="CU365" s="33"/>
      <c r="CV365" s="33"/>
      <c r="CW365" s="33"/>
      <c r="CX365" s="33"/>
      <c r="CY365" s="33"/>
      <c r="CZ365" s="33"/>
      <c r="DA365" s="33"/>
      <c r="DB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  <c r="BS366" s="33"/>
      <c r="BT366" s="33"/>
      <c r="BU366" s="33"/>
      <c r="BV366" s="33"/>
      <c r="BW366" s="33"/>
      <c r="BX366" s="33"/>
      <c r="BY366" s="33"/>
      <c r="BZ366" s="33"/>
      <c r="CA366" s="33"/>
      <c r="CB366" s="33"/>
      <c r="CC366" s="33"/>
      <c r="CD366" s="33"/>
      <c r="CE366" s="33"/>
      <c r="CF366" s="33"/>
      <c r="CG366" s="33"/>
      <c r="CH366" s="33"/>
      <c r="CI366" s="33"/>
      <c r="CJ366" s="33"/>
      <c r="CK366" s="33"/>
      <c r="CL366" s="33"/>
      <c r="CM366" s="33"/>
      <c r="CN366" s="33"/>
      <c r="CO366" s="33"/>
      <c r="CP366" s="33"/>
      <c r="CQ366" s="33"/>
      <c r="CR366" s="33"/>
      <c r="CS366" s="33"/>
      <c r="CT366" s="33"/>
      <c r="CU366" s="33"/>
      <c r="CV366" s="33"/>
      <c r="CW366" s="33"/>
      <c r="CX366" s="33"/>
      <c r="CY366" s="33"/>
      <c r="CZ366" s="33"/>
      <c r="DA366" s="33"/>
      <c r="DB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3"/>
      <c r="BS367" s="33"/>
      <c r="BT367" s="33"/>
      <c r="BU367" s="33"/>
      <c r="BV367" s="33"/>
      <c r="BW367" s="33"/>
      <c r="BX367" s="33"/>
      <c r="BY367" s="33"/>
      <c r="BZ367" s="33"/>
      <c r="CA367" s="33"/>
      <c r="CB367" s="33"/>
      <c r="CC367" s="33"/>
      <c r="CD367" s="33"/>
      <c r="CE367" s="33"/>
      <c r="CF367" s="33"/>
      <c r="CG367" s="33"/>
      <c r="CH367" s="33"/>
      <c r="CI367" s="33"/>
      <c r="CJ367" s="33"/>
      <c r="CK367" s="33"/>
      <c r="CL367" s="33"/>
      <c r="CM367" s="33"/>
      <c r="CN367" s="33"/>
      <c r="CO367" s="33"/>
      <c r="CP367" s="33"/>
      <c r="CQ367" s="33"/>
      <c r="CR367" s="33"/>
      <c r="CS367" s="33"/>
      <c r="CT367" s="33"/>
      <c r="CU367" s="33"/>
      <c r="CV367" s="33"/>
      <c r="CW367" s="33"/>
      <c r="CX367" s="33"/>
      <c r="CY367" s="33"/>
      <c r="CZ367" s="33"/>
      <c r="DA367" s="33"/>
      <c r="DB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3"/>
      <c r="BS368" s="33"/>
      <c r="BT368" s="33"/>
      <c r="BU368" s="33"/>
      <c r="BV368" s="33"/>
      <c r="BW368" s="33"/>
      <c r="BX368" s="33"/>
      <c r="BY368" s="33"/>
      <c r="BZ368" s="33"/>
      <c r="CA368" s="33"/>
      <c r="CB368" s="33"/>
      <c r="CC368" s="33"/>
      <c r="CD368" s="33"/>
      <c r="CE368" s="33"/>
      <c r="CF368" s="33"/>
      <c r="CG368" s="33"/>
      <c r="CH368" s="33"/>
      <c r="CI368" s="33"/>
      <c r="CJ368" s="33"/>
      <c r="CK368" s="33"/>
      <c r="CL368" s="33"/>
      <c r="CM368" s="33"/>
      <c r="CN368" s="33"/>
      <c r="CO368" s="33"/>
      <c r="CP368" s="33"/>
      <c r="CQ368" s="33"/>
      <c r="CR368" s="33"/>
      <c r="CS368" s="33"/>
      <c r="CT368" s="33"/>
      <c r="CU368" s="33"/>
      <c r="CV368" s="33"/>
      <c r="CW368" s="33"/>
      <c r="CX368" s="33"/>
      <c r="CY368" s="33"/>
      <c r="CZ368" s="33"/>
      <c r="DA368" s="33"/>
      <c r="DB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3"/>
      <c r="BS369" s="33"/>
      <c r="BT369" s="33"/>
      <c r="BU369" s="33"/>
      <c r="BV369" s="33"/>
      <c r="BW369" s="33"/>
      <c r="BX369" s="33"/>
      <c r="BY369" s="33"/>
      <c r="BZ369" s="33"/>
      <c r="CA369" s="33"/>
      <c r="CB369" s="33"/>
      <c r="CC369" s="33"/>
      <c r="CD369" s="33"/>
      <c r="CE369" s="33"/>
      <c r="CF369" s="33"/>
      <c r="CG369" s="33"/>
      <c r="CH369" s="33"/>
      <c r="CI369" s="33"/>
      <c r="CJ369" s="33"/>
      <c r="CK369" s="33"/>
      <c r="CL369" s="33"/>
      <c r="CM369" s="33"/>
      <c r="CN369" s="33"/>
      <c r="CO369" s="33"/>
      <c r="CP369" s="33"/>
      <c r="CQ369" s="33"/>
      <c r="CR369" s="33"/>
      <c r="CS369" s="33"/>
      <c r="CT369" s="33"/>
      <c r="CU369" s="33"/>
      <c r="CV369" s="33"/>
      <c r="CW369" s="33"/>
      <c r="CX369" s="33"/>
      <c r="CY369" s="33"/>
      <c r="CZ369" s="33"/>
      <c r="DA369" s="33"/>
      <c r="DB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3"/>
      <c r="BS370" s="33"/>
      <c r="BT370" s="33"/>
      <c r="BU370" s="33"/>
      <c r="BV370" s="33"/>
      <c r="BW370" s="33"/>
      <c r="BX370" s="33"/>
      <c r="BY370" s="33"/>
      <c r="BZ370" s="33"/>
      <c r="CA370" s="33"/>
      <c r="CB370" s="33"/>
      <c r="CC370" s="33"/>
      <c r="CD370" s="33"/>
      <c r="CE370" s="33"/>
      <c r="CF370" s="33"/>
      <c r="CG370" s="33"/>
      <c r="CH370" s="33"/>
      <c r="CI370" s="33"/>
      <c r="CJ370" s="33"/>
      <c r="CK370" s="33"/>
      <c r="CL370" s="33"/>
      <c r="CM370" s="33"/>
      <c r="CN370" s="33"/>
      <c r="CO370" s="33"/>
      <c r="CP370" s="33"/>
      <c r="CQ370" s="33"/>
      <c r="CR370" s="33"/>
      <c r="CS370" s="33"/>
      <c r="CT370" s="33"/>
      <c r="CU370" s="33"/>
      <c r="CV370" s="33"/>
      <c r="CW370" s="33"/>
      <c r="CX370" s="33"/>
      <c r="CY370" s="33"/>
      <c r="CZ370" s="33"/>
      <c r="DA370" s="33"/>
      <c r="DB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  <c r="BP371" s="33"/>
      <c r="BQ371" s="33"/>
      <c r="BR371" s="33"/>
      <c r="BS371" s="33"/>
      <c r="BT371" s="33"/>
      <c r="BU371" s="33"/>
      <c r="BV371" s="33"/>
      <c r="BW371" s="33"/>
      <c r="BX371" s="33"/>
      <c r="BY371" s="33"/>
      <c r="BZ371" s="33"/>
      <c r="CA371" s="33"/>
      <c r="CB371" s="33"/>
      <c r="CC371" s="33"/>
      <c r="CD371" s="33"/>
      <c r="CE371" s="33"/>
      <c r="CF371" s="33"/>
      <c r="CG371" s="33"/>
      <c r="CH371" s="33"/>
      <c r="CI371" s="33"/>
      <c r="CJ371" s="33"/>
      <c r="CK371" s="33"/>
      <c r="CL371" s="33"/>
      <c r="CM371" s="33"/>
      <c r="CN371" s="33"/>
      <c r="CO371" s="33"/>
      <c r="CP371" s="33"/>
      <c r="CQ371" s="33"/>
      <c r="CR371" s="33"/>
      <c r="CS371" s="33"/>
      <c r="CT371" s="33"/>
      <c r="CU371" s="33"/>
      <c r="CV371" s="33"/>
      <c r="CW371" s="33"/>
      <c r="CX371" s="33"/>
      <c r="CY371" s="33"/>
      <c r="CZ371" s="33"/>
      <c r="DA371" s="33"/>
      <c r="DB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  <c r="BP372" s="33"/>
      <c r="BQ372" s="33"/>
      <c r="BR372" s="33"/>
      <c r="BS372" s="33"/>
      <c r="BT372" s="33"/>
      <c r="BU372" s="33"/>
      <c r="BV372" s="33"/>
      <c r="BW372" s="33"/>
      <c r="BX372" s="33"/>
      <c r="BY372" s="33"/>
      <c r="BZ372" s="33"/>
      <c r="CA372" s="33"/>
      <c r="CB372" s="33"/>
      <c r="CC372" s="33"/>
      <c r="CD372" s="33"/>
      <c r="CE372" s="33"/>
      <c r="CF372" s="33"/>
      <c r="CG372" s="33"/>
      <c r="CH372" s="33"/>
      <c r="CI372" s="33"/>
      <c r="CJ372" s="33"/>
      <c r="CK372" s="33"/>
      <c r="CL372" s="33"/>
      <c r="CM372" s="33"/>
      <c r="CN372" s="33"/>
      <c r="CO372" s="33"/>
      <c r="CP372" s="33"/>
      <c r="CQ372" s="33"/>
      <c r="CR372" s="33"/>
      <c r="CS372" s="33"/>
      <c r="CT372" s="33"/>
      <c r="CU372" s="33"/>
      <c r="CV372" s="33"/>
      <c r="CW372" s="33"/>
      <c r="CX372" s="33"/>
      <c r="CY372" s="33"/>
      <c r="CZ372" s="33"/>
      <c r="DA372" s="33"/>
      <c r="DB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  <c r="BS373" s="33"/>
      <c r="BT373" s="33"/>
      <c r="BU373" s="33"/>
      <c r="BV373" s="33"/>
      <c r="BW373" s="33"/>
      <c r="BX373" s="33"/>
      <c r="BY373" s="33"/>
      <c r="BZ373" s="33"/>
      <c r="CA373" s="33"/>
      <c r="CB373" s="33"/>
      <c r="CC373" s="33"/>
      <c r="CD373" s="33"/>
      <c r="CE373" s="33"/>
      <c r="CF373" s="33"/>
      <c r="CG373" s="33"/>
      <c r="CH373" s="33"/>
      <c r="CI373" s="33"/>
      <c r="CJ373" s="33"/>
      <c r="CK373" s="33"/>
      <c r="CL373" s="33"/>
      <c r="CM373" s="33"/>
      <c r="CN373" s="33"/>
      <c r="CO373" s="33"/>
      <c r="CP373" s="33"/>
      <c r="CQ373" s="33"/>
      <c r="CR373" s="33"/>
      <c r="CS373" s="33"/>
      <c r="CT373" s="33"/>
      <c r="CU373" s="33"/>
      <c r="CV373" s="33"/>
      <c r="CW373" s="33"/>
      <c r="CX373" s="33"/>
      <c r="CY373" s="33"/>
      <c r="CZ373" s="33"/>
      <c r="DA373" s="33"/>
      <c r="DB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  <c r="BP374" s="33"/>
      <c r="BQ374" s="33"/>
      <c r="BR374" s="33"/>
      <c r="BS374" s="33"/>
      <c r="BT374" s="33"/>
      <c r="BU374" s="33"/>
      <c r="BV374" s="33"/>
      <c r="BW374" s="33"/>
      <c r="BX374" s="33"/>
      <c r="BY374" s="33"/>
      <c r="BZ374" s="33"/>
      <c r="CA374" s="33"/>
      <c r="CB374" s="33"/>
      <c r="CC374" s="33"/>
      <c r="CD374" s="33"/>
      <c r="CE374" s="33"/>
      <c r="CF374" s="33"/>
      <c r="CG374" s="33"/>
      <c r="CH374" s="33"/>
      <c r="CI374" s="33"/>
      <c r="CJ374" s="33"/>
      <c r="CK374" s="33"/>
      <c r="CL374" s="33"/>
      <c r="CM374" s="33"/>
      <c r="CN374" s="33"/>
      <c r="CO374" s="33"/>
      <c r="CP374" s="33"/>
      <c r="CQ374" s="33"/>
      <c r="CR374" s="33"/>
      <c r="CS374" s="33"/>
      <c r="CT374" s="33"/>
      <c r="CU374" s="33"/>
      <c r="CV374" s="33"/>
      <c r="CW374" s="33"/>
      <c r="CX374" s="33"/>
      <c r="CY374" s="33"/>
      <c r="CZ374" s="33"/>
      <c r="DA374" s="33"/>
      <c r="DB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  <c r="BP375" s="33"/>
      <c r="BQ375" s="33"/>
      <c r="BR375" s="33"/>
      <c r="BS375" s="33"/>
      <c r="BT375" s="33"/>
      <c r="BU375" s="33"/>
      <c r="BV375" s="33"/>
      <c r="BW375" s="33"/>
      <c r="BX375" s="33"/>
      <c r="BY375" s="33"/>
      <c r="BZ375" s="33"/>
      <c r="CA375" s="33"/>
      <c r="CB375" s="33"/>
      <c r="CC375" s="33"/>
      <c r="CD375" s="33"/>
      <c r="CE375" s="33"/>
      <c r="CF375" s="33"/>
      <c r="CG375" s="33"/>
      <c r="CH375" s="33"/>
      <c r="CI375" s="33"/>
      <c r="CJ375" s="33"/>
      <c r="CK375" s="33"/>
      <c r="CL375" s="33"/>
      <c r="CM375" s="33"/>
      <c r="CN375" s="33"/>
      <c r="CO375" s="33"/>
      <c r="CP375" s="33"/>
      <c r="CQ375" s="33"/>
      <c r="CR375" s="33"/>
      <c r="CS375" s="33"/>
      <c r="CT375" s="33"/>
      <c r="CU375" s="33"/>
      <c r="CV375" s="33"/>
      <c r="CW375" s="33"/>
      <c r="CX375" s="33"/>
      <c r="CY375" s="33"/>
      <c r="CZ375" s="33"/>
      <c r="DA375" s="33"/>
      <c r="DB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  <c r="BP376" s="33"/>
      <c r="BQ376" s="33"/>
      <c r="BR376" s="33"/>
      <c r="BS376" s="33"/>
      <c r="BT376" s="33"/>
      <c r="BU376" s="33"/>
      <c r="BV376" s="33"/>
      <c r="BW376" s="33"/>
      <c r="BX376" s="33"/>
      <c r="BY376" s="33"/>
      <c r="BZ376" s="33"/>
      <c r="CA376" s="33"/>
      <c r="CB376" s="33"/>
      <c r="CC376" s="33"/>
      <c r="CD376" s="33"/>
      <c r="CE376" s="33"/>
      <c r="CF376" s="33"/>
      <c r="CG376" s="33"/>
      <c r="CH376" s="33"/>
      <c r="CI376" s="33"/>
      <c r="CJ376" s="33"/>
      <c r="CK376" s="33"/>
      <c r="CL376" s="33"/>
      <c r="CM376" s="33"/>
      <c r="CN376" s="33"/>
      <c r="CO376" s="33"/>
      <c r="CP376" s="33"/>
      <c r="CQ376" s="33"/>
      <c r="CR376" s="33"/>
      <c r="CS376" s="33"/>
      <c r="CT376" s="33"/>
      <c r="CU376" s="33"/>
      <c r="CV376" s="33"/>
      <c r="CW376" s="33"/>
      <c r="CX376" s="33"/>
      <c r="CY376" s="33"/>
      <c r="CZ376" s="33"/>
      <c r="DA376" s="33"/>
      <c r="DB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3"/>
      <c r="BS377" s="33"/>
      <c r="BT377" s="33"/>
      <c r="BU377" s="33"/>
      <c r="BV377" s="33"/>
      <c r="BW377" s="33"/>
      <c r="BX377" s="33"/>
      <c r="BY377" s="33"/>
      <c r="BZ377" s="33"/>
      <c r="CA377" s="33"/>
      <c r="CB377" s="33"/>
      <c r="CC377" s="33"/>
      <c r="CD377" s="33"/>
      <c r="CE377" s="33"/>
      <c r="CF377" s="33"/>
      <c r="CG377" s="33"/>
      <c r="CH377" s="33"/>
      <c r="CI377" s="33"/>
      <c r="CJ377" s="33"/>
      <c r="CK377" s="33"/>
      <c r="CL377" s="33"/>
      <c r="CM377" s="33"/>
      <c r="CN377" s="33"/>
      <c r="CO377" s="33"/>
      <c r="CP377" s="33"/>
      <c r="CQ377" s="33"/>
      <c r="CR377" s="33"/>
      <c r="CS377" s="33"/>
      <c r="CT377" s="33"/>
      <c r="CU377" s="33"/>
      <c r="CV377" s="33"/>
      <c r="CW377" s="33"/>
      <c r="CX377" s="33"/>
      <c r="CY377" s="33"/>
      <c r="CZ377" s="33"/>
      <c r="DA377" s="33"/>
      <c r="DB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3"/>
      <c r="BS378" s="33"/>
      <c r="BT378" s="33"/>
      <c r="BU378" s="33"/>
      <c r="BV378" s="33"/>
      <c r="BW378" s="33"/>
      <c r="BX378" s="33"/>
      <c r="BY378" s="33"/>
      <c r="BZ378" s="33"/>
      <c r="CA378" s="33"/>
      <c r="CB378" s="33"/>
      <c r="CC378" s="33"/>
      <c r="CD378" s="33"/>
      <c r="CE378" s="33"/>
      <c r="CF378" s="33"/>
      <c r="CG378" s="33"/>
      <c r="CH378" s="33"/>
      <c r="CI378" s="33"/>
      <c r="CJ378" s="33"/>
      <c r="CK378" s="33"/>
      <c r="CL378" s="33"/>
      <c r="CM378" s="33"/>
      <c r="CN378" s="33"/>
      <c r="CO378" s="33"/>
      <c r="CP378" s="33"/>
      <c r="CQ378" s="33"/>
      <c r="CR378" s="33"/>
      <c r="CS378" s="33"/>
      <c r="CT378" s="33"/>
      <c r="CU378" s="33"/>
      <c r="CV378" s="33"/>
      <c r="CW378" s="33"/>
      <c r="CX378" s="33"/>
      <c r="CY378" s="33"/>
      <c r="CZ378" s="33"/>
      <c r="DA378" s="33"/>
      <c r="DB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3"/>
      <c r="BS379" s="33"/>
      <c r="BT379" s="33"/>
      <c r="BU379" s="33"/>
      <c r="BV379" s="33"/>
      <c r="BW379" s="33"/>
      <c r="BX379" s="33"/>
      <c r="BY379" s="33"/>
      <c r="BZ379" s="33"/>
      <c r="CA379" s="33"/>
      <c r="CB379" s="33"/>
      <c r="CC379" s="33"/>
      <c r="CD379" s="33"/>
      <c r="CE379" s="33"/>
      <c r="CF379" s="33"/>
      <c r="CG379" s="33"/>
      <c r="CH379" s="33"/>
      <c r="CI379" s="33"/>
      <c r="CJ379" s="33"/>
      <c r="CK379" s="33"/>
      <c r="CL379" s="33"/>
      <c r="CM379" s="33"/>
      <c r="CN379" s="33"/>
      <c r="CO379" s="33"/>
      <c r="CP379" s="33"/>
      <c r="CQ379" s="33"/>
      <c r="CR379" s="33"/>
      <c r="CS379" s="33"/>
      <c r="CT379" s="33"/>
      <c r="CU379" s="33"/>
      <c r="CV379" s="33"/>
      <c r="CW379" s="33"/>
      <c r="CX379" s="33"/>
      <c r="CY379" s="33"/>
      <c r="CZ379" s="33"/>
      <c r="DA379" s="33"/>
      <c r="DB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3"/>
      <c r="BS380" s="33"/>
      <c r="BT380" s="33"/>
      <c r="BU380" s="33"/>
      <c r="BV380" s="33"/>
      <c r="BW380" s="33"/>
      <c r="BX380" s="33"/>
      <c r="BY380" s="33"/>
      <c r="BZ380" s="33"/>
      <c r="CA380" s="33"/>
      <c r="CB380" s="33"/>
      <c r="CC380" s="33"/>
      <c r="CD380" s="33"/>
      <c r="CE380" s="33"/>
      <c r="CF380" s="33"/>
      <c r="CG380" s="33"/>
      <c r="CH380" s="33"/>
      <c r="CI380" s="33"/>
      <c r="CJ380" s="33"/>
      <c r="CK380" s="33"/>
      <c r="CL380" s="33"/>
      <c r="CM380" s="33"/>
      <c r="CN380" s="33"/>
      <c r="CO380" s="33"/>
      <c r="CP380" s="33"/>
      <c r="CQ380" s="33"/>
      <c r="CR380" s="33"/>
      <c r="CS380" s="33"/>
      <c r="CT380" s="33"/>
      <c r="CU380" s="33"/>
      <c r="CV380" s="33"/>
      <c r="CW380" s="33"/>
      <c r="CX380" s="33"/>
      <c r="CY380" s="33"/>
      <c r="CZ380" s="33"/>
      <c r="DA380" s="33"/>
      <c r="DB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3"/>
      <c r="BS381" s="33"/>
      <c r="BT381" s="33"/>
      <c r="BU381" s="33"/>
      <c r="BV381" s="33"/>
      <c r="BW381" s="33"/>
      <c r="BX381" s="33"/>
      <c r="BY381" s="33"/>
      <c r="BZ381" s="33"/>
      <c r="CA381" s="33"/>
      <c r="CB381" s="33"/>
      <c r="CC381" s="33"/>
      <c r="CD381" s="33"/>
      <c r="CE381" s="33"/>
      <c r="CF381" s="33"/>
      <c r="CG381" s="33"/>
      <c r="CH381" s="33"/>
      <c r="CI381" s="33"/>
      <c r="CJ381" s="33"/>
      <c r="CK381" s="33"/>
      <c r="CL381" s="33"/>
      <c r="CM381" s="33"/>
      <c r="CN381" s="33"/>
      <c r="CO381" s="33"/>
      <c r="CP381" s="33"/>
      <c r="CQ381" s="33"/>
      <c r="CR381" s="33"/>
      <c r="CS381" s="33"/>
      <c r="CT381" s="33"/>
      <c r="CU381" s="33"/>
      <c r="CV381" s="33"/>
      <c r="CW381" s="33"/>
      <c r="CX381" s="33"/>
      <c r="CY381" s="33"/>
      <c r="CZ381" s="33"/>
      <c r="DA381" s="33"/>
      <c r="DB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  <c r="BP382" s="33"/>
      <c r="BQ382" s="33"/>
      <c r="BR382" s="33"/>
      <c r="BS382" s="33"/>
      <c r="BT382" s="33"/>
      <c r="BU382" s="33"/>
      <c r="BV382" s="33"/>
      <c r="BW382" s="33"/>
      <c r="BX382" s="33"/>
      <c r="BY382" s="33"/>
      <c r="BZ382" s="33"/>
      <c r="CA382" s="33"/>
      <c r="CB382" s="33"/>
      <c r="CC382" s="33"/>
      <c r="CD382" s="33"/>
      <c r="CE382" s="33"/>
      <c r="CF382" s="33"/>
      <c r="CG382" s="33"/>
      <c r="CH382" s="33"/>
      <c r="CI382" s="33"/>
      <c r="CJ382" s="33"/>
      <c r="CK382" s="33"/>
      <c r="CL382" s="33"/>
      <c r="CM382" s="33"/>
      <c r="CN382" s="33"/>
      <c r="CO382" s="33"/>
      <c r="CP382" s="33"/>
      <c r="CQ382" s="33"/>
      <c r="CR382" s="33"/>
      <c r="CS382" s="33"/>
      <c r="CT382" s="33"/>
      <c r="CU382" s="33"/>
      <c r="CV382" s="33"/>
      <c r="CW382" s="33"/>
      <c r="CX382" s="33"/>
      <c r="CY382" s="33"/>
      <c r="CZ382" s="33"/>
      <c r="DA382" s="33"/>
      <c r="DB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  <c r="BZ383" s="33"/>
      <c r="CA383" s="33"/>
      <c r="CB383" s="33"/>
      <c r="CC383" s="33"/>
      <c r="CD383" s="33"/>
      <c r="CE383" s="33"/>
      <c r="CF383" s="33"/>
      <c r="CG383" s="33"/>
      <c r="CH383" s="33"/>
      <c r="CI383" s="33"/>
      <c r="CJ383" s="33"/>
      <c r="CK383" s="33"/>
      <c r="CL383" s="33"/>
      <c r="CM383" s="33"/>
      <c r="CN383" s="33"/>
      <c r="CO383" s="33"/>
      <c r="CP383" s="33"/>
      <c r="CQ383" s="33"/>
      <c r="CR383" s="33"/>
      <c r="CS383" s="33"/>
      <c r="CT383" s="33"/>
      <c r="CU383" s="33"/>
      <c r="CV383" s="33"/>
      <c r="CW383" s="33"/>
      <c r="CX383" s="33"/>
      <c r="CY383" s="33"/>
      <c r="CZ383" s="33"/>
      <c r="DA383" s="33"/>
      <c r="DB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  <c r="BV384" s="33"/>
      <c r="BW384" s="33"/>
      <c r="BX384" s="33"/>
      <c r="BY384" s="33"/>
      <c r="BZ384" s="33"/>
      <c r="CA384" s="33"/>
      <c r="CB384" s="33"/>
      <c r="CC384" s="33"/>
      <c r="CD384" s="33"/>
      <c r="CE384" s="33"/>
      <c r="CF384" s="33"/>
      <c r="CG384" s="33"/>
      <c r="CH384" s="33"/>
      <c r="CI384" s="33"/>
      <c r="CJ384" s="33"/>
      <c r="CK384" s="33"/>
      <c r="CL384" s="33"/>
      <c r="CM384" s="33"/>
      <c r="CN384" s="33"/>
      <c r="CO384" s="33"/>
      <c r="CP384" s="33"/>
      <c r="CQ384" s="33"/>
      <c r="CR384" s="33"/>
      <c r="CS384" s="33"/>
      <c r="CT384" s="33"/>
      <c r="CU384" s="33"/>
      <c r="CV384" s="33"/>
      <c r="CW384" s="33"/>
      <c r="CX384" s="33"/>
      <c r="CY384" s="33"/>
      <c r="CZ384" s="33"/>
      <c r="DA384" s="33"/>
      <c r="DB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  <c r="BP385" s="33"/>
      <c r="BQ385" s="33"/>
      <c r="BR385" s="33"/>
      <c r="BS385" s="33"/>
      <c r="BT385" s="33"/>
      <c r="BU385" s="33"/>
      <c r="BV385" s="33"/>
      <c r="BW385" s="33"/>
      <c r="BX385" s="33"/>
      <c r="BY385" s="33"/>
      <c r="BZ385" s="33"/>
      <c r="CA385" s="33"/>
      <c r="CB385" s="33"/>
      <c r="CC385" s="33"/>
      <c r="CD385" s="33"/>
      <c r="CE385" s="33"/>
      <c r="CF385" s="33"/>
      <c r="CG385" s="33"/>
      <c r="CH385" s="33"/>
      <c r="CI385" s="33"/>
      <c r="CJ385" s="33"/>
      <c r="CK385" s="33"/>
      <c r="CL385" s="33"/>
      <c r="CM385" s="33"/>
      <c r="CN385" s="33"/>
      <c r="CO385" s="33"/>
      <c r="CP385" s="33"/>
      <c r="CQ385" s="33"/>
      <c r="CR385" s="33"/>
      <c r="CS385" s="33"/>
      <c r="CT385" s="33"/>
      <c r="CU385" s="33"/>
      <c r="CV385" s="33"/>
      <c r="CW385" s="33"/>
      <c r="CX385" s="33"/>
      <c r="CY385" s="33"/>
      <c r="CZ385" s="33"/>
      <c r="DA385" s="33"/>
      <c r="DB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  <c r="BP386" s="33"/>
      <c r="BQ386" s="33"/>
      <c r="BR386" s="33"/>
      <c r="BS386" s="33"/>
      <c r="BT386" s="33"/>
      <c r="BU386" s="33"/>
      <c r="BV386" s="33"/>
      <c r="BW386" s="33"/>
      <c r="BX386" s="33"/>
      <c r="BY386" s="33"/>
      <c r="BZ386" s="33"/>
      <c r="CA386" s="33"/>
      <c r="CB386" s="33"/>
      <c r="CC386" s="33"/>
      <c r="CD386" s="33"/>
      <c r="CE386" s="33"/>
      <c r="CF386" s="33"/>
      <c r="CG386" s="33"/>
      <c r="CH386" s="33"/>
      <c r="CI386" s="33"/>
      <c r="CJ386" s="33"/>
      <c r="CK386" s="33"/>
      <c r="CL386" s="33"/>
      <c r="CM386" s="33"/>
      <c r="CN386" s="33"/>
      <c r="CO386" s="33"/>
      <c r="CP386" s="33"/>
      <c r="CQ386" s="33"/>
      <c r="CR386" s="33"/>
      <c r="CS386" s="33"/>
      <c r="CT386" s="33"/>
      <c r="CU386" s="33"/>
      <c r="CV386" s="33"/>
      <c r="CW386" s="33"/>
      <c r="CX386" s="33"/>
      <c r="CY386" s="33"/>
      <c r="CZ386" s="33"/>
      <c r="DA386" s="33"/>
      <c r="DB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  <c r="BP387" s="33"/>
      <c r="BQ387" s="33"/>
      <c r="BR387" s="33"/>
      <c r="BS387" s="33"/>
      <c r="BT387" s="33"/>
      <c r="BU387" s="33"/>
      <c r="BV387" s="33"/>
      <c r="BW387" s="33"/>
      <c r="BX387" s="33"/>
      <c r="BY387" s="33"/>
      <c r="BZ387" s="33"/>
      <c r="CA387" s="33"/>
      <c r="CB387" s="33"/>
      <c r="CC387" s="33"/>
      <c r="CD387" s="33"/>
      <c r="CE387" s="33"/>
      <c r="CF387" s="33"/>
      <c r="CG387" s="33"/>
      <c r="CH387" s="33"/>
      <c r="CI387" s="33"/>
      <c r="CJ387" s="33"/>
      <c r="CK387" s="33"/>
      <c r="CL387" s="33"/>
      <c r="CM387" s="33"/>
      <c r="CN387" s="33"/>
      <c r="CO387" s="33"/>
      <c r="CP387" s="33"/>
      <c r="CQ387" s="33"/>
      <c r="CR387" s="33"/>
      <c r="CS387" s="33"/>
      <c r="CT387" s="33"/>
      <c r="CU387" s="33"/>
      <c r="CV387" s="33"/>
      <c r="CW387" s="33"/>
      <c r="CX387" s="33"/>
      <c r="CY387" s="33"/>
      <c r="CZ387" s="33"/>
      <c r="DA387" s="33"/>
      <c r="DB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  <c r="BP388" s="33"/>
      <c r="BQ388" s="33"/>
      <c r="BR388" s="33"/>
      <c r="BS388" s="33"/>
      <c r="BT388" s="33"/>
      <c r="BU388" s="33"/>
      <c r="BV388" s="33"/>
      <c r="BW388" s="33"/>
      <c r="BX388" s="33"/>
      <c r="BY388" s="33"/>
      <c r="BZ388" s="33"/>
      <c r="CA388" s="33"/>
      <c r="CB388" s="33"/>
      <c r="CC388" s="33"/>
      <c r="CD388" s="33"/>
      <c r="CE388" s="33"/>
      <c r="CF388" s="33"/>
      <c r="CG388" s="33"/>
      <c r="CH388" s="33"/>
      <c r="CI388" s="33"/>
      <c r="CJ388" s="33"/>
      <c r="CK388" s="33"/>
      <c r="CL388" s="33"/>
      <c r="CM388" s="33"/>
      <c r="CN388" s="33"/>
      <c r="CO388" s="33"/>
      <c r="CP388" s="33"/>
      <c r="CQ388" s="33"/>
      <c r="CR388" s="33"/>
      <c r="CS388" s="33"/>
      <c r="CT388" s="33"/>
      <c r="CU388" s="33"/>
      <c r="CV388" s="33"/>
      <c r="CW388" s="33"/>
      <c r="CX388" s="33"/>
      <c r="CY388" s="33"/>
      <c r="CZ388" s="33"/>
      <c r="DA388" s="33"/>
      <c r="DB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  <c r="BP389" s="33"/>
      <c r="BQ389" s="33"/>
      <c r="BR389" s="33"/>
      <c r="BS389" s="33"/>
      <c r="BT389" s="33"/>
      <c r="BU389" s="33"/>
      <c r="BV389" s="33"/>
      <c r="BW389" s="33"/>
      <c r="BX389" s="33"/>
      <c r="BY389" s="33"/>
      <c r="BZ389" s="33"/>
      <c r="CA389" s="33"/>
      <c r="CB389" s="33"/>
      <c r="CC389" s="33"/>
      <c r="CD389" s="33"/>
      <c r="CE389" s="33"/>
      <c r="CF389" s="33"/>
      <c r="CG389" s="33"/>
      <c r="CH389" s="33"/>
      <c r="CI389" s="33"/>
      <c r="CJ389" s="33"/>
      <c r="CK389" s="33"/>
      <c r="CL389" s="33"/>
      <c r="CM389" s="33"/>
      <c r="CN389" s="33"/>
      <c r="CO389" s="33"/>
      <c r="CP389" s="33"/>
      <c r="CQ389" s="33"/>
      <c r="CR389" s="33"/>
      <c r="CS389" s="33"/>
      <c r="CT389" s="33"/>
      <c r="CU389" s="33"/>
      <c r="CV389" s="33"/>
      <c r="CW389" s="33"/>
      <c r="CX389" s="33"/>
      <c r="CY389" s="33"/>
      <c r="CZ389" s="33"/>
      <c r="DA389" s="33"/>
      <c r="DB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  <c r="BP390" s="33"/>
      <c r="BQ390" s="33"/>
      <c r="BR390" s="33"/>
      <c r="BS390" s="33"/>
      <c r="BT390" s="33"/>
      <c r="BU390" s="33"/>
      <c r="BV390" s="33"/>
      <c r="BW390" s="33"/>
      <c r="BX390" s="33"/>
      <c r="BY390" s="33"/>
      <c r="BZ390" s="33"/>
      <c r="CA390" s="33"/>
      <c r="CB390" s="33"/>
      <c r="CC390" s="33"/>
      <c r="CD390" s="33"/>
      <c r="CE390" s="33"/>
      <c r="CF390" s="33"/>
      <c r="CG390" s="33"/>
      <c r="CH390" s="33"/>
      <c r="CI390" s="33"/>
      <c r="CJ390" s="33"/>
      <c r="CK390" s="33"/>
      <c r="CL390" s="33"/>
      <c r="CM390" s="33"/>
      <c r="CN390" s="33"/>
      <c r="CO390" s="33"/>
      <c r="CP390" s="33"/>
      <c r="CQ390" s="33"/>
      <c r="CR390" s="33"/>
      <c r="CS390" s="33"/>
      <c r="CT390" s="33"/>
      <c r="CU390" s="33"/>
      <c r="CV390" s="33"/>
      <c r="CW390" s="33"/>
      <c r="CX390" s="33"/>
      <c r="CY390" s="33"/>
      <c r="CZ390" s="33"/>
      <c r="DA390" s="33"/>
      <c r="DB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  <c r="BP391" s="33"/>
      <c r="BQ391" s="33"/>
      <c r="BR391" s="33"/>
      <c r="BS391" s="33"/>
      <c r="BT391" s="33"/>
      <c r="BU391" s="33"/>
      <c r="BV391" s="33"/>
      <c r="BW391" s="33"/>
      <c r="BX391" s="33"/>
      <c r="BY391" s="33"/>
      <c r="BZ391" s="33"/>
      <c r="CA391" s="33"/>
      <c r="CB391" s="33"/>
      <c r="CC391" s="33"/>
      <c r="CD391" s="33"/>
      <c r="CE391" s="33"/>
      <c r="CF391" s="33"/>
      <c r="CG391" s="33"/>
      <c r="CH391" s="33"/>
      <c r="CI391" s="33"/>
      <c r="CJ391" s="33"/>
      <c r="CK391" s="33"/>
      <c r="CL391" s="33"/>
      <c r="CM391" s="33"/>
      <c r="CN391" s="33"/>
      <c r="CO391" s="33"/>
      <c r="CP391" s="33"/>
      <c r="CQ391" s="33"/>
      <c r="CR391" s="33"/>
      <c r="CS391" s="33"/>
      <c r="CT391" s="33"/>
      <c r="CU391" s="33"/>
      <c r="CV391" s="33"/>
      <c r="CW391" s="33"/>
      <c r="CX391" s="33"/>
      <c r="CY391" s="33"/>
      <c r="CZ391" s="33"/>
      <c r="DA391" s="33"/>
      <c r="DB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3"/>
      <c r="BS392" s="33"/>
      <c r="BT392" s="33"/>
      <c r="BU392" s="33"/>
      <c r="BV392" s="33"/>
      <c r="BW392" s="33"/>
      <c r="BX392" s="33"/>
      <c r="BY392" s="33"/>
      <c r="BZ392" s="33"/>
      <c r="CA392" s="33"/>
      <c r="CB392" s="33"/>
      <c r="CC392" s="33"/>
      <c r="CD392" s="33"/>
      <c r="CE392" s="33"/>
      <c r="CF392" s="33"/>
      <c r="CG392" s="33"/>
      <c r="CH392" s="33"/>
      <c r="CI392" s="33"/>
      <c r="CJ392" s="33"/>
      <c r="CK392" s="33"/>
      <c r="CL392" s="33"/>
      <c r="CM392" s="33"/>
      <c r="CN392" s="33"/>
      <c r="CO392" s="33"/>
      <c r="CP392" s="33"/>
      <c r="CQ392" s="33"/>
      <c r="CR392" s="33"/>
      <c r="CS392" s="33"/>
      <c r="CT392" s="33"/>
      <c r="CU392" s="33"/>
      <c r="CV392" s="33"/>
      <c r="CW392" s="33"/>
      <c r="CX392" s="33"/>
      <c r="CY392" s="33"/>
      <c r="CZ392" s="33"/>
      <c r="DA392" s="33"/>
      <c r="DB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  <c r="BP393" s="33"/>
      <c r="BQ393" s="33"/>
      <c r="BR393" s="33"/>
      <c r="BS393" s="33"/>
      <c r="BT393" s="33"/>
      <c r="BU393" s="33"/>
      <c r="BV393" s="33"/>
      <c r="BW393" s="33"/>
      <c r="BX393" s="33"/>
      <c r="BY393" s="33"/>
      <c r="BZ393" s="33"/>
      <c r="CA393" s="33"/>
      <c r="CB393" s="33"/>
      <c r="CC393" s="33"/>
      <c r="CD393" s="33"/>
      <c r="CE393" s="33"/>
      <c r="CF393" s="33"/>
      <c r="CG393" s="33"/>
      <c r="CH393" s="33"/>
      <c r="CI393" s="33"/>
      <c r="CJ393" s="33"/>
      <c r="CK393" s="33"/>
      <c r="CL393" s="33"/>
      <c r="CM393" s="33"/>
      <c r="CN393" s="33"/>
      <c r="CO393" s="33"/>
      <c r="CP393" s="33"/>
      <c r="CQ393" s="33"/>
      <c r="CR393" s="33"/>
      <c r="CS393" s="33"/>
      <c r="CT393" s="33"/>
      <c r="CU393" s="33"/>
      <c r="CV393" s="33"/>
      <c r="CW393" s="33"/>
      <c r="CX393" s="33"/>
      <c r="CY393" s="33"/>
      <c r="CZ393" s="33"/>
      <c r="DA393" s="33"/>
      <c r="DB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  <c r="BP394" s="33"/>
      <c r="BQ394" s="33"/>
      <c r="BR394" s="33"/>
      <c r="BS394" s="33"/>
      <c r="BT394" s="33"/>
      <c r="BU394" s="33"/>
      <c r="BV394" s="33"/>
      <c r="BW394" s="33"/>
      <c r="BX394" s="33"/>
      <c r="BY394" s="33"/>
      <c r="BZ394" s="33"/>
      <c r="CA394" s="33"/>
      <c r="CB394" s="33"/>
      <c r="CC394" s="33"/>
      <c r="CD394" s="33"/>
      <c r="CE394" s="33"/>
      <c r="CF394" s="33"/>
      <c r="CG394" s="33"/>
      <c r="CH394" s="33"/>
      <c r="CI394" s="33"/>
      <c r="CJ394" s="33"/>
      <c r="CK394" s="33"/>
      <c r="CL394" s="33"/>
      <c r="CM394" s="33"/>
      <c r="CN394" s="33"/>
      <c r="CO394" s="33"/>
      <c r="CP394" s="33"/>
      <c r="CQ394" s="33"/>
      <c r="CR394" s="33"/>
      <c r="CS394" s="33"/>
      <c r="CT394" s="33"/>
      <c r="CU394" s="33"/>
      <c r="CV394" s="33"/>
      <c r="CW394" s="33"/>
      <c r="CX394" s="33"/>
      <c r="CY394" s="33"/>
      <c r="CZ394" s="33"/>
      <c r="DA394" s="33"/>
      <c r="DB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  <c r="BP395" s="33"/>
      <c r="BQ395" s="33"/>
      <c r="BR395" s="33"/>
      <c r="BS395" s="33"/>
      <c r="BT395" s="33"/>
      <c r="BU395" s="33"/>
      <c r="BV395" s="33"/>
      <c r="BW395" s="33"/>
      <c r="BX395" s="33"/>
      <c r="BY395" s="33"/>
      <c r="BZ395" s="33"/>
      <c r="CA395" s="33"/>
      <c r="CB395" s="33"/>
      <c r="CC395" s="33"/>
      <c r="CD395" s="33"/>
      <c r="CE395" s="33"/>
      <c r="CF395" s="33"/>
      <c r="CG395" s="33"/>
      <c r="CH395" s="33"/>
      <c r="CI395" s="33"/>
      <c r="CJ395" s="33"/>
      <c r="CK395" s="33"/>
      <c r="CL395" s="33"/>
      <c r="CM395" s="33"/>
      <c r="CN395" s="33"/>
      <c r="CO395" s="33"/>
      <c r="CP395" s="33"/>
      <c r="CQ395" s="33"/>
      <c r="CR395" s="33"/>
      <c r="CS395" s="33"/>
      <c r="CT395" s="33"/>
      <c r="CU395" s="33"/>
      <c r="CV395" s="33"/>
      <c r="CW395" s="33"/>
      <c r="CX395" s="33"/>
      <c r="CY395" s="33"/>
      <c r="CZ395" s="33"/>
      <c r="DA395" s="33"/>
      <c r="DB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  <c r="BS396" s="33"/>
      <c r="BT396" s="33"/>
      <c r="BU396" s="33"/>
      <c r="BV396" s="33"/>
      <c r="BW396" s="33"/>
      <c r="BX396" s="33"/>
      <c r="BY396" s="33"/>
      <c r="BZ396" s="33"/>
      <c r="CA396" s="33"/>
      <c r="CB396" s="33"/>
      <c r="CC396" s="33"/>
      <c r="CD396" s="33"/>
      <c r="CE396" s="33"/>
      <c r="CF396" s="33"/>
      <c r="CG396" s="33"/>
      <c r="CH396" s="33"/>
      <c r="CI396" s="33"/>
      <c r="CJ396" s="33"/>
      <c r="CK396" s="33"/>
      <c r="CL396" s="33"/>
      <c r="CM396" s="33"/>
      <c r="CN396" s="33"/>
      <c r="CO396" s="33"/>
      <c r="CP396" s="33"/>
      <c r="CQ396" s="33"/>
      <c r="CR396" s="33"/>
      <c r="CS396" s="33"/>
      <c r="CT396" s="33"/>
      <c r="CU396" s="33"/>
      <c r="CV396" s="33"/>
      <c r="CW396" s="33"/>
      <c r="CX396" s="33"/>
      <c r="CY396" s="33"/>
      <c r="CZ396" s="33"/>
      <c r="DA396" s="33"/>
      <c r="DB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  <c r="BZ397" s="33"/>
      <c r="CA397" s="33"/>
      <c r="CB397" s="33"/>
      <c r="CC397" s="33"/>
      <c r="CD397" s="33"/>
      <c r="CE397" s="33"/>
      <c r="CF397" s="33"/>
      <c r="CG397" s="33"/>
      <c r="CH397" s="33"/>
      <c r="CI397" s="33"/>
      <c r="CJ397" s="33"/>
      <c r="CK397" s="33"/>
      <c r="CL397" s="33"/>
      <c r="CM397" s="33"/>
      <c r="CN397" s="33"/>
      <c r="CO397" s="33"/>
      <c r="CP397" s="33"/>
      <c r="CQ397" s="33"/>
      <c r="CR397" s="33"/>
      <c r="CS397" s="33"/>
      <c r="CT397" s="33"/>
      <c r="CU397" s="33"/>
      <c r="CV397" s="33"/>
      <c r="CW397" s="33"/>
      <c r="CX397" s="33"/>
      <c r="CY397" s="33"/>
      <c r="CZ397" s="33"/>
      <c r="DA397" s="33"/>
      <c r="DB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  <c r="BV398" s="33"/>
      <c r="BW398" s="33"/>
      <c r="BX398" s="33"/>
      <c r="BY398" s="33"/>
      <c r="BZ398" s="33"/>
      <c r="CA398" s="33"/>
      <c r="CB398" s="33"/>
      <c r="CC398" s="33"/>
      <c r="CD398" s="33"/>
      <c r="CE398" s="33"/>
      <c r="CF398" s="33"/>
      <c r="CG398" s="33"/>
      <c r="CH398" s="33"/>
      <c r="CI398" s="33"/>
      <c r="CJ398" s="33"/>
      <c r="CK398" s="33"/>
      <c r="CL398" s="33"/>
      <c r="CM398" s="33"/>
      <c r="CN398" s="33"/>
      <c r="CO398" s="33"/>
      <c r="CP398" s="33"/>
      <c r="CQ398" s="33"/>
      <c r="CR398" s="33"/>
      <c r="CS398" s="33"/>
      <c r="CT398" s="33"/>
      <c r="CU398" s="33"/>
      <c r="CV398" s="33"/>
      <c r="CW398" s="33"/>
      <c r="CX398" s="33"/>
      <c r="CY398" s="33"/>
      <c r="CZ398" s="33"/>
      <c r="DA398" s="33"/>
      <c r="DB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  <c r="BS399" s="33"/>
      <c r="BT399" s="33"/>
      <c r="BU399" s="33"/>
      <c r="BV399" s="33"/>
      <c r="BW399" s="33"/>
      <c r="BX399" s="33"/>
      <c r="BY399" s="33"/>
      <c r="BZ399" s="33"/>
      <c r="CA399" s="33"/>
      <c r="CB399" s="33"/>
      <c r="CC399" s="33"/>
      <c r="CD399" s="33"/>
      <c r="CE399" s="33"/>
      <c r="CF399" s="33"/>
      <c r="CG399" s="33"/>
      <c r="CH399" s="33"/>
      <c r="CI399" s="33"/>
      <c r="CJ399" s="33"/>
      <c r="CK399" s="33"/>
      <c r="CL399" s="33"/>
      <c r="CM399" s="33"/>
      <c r="CN399" s="33"/>
      <c r="CO399" s="33"/>
      <c r="CP399" s="33"/>
      <c r="CQ399" s="33"/>
      <c r="CR399" s="33"/>
      <c r="CS399" s="33"/>
      <c r="CT399" s="33"/>
      <c r="CU399" s="33"/>
      <c r="CV399" s="33"/>
      <c r="CW399" s="33"/>
      <c r="CX399" s="33"/>
      <c r="CY399" s="33"/>
      <c r="CZ399" s="33"/>
      <c r="DA399" s="33"/>
      <c r="DB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  <c r="BP400" s="33"/>
      <c r="BQ400" s="33"/>
      <c r="BR400" s="33"/>
      <c r="BS400" s="33"/>
      <c r="BT400" s="33"/>
      <c r="BU400" s="33"/>
      <c r="BV400" s="33"/>
      <c r="BW400" s="33"/>
      <c r="BX400" s="33"/>
      <c r="BY400" s="33"/>
      <c r="BZ400" s="33"/>
      <c r="CA400" s="33"/>
      <c r="CB400" s="33"/>
      <c r="CC400" s="33"/>
      <c r="CD400" s="33"/>
      <c r="CE400" s="33"/>
      <c r="CF400" s="33"/>
      <c r="CG400" s="33"/>
      <c r="CH400" s="33"/>
      <c r="CI400" s="33"/>
      <c r="CJ400" s="33"/>
      <c r="CK400" s="33"/>
      <c r="CL400" s="33"/>
      <c r="CM400" s="33"/>
      <c r="CN400" s="33"/>
      <c r="CO400" s="33"/>
      <c r="CP400" s="33"/>
      <c r="CQ400" s="33"/>
      <c r="CR400" s="33"/>
      <c r="CS400" s="33"/>
      <c r="CT400" s="33"/>
      <c r="CU400" s="33"/>
      <c r="CV400" s="33"/>
      <c r="CW400" s="33"/>
      <c r="CX400" s="33"/>
      <c r="CY400" s="33"/>
      <c r="CZ400" s="33"/>
      <c r="DA400" s="33"/>
      <c r="DB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  <c r="BP401" s="33"/>
      <c r="BQ401" s="33"/>
      <c r="BR401" s="33"/>
      <c r="BS401" s="33"/>
      <c r="BT401" s="33"/>
      <c r="BU401" s="33"/>
      <c r="BV401" s="33"/>
      <c r="BW401" s="33"/>
      <c r="BX401" s="33"/>
      <c r="BY401" s="33"/>
      <c r="BZ401" s="33"/>
      <c r="CA401" s="33"/>
      <c r="CB401" s="33"/>
      <c r="CC401" s="33"/>
      <c r="CD401" s="33"/>
      <c r="CE401" s="33"/>
      <c r="CF401" s="33"/>
      <c r="CG401" s="33"/>
      <c r="CH401" s="33"/>
      <c r="CI401" s="33"/>
      <c r="CJ401" s="33"/>
      <c r="CK401" s="33"/>
      <c r="CL401" s="33"/>
      <c r="CM401" s="33"/>
      <c r="CN401" s="33"/>
      <c r="CO401" s="33"/>
      <c r="CP401" s="33"/>
      <c r="CQ401" s="33"/>
      <c r="CR401" s="33"/>
      <c r="CS401" s="33"/>
      <c r="CT401" s="33"/>
      <c r="CU401" s="33"/>
      <c r="CV401" s="33"/>
      <c r="CW401" s="33"/>
      <c r="CX401" s="33"/>
      <c r="CY401" s="33"/>
      <c r="CZ401" s="33"/>
      <c r="DA401" s="33"/>
      <c r="DB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  <c r="BP402" s="33"/>
      <c r="BQ402" s="33"/>
      <c r="BR402" s="33"/>
      <c r="BS402" s="33"/>
      <c r="BT402" s="33"/>
      <c r="BU402" s="33"/>
      <c r="BV402" s="33"/>
      <c r="BW402" s="33"/>
      <c r="BX402" s="33"/>
      <c r="BY402" s="33"/>
      <c r="BZ402" s="33"/>
      <c r="CA402" s="33"/>
      <c r="CB402" s="33"/>
      <c r="CC402" s="33"/>
      <c r="CD402" s="33"/>
      <c r="CE402" s="33"/>
      <c r="CF402" s="33"/>
      <c r="CG402" s="33"/>
      <c r="CH402" s="33"/>
      <c r="CI402" s="33"/>
      <c r="CJ402" s="33"/>
      <c r="CK402" s="33"/>
      <c r="CL402" s="33"/>
      <c r="CM402" s="33"/>
      <c r="CN402" s="33"/>
      <c r="CO402" s="33"/>
      <c r="CP402" s="33"/>
      <c r="CQ402" s="33"/>
      <c r="CR402" s="33"/>
      <c r="CS402" s="33"/>
      <c r="CT402" s="33"/>
      <c r="CU402" s="33"/>
      <c r="CV402" s="33"/>
      <c r="CW402" s="33"/>
      <c r="CX402" s="33"/>
      <c r="CY402" s="33"/>
      <c r="CZ402" s="33"/>
      <c r="DA402" s="33"/>
      <c r="DB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  <c r="BP403" s="33"/>
      <c r="BQ403" s="33"/>
      <c r="BR403" s="33"/>
      <c r="BS403" s="33"/>
      <c r="BT403" s="33"/>
      <c r="BU403" s="33"/>
      <c r="BV403" s="33"/>
      <c r="BW403" s="33"/>
      <c r="BX403" s="33"/>
      <c r="BY403" s="33"/>
      <c r="BZ403" s="33"/>
      <c r="CA403" s="33"/>
      <c r="CB403" s="33"/>
      <c r="CC403" s="33"/>
      <c r="CD403" s="33"/>
      <c r="CE403" s="33"/>
      <c r="CF403" s="33"/>
      <c r="CG403" s="33"/>
      <c r="CH403" s="33"/>
      <c r="CI403" s="33"/>
      <c r="CJ403" s="33"/>
      <c r="CK403" s="33"/>
      <c r="CL403" s="33"/>
      <c r="CM403" s="33"/>
      <c r="CN403" s="33"/>
      <c r="CO403" s="33"/>
      <c r="CP403" s="33"/>
      <c r="CQ403" s="33"/>
      <c r="CR403" s="33"/>
      <c r="CS403" s="33"/>
      <c r="CT403" s="33"/>
      <c r="CU403" s="33"/>
      <c r="CV403" s="33"/>
      <c r="CW403" s="33"/>
      <c r="CX403" s="33"/>
      <c r="CY403" s="33"/>
      <c r="CZ403" s="33"/>
      <c r="DA403" s="33"/>
      <c r="DB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  <c r="BP404" s="33"/>
      <c r="BQ404" s="33"/>
      <c r="BR404" s="33"/>
      <c r="BS404" s="33"/>
      <c r="BT404" s="33"/>
      <c r="BU404" s="33"/>
      <c r="BV404" s="33"/>
      <c r="BW404" s="33"/>
      <c r="BX404" s="33"/>
      <c r="BY404" s="33"/>
      <c r="BZ404" s="33"/>
      <c r="CA404" s="33"/>
      <c r="CB404" s="33"/>
      <c r="CC404" s="33"/>
      <c r="CD404" s="33"/>
      <c r="CE404" s="33"/>
      <c r="CF404" s="33"/>
      <c r="CG404" s="33"/>
      <c r="CH404" s="33"/>
      <c r="CI404" s="33"/>
      <c r="CJ404" s="33"/>
      <c r="CK404" s="33"/>
      <c r="CL404" s="33"/>
      <c r="CM404" s="33"/>
      <c r="CN404" s="33"/>
      <c r="CO404" s="33"/>
      <c r="CP404" s="33"/>
      <c r="CQ404" s="33"/>
      <c r="CR404" s="33"/>
      <c r="CS404" s="33"/>
      <c r="CT404" s="33"/>
      <c r="CU404" s="33"/>
      <c r="CV404" s="33"/>
      <c r="CW404" s="33"/>
      <c r="CX404" s="33"/>
      <c r="CY404" s="33"/>
      <c r="CZ404" s="33"/>
      <c r="DA404" s="33"/>
      <c r="DB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  <c r="BP405" s="33"/>
      <c r="BQ405" s="33"/>
      <c r="BR405" s="33"/>
      <c r="BS405" s="33"/>
      <c r="BT405" s="33"/>
      <c r="BU405" s="33"/>
      <c r="BV405" s="33"/>
      <c r="BW405" s="33"/>
      <c r="BX405" s="33"/>
      <c r="BY405" s="33"/>
      <c r="BZ405" s="33"/>
      <c r="CA405" s="33"/>
      <c r="CB405" s="33"/>
      <c r="CC405" s="33"/>
      <c r="CD405" s="33"/>
      <c r="CE405" s="33"/>
      <c r="CF405" s="33"/>
      <c r="CG405" s="33"/>
      <c r="CH405" s="33"/>
      <c r="CI405" s="33"/>
      <c r="CJ405" s="33"/>
      <c r="CK405" s="33"/>
      <c r="CL405" s="33"/>
      <c r="CM405" s="33"/>
      <c r="CN405" s="33"/>
      <c r="CO405" s="33"/>
      <c r="CP405" s="33"/>
      <c r="CQ405" s="33"/>
      <c r="CR405" s="33"/>
      <c r="CS405" s="33"/>
      <c r="CT405" s="33"/>
      <c r="CU405" s="33"/>
      <c r="CV405" s="33"/>
      <c r="CW405" s="33"/>
      <c r="CX405" s="33"/>
      <c r="CY405" s="33"/>
      <c r="CZ405" s="33"/>
      <c r="DA405" s="33"/>
      <c r="DB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  <c r="BP406" s="33"/>
      <c r="BQ406" s="33"/>
      <c r="BR406" s="33"/>
      <c r="BS406" s="33"/>
      <c r="BT406" s="33"/>
      <c r="BU406" s="33"/>
      <c r="BV406" s="33"/>
      <c r="BW406" s="33"/>
      <c r="BX406" s="33"/>
      <c r="BY406" s="33"/>
      <c r="BZ406" s="33"/>
      <c r="CA406" s="33"/>
      <c r="CB406" s="33"/>
      <c r="CC406" s="33"/>
      <c r="CD406" s="33"/>
      <c r="CE406" s="33"/>
      <c r="CF406" s="33"/>
      <c r="CG406" s="33"/>
      <c r="CH406" s="33"/>
      <c r="CI406" s="33"/>
      <c r="CJ406" s="33"/>
      <c r="CK406" s="33"/>
      <c r="CL406" s="33"/>
      <c r="CM406" s="33"/>
      <c r="CN406" s="33"/>
      <c r="CO406" s="33"/>
      <c r="CP406" s="33"/>
      <c r="CQ406" s="33"/>
      <c r="CR406" s="33"/>
      <c r="CS406" s="33"/>
      <c r="CT406" s="33"/>
      <c r="CU406" s="33"/>
      <c r="CV406" s="33"/>
      <c r="CW406" s="33"/>
      <c r="CX406" s="33"/>
      <c r="CY406" s="33"/>
      <c r="CZ406" s="33"/>
      <c r="DA406" s="33"/>
      <c r="DB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  <c r="BP407" s="33"/>
      <c r="BQ407" s="33"/>
      <c r="BR407" s="33"/>
      <c r="BS407" s="33"/>
      <c r="BT407" s="33"/>
      <c r="BU407" s="33"/>
      <c r="BV407" s="33"/>
      <c r="BW407" s="33"/>
      <c r="BX407" s="33"/>
      <c r="BY407" s="33"/>
      <c r="BZ407" s="33"/>
      <c r="CA407" s="33"/>
      <c r="CB407" s="33"/>
      <c r="CC407" s="33"/>
      <c r="CD407" s="33"/>
      <c r="CE407" s="33"/>
      <c r="CF407" s="33"/>
      <c r="CG407" s="33"/>
      <c r="CH407" s="33"/>
      <c r="CI407" s="33"/>
      <c r="CJ407" s="33"/>
      <c r="CK407" s="33"/>
      <c r="CL407" s="33"/>
      <c r="CM407" s="33"/>
      <c r="CN407" s="33"/>
      <c r="CO407" s="33"/>
      <c r="CP407" s="33"/>
      <c r="CQ407" s="33"/>
      <c r="CR407" s="33"/>
      <c r="CS407" s="33"/>
      <c r="CT407" s="33"/>
      <c r="CU407" s="33"/>
      <c r="CV407" s="33"/>
      <c r="CW407" s="33"/>
      <c r="CX407" s="33"/>
      <c r="CY407" s="33"/>
      <c r="CZ407" s="33"/>
      <c r="DA407" s="33"/>
      <c r="DB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  <c r="BP408" s="33"/>
      <c r="BQ408" s="33"/>
      <c r="BR408" s="33"/>
      <c r="BS408" s="33"/>
      <c r="BT408" s="33"/>
      <c r="BU408" s="33"/>
      <c r="BV408" s="33"/>
      <c r="BW408" s="33"/>
      <c r="BX408" s="33"/>
      <c r="BY408" s="33"/>
      <c r="BZ408" s="33"/>
      <c r="CA408" s="33"/>
      <c r="CB408" s="33"/>
      <c r="CC408" s="33"/>
      <c r="CD408" s="33"/>
      <c r="CE408" s="33"/>
      <c r="CF408" s="33"/>
      <c r="CG408" s="33"/>
      <c r="CH408" s="33"/>
      <c r="CI408" s="33"/>
      <c r="CJ408" s="33"/>
      <c r="CK408" s="33"/>
      <c r="CL408" s="33"/>
      <c r="CM408" s="33"/>
      <c r="CN408" s="33"/>
      <c r="CO408" s="33"/>
      <c r="CP408" s="33"/>
      <c r="CQ408" s="33"/>
      <c r="CR408" s="33"/>
      <c r="CS408" s="33"/>
      <c r="CT408" s="33"/>
      <c r="CU408" s="33"/>
      <c r="CV408" s="33"/>
      <c r="CW408" s="33"/>
      <c r="CX408" s="33"/>
      <c r="CY408" s="33"/>
      <c r="CZ408" s="33"/>
      <c r="DA408" s="33"/>
      <c r="DB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  <c r="BZ409" s="33"/>
      <c r="CA409" s="33"/>
      <c r="CB409" s="33"/>
      <c r="CC409" s="33"/>
      <c r="CD409" s="33"/>
      <c r="CE409" s="33"/>
      <c r="CF409" s="33"/>
      <c r="CG409" s="33"/>
      <c r="CH409" s="33"/>
      <c r="CI409" s="33"/>
      <c r="CJ409" s="33"/>
      <c r="CK409" s="33"/>
      <c r="CL409" s="33"/>
      <c r="CM409" s="33"/>
      <c r="CN409" s="33"/>
      <c r="CO409" s="33"/>
      <c r="CP409" s="33"/>
      <c r="CQ409" s="33"/>
      <c r="CR409" s="33"/>
      <c r="CS409" s="33"/>
      <c r="CT409" s="33"/>
      <c r="CU409" s="33"/>
      <c r="CV409" s="33"/>
      <c r="CW409" s="33"/>
      <c r="CX409" s="33"/>
      <c r="CY409" s="33"/>
      <c r="CZ409" s="33"/>
      <c r="DA409" s="33"/>
      <c r="DB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  <c r="CD410" s="33"/>
      <c r="CE410" s="33"/>
      <c r="CF410" s="33"/>
      <c r="CG410" s="33"/>
      <c r="CH410" s="33"/>
      <c r="CI410" s="33"/>
      <c r="CJ410" s="33"/>
      <c r="CK410" s="33"/>
      <c r="CL410" s="33"/>
      <c r="CM410" s="33"/>
      <c r="CN410" s="33"/>
      <c r="CO410" s="33"/>
      <c r="CP410" s="33"/>
      <c r="CQ410" s="33"/>
      <c r="CR410" s="33"/>
      <c r="CS410" s="33"/>
      <c r="CT410" s="33"/>
      <c r="CU410" s="33"/>
      <c r="CV410" s="33"/>
      <c r="CW410" s="33"/>
      <c r="CX410" s="33"/>
      <c r="CY410" s="33"/>
      <c r="CZ410" s="33"/>
      <c r="DA410" s="33"/>
      <c r="DB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  <c r="BV411" s="33"/>
      <c r="BW411" s="33"/>
      <c r="BX411" s="33"/>
      <c r="BY411" s="33"/>
      <c r="BZ411" s="33"/>
      <c r="CA411" s="33"/>
      <c r="CB411" s="33"/>
      <c r="CC411" s="33"/>
      <c r="CD411" s="33"/>
      <c r="CE411" s="33"/>
      <c r="CF411" s="33"/>
      <c r="CG411" s="33"/>
      <c r="CH411" s="33"/>
      <c r="CI411" s="33"/>
      <c r="CJ411" s="33"/>
      <c r="CK411" s="33"/>
      <c r="CL411" s="33"/>
      <c r="CM411" s="33"/>
      <c r="CN411" s="33"/>
      <c r="CO411" s="33"/>
      <c r="CP411" s="33"/>
      <c r="CQ411" s="33"/>
      <c r="CR411" s="33"/>
      <c r="CS411" s="33"/>
      <c r="CT411" s="33"/>
      <c r="CU411" s="33"/>
      <c r="CV411" s="33"/>
      <c r="CW411" s="33"/>
      <c r="CX411" s="33"/>
      <c r="CY411" s="33"/>
      <c r="CZ411" s="33"/>
      <c r="DA411" s="33"/>
      <c r="DB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3"/>
      <c r="BN412" s="33"/>
      <c r="BO412" s="33"/>
      <c r="BP412" s="33"/>
      <c r="BQ412" s="33"/>
      <c r="BR412" s="33"/>
      <c r="BS412" s="33"/>
      <c r="BT412" s="33"/>
      <c r="BU412" s="33"/>
      <c r="BV412" s="33"/>
      <c r="BW412" s="33"/>
      <c r="BX412" s="33"/>
      <c r="BY412" s="33"/>
      <c r="BZ412" s="33"/>
      <c r="CA412" s="33"/>
      <c r="CB412" s="33"/>
      <c r="CC412" s="33"/>
      <c r="CD412" s="33"/>
      <c r="CE412" s="33"/>
      <c r="CF412" s="33"/>
      <c r="CG412" s="33"/>
      <c r="CH412" s="33"/>
      <c r="CI412" s="33"/>
      <c r="CJ412" s="33"/>
      <c r="CK412" s="33"/>
      <c r="CL412" s="33"/>
      <c r="CM412" s="33"/>
      <c r="CN412" s="33"/>
      <c r="CO412" s="33"/>
      <c r="CP412" s="33"/>
      <c r="CQ412" s="33"/>
      <c r="CR412" s="33"/>
      <c r="CS412" s="33"/>
      <c r="CT412" s="33"/>
      <c r="CU412" s="33"/>
      <c r="CV412" s="33"/>
      <c r="CW412" s="33"/>
      <c r="CX412" s="33"/>
      <c r="CY412" s="33"/>
      <c r="CZ412" s="33"/>
      <c r="DA412" s="33"/>
      <c r="DB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3"/>
      <c r="BN413" s="33"/>
      <c r="BO413" s="33"/>
      <c r="BP413" s="33"/>
      <c r="BQ413" s="33"/>
      <c r="BR413" s="33"/>
      <c r="BS413" s="33"/>
      <c r="BT413" s="33"/>
      <c r="BU413" s="33"/>
      <c r="BV413" s="33"/>
      <c r="BW413" s="33"/>
      <c r="BX413" s="33"/>
      <c r="BY413" s="33"/>
      <c r="BZ413" s="33"/>
      <c r="CA413" s="33"/>
      <c r="CB413" s="33"/>
      <c r="CC413" s="33"/>
      <c r="CD413" s="33"/>
      <c r="CE413" s="33"/>
      <c r="CF413" s="33"/>
      <c r="CG413" s="33"/>
      <c r="CH413" s="33"/>
      <c r="CI413" s="33"/>
      <c r="CJ413" s="33"/>
      <c r="CK413" s="33"/>
      <c r="CL413" s="33"/>
      <c r="CM413" s="33"/>
      <c r="CN413" s="33"/>
      <c r="CO413" s="33"/>
      <c r="CP413" s="33"/>
      <c r="CQ413" s="33"/>
      <c r="CR413" s="33"/>
      <c r="CS413" s="33"/>
      <c r="CT413" s="33"/>
      <c r="CU413" s="33"/>
      <c r="CV413" s="33"/>
      <c r="CW413" s="33"/>
      <c r="CX413" s="33"/>
      <c r="CY413" s="33"/>
      <c r="CZ413" s="33"/>
      <c r="DA413" s="33"/>
      <c r="DB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3"/>
      <c r="BN414" s="33"/>
      <c r="BO414" s="33"/>
      <c r="BP414" s="33"/>
      <c r="BQ414" s="33"/>
      <c r="BR414" s="33"/>
      <c r="BS414" s="33"/>
      <c r="BT414" s="33"/>
      <c r="BU414" s="33"/>
      <c r="BV414" s="33"/>
      <c r="BW414" s="33"/>
      <c r="BX414" s="33"/>
      <c r="BY414" s="33"/>
      <c r="BZ414" s="33"/>
      <c r="CA414" s="33"/>
      <c r="CB414" s="33"/>
      <c r="CC414" s="33"/>
      <c r="CD414" s="33"/>
      <c r="CE414" s="33"/>
      <c r="CF414" s="33"/>
      <c r="CG414" s="33"/>
      <c r="CH414" s="33"/>
      <c r="CI414" s="33"/>
      <c r="CJ414" s="33"/>
      <c r="CK414" s="33"/>
      <c r="CL414" s="33"/>
      <c r="CM414" s="33"/>
      <c r="CN414" s="33"/>
      <c r="CO414" s="33"/>
      <c r="CP414" s="33"/>
      <c r="CQ414" s="33"/>
      <c r="CR414" s="33"/>
      <c r="CS414" s="33"/>
      <c r="CT414" s="33"/>
      <c r="CU414" s="33"/>
      <c r="CV414" s="33"/>
      <c r="CW414" s="33"/>
      <c r="CX414" s="33"/>
      <c r="CY414" s="33"/>
      <c r="CZ414" s="33"/>
      <c r="DA414" s="33"/>
      <c r="DB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3"/>
      <c r="BN415" s="33"/>
      <c r="BO415" s="33"/>
      <c r="BP415" s="33"/>
      <c r="BQ415" s="33"/>
      <c r="BR415" s="33"/>
      <c r="BS415" s="33"/>
      <c r="BT415" s="33"/>
      <c r="BU415" s="33"/>
      <c r="BV415" s="33"/>
      <c r="BW415" s="33"/>
      <c r="BX415" s="33"/>
      <c r="BY415" s="33"/>
      <c r="BZ415" s="33"/>
      <c r="CA415" s="33"/>
      <c r="CB415" s="33"/>
      <c r="CC415" s="33"/>
      <c r="CD415" s="33"/>
      <c r="CE415" s="33"/>
      <c r="CF415" s="33"/>
      <c r="CG415" s="33"/>
      <c r="CH415" s="33"/>
      <c r="CI415" s="33"/>
      <c r="CJ415" s="33"/>
      <c r="CK415" s="33"/>
      <c r="CL415" s="33"/>
      <c r="CM415" s="33"/>
      <c r="CN415" s="33"/>
      <c r="CO415" s="33"/>
      <c r="CP415" s="33"/>
      <c r="CQ415" s="33"/>
      <c r="CR415" s="33"/>
      <c r="CS415" s="33"/>
      <c r="CT415" s="33"/>
      <c r="CU415" s="33"/>
      <c r="CV415" s="33"/>
      <c r="CW415" s="33"/>
      <c r="CX415" s="33"/>
      <c r="CY415" s="33"/>
      <c r="CZ415" s="33"/>
      <c r="DA415" s="33"/>
      <c r="DB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3"/>
      <c r="BN416" s="33"/>
      <c r="BO416" s="33"/>
      <c r="BP416" s="33"/>
      <c r="BQ416" s="33"/>
      <c r="BR416" s="33"/>
      <c r="BS416" s="33"/>
      <c r="BT416" s="33"/>
      <c r="BU416" s="33"/>
      <c r="BV416" s="33"/>
      <c r="BW416" s="33"/>
      <c r="BX416" s="33"/>
      <c r="BY416" s="33"/>
      <c r="BZ416" s="33"/>
      <c r="CA416" s="33"/>
      <c r="CB416" s="33"/>
      <c r="CC416" s="33"/>
      <c r="CD416" s="33"/>
      <c r="CE416" s="33"/>
      <c r="CF416" s="33"/>
      <c r="CG416" s="33"/>
      <c r="CH416" s="33"/>
      <c r="CI416" s="33"/>
      <c r="CJ416" s="33"/>
      <c r="CK416" s="33"/>
      <c r="CL416" s="33"/>
      <c r="CM416" s="33"/>
      <c r="CN416" s="33"/>
      <c r="CO416" s="33"/>
      <c r="CP416" s="33"/>
      <c r="CQ416" s="33"/>
      <c r="CR416" s="33"/>
      <c r="CS416" s="33"/>
      <c r="CT416" s="33"/>
      <c r="CU416" s="33"/>
      <c r="CV416" s="33"/>
      <c r="CW416" s="33"/>
      <c r="CX416" s="33"/>
      <c r="CY416" s="33"/>
      <c r="CZ416" s="33"/>
      <c r="DA416" s="33"/>
      <c r="DB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3"/>
      <c r="BN417" s="33"/>
      <c r="BO417" s="33"/>
      <c r="BP417" s="33"/>
      <c r="BQ417" s="33"/>
      <c r="BR417" s="33"/>
      <c r="BS417" s="33"/>
      <c r="BT417" s="33"/>
      <c r="BU417" s="33"/>
      <c r="BV417" s="33"/>
      <c r="BW417" s="33"/>
      <c r="BX417" s="33"/>
      <c r="BY417" s="33"/>
      <c r="BZ417" s="33"/>
      <c r="CA417" s="33"/>
      <c r="CB417" s="33"/>
      <c r="CC417" s="33"/>
      <c r="CD417" s="33"/>
      <c r="CE417" s="33"/>
      <c r="CF417" s="33"/>
      <c r="CG417" s="33"/>
      <c r="CH417" s="33"/>
      <c r="CI417" s="33"/>
      <c r="CJ417" s="33"/>
      <c r="CK417" s="33"/>
      <c r="CL417" s="33"/>
      <c r="CM417" s="33"/>
      <c r="CN417" s="33"/>
      <c r="CO417" s="33"/>
      <c r="CP417" s="33"/>
      <c r="CQ417" s="33"/>
      <c r="CR417" s="33"/>
      <c r="CS417" s="33"/>
      <c r="CT417" s="33"/>
      <c r="CU417" s="33"/>
      <c r="CV417" s="33"/>
      <c r="CW417" s="33"/>
      <c r="CX417" s="33"/>
      <c r="CY417" s="33"/>
      <c r="CZ417" s="33"/>
      <c r="DA417" s="33"/>
      <c r="DB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3"/>
      <c r="BS418" s="33"/>
      <c r="BT418" s="33"/>
      <c r="BU418" s="33"/>
      <c r="BV418" s="33"/>
      <c r="BW418" s="33"/>
      <c r="BX418" s="33"/>
      <c r="BY418" s="33"/>
      <c r="BZ418" s="33"/>
      <c r="CA418" s="33"/>
      <c r="CB418" s="33"/>
      <c r="CC418" s="33"/>
      <c r="CD418" s="33"/>
      <c r="CE418" s="33"/>
      <c r="CF418" s="33"/>
      <c r="CG418" s="33"/>
      <c r="CH418" s="33"/>
      <c r="CI418" s="33"/>
      <c r="CJ418" s="33"/>
      <c r="CK418" s="33"/>
      <c r="CL418" s="33"/>
      <c r="CM418" s="33"/>
      <c r="CN418" s="33"/>
      <c r="CO418" s="33"/>
      <c r="CP418" s="33"/>
      <c r="CQ418" s="33"/>
      <c r="CR418" s="33"/>
      <c r="CS418" s="33"/>
      <c r="CT418" s="33"/>
      <c r="CU418" s="33"/>
      <c r="CV418" s="33"/>
      <c r="CW418" s="33"/>
      <c r="CX418" s="33"/>
      <c r="CY418" s="33"/>
      <c r="CZ418" s="33"/>
      <c r="DA418" s="33"/>
      <c r="DB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3"/>
      <c r="BS419" s="33"/>
      <c r="BT419" s="33"/>
      <c r="BU419" s="33"/>
      <c r="BV419" s="33"/>
      <c r="BW419" s="33"/>
      <c r="BX419" s="33"/>
      <c r="BY419" s="33"/>
      <c r="BZ419" s="33"/>
      <c r="CA419" s="33"/>
      <c r="CB419" s="33"/>
      <c r="CC419" s="33"/>
      <c r="CD419" s="33"/>
      <c r="CE419" s="33"/>
      <c r="CF419" s="33"/>
      <c r="CG419" s="33"/>
      <c r="CH419" s="33"/>
      <c r="CI419" s="33"/>
      <c r="CJ419" s="33"/>
      <c r="CK419" s="33"/>
      <c r="CL419" s="33"/>
      <c r="CM419" s="33"/>
      <c r="CN419" s="33"/>
      <c r="CO419" s="33"/>
      <c r="CP419" s="33"/>
      <c r="CQ419" s="33"/>
      <c r="CR419" s="33"/>
      <c r="CS419" s="33"/>
      <c r="CT419" s="33"/>
      <c r="CU419" s="33"/>
      <c r="CV419" s="33"/>
      <c r="CW419" s="33"/>
      <c r="CX419" s="33"/>
      <c r="CY419" s="33"/>
      <c r="CZ419" s="33"/>
      <c r="DA419" s="33"/>
      <c r="DB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3"/>
      <c r="BN420" s="33"/>
      <c r="BO420" s="33"/>
      <c r="BP420" s="33"/>
      <c r="BQ420" s="33"/>
      <c r="BR420" s="33"/>
      <c r="BS420" s="33"/>
      <c r="BT420" s="33"/>
      <c r="BU420" s="33"/>
      <c r="BV420" s="33"/>
      <c r="BW420" s="33"/>
      <c r="BX420" s="33"/>
      <c r="BY420" s="33"/>
      <c r="BZ420" s="33"/>
      <c r="CA420" s="33"/>
      <c r="CB420" s="33"/>
      <c r="CC420" s="33"/>
      <c r="CD420" s="33"/>
      <c r="CE420" s="33"/>
      <c r="CF420" s="33"/>
      <c r="CG420" s="33"/>
      <c r="CH420" s="33"/>
      <c r="CI420" s="33"/>
      <c r="CJ420" s="33"/>
      <c r="CK420" s="33"/>
      <c r="CL420" s="33"/>
      <c r="CM420" s="33"/>
      <c r="CN420" s="33"/>
      <c r="CO420" s="33"/>
      <c r="CP420" s="33"/>
      <c r="CQ420" s="33"/>
      <c r="CR420" s="33"/>
      <c r="CS420" s="33"/>
      <c r="CT420" s="33"/>
      <c r="CU420" s="33"/>
      <c r="CV420" s="33"/>
      <c r="CW420" s="33"/>
      <c r="CX420" s="33"/>
      <c r="CY420" s="33"/>
      <c r="CZ420" s="33"/>
      <c r="DA420" s="33"/>
      <c r="DB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3"/>
      <c r="BN421" s="33"/>
      <c r="BO421" s="33"/>
      <c r="BP421" s="33"/>
      <c r="BQ421" s="33"/>
      <c r="BR421" s="33"/>
      <c r="BS421" s="33"/>
      <c r="BT421" s="33"/>
      <c r="BU421" s="33"/>
      <c r="BV421" s="33"/>
      <c r="BW421" s="33"/>
      <c r="BX421" s="33"/>
      <c r="BY421" s="33"/>
      <c r="BZ421" s="33"/>
      <c r="CA421" s="33"/>
      <c r="CB421" s="33"/>
      <c r="CC421" s="33"/>
      <c r="CD421" s="33"/>
      <c r="CE421" s="33"/>
      <c r="CF421" s="33"/>
      <c r="CG421" s="33"/>
      <c r="CH421" s="33"/>
      <c r="CI421" s="33"/>
      <c r="CJ421" s="33"/>
      <c r="CK421" s="33"/>
      <c r="CL421" s="33"/>
      <c r="CM421" s="33"/>
      <c r="CN421" s="33"/>
      <c r="CO421" s="33"/>
      <c r="CP421" s="33"/>
      <c r="CQ421" s="33"/>
      <c r="CR421" s="33"/>
      <c r="CS421" s="33"/>
      <c r="CT421" s="33"/>
      <c r="CU421" s="33"/>
      <c r="CV421" s="33"/>
      <c r="CW421" s="33"/>
      <c r="CX421" s="33"/>
      <c r="CY421" s="33"/>
      <c r="CZ421" s="33"/>
      <c r="DA421" s="33"/>
      <c r="DB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3"/>
      <c r="BN422" s="33"/>
      <c r="BO422" s="33"/>
      <c r="BP422" s="33"/>
      <c r="BQ422" s="33"/>
      <c r="BR422" s="33"/>
      <c r="BS422" s="33"/>
      <c r="BT422" s="33"/>
      <c r="BU422" s="33"/>
      <c r="BV422" s="33"/>
      <c r="BW422" s="33"/>
      <c r="BX422" s="33"/>
      <c r="BY422" s="33"/>
      <c r="BZ422" s="33"/>
      <c r="CA422" s="33"/>
      <c r="CB422" s="33"/>
      <c r="CC422" s="33"/>
      <c r="CD422" s="33"/>
      <c r="CE422" s="33"/>
      <c r="CF422" s="33"/>
      <c r="CG422" s="33"/>
      <c r="CH422" s="33"/>
      <c r="CI422" s="33"/>
      <c r="CJ422" s="33"/>
      <c r="CK422" s="33"/>
      <c r="CL422" s="33"/>
      <c r="CM422" s="33"/>
      <c r="CN422" s="33"/>
      <c r="CO422" s="33"/>
      <c r="CP422" s="33"/>
      <c r="CQ422" s="33"/>
      <c r="CR422" s="33"/>
      <c r="CS422" s="33"/>
      <c r="CT422" s="33"/>
      <c r="CU422" s="33"/>
      <c r="CV422" s="33"/>
      <c r="CW422" s="33"/>
      <c r="CX422" s="33"/>
      <c r="CY422" s="33"/>
      <c r="CZ422" s="33"/>
      <c r="DA422" s="33"/>
      <c r="DB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  <c r="BZ423" s="33"/>
      <c r="CA423" s="33"/>
      <c r="CB423" s="33"/>
      <c r="CC423" s="33"/>
      <c r="CD423" s="33"/>
      <c r="CE423" s="33"/>
      <c r="CF423" s="33"/>
      <c r="CG423" s="33"/>
      <c r="CH423" s="33"/>
      <c r="CI423" s="33"/>
      <c r="CJ423" s="33"/>
      <c r="CK423" s="33"/>
      <c r="CL423" s="33"/>
      <c r="CM423" s="33"/>
      <c r="CN423" s="33"/>
      <c r="CO423" s="33"/>
      <c r="CP423" s="33"/>
      <c r="CQ423" s="33"/>
      <c r="CR423" s="33"/>
      <c r="CS423" s="33"/>
      <c r="CT423" s="33"/>
      <c r="CU423" s="33"/>
      <c r="CV423" s="33"/>
      <c r="CW423" s="33"/>
      <c r="CX423" s="33"/>
      <c r="CY423" s="33"/>
      <c r="CZ423" s="33"/>
      <c r="DA423" s="33"/>
      <c r="DB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  <c r="BZ424" s="33"/>
      <c r="CA424" s="33"/>
      <c r="CB424" s="33"/>
      <c r="CC424" s="33"/>
      <c r="CD424" s="33"/>
      <c r="CE424" s="33"/>
      <c r="CF424" s="33"/>
      <c r="CG424" s="33"/>
      <c r="CH424" s="33"/>
      <c r="CI424" s="33"/>
      <c r="CJ424" s="33"/>
      <c r="CK424" s="33"/>
      <c r="CL424" s="33"/>
      <c r="CM424" s="33"/>
      <c r="CN424" s="33"/>
      <c r="CO424" s="33"/>
      <c r="CP424" s="33"/>
      <c r="CQ424" s="33"/>
      <c r="CR424" s="33"/>
      <c r="CS424" s="33"/>
      <c r="CT424" s="33"/>
      <c r="CU424" s="33"/>
      <c r="CV424" s="33"/>
      <c r="CW424" s="33"/>
      <c r="CX424" s="33"/>
      <c r="CY424" s="33"/>
      <c r="CZ424" s="33"/>
      <c r="DA424" s="33"/>
      <c r="DB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  <c r="BZ425" s="33"/>
      <c r="CA425" s="33"/>
      <c r="CB425" s="33"/>
      <c r="CC425" s="33"/>
      <c r="CD425" s="33"/>
      <c r="CE425" s="33"/>
      <c r="CF425" s="33"/>
      <c r="CG425" s="33"/>
      <c r="CH425" s="33"/>
      <c r="CI425" s="33"/>
      <c r="CJ425" s="33"/>
      <c r="CK425" s="33"/>
      <c r="CL425" s="33"/>
      <c r="CM425" s="33"/>
      <c r="CN425" s="33"/>
      <c r="CO425" s="33"/>
      <c r="CP425" s="33"/>
      <c r="CQ425" s="33"/>
      <c r="CR425" s="33"/>
      <c r="CS425" s="33"/>
      <c r="CT425" s="33"/>
      <c r="CU425" s="33"/>
      <c r="CV425" s="33"/>
      <c r="CW425" s="33"/>
      <c r="CX425" s="33"/>
      <c r="CY425" s="33"/>
      <c r="CZ425" s="33"/>
      <c r="DA425" s="33"/>
      <c r="DB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3"/>
      <c r="BS426" s="33"/>
      <c r="BT426" s="33"/>
      <c r="BU426" s="33"/>
      <c r="BV426" s="33"/>
      <c r="BW426" s="33"/>
      <c r="BX426" s="33"/>
      <c r="BY426" s="33"/>
      <c r="BZ426" s="33"/>
      <c r="CA426" s="33"/>
      <c r="CB426" s="33"/>
      <c r="CC426" s="33"/>
      <c r="CD426" s="33"/>
      <c r="CE426" s="33"/>
      <c r="CF426" s="33"/>
      <c r="CG426" s="33"/>
      <c r="CH426" s="33"/>
      <c r="CI426" s="33"/>
      <c r="CJ426" s="33"/>
      <c r="CK426" s="33"/>
      <c r="CL426" s="33"/>
      <c r="CM426" s="33"/>
      <c r="CN426" s="33"/>
      <c r="CO426" s="33"/>
      <c r="CP426" s="33"/>
      <c r="CQ426" s="33"/>
      <c r="CR426" s="33"/>
      <c r="CS426" s="33"/>
      <c r="CT426" s="33"/>
      <c r="CU426" s="33"/>
      <c r="CV426" s="33"/>
      <c r="CW426" s="33"/>
      <c r="CX426" s="33"/>
      <c r="CY426" s="33"/>
      <c r="CZ426" s="33"/>
      <c r="DA426" s="33"/>
      <c r="DB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  <c r="BK427" s="33"/>
      <c r="BL427" s="33"/>
      <c r="BM427" s="33"/>
      <c r="BN427" s="33"/>
      <c r="BO427" s="33"/>
      <c r="BP427" s="33"/>
      <c r="BQ427" s="33"/>
      <c r="BR427" s="33"/>
      <c r="BS427" s="33"/>
      <c r="BT427" s="33"/>
      <c r="BU427" s="33"/>
      <c r="BV427" s="33"/>
      <c r="BW427" s="33"/>
      <c r="BX427" s="33"/>
      <c r="BY427" s="33"/>
      <c r="BZ427" s="33"/>
      <c r="CA427" s="33"/>
      <c r="CB427" s="33"/>
      <c r="CC427" s="33"/>
      <c r="CD427" s="33"/>
      <c r="CE427" s="33"/>
      <c r="CF427" s="33"/>
      <c r="CG427" s="33"/>
      <c r="CH427" s="33"/>
      <c r="CI427" s="33"/>
      <c r="CJ427" s="33"/>
      <c r="CK427" s="33"/>
      <c r="CL427" s="33"/>
      <c r="CM427" s="33"/>
      <c r="CN427" s="33"/>
      <c r="CO427" s="33"/>
      <c r="CP427" s="33"/>
      <c r="CQ427" s="33"/>
      <c r="CR427" s="33"/>
      <c r="CS427" s="33"/>
      <c r="CT427" s="33"/>
      <c r="CU427" s="33"/>
      <c r="CV427" s="33"/>
      <c r="CW427" s="33"/>
      <c r="CX427" s="33"/>
      <c r="CY427" s="33"/>
      <c r="CZ427" s="33"/>
      <c r="DA427" s="33"/>
      <c r="DB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  <c r="BK428" s="33"/>
      <c r="BL428" s="33"/>
      <c r="BM428" s="33"/>
      <c r="BN428" s="33"/>
      <c r="BO428" s="33"/>
      <c r="BP428" s="33"/>
      <c r="BQ428" s="33"/>
      <c r="BR428" s="33"/>
      <c r="BS428" s="33"/>
      <c r="BT428" s="33"/>
      <c r="BU428" s="33"/>
      <c r="BV428" s="33"/>
      <c r="BW428" s="33"/>
      <c r="BX428" s="33"/>
      <c r="BY428" s="33"/>
      <c r="BZ428" s="33"/>
      <c r="CA428" s="33"/>
      <c r="CB428" s="33"/>
      <c r="CC428" s="33"/>
      <c r="CD428" s="33"/>
      <c r="CE428" s="33"/>
      <c r="CF428" s="33"/>
      <c r="CG428" s="33"/>
      <c r="CH428" s="33"/>
      <c r="CI428" s="33"/>
      <c r="CJ428" s="33"/>
      <c r="CK428" s="33"/>
      <c r="CL428" s="33"/>
      <c r="CM428" s="33"/>
      <c r="CN428" s="33"/>
      <c r="CO428" s="33"/>
      <c r="CP428" s="33"/>
      <c r="CQ428" s="33"/>
      <c r="CR428" s="33"/>
      <c r="CS428" s="33"/>
      <c r="CT428" s="33"/>
      <c r="CU428" s="33"/>
      <c r="CV428" s="33"/>
      <c r="CW428" s="33"/>
      <c r="CX428" s="33"/>
      <c r="CY428" s="33"/>
      <c r="CZ428" s="33"/>
      <c r="DA428" s="33"/>
      <c r="DB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  <c r="BN429" s="33"/>
      <c r="BO429" s="33"/>
      <c r="BP429" s="33"/>
      <c r="BQ429" s="33"/>
      <c r="BR429" s="33"/>
      <c r="BS429" s="33"/>
      <c r="BT429" s="33"/>
      <c r="BU429" s="33"/>
      <c r="BV429" s="33"/>
      <c r="BW429" s="33"/>
      <c r="BX429" s="33"/>
      <c r="BY429" s="33"/>
      <c r="BZ429" s="33"/>
      <c r="CA429" s="33"/>
      <c r="CB429" s="33"/>
      <c r="CC429" s="33"/>
      <c r="CD429" s="33"/>
      <c r="CE429" s="33"/>
      <c r="CF429" s="33"/>
      <c r="CG429" s="33"/>
      <c r="CH429" s="33"/>
      <c r="CI429" s="33"/>
      <c r="CJ429" s="33"/>
      <c r="CK429" s="33"/>
      <c r="CL429" s="33"/>
      <c r="CM429" s="33"/>
      <c r="CN429" s="33"/>
      <c r="CO429" s="33"/>
      <c r="CP429" s="33"/>
      <c r="CQ429" s="33"/>
      <c r="CR429" s="33"/>
      <c r="CS429" s="33"/>
      <c r="CT429" s="33"/>
      <c r="CU429" s="33"/>
      <c r="CV429" s="33"/>
      <c r="CW429" s="33"/>
      <c r="CX429" s="33"/>
      <c r="CY429" s="33"/>
      <c r="CZ429" s="33"/>
      <c r="DA429" s="33"/>
      <c r="DB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33"/>
      <c r="BL430" s="33"/>
      <c r="BM430" s="33"/>
      <c r="BN430" s="33"/>
      <c r="BO430" s="33"/>
      <c r="BP430" s="33"/>
      <c r="BQ430" s="33"/>
      <c r="BR430" s="33"/>
      <c r="BS430" s="33"/>
      <c r="BT430" s="33"/>
      <c r="BU430" s="33"/>
      <c r="BV430" s="33"/>
      <c r="BW430" s="33"/>
      <c r="BX430" s="33"/>
      <c r="BY430" s="33"/>
      <c r="BZ430" s="33"/>
      <c r="CA430" s="33"/>
      <c r="CB430" s="33"/>
      <c r="CC430" s="33"/>
      <c r="CD430" s="33"/>
      <c r="CE430" s="33"/>
      <c r="CF430" s="33"/>
      <c r="CG430" s="33"/>
      <c r="CH430" s="33"/>
      <c r="CI430" s="33"/>
      <c r="CJ430" s="33"/>
      <c r="CK430" s="33"/>
      <c r="CL430" s="33"/>
      <c r="CM430" s="33"/>
      <c r="CN430" s="33"/>
      <c r="CO430" s="33"/>
      <c r="CP430" s="33"/>
      <c r="CQ430" s="33"/>
      <c r="CR430" s="33"/>
      <c r="CS430" s="33"/>
      <c r="CT430" s="33"/>
      <c r="CU430" s="33"/>
      <c r="CV430" s="33"/>
      <c r="CW430" s="33"/>
      <c r="CX430" s="33"/>
      <c r="CY430" s="33"/>
      <c r="CZ430" s="33"/>
      <c r="DA430" s="33"/>
      <c r="DB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  <c r="BN431" s="33"/>
      <c r="BO431" s="33"/>
      <c r="BP431" s="33"/>
      <c r="BQ431" s="33"/>
      <c r="BR431" s="33"/>
      <c r="BS431" s="33"/>
      <c r="BT431" s="33"/>
      <c r="BU431" s="33"/>
      <c r="BV431" s="33"/>
      <c r="BW431" s="33"/>
      <c r="BX431" s="33"/>
      <c r="BY431" s="33"/>
      <c r="BZ431" s="33"/>
      <c r="CA431" s="33"/>
      <c r="CB431" s="33"/>
      <c r="CC431" s="33"/>
      <c r="CD431" s="33"/>
      <c r="CE431" s="33"/>
      <c r="CF431" s="33"/>
      <c r="CG431" s="33"/>
      <c r="CH431" s="33"/>
      <c r="CI431" s="33"/>
      <c r="CJ431" s="33"/>
      <c r="CK431" s="33"/>
      <c r="CL431" s="33"/>
      <c r="CM431" s="33"/>
      <c r="CN431" s="33"/>
      <c r="CO431" s="33"/>
      <c r="CP431" s="33"/>
      <c r="CQ431" s="33"/>
      <c r="CR431" s="33"/>
      <c r="CS431" s="33"/>
      <c r="CT431" s="33"/>
      <c r="CU431" s="33"/>
      <c r="CV431" s="33"/>
      <c r="CW431" s="33"/>
      <c r="CX431" s="33"/>
      <c r="CY431" s="33"/>
      <c r="CZ431" s="33"/>
      <c r="DA431" s="33"/>
      <c r="DB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  <c r="BK432" s="33"/>
      <c r="BL432" s="33"/>
      <c r="BM432" s="33"/>
      <c r="BN432" s="33"/>
      <c r="BO432" s="33"/>
      <c r="BP432" s="33"/>
      <c r="BQ432" s="33"/>
      <c r="BR432" s="33"/>
      <c r="BS432" s="33"/>
      <c r="BT432" s="33"/>
      <c r="BU432" s="33"/>
      <c r="BV432" s="33"/>
      <c r="BW432" s="33"/>
      <c r="BX432" s="33"/>
      <c r="BY432" s="33"/>
      <c r="BZ432" s="33"/>
      <c r="CA432" s="33"/>
      <c r="CB432" s="33"/>
      <c r="CC432" s="33"/>
      <c r="CD432" s="33"/>
      <c r="CE432" s="33"/>
      <c r="CF432" s="33"/>
      <c r="CG432" s="33"/>
      <c r="CH432" s="33"/>
      <c r="CI432" s="33"/>
      <c r="CJ432" s="33"/>
      <c r="CK432" s="33"/>
      <c r="CL432" s="33"/>
      <c r="CM432" s="33"/>
      <c r="CN432" s="33"/>
      <c r="CO432" s="33"/>
      <c r="CP432" s="33"/>
      <c r="CQ432" s="33"/>
      <c r="CR432" s="33"/>
      <c r="CS432" s="33"/>
      <c r="CT432" s="33"/>
      <c r="CU432" s="33"/>
      <c r="CV432" s="33"/>
      <c r="CW432" s="33"/>
      <c r="CX432" s="33"/>
      <c r="CY432" s="33"/>
      <c r="CZ432" s="33"/>
      <c r="DA432" s="33"/>
      <c r="DB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  <c r="BN433" s="33"/>
      <c r="BO433" s="33"/>
      <c r="BP433" s="33"/>
      <c r="BQ433" s="33"/>
      <c r="BR433" s="33"/>
      <c r="BS433" s="33"/>
      <c r="BT433" s="33"/>
      <c r="BU433" s="33"/>
      <c r="BV433" s="33"/>
      <c r="BW433" s="33"/>
      <c r="BX433" s="33"/>
      <c r="BY433" s="33"/>
      <c r="BZ433" s="33"/>
      <c r="CA433" s="33"/>
      <c r="CB433" s="33"/>
      <c r="CC433" s="33"/>
      <c r="CD433" s="33"/>
      <c r="CE433" s="33"/>
      <c r="CF433" s="33"/>
      <c r="CG433" s="33"/>
      <c r="CH433" s="33"/>
      <c r="CI433" s="33"/>
      <c r="CJ433" s="33"/>
      <c r="CK433" s="33"/>
      <c r="CL433" s="33"/>
      <c r="CM433" s="33"/>
      <c r="CN433" s="33"/>
      <c r="CO433" s="33"/>
      <c r="CP433" s="33"/>
      <c r="CQ433" s="33"/>
      <c r="CR433" s="33"/>
      <c r="CS433" s="33"/>
      <c r="CT433" s="33"/>
      <c r="CU433" s="33"/>
      <c r="CV433" s="33"/>
      <c r="CW433" s="33"/>
      <c r="CX433" s="33"/>
      <c r="CY433" s="33"/>
      <c r="CZ433" s="33"/>
      <c r="DA433" s="33"/>
      <c r="DB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  <c r="BK434" s="33"/>
      <c r="BL434" s="33"/>
      <c r="BM434" s="33"/>
      <c r="BN434" s="33"/>
      <c r="BO434" s="33"/>
      <c r="BP434" s="33"/>
      <c r="BQ434" s="33"/>
      <c r="BR434" s="33"/>
      <c r="BS434" s="33"/>
      <c r="BT434" s="33"/>
      <c r="BU434" s="33"/>
      <c r="BV434" s="33"/>
      <c r="BW434" s="33"/>
      <c r="BX434" s="33"/>
      <c r="BY434" s="33"/>
      <c r="BZ434" s="33"/>
      <c r="CA434" s="33"/>
      <c r="CB434" s="33"/>
      <c r="CC434" s="33"/>
      <c r="CD434" s="33"/>
      <c r="CE434" s="33"/>
      <c r="CF434" s="33"/>
      <c r="CG434" s="33"/>
      <c r="CH434" s="33"/>
      <c r="CI434" s="33"/>
      <c r="CJ434" s="33"/>
      <c r="CK434" s="33"/>
      <c r="CL434" s="33"/>
      <c r="CM434" s="33"/>
      <c r="CN434" s="33"/>
      <c r="CO434" s="33"/>
      <c r="CP434" s="33"/>
      <c r="CQ434" s="33"/>
      <c r="CR434" s="33"/>
      <c r="CS434" s="33"/>
      <c r="CT434" s="33"/>
      <c r="CU434" s="33"/>
      <c r="CV434" s="33"/>
      <c r="CW434" s="33"/>
      <c r="CX434" s="33"/>
      <c r="CY434" s="33"/>
      <c r="CZ434" s="33"/>
      <c r="DA434" s="33"/>
      <c r="DB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33"/>
      <c r="BO435" s="33"/>
      <c r="BP435" s="33"/>
      <c r="BQ435" s="33"/>
      <c r="BR435" s="33"/>
      <c r="BS435" s="33"/>
      <c r="BT435" s="33"/>
      <c r="BU435" s="33"/>
      <c r="BV435" s="33"/>
      <c r="BW435" s="33"/>
      <c r="BX435" s="33"/>
      <c r="BY435" s="33"/>
      <c r="BZ435" s="33"/>
      <c r="CA435" s="33"/>
      <c r="CB435" s="33"/>
      <c r="CC435" s="33"/>
      <c r="CD435" s="33"/>
      <c r="CE435" s="33"/>
      <c r="CF435" s="33"/>
      <c r="CG435" s="33"/>
      <c r="CH435" s="33"/>
      <c r="CI435" s="33"/>
      <c r="CJ435" s="33"/>
      <c r="CK435" s="33"/>
      <c r="CL435" s="33"/>
      <c r="CM435" s="33"/>
      <c r="CN435" s="33"/>
      <c r="CO435" s="33"/>
      <c r="CP435" s="33"/>
      <c r="CQ435" s="33"/>
      <c r="CR435" s="33"/>
      <c r="CS435" s="33"/>
      <c r="CT435" s="33"/>
      <c r="CU435" s="33"/>
      <c r="CV435" s="33"/>
      <c r="CW435" s="33"/>
      <c r="CX435" s="33"/>
      <c r="CY435" s="33"/>
      <c r="CZ435" s="33"/>
      <c r="DA435" s="33"/>
      <c r="DB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  <c r="BZ436" s="33"/>
      <c r="CA436" s="33"/>
      <c r="CB436" s="33"/>
      <c r="CC436" s="33"/>
      <c r="CD436" s="33"/>
      <c r="CE436" s="33"/>
      <c r="CF436" s="33"/>
      <c r="CG436" s="33"/>
      <c r="CH436" s="33"/>
      <c r="CI436" s="33"/>
      <c r="CJ436" s="33"/>
      <c r="CK436" s="33"/>
      <c r="CL436" s="33"/>
      <c r="CM436" s="33"/>
      <c r="CN436" s="33"/>
      <c r="CO436" s="33"/>
      <c r="CP436" s="33"/>
      <c r="CQ436" s="33"/>
      <c r="CR436" s="33"/>
      <c r="CS436" s="33"/>
      <c r="CT436" s="33"/>
      <c r="CU436" s="33"/>
      <c r="CV436" s="33"/>
      <c r="CW436" s="33"/>
      <c r="CX436" s="33"/>
      <c r="CY436" s="33"/>
      <c r="CZ436" s="33"/>
      <c r="DA436" s="33"/>
      <c r="DB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3"/>
      <c r="BS437" s="33"/>
      <c r="BT437" s="33"/>
      <c r="BU437" s="33"/>
      <c r="BV437" s="33"/>
      <c r="BW437" s="33"/>
      <c r="BX437" s="33"/>
      <c r="BY437" s="33"/>
      <c r="BZ437" s="33"/>
      <c r="CA437" s="33"/>
      <c r="CB437" s="33"/>
      <c r="CC437" s="33"/>
      <c r="CD437" s="33"/>
      <c r="CE437" s="33"/>
      <c r="CF437" s="33"/>
      <c r="CG437" s="33"/>
      <c r="CH437" s="33"/>
      <c r="CI437" s="33"/>
      <c r="CJ437" s="33"/>
      <c r="CK437" s="33"/>
      <c r="CL437" s="33"/>
      <c r="CM437" s="33"/>
      <c r="CN437" s="33"/>
      <c r="CO437" s="33"/>
      <c r="CP437" s="33"/>
      <c r="CQ437" s="33"/>
      <c r="CR437" s="33"/>
      <c r="CS437" s="33"/>
      <c r="CT437" s="33"/>
      <c r="CU437" s="33"/>
      <c r="CV437" s="33"/>
      <c r="CW437" s="33"/>
      <c r="CX437" s="33"/>
      <c r="CY437" s="33"/>
      <c r="CZ437" s="33"/>
      <c r="DA437" s="33"/>
      <c r="DB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  <c r="BK438" s="33"/>
      <c r="BL438" s="33"/>
      <c r="BM438" s="33"/>
      <c r="BN438" s="33"/>
      <c r="BO438" s="33"/>
      <c r="BP438" s="33"/>
      <c r="BQ438" s="33"/>
      <c r="BR438" s="33"/>
      <c r="BS438" s="33"/>
      <c r="BT438" s="33"/>
      <c r="BU438" s="33"/>
      <c r="BV438" s="33"/>
      <c r="BW438" s="33"/>
      <c r="BX438" s="33"/>
      <c r="BY438" s="33"/>
      <c r="BZ438" s="33"/>
      <c r="CA438" s="33"/>
      <c r="CB438" s="33"/>
      <c r="CC438" s="33"/>
      <c r="CD438" s="33"/>
      <c r="CE438" s="33"/>
      <c r="CF438" s="33"/>
      <c r="CG438" s="33"/>
      <c r="CH438" s="33"/>
      <c r="CI438" s="33"/>
      <c r="CJ438" s="33"/>
      <c r="CK438" s="33"/>
      <c r="CL438" s="33"/>
      <c r="CM438" s="33"/>
      <c r="CN438" s="33"/>
      <c r="CO438" s="33"/>
      <c r="CP438" s="33"/>
      <c r="CQ438" s="33"/>
      <c r="CR438" s="33"/>
      <c r="CS438" s="33"/>
      <c r="CT438" s="33"/>
      <c r="CU438" s="33"/>
      <c r="CV438" s="33"/>
      <c r="CW438" s="33"/>
      <c r="CX438" s="33"/>
      <c r="CY438" s="33"/>
      <c r="CZ438" s="33"/>
      <c r="DA438" s="33"/>
      <c r="DB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  <c r="BN439" s="33"/>
      <c r="BO439" s="33"/>
      <c r="BP439" s="33"/>
      <c r="BQ439" s="33"/>
      <c r="BR439" s="33"/>
      <c r="BS439" s="33"/>
      <c r="BT439" s="33"/>
      <c r="BU439" s="33"/>
      <c r="BV439" s="33"/>
      <c r="BW439" s="33"/>
      <c r="BX439" s="33"/>
      <c r="BY439" s="33"/>
      <c r="BZ439" s="33"/>
      <c r="CA439" s="33"/>
      <c r="CB439" s="33"/>
      <c r="CC439" s="33"/>
      <c r="CD439" s="33"/>
      <c r="CE439" s="33"/>
      <c r="CF439" s="33"/>
      <c r="CG439" s="33"/>
      <c r="CH439" s="33"/>
      <c r="CI439" s="33"/>
      <c r="CJ439" s="33"/>
      <c r="CK439" s="33"/>
      <c r="CL439" s="33"/>
      <c r="CM439" s="33"/>
      <c r="CN439" s="33"/>
      <c r="CO439" s="33"/>
      <c r="CP439" s="33"/>
      <c r="CQ439" s="33"/>
      <c r="CR439" s="33"/>
      <c r="CS439" s="33"/>
      <c r="CT439" s="33"/>
      <c r="CU439" s="33"/>
      <c r="CV439" s="33"/>
      <c r="CW439" s="33"/>
      <c r="CX439" s="33"/>
      <c r="CY439" s="33"/>
      <c r="CZ439" s="33"/>
      <c r="DA439" s="33"/>
      <c r="DB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  <c r="BN440" s="33"/>
      <c r="BO440" s="33"/>
      <c r="BP440" s="33"/>
      <c r="BQ440" s="33"/>
      <c r="BR440" s="33"/>
      <c r="BS440" s="33"/>
      <c r="BT440" s="33"/>
      <c r="BU440" s="33"/>
      <c r="BV440" s="33"/>
      <c r="BW440" s="33"/>
      <c r="BX440" s="33"/>
      <c r="BY440" s="33"/>
      <c r="BZ440" s="33"/>
      <c r="CA440" s="33"/>
      <c r="CB440" s="33"/>
      <c r="CC440" s="33"/>
      <c r="CD440" s="33"/>
      <c r="CE440" s="33"/>
      <c r="CF440" s="33"/>
      <c r="CG440" s="33"/>
      <c r="CH440" s="33"/>
      <c r="CI440" s="33"/>
      <c r="CJ440" s="33"/>
      <c r="CK440" s="33"/>
      <c r="CL440" s="33"/>
      <c r="CM440" s="33"/>
      <c r="CN440" s="33"/>
      <c r="CO440" s="33"/>
      <c r="CP440" s="33"/>
      <c r="CQ440" s="33"/>
      <c r="CR440" s="33"/>
      <c r="CS440" s="33"/>
      <c r="CT440" s="33"/>
      <c r="CU440" s="33"/>
      <c r="CV440" s="33"/>
      <c r="CW440" s="33"/>
      <c r="CX440" s="33"/>
      <c r="CY440" s="33"/>
      <c r="CZ440" s="33"/>
      <c r="DA440" s="33"/>
      <c r="DB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33"/>
      <c r="BM441" s="33"/>
      <c r="BN441" s="33"/>
      <c r="BO441" s="33"/>
      <c r="BP441" s="33"/>
      <c r="BQ441" s="33"/>
      <c r="BR441" s="33"/>
      <c r="BS441" s="33"/>
      <c r="BT441" s="33"/>
      <c r="BU441" s="33"/>
      <c r="BV441" s="33"/>
      <c r="BW441" s="33"/>
      <c r="BX441" s="33"/>
      <c r="BY441" s="33"/>
      <c r="BZ441" s="33"/>
      <c r="CA441" s="33"/>
      <c r="CB441" s="33"/>
      <c r="CC441" s="33"/>
      <c r="CD441" s="33"/>
      <c r="CE441" s="33"/>
      <c r="CF441" s="33"/>
      <c r="CG441" s="33"/>
      <c r="CH441" s="33"/>
      <c r="CI441" s="33"/>
      <c r="CJ441" s="33"/>
      <c r="CK441" s="33"/>
      <c r="CL441" s="33"/>
      <c r="CM441" s="33"/>
      <c r="CN441" s="33"/>
      <c r="CO441" s="33"/>
      <c r="CP441" s="33"/>
      <c r="CQ441" s="33"/>
      <c r="CR441" s="33"/>
      <c r="CS441" s="33"/>
      <c r="CT441" s="33"/>
      <c r="CU441" s="33"/>
      <c r="CV441" s="33"/>
      <c r="CW441" s="33"/>
      <c r="CX441" s="33"/>
      <c r="CY441" s="33"/>
      <c r="CZ441" s="33"/>
      <c r="DA441" s="33"/>
      <c r="DB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  <c r="BN442" s="33"/>
      <c r="BO442" s="33"/>
      <c r="BP442" s="33"/>
      <c r="BQ442" s="33"/>
      <c r="BR442" s="33"/>
      <c r="BS442" s="33"/>
      <c r="BT442" s="33"/>
      <c r="BU442" s="33"/>
      <c r="BV442" s="33"/>
      <c r="BW442" s="33"/>
      <c r="BX442" s="33"/>
      <c r="BY442" s="33"/>
      <c r="BZ442" s="33"/>
      <c r="CA442" s="33"/>
      <c r="CB442" s="33"/>
      <c r="CC442" s="33"/>
      <c r="CD442" s="33"/>
      <c r="CE442" s="33"/>
      <c r="CF442" s="33"/>
      <c r="CG442" s="33"/>
      <c r="CH442" s="33"/>
      <c r="CI442" s="33"/>
      <c r="CJ442" s="33"/>
      <c r="CK442" s="33"/>
      <c r="CL442" s="33"/>
      <c r="CM442" s="33"/>
      <c r="CN442" s="33"/>
      <c r="CO442" s="33"/>
      <c r="CP442" s="33"/>
      <c r="CQ442" s="33"/>
      <c r="CR442" s="33"/>
      <c r="CS442" s="33"/>
      <c r="CT442" s="33"/>
      <c r="CU442" s="33"/>
      <c r="CV442" s="33"/>
      <c r="CW442" s="33"/>
      <c r="CX442" s="33"/>
      <c r="CY442" s="33"/>
      <c r="CZ442" s="33"/>
      <c r="DA442" s="33"/>
      <c r="DB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  <c r="BK443" s="33"/>
      <c r="BL443" s="33"/>
      <c r="BM443" s="33"/>
      <c r="BN443" s="33"/>
      <c r="BO443" s="33"/>
      <c r="BP443" s="33"/>
      <c r="BQ443" s="33"/>
      <c r="BR443" s="33"/>
      <c r="BS443" s="33"/>
      <c r="BT443" s="33"/>
      <c r="BU443" s="33"/>
      <c r="BV443" s="33"/>
      <c r="BW443" s="33"/>
      <c r="BX443" s="33"/>
      <c r="BY443" s="33"/>
      <c r="BZ443" s="33"/>
      <c r="CA443" s="33"/>
      <c r="CB443" s="33"/>
      <c r="CC443" s="33"/>
      <c r="CD443" s="33"/>
      <c r="CE443" s="33"/>
      <c r="CF443" s="33"/>
      <c r="CG443" s="33"/>
      <c r="CH443" s="33"/>
      <c r="CI443" s="33"/>
      <c r="CJ443" s="33"/>
      <c r="CK443" s="33"/>
      <c r="CL443" s="33"/>
      <c r="CM443" s="33"/>
      <c r="CN443" s="33"/>
      <c r="CO443" s="33"/>
      <c r="CP443" s="33"/>
      <c r="CQ443" s="33"/>
      <c r="CR443" s="33"/>
      <c r="CS443" s="33"/>
      <c r="CT443" s="33"/>
      <c r="CU443" s="33"/>
      <c r="CV443" s="33"/>
      <c r="CW443" s="33"/>
      <c r="CX443" s="33"/>
      <c r="CY443" s="33"/>
      <c r="CZ443" s="33"/>
      <c r="DA443" s="33"/>
      <c r="DB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  <c r="BN444" s="33"/>
      <c r="BO444" s="33"/>
      <c r="BP444" s="33"/>
      <c r="BQ444" s="33"/>
      <c r="BR444" s="33"/>
      <c r="BS444" s="33"/>
      <c r="BT444" s="33"/>
      <c r="BU444" s="33"/>
      <c r="BV444" s="33"/>
      <c r="BW444" s="33"/>
      <c r="BX444" s="33"/>
      <c r="BY444" s="33"/>
      <c r="BZ444" s="33"/>
      <c r="CA444" s="33"/>
      <c r="CB444" s="33"/>
      <c r="CC444" s="33"/>
      <c r="CD444" s="33"/>
      <c r="CE444" s="33"/>
      <c r="CF444" s="33"/>
      <c r="CG444" s="33"/>
      <c r="CH444" s="33"/>
      <c r="CI444" s="33"/>
      <c r="CJ444" s="33"/>
      <c r="CK444" s="33"/>
      <c r="CL444" s="33"/>
      <c r="CM444" s="33"/>
      <c r="CN444" s="33"/>
      <c r="CO444" s="33"/>
      <c r="CP444" s="33"/>
      <c r="CQ444" s="33"/>
      <c r="CR444" s="33"/>
      <c r="CS444" s="33"/>
      <c r="CT444" s="33"/>
      <c r="CU444" s="33"/>
      <c r="CV444" s="33"/>
      <c r="CW444" s="33"/>
      <c r="CX444" s="33"/>
      <c r="CY444" s="33"/>
      <c r="CZ444" s="33"/>
      <c r="DA444" s="33"/>
      <c r="DB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  <c r="BK445" s="33"/>
      <c r="BL445" s="33"/>
      <c r="BM445" s="33"/>
      <c r="BN445" s="33"/>
      <c r="BO445" s="33"/>
      <c r="BP445" s="33"/>
      <c r="BQ445" s="33"/>
      <c r="BR445" s="33"/>
      <c r="BS445" s="33"/>
      <c r="BT445" s="33"/>
      <c r="BU445" s="33"/>
      <c r="BV445" s="33"/>
      <c r="BW445" s="33"/>
      <c r="BX445" s="33"/>
      <c r="BY445" s="33"/>
      <c r="BZ445" s="33"/>
      <c r="CA445" s="33"/>
      <c r="CB445" s="33"/>
      <c r="CC445" s="33"/>
      <c r="CD445" s="33"/>
      <c r="CE445" s="33"/>
      <c r="CF445" s="33"/>
      <c r="CG445" s="33"/>
      <c r="CH445" s="33"/>
      <c r="CI445" s="33"/>
      <c r="CJ445" s="33"/>
      <c r="CK445" s="33"/>
      <c r="CL445" s="33"/>
      <c r="CM445" s="33"/>
      <c r="CN445" s="33"/>
      <c r="CO445" s="33"/>
      <c r="CP445" s="33"/>
      <c r="CQ445" s="33"/>
      <c r="CR445" s="33"/>
      <c r="CS445" s="33"/>
      <c r="CT445" s="33"/>
      <c r="CU445" s="33"/>
      <c r="CV445" s="33"/>
      <c r="CW445" s="33"/>
      <c r="CX445" s="33"/>
      <c r="CY445" s="33"/>
      <c r="CZ445" s="33"/>
      <c r="DA445" s="33"/>
      <c r="DB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  <c r="BN446" s="33"/>
      <c r="BO446" s="33"/>
      <c r="BP446" s="33"/>
      <c r="BQ446" s="33"/>
      <c r="BR446" s="33"/>
      <c r="BS446" s="33"/>
      <c r="BT446" s="33"/>
      <c r="BU446" s="33"/>
      <c r="BV446" s="33"/>
      <c r="BW446" s="33"/>
      <c r="BX446" s="33"/>
      <c r="BY446" s="33"/>
      <c r="BZ446" s="33"/>
      <c r="CA446" s="33"/>
      <c r="CB446" s="33"/>
      <c r="CC446" s="33"/>
      <c r="CD446" s="33"/>
      <c r="CE446" s="33"/>
      <c r="CF446" s="33"/>
      <c r="CG446" s="33"/>
      <c r="CH446" s="33"/>
      <c r="CI446" s="33"/>
      <c r="CJ446" s="33"/>
      <c r="CK446" s="33"/>
      <c r="CL446" s="33"/>
      <c r="CM446" s="33"/>
      <c r="CN446" s="33"/>
      <c r="CO446" s="33"/>
      <c r="CP446" s="33"/>
      <c r="CQ446" s="33"/>
      <c r="CR446" s="33"/>
      <c r="CS446" s="33"/>
      <c r="CT446" s="33"/>
      <c r="CU446" s="33"/>
      <c r="CV446" s="33"/>
      <c r="CW446" s="33"/>
      <c r="CX446" s="33"/>
      <c r="CY446" s="33"/>
      <c r="CZ446" s="33"/>
      <c r="DA446" s="33"/>
      <c r="DB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  <c r="BK447" s="33"/>
      <c r="BL447" s="33"/>
      <c r="BM447" s="33"/>
      <c r="BN447" s="33"/>
      <c r="BO447" s="33"/>
      <c r="BP447" s="33"/>
      <c r="BQ447" s="33"/>
      <c r="BR447" s="33"/>
      <c r="BS447" s="33"/>
      <c r="BT447" s="33"/>
      <c r="BU447" s="33"/>
      <c r="BV447" s="33"/>
      <c r="BW447" s="33"/>
      <c r="BX447" s="33"/>
      <c r="BY447" s="33"/>
      <c r="BZ447" s="33"/>
      <c r="CA447" s="33"/>
      <c r="CB447" s="33"/>
      <c r="CC447" s="33"/>
      <c r="CD447" s="33"/>
      <c r="CE447" s="33"/>
      <c r="CF447" s="33"/>
      <c r="CG447" s="33"/>
      <c r="CH447" s="33"/>
      <c r="CI447" s="33"/>
      <c r="CJ447" s="33"/>
      <c r="CK447" s="33"/>
      <c r="CL447" s="33"/>
      <c r="CM447" s="33"/>
      <c r="CN447" s="33"/>
      <c r="CO447" s="33"/>
      <c r="CP447" s="33"/>
      <c r="CQ447" s="33"/>
      <c r="CR447" s="33"/>
      <c r="CS447" s="33"/>
      <c r="CT447" s="33"/>
      <c r="CU447" s="33"/>
      <c r="CV447" s="33"/>
      <c r="CW447" s="33"/>
      <c r="CX447" s="33"/>
      <c r="CY447" s="33"/>
      <c r="CZ447" s="33"/>
      <c r="DA447" s="33"/>
      <c r="DB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  <c r="BP448" s="33"/>
      <c r="BQ448" s="33"/>
      <c r="BR448" s="33"/>
      <c r="BS448" s="33"/>
      <c r="BT448" s="33"/>
      <c r="BU448" s="33"/>
      <c r="BV448" s="33"/>
      <c r="BW448" s="33"/>
      <c r="BX448" s="33"/>
      <c r="BY448" s="33"/>
      <c r="BZ448" s="33"/>
      <c r="CA448" s="33"/>
      <c r="CB448" s="33"/>
      <c r="CC448" s="33"/>
      <c r="CD448" s="33"/>
      <c r="CE448" s="33"/>
      <c r="CF448" s="33"/>
      <c r="CG448" s="33"/>
      <c r="CH448" s="33"/>
      <c r="CI448" s="33"/>
      <c r="CJ448" s="33"/>
      <c r="CK448" s="33"/>
      <c r="CL448" s="33"/>
      <c r="CM448" s="33"/>
      <c r="CN448" s="33"/>
      <c r="CO448" s="33"/>
      <c r="CP448" s="33"/>
      <c r="CQ448" s="33"/>
      <c r="CR448" s="33"/>
      <c r="CS448" s="33"/>
      <c r="CT448" s="33"/>
      <c r="CU448" s="33"/>
      <c r="CV448" s="33"/>
      <c r="CW448" s="33"/>
      <c r="CX448" s="33"/>
      <c r="CY448" s="33"/>
      <c r="CZ448" s="33"/>
      <c r="DA448" s="33"/>
      <c r="DB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3"/>
      <c r="BN449" s="33"/>
      <c r="BO449" s="33"/>
      <c r="BP449" s="33"/>
      <c r="BQ449" s="33"/>
      <c r="BR449" s="33"/>
      <c r="BS449" s="33"/>
      <c r="BT449" s="33"/>
      <c r="BU449" s="33"/>
      <c r="BV449" s="33"/>
      <c r="BW449" s="33"/>
      <c r="BX449" s="33"/>
      <c r="BY449" s="33"/>
      <c r="BZ449" s="33"/>
      <c r="CA449" s="33"/>
      <c r="CB449" s="33"/>
      <c r="CC449" s="33"/>
      <c r="CD449" s="33"/>
      <c r="CE449" s="33"/>
      <c r="CF449" s="33"/>
      <c r="CG449" s="33"/>
      <c r="CH449" s="33"/>
      <c r="CI449" s="33"/>
      <c r="CJ449" s="33"/>
      <c r="CK449" s="33"/>
      <c r="CL449" s="33"/>
      <c r="CM449" s="33"/>
      <c r="CN449" s="33"/>
      <c r="CO449" s="33"/>
      <c r="CP449" s="33"/>
      <c r="CQ449" s="33"/>
      <c r="CR449" s="33"/>
      <c r="CS449" s="33"/>
      <c r="CT449" s="33"/>
      <c r="CU449" s="33"/>
      <c r="CV449" s="33"/>
      <c r="CW449" s="33"/>
      <c r="CX449" s="33"/>
      <c r="CY449" s="33"/>
      <c r="CZ449" s="33"/>
      <c r="DA449" s="33"/>
      <c r="DB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  <c r="BN450" s="33"/>
      <c r="BO450" s="33"/>
      <c r="BP450" s="33"/>
      <c r="BQ450" s="33"/>
      <c r="BR450" s="33"/>
      <c r="BS450" s="33"/>
      <c r="BT450" s="33"/>
      <c r="BU450" s="33"/>
      <c r="BV450" s="33"/>
      <c r="BW450" s="33"/>
      <c r="BX450" s="33"/>
      <c r="BY450" s="33"/>
      <c r="BZ450" s="33"/>
      <c r="CA450" s="33"/>
      <c r="CB450" s="33"/>
      <c r="CC450" s="33"/>
      <c r="CD450" s="33"/>
      <c r="CE450" s="33"/>
      <c r="CF450" s="33"/>
      <c r="CG450" s="33"/>
      <c r="CH450" s="33"/>
      <c r="CI450" s="33"/>
      <c r="CJ450" s="33"/>
      <c r="CK450" s="33"/>
      <c r="CL450" s="33"/>
      <c r="CM450" s="33"/>
      <c r="CN450" s="33"/>
      <c r="CO450" s="33"/>
      <c r="CP450" s="33"/>
      <c r="CQ450" s="33"/>
      <c r="CR450" s="33"/>
      <c r="CS450" s="33"/>
      <c r="CT450" s="33"/>
      <c r="CU450" s="33"/>
      <c r="CV450" s="33"/>
      <c r="CW450" s="33"/>
      <c r="CX450" s="33"/>
      <c r="CY450" s="33"/>
      <c r="CZ450" s="33"/>
      <c r="DA450" s="33"/>
      <c r="DB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  <c r="BK451" s="33"/>
      <c r="BL451" s="33"/>
      <c r="BM451" s="33"/>
      <c r="BN451" s="33"/>
      <c r="BO451" s="33"/>
      <c r="BP451" s="33"/>
      <c r="BQ451" s="33"/>
      <c r="BR451" s="33"/>
      <c r="BS451" s="33"/>
      <c r="BT451" s="33"/>
      <c r="BU451" s="33"/>
      <c r="BV451" s="33"/>
      <c r="BW451" s="33"/>
      <c r="BX451" s="33"/>
      <c r="BY451" s="33"/>
      <c r="BZ451" s="33"/>
      <c r="CA451" s="33"/>
      <c r="CB451" s="33"/>
      <c r="CC451" s="33"/>
      <c r="CD451" s="33"/>
      <c r="CE451" s="33"/>
      <c r="CF451" s="33"/>
      <c r="CG451" s="33"/>
      <c r="CH451" s="33"/>
      <c r="CI451" s="33"/>
      <c r="CJ451" s="33"/>
      <c r="CK451" s="33"/>
      <c r="CL451" s="33"/>
      <c r="CM451" s="33"/>
      <c r="CN451" s="33"/>
      <c r="CO451" s="33"/>
      <c r="CP451" s="33"/>
      <c r="CQ451" s="33"/>
      <c r="CR451" s="33"/>
      <c r="CS451" s="33"/>
      <c r="CT451" s="33"/>
      <c r="CU451" s="33"/>
      <c r="CV451" s="33"/>
      <c r="CW451" s="33"/>
      <c r="CX451" s="33"/>
      <c r="CY451" s="33"/>
      <c r="CZ451" s="33"/>
      <c r="DA451" s="33"/>
      <c r="DB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  <c r="BN452" s="33"/>
      <c r="BO452" s="33"/>
      <c r="BP452" s="33"/>
      <c r="BQ452" s="33"/>
      <c r="BR452" s="33"/>
      <c r="BS452" s="33"/>
      <c r="BT452" s="33"/>
      <c r="BU452" s="33"/>
      <c r="BV452" s="33"/>
      <c r="BW452" s="33"/>
      <c r="BX452" s="33"/>
      <c r="BY452" s="33"/>
      <c r="BZ452" s="33"/>
      <c r="CA452" s="33"/>
      <c r="CB452" s="33"/>
      <c r="CC452" s="33"/>
      <c r="CD452" s="33"/>
      <c r="CE452" s="33"/>
      <c r="CF452" s="33"/>
      <c r="CG452" s="33"/>
      <c r="CH452" s="33"/>
      <c r="CI452" s="33"/>
      <c r="CJ452" s="33"/>
      <c r="CK452" s="33"/>
      <c r="CL452" s="33"/>
      <c r="CM452" s="33"/>
      <c r="CN452" s="33"/>
      <c r="CO452" s="33"/>
      <c r="CP452" s="33"/>
      <c r="CQ452" s="33"/>
      <c r="CR452" s="33"/>
      <c r="CS452" s="33"/>
      <c r="CT452" s="33"/>
      <c r="CU452" s="33"/>
      <c r="CV452" s="33"/>
      <c r="CW452" s="33"/>
      <c r="CX452" s="33"/>
      <c r="CY452" s="33"/>
      <c r="CZ452" s="33"/>
      <c r="DA452" s="33"/>
      <c r="DB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  <c r="BV453" s="33"/>
      <c r="BW453" s="33"/>
      <c r="BX453" s="33"/>
      <c r="BY453" s="33"/>
      <c r="BZ453" s="33"/>
      <c r="CA453" s="33"/>
      <c r="CB453" s="33"/>
      <c r="CC453" s="33"/>
      <c r="CD453" s="33"/>
      <c r="CE453" s="33"/>
      <c r="CF453" s="33"/>
      <c r="CG453" s="33"/>
      <c r="CH453" s="33"/>
      <c r="CI453" s="33"/>
      <c r="CJ453" s="33"/>
      <c r="CK453" s="33"/>
      <c r="CL453" s="33"/>
      <c r="CM453" s="33"/>
      <c r="CN453" s="33"/>
      <c r="CO453" s="33"/>
      <c r="CP453" s="33"/>
      <c r="CQ453" s="33"/>
      <c r="CR453" s="33"/>
      <c r="CS453" s="33"/>
      <c r="CT453" s="33"/>
      <c r="CU453" s="33"/>
      <c r="CV453" s="33"/>
      <c r="CW453" s="33"/>
      <c r="CX453" s="33"/>
      <c r="CY453" s="33"/>
      <c r="CZ453" s="33"/>
      <c r="DA453" s="33"/>
      <c r="DB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3"/>
      <c r="BS454" s="33"/>
      <c r="BT454" s="33"/>
      <c r="BU454" s="33"/>
      <c r="BV454" s="33"/>
      <c r="BW454" s="33"/>
      <c r="BX454" s="33"/>
      <c r="BY454" s="33"/>
      <c r="BZ454" s="33"/>
      <c r="CA454" s="33"/>
      <c r="CB454" s="33"/>
      <c r="CC454" s="33"/>
      <c r="CD454" s="33"/>
      <c r="CE454" s="33"/>
      <c r="CF454" s="33"/>
      <c r="CG454" s="33"/>
      <c r="CH454" s="33"/>
      <c r="CI454" s="33"/>
      <c r="CJ454" s="33"/>
      <c r="CK454" s="33"/>
      <c r="CL454" s="33"/>
      <c r="CM454" s="33"/>
      <c r="CN454" s="33"/>
      <c r="CO454" s="33"/>
      <c r="CP454" s="33"/>
      <c r="CQ454" s="33"/>
      <c r="CR454" s="33"/>
      <c r="CS454" s="33"/>
      <c r="CT454" s="33"/>
      <c r="CU454" s="33"/>
      <c r="CV454" s="33"/>
      <c r="CW454" s="33"/>
      <c r="CX454" s="33"/>
      <c r="CY454" s="33"/>
      <c r="CZ454" s="33"/>
      <c r="DA454" s="33"/>
      <c r="DB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3"/>
      <c r="BS455" s="33"/>
      <c r="BT455" s="33"/>
      <c r="BU455" s="33"/>
      <c r="BV455" s="33"/>
      <c r="BW455" s="33"/>
      <c r="BX455" s="33"/>
      <c r="BY455" s="33"/>
      <c r="BZ455" s="33"/>
      <c r="CA455" s="33"/>
      <c r="CB455" s="33"/>
      <c r="CC455" s="33"/>
      <c r="CD455" s="33"/>
      <c r="CE455" s="33"/>
      <c r="CF455" s="33"/>
      <c r="CG455" s="33"/>
      <c r="CH455" s="33"/>
      <c r="CI455" s="33"/>
      <c r="CJ455" s="33"/>
      <c r="CK455" s="33"/>
      <c r="CL455" s="33"/>
      <c r="CM455" s="33"/>
      <c r="CN455" s="33"/>
      <c r="CO455" s="33"/>
      <c r="CP455" s="33"/>
      <c r="CQ455" s="33"/>
      <c r="CR455" s="33"/>
      <c r="CS455" s="33"/>
      <c r="CT455" s="33"/>
      <c r="CU455" s="33"/>
      <c r="CV455" s="33"/>
      <c r="CW455" s="33"/>
      <c r="CX455" s="33"/>
      <c r="CY455" s="33"/>
      <c r="CZ455" s="33"/>
      <c r="DA455" s="33"/>
      <c r="DB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  <c r="BN456" s="33"/>
      <c r="BO456" s="33"/>
      <c r="BP456" s="33"/>
      <c r="BQ456" s="33"/>
      <c r="BR456" s="33"/>
      <c r="BS456" s="33"/>
      <c r="BT456" s="33"/>
      <c r="BU456" s="33"/>
      <c r="BV456" s="33"/>
      <c r="BW456" s="33"/>
      <c r="BX456" s="33"/>
      <c r="BY456" s="33"/>
      <c r="BZ456" s="33"/>
      <c r="CA456" s="33"/>
      <c r="CB456" s="33"/>
      <c r="CC456" s="33"/>
      <c r="CD456" s="33"/>
      <c r="CE456" s="33"/>
      <c r="CF456" s="33"/>
      <c r="CG456" s="33"/>
      <c r="CH456" s="33"/>
      <c r="CI456" s="33"/>
      <c r="CJ456" s="33"/>
      <c r="CK456" s="33"/>
      <c r="CL456" s="33"/>
      <c r="CM456" s="33"/>
      <c r="CN456" s="33"/>
      <c r="CO456" s="33"/>
      <c r="CP456" s="33"/>
      <c r="CQ456" s="33"/>
      <c r="CR456" s="33"/>
      <c r="CS456" s="33"/>
      <c r="CT456" s="33"/>
      <c r="CU456" s="33"/>
      <c r="CV456" s="33"/>
      <c r="CW456" s="33"/>
      <c r="CX456" s="33"/>
      <c r="CY456" s="33"/>
      <c r="CZ456" s="33"/>
      <c r="DA456" s="33"/>
      <c r="DB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  <c r="BN457" s="33"/>
      <c r="BO457" s="33"/>
      <c r="BP457" s="33"/>
      <c r="BQ457" s="33"/>
      <c r="BR457" s="33"/>
      <c r="BS457" s="33"/>
      <c r="BT457" s="33"/>
      <c r="BU457" s="33"/>
      <c r="BV457" s="33"/>
      <c r="BW457" s="33"/>
      <c r="BX457" s="33"/>
      <c r="BY457" s="33"/>
      <c r="BZ457" s="33"/>
      <c r="CA457" s="33"/>
      <c r="CB457" s="33"/>
      <c r="CC457" s="33"/>
      <c r="CD457" s="33"/>
      <c r="CE457" s="33"/>
      <c r="CF457" s="33"/>
      <c r="CG457" s="33"/>
      <c r="CH457" s="33"/>
      <c r="CI457" s="33"/>
      <c r="CJ457" s="33"/>
      <c r="CK457" s="33"/>
      <c r="CL457" s="33"/>
      <c r="CM457" s="33"/>
      <c r="CN457" s="33"/>
      <c r="CO457" s="33"/>
      <c r="CP457" s="33"/>
      <c r="CQ457" s="33"/>
      <c r="CR457" s="33"/>
      <c r="CS457" s="33"/>
      <c r="CT457" s="33"/>
      <c r="CU457" s="33"/>
      <c r="CV457" s="33"/>
      <c r="CW457" s="33"/>
      <c r="CX457" s="33"/>
      <c r="CY457" s="33"/>
      <c r="CZ457" s="33"/>
      <c r="DA457" s="33"/>
      <c r="DB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  <c r="BN458" s="33"/>
      <c r="BO458" s="33"/>
      <c r="BP458" s="33"/>
      <c r="BQ458" s="33"/>
      <c r="BR458" s="33"/>
      <c r="BS458" s="33"/>
      <c r="BT458" s="33"/>
      <c r="BU458" s="33"/>
      <c r="BV458" s="33"/>
      <c r="BW458" s="33"/>
      <c r="BX458" s="33"/>
      <c r="BY458" s="33"/>
      <c r="BZ458" s="33"/>
      <c r="CA458" s="33"/>
      <c r="CB458" s="33"/>
      <c r="CC458" s="33"/>
      <c r="CD458" s="33"/>
      <c r="CE458" s="33"/>
      <c r="CF458" s="33"/>
      <c r="CG458" s="33"/>
      <c r="CH458" s="33"/>
      <c r="CI458" s="33"/>
      <c r="CJ458" s="33"/>
      <c r="CK458" s="33"/>
      <c r="CL458" s="33"/>
      <c r="CM458" s="33"/>
      <c r="CN458" s="33"/>
      <c r="CO458" s="33"/>
      <c r="CP458" s="33"/>
      <c r="CQ458" s="33"/>
      <c r="CR458" s="33"/>
      <c r="CS458" s="33"/>
      <c r="CT458" s="33"/>
      <c r="CU458" s="33"/>
      <c r="CV458" s="33"/>
      <c r="CW458" s="33"/>
      <c r="CX458" s="33"/>
      <c r="CY458" s="33"/>
      <c r="CZ458" s="33"/>
      <c r="DA458" s="33"/>
      <c r="DB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  <c r="BN459" s="33"/>
      <c r="BO459" s="33"/>
      <c r="BP459" s="33"/>
      <c r="BQ459" s="33"/>
      <c r="BR459" s="33"/>
      <c r="BS459" s="33"/>
      <c r="BT459" s="33"/>
      <c r="BU459" s="33"/>
      <c r="BV459" s="33"/>
      <c r="BW459" s="33"/>
      <c r="BX459" s="33"/>
      <c r="BY459" s="33"/>
      <c r="BZ459" s="33"/>
      <c r="CA459" s="33"/>
      <c r="CB459" s="33"/>
      <c r="CC459" s="33"/>
      <c r="CD459" s="33"/>
      <c r="CE459" s="33"/>
      <c r="CF459" s="33"/>
      <c r="CG459" s="33"/>
      <c r="CH459" s="33"/>
      <c r="CI459" s="33"/>
      <c r="CJ459" s="33"/>
      <c r="CK459" s="33"/>
      <c r="CL459" s="33"/>
      <c r="CM459" s="33"/>
      <c r="CN459" s="33"/>
      <c r="CO459" s="33"/>
      <c r="CP459" s="33"/>
      <c r="CQ459" s="33"/>
      <c r="CR459" s="33"/>
      <c r="CS459" s="33"/>
      <c r="CT459" s="33"/>
      <c r="CU459" s="33"/>
      <c r="CV459" s="33"/>
      <c r="CW459" s="33"/>
      <c r="CX459" s="33"/>
      <c r="CY459" s="33"/>
      <c r="CZ459" s="33"/>
      <c r="DA459" s="33"/>
      <c r="DB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  <c r="BN460" s="33"/>
      <c r="BO460" s="33"/>
      <c r="BP460" s="33"/>
      <c r="BQ460" s="33"/>
      <c r="BR460" s="33"/>
      <c r="BS460" s="33"/>
      <c r="BT460" s="33"/>
      <c r="BU460" s="33"/>
      <c r="BV460" s="33"/>
      <c r="BW460" s="33"/>
      <c r="BX460" s="33"/>
      <c r="BY460" s="33"/>
      <c r="BZ460" s="33"/>
      <c r="CA460" s="33"/>
      <c r="CB460" s="33"/>
      <c r="CC460" s="33"/>
      <c r="CD460" s="33"/>
      <c r="CE460" s="33"/>
      <c r="CF460" s="33"/>
      <c r="CG460" s="33"/>
      <c r="CH460" s="33"/>
      <c r="CI460" s="33"/>
      <c r="CJ460" s="33"/>
      <c r="CK460" s="33"/>
      <c r="CL460" s="33"/>
      <c r="CM460" s="33"/>
      <c r="CN460" s="33"/>
      <c r="CO460" s="33"/>
      <c r="CP460" s="33"/>
      <c r="CQ460" s="33"/>
      <c r="CR460" s="33"/>
      <c r="CS460" s="33"/>
      <c r="CT460" s="33"/>
      <c r="CU460" s="33"/>
      <c r="CV460" s="33"/>
      <c r="CW460" s="33"/>
      <c r="CX460" s="33"/>
      <c r="CY460" s="33"/>
      <c r="CZ460" s="33"/>
      <c r="DA460" s="33"/>
      <c r="DB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33"/>
      <c r="BM461" s="33"/>
      <c r="BN461" s="33"/>
      <c r="BO461" s="33"/>
      <c r="BP461" s="33"/>
      <c r="BQ461" s="33"/>
      <c r="BR461" s="33"/>
      <c r="BS461" s="33"/>
      <c r="BT461" s="33"/>
      <c r="BU461" s="33"/>
      <c r="BV461" s="33"/>
      <c r="BW461" s="33"/>
      <c r="BX461" s="33"/>
      <c r="BY461" s="33"/>
      <c r="BZ461" s="33"/>
      <c r="CA461" s="33"/>
      <c r="CB461" s="33"/>
      <c r="CC461" s="33"/>
      <c r="CD461" s="33"/>
      <c r="CE461" s="33"/>
      <c r="CF461" s="33"/>
      <c r="CG461" s="33"/>
      <c r="CH461" s="33"/>
      <c r="CI461" s="33"/>
      <c r="CJ461" s="33"/>
      <c r="CK461" s="33"/>
      <c r="CL461" s="33"/>
      <c r="CM461" s="33"/>
      <c r="CN461" s="33"/>
      <c r="CO461" s="33"/>
      <c r="CP461" s="33"/>
      <c r="CQ461" s="33"/>
      <c r="CR461" s="33"/>
      <c r="CS461" s="33"/>
      <c r="CT461" s="33"/>
      <c r="CU461" s="33"/>
      <c r="CV461" s="33"/>
      <c r="CW461" s="33"/>
      <c r="CX461" s="33"/>
      <c r="CY461" s="33"/>
      <c r="CZ461" s="33"/>
      <c r="DA461" s="33"/>
      <c r="DB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  <c r="BN462" s="33"/>
      <c r="BO462" s="33"/>
      <c r="BP462" s="33"/>
      <c r="BQ462" s="33"/>
      <c r="BR462" s="33"/>
      <c r="BS462" s="33"/>
      <c r="BT462" s="33"/>
      <c r="BU462" s="33"/>
      <c r="BV462" s="33"/>
      <c r="BW462" s="33"/>
      <c r="BX462" s="33"/>
      <c r="BY462" s="33"/>
      <c r="BZ462" s="33"/>
      <c r="CA462" s="33"/>
      <c r="CB462" s="33"/>
      <c r="CC462" s="33"/>
      <c r="CD462" s="33"/>
      <c r="CE462" s="33"/>
      <c r="CF462" s="33"/>
      <c r="CG462" s="33"/>
      <c r="CH462" s="33"/>
      <c r="CI462" s="33"/>
      <c r="CJ462" s="33"/>
      <c r="CK462" s="33"/>
      <c r="CL462" s="33"/>
      <c r="CM462" s="33"/>
      <c r="CN462" s="33"/>
      <c r="CO462" s="33"/>
      <c r="CP462" s="33"/>
      <c r="CQ462" s="33"/>
      <c r="CR462" s="33"/>
      <c r="CS462" s="33"/>
      <c r="CT462" s="33"/>
      <c r="CU462" s="33"/>
      <c r="CV462" s="33"/>
      <c r="CW462" s="33"/>
      <c r="CX462" s="33"/>
      <c r="CY462" s="33"/>
      <c r="CZ462" s="33"/>
      <c r="DA462" s="33"/>
      <c r="DB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  <c r="BK463" s="33"/>
      <c r="BL463" s="33"/>
      <c r="BM463" s="33"/>
      <c r="BN463" s="33"/>
      <c r="BO463" s="33"/>
      <c r="BP463" s="33"/>
      <c r="BQ463" s="33"/>
      <c r="BR463" s="33"/>
      <c r="BS463" s="33"/>
      <c r="BT463" s="33"/>
      <c r="BU463" s="33"/>
      <c r="BV463" s="33"/>
      <c r="BW463" s="33"/>
      <c r="BX463" s="33"/>
      <c r="BY463" s="33"/>
      <c r="BZ463" s="33"/>
      <c r="CA463" s="33"/>
      <c r="CB463" s="33"/>
      <c r="CC463" s="33"/>
      <c r="CD463" s="33"/>
      <c r="CE463" s="33"/>
      <c r="CF463" s="33"/>
      <c r="CG463" s="33"/>
      <c r="CH463" s="33"/>
      <c r="CI463" s="33"/>
      <c r="CJ463" s="33"/>
      <c r="CK463" s="33"/>
      <c r="CL463" s="33"/>
      <c r="CM463" s="33"/>
      <c r="CN463" s="33"/>
      <c r="CO463" s="33"/>
      <c r="CP463" s="33"/>
      <c r="CQ463" s="33"/>
      <c r="CR463" s="33"/>
      <c r="CS463" s="33"/>
      <c r="CT463" s="33"/>
      <c r="CU463" s="33"/>
      <c r="CV463" s="33"/>
      <c r="CW463" s="33"/>
      <c r="CX463" s="33"/>
      <c r="CY463" s="33"/>
      <c r="CZ463" s="33"/>
      <c r="DA463" s="33"/>
      <c r="DB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  <c r="BN464" s="33"/>
      <c r="BO464" s="33"/>
      <c r="BP464" s="33"/>
      <c r="BQ464" s="33"/>
      <c r="BR464" s="33"/>
      <c r="BS464" s="33"/>
      <c r="BT464" s="33"/>
      <c r="BU464" s="33"/>
      <c r="BV464" s="33"/>
      <c r="BW464" s="33"/>
      <c r="BX464" s="33"/>
      <c r="BY464" s="33"/>
      <c r="BZ464" s="33"/>
      <c r="CA464" s="33"/>
      <c r="CB464" s="33"/>
      <c r="CC464" s="33"/>
      <c r="CD464" s="33"/>
      <c r="CE464" s="33"/>
      <c r="CF464" s="33"/>
      <c r="CG464" s="33"/>
      <c r="CH464" s="33"/>
      <c r="CI464" s="33"/>
      <c r="CJ464" s="33"/>
      <c r="CK464" s="33"/>
      <c r="CL464" s="33"/>
      <c r="CM464" s="33"/>
      <c r="CN464" s="33"/>
      <c r="CO464" s="33"/>
      <c r="CP464" s="33"/>
      <c r="CQ464" s="33"/>
      <c r="CR464" s="33"/>
      <c r="CS464" s="33"/>
      <c r="CT464" s="33"/>
      <c r="CU464" s="33"/>
      <c r="CV464" s="33"/>
      <c r="CW464" s="33"/>
      <c r="CX464" s="33"/>
      <c r="CY464" s="33"/>
      <c r="CZ464" s="33"/>
      <c r="DA464" s="33"/>
      <c r="DB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3"/>
      <c r="BN465" s="33"/>
      <c r="BO465" s="33"/>
      <c r="BP465" s="33"/>
      <c r="BQ465" s="33"/>
      <c r="BR465" s="33"/>
      <c r="BS465" s="33"/>
      <c r="BT465" s="33"/>
      <c r="BU465" s="33"/>
      <c r="BV465" s="33"/>
      <c r="BW465" s="33"/>
      <c r="BX465" s="33"/>
      <c r="BY465" s="33"/>
      <c r="BZ465" s="33"/>
      <c r="CA465" s="33"/>
      <c r="CB465" s="33"/>
      <c r="CC465" s="33"/>
      <c r="CD465" s="33"/>
      <c r="CE465" s="33"/>
      <c r="CF465" s="33"/>
      <c r="CG465" s="33"/>
      <c r="CH465" s="33"/>
      <c r="CI465" s="33"/>
      <c r="CJ465" s="33"/>
      <c r="CK465" s="33"/>
      <c r="CL465" s="33"/>
      <c r="CM465" s="33"/>
      <c r="CN465" s="33"/>
      <c r="CO465" s="33"/>
      <c r="CP465" s="33"/>
      <c r="CQ465" s="33"/>
      <c r="CR465" s="33"/>
      <c r="CS465" s="33"/>
      <c r="CT465" s="33"/>
      <c r="CU465" s="33"/>
      <c r="CV465" s="33"/>
      <c r="CW465" s="33"/>
      <c r="CX465" s="33"/>
      <c r="CY465" s="33"/>
      <c r="CZ465" s="33"/>
      <c r="DA465" s="33"/>
      <c r="DB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  <c r="BZ466" s="33"/>
      <c r="CA466" s="33"/>
      <c r="CB466" s="33"/>
      <c r="CC466" s="33"/>
      <c r="CD466" s="33"/>
      <c r="CE466" s="33"/>
      <c r="CF466" s="33"/>
      <c r="CG466" s="33"/>
      <c r="CH466" s="33"/>
      <c r="CI466" s="33"/>
      <c r="CJ466" s="33"/>
      <c r="CK466" s="33"/>
      <c r="CL466" s="33"/>
      <c r="CM466" s="33"/>
      <c r="CN466" s="33"/>
      <c r="CO466" s="33"/>
      <c r="CP466" s="33"/>
      <c r="CQ466" s="33"/>
      <c r="CR466" s="33"/>
      <c r="CS466" s="33"/>
      <c r="CT466" s="33"/>
      <c r="CU466" s="33"/>
      <c r="CV466" s="33"/>
      <c r="CW466" s="33"/>
      <c r="CX466" s="33"/>
      <c r="CY466" s="33"/>
      <c r="CZ466" s="33"/>
      <c r="DA466" s="33"/>
      <c r="DB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3"/>
      <c r="BS467" s="33"/>
      <c r="BT467" s="33"/>
      <c r="BU467" s="33"/>
      <c r="BV467" s="33"/>
      <c r="BW467" s="33"/>
      <c r="BX467" s="33"/>
      <c r="BY467" s="33"/>
      <c r="BZ467" s="33"/>
      <c r="CA467" s="33"/>
      <c r="CB467" s="33"/>
      <c r="CC467" s="33"/>
      <c r="CD467" s="33"/>
      <c r="CE467" s="33"/>
      <c r="CF467" s="33"/>
      <c r="CG467" s="33"/>
      <c r="CH467" s="33"/>
      <c r="CI467" s="33"/>
      <c r="CJ467" s="33"/>
      <c r="CK467" s="33"/>
      <c r="CL467" s="33"/>
      <c r="CM467" s="33"/>
      <c r="CN467" s="33"/>
      <c r="CO467" s="33"/>
      <c r="CP467" s="33"/>
      <c r="CQ467" s="33"/>
      <c r="CR467" s="33"/>
      <c r="CS467" s="33"/>
      <c r="CT467" s="33"/>
      <c r="CU467" s="33"/>
      <c r="CV467" s="33"/>
      <c r="CW467" s="33"/>
      <c r="CX467" s="33"/>
      <c r="CY467" s="33"/>
      <c r="CZ467" s="33"/>
      <c r="DA467" s="33"/>
      <c r="DB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  <c r="BN468" s="33"/>
      <c r="BO468" s="33"/>
      <c r="BP468" s="33"/>
      <c r="BQ468" s="33"/>
      <c r="BR468" s="33"/>
      <c r="BS468" s="33"/>
      <c r="BT468" s="33"/>
      <c r="BU468" s="33"/>
      <c r="BV468" s="33"/>
      <c r="BW468" s="33"/>
      <c r="BX468" s="33"/>
      <c r="BY468" s="33"/>
      <c r="BZ468" s="33"/>
      <c r="CA468" s="33"/>
      <c r="CB468" s="33"/>
      <c r="CC468" s="33"/>
      <c r="CD468" s="33"/>
      <c r="CE468" s="33"/>
      <c r="CF468" s="33"/>
      <c r="CG468" s="33"/>
      <c r="CH468" s="33"/>
      <c r="CI468" s="33"/>
      <c r="CJ468" s="33"/>
      <c r="CK468" s="33"/>
      <c r="CL468" s="33"/>
      <c r="CM468" s="33"/>
      <c r="CN468" s="33"/>
      <c r="CO468" s="33"/>
      <c r="CP468" s="33"/>
      <c r="CQ468" s="33"/>
      <c r="CR468" s="33"/>
      <c r="CS468" s="33"/>
      <c r="CT468" s="33"/>
      <c r="CU468" s="33"/>
      <c r="CV468" s="33"/>
      <c r="CW468" s="33"/>
      <c r="CX468" s="33"/>
      <c r="CY468" s="33"/>
      <c r="CZ468" s="33"/>
      <c r="DA468" s="33"/>
      <c r="DB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  <c r="BZ469" s="33"/>
      <c r="CA469" s="33"/>
      <c r="CB469" s="33"/>
      <c r="CC469" s="33"/>
      <c r="CD469" s="33"/>
      <c r="CE469" s="33"/>
      <c r="CF469" s="33"/>
      <c r="CG469" s="33"/>
      <c r="CH469" s="33"/>
      <c r="CI469" s="33"/>
      <c r="CJ469" s="33"/>
      <c r="CK469" s="33"/>
      <c r="CL469" s="33"/>
      <c r="CM469" s="33"/>
      <c r="CN469" s="33"/>
      <c r="CO469" s="33"/>
      <c r="CP469" s="33"/>
      <c r="CQ469" s="33"/>
      <c r="CR469" s="33"/>
      <c r="CS469" s="33"/>
      <c r="CT469" s="33"/>
      <c r="CU469" s="33"/>
      <c r="CV469" s="33"/>
      <c r="CW469" s="33"/>
      <c r="CX469" s="33"/>
      <c r="CY469" s="33"/>
      <c r="CZ469" s="33"/>
      <c r="DA469" s="33"/>
      <c r="DB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3"/>
      <c r="BS470" s="33"/>
      <c r="BT470" s="33"/>
      <c r="BU470" s="33"/>
      <c r="BV470" s="33"/>
      <c r="BW470" s="33"/>
      <c r="BX470" s="33"/>
      <c r="BY470" s="33"/>
      <c r="BZ470" s="33"/>
      <c r="CA470" s="33"/>
      <c r="CB470" s="33"/>
      <c r="CC470" s="33"/>
      <c r="CD470" s="33"/>
      <c r="CE470" s="33"/>
      <c r="CF470" s="33"/>
      <c r="CG470" s="33"/>
      <c r="CH470" s="33"/>
      <c r="CI470" s="33"/>
      <c r="CJ470" s="33"/>
      <c r="CK470" s="33"/>
      <c r="CL470" s="33"/>
      <c r="CM470" s="33"/>
      <c r="CN470" s="33"/>
      <c r="CO470" s="33"/>
      <c r="CP470" s="33"/>
      <c r="CQ470" s="33"/>
      <c r="CR470" s="33"/>
      <c r="CS470" s="33"/>
      <c r="CT470" s="33"/>
      <c r="CU470" s="33"/>
      <c r="CV470" s="33"/>
      <c r="CW470" s="33"/>
      <c r="CX470" s="33"/>
      <c r="CY470" s="33"/>
      <c r="CZ470" s="33"/>
      <c r="DA470" s="33"/>
      <c r="DB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  <c r="BN471" s="33"/>
      <c r="BO471" s="33"/>
      <c r="BP471" s="33"/>
      <c r="BQ471" s="33"/>
      <c r="BR471" s="33"/>
      <c r="BS471" s="33"/>
      <c r="BT471" s="33"/>
      <c r="BU471" s="33"/>
      <c r="BV471" s="33"/>
      <c r="BW471" s="33"/>
      <c r="BX471" s="33"/>
      <c r="BY471" s="33"/>
      <c r="BZ471" s="33"/>
      <c r="CA471" s="33"/>
      <c r="CB471" s="33"/>
      <c r="CC471" s="33"/>
      <c r="CD471" s="33"/>
      <c r="CE471" s="33"/>
      <c r="CF471" s="33"/>
      <c r="CG471" s="33"/>
      <c r="CH471" s="33"/>
      <c r="CI471" s="33"/>
      <c r="CJ471" s="33"/>
      <c r="CK471" s="33"/>
      <c r="CL471" s="33"/>
      <c r="CM471" s="33"/>
      <c r="CN471" s="33"/>
      <c r="CO471" s="33"/>
      <c r="CP471" s="33"/>
      <c r="CQ471" s="33"/>
      <c r="CR471" s="33"/>
      <c r="CS471" s="33"/>
      <c r="CT471" s="33"/>
      <c r="CU471" s="33"/>
      <c r="CV471" s="33"/>
      <c r="CW471" s="33"/>
      <c r="CX471" s="33"/>
      <c r="CY471" s="33"/>
      <c r="CZ471" s="33"/>
      <c r="DA471" s="33"/>
      <c r="DB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  <c r="BN472" s="33"/>
      <c r="BO472" s="33"/>
      <c r="BP472" s="33"/>
      <c r="BQ472" s="33"/>
      <c r="BR472" s="33"/>
      <c r="BS472" s="33"/>
      <c r="BT472" s="33"/>
      <c r="BU472" s="33"/>
      <c r="BV472" s="33"/>
      <c r="BW472" s="33"/>
      <c r="BX472" s="33"/>
      <c r="BY472" s="33"/>
      <c r="BZ472" s="33"/>
      <c r="CA472" s="33"/>
      <c r="CB472" s="33"/>
      <c r="CC472" s="33"/>
      <c r="CD472" s="33"/>
      <c r="CE472" s="33"/>
      <c r="CF472" s="33"/>
      <c r="CG472" s="33"/>
      <c r="CH472" s="33"/>
      <c r="CI472" s="33"/>
      <c r="CJ472" s="33"/>
      <c r="CK472" s="33"/>
      <c r="CL472" s="33"/>
      <c r="CM472" s="33"/>
      <c r="CN472" s="33"/>
      <c r="CO472" s="33"/>
      <c r="CP472" s="33"/>
      <c r="CQ472" s="33"/>
      <c r="CR472" s="33"/>
      <c r="CS472" s="33"/>
      <c r="CT472" s="33"/>
      <c r="CU472" s="33"/>
      <c r="CV472" s="33"/>
      <c r="CW472" s="33"/>
      <c r="CX472" s="33"/>
      <c r="CY472" s="33"/>
      <c r="CZ472" s="33"/>
      <c r="DA472" s="33"/>
      <c r="DB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  <c r="BJ473" s="33"/>
      <c r="BK473" s="33"/>
      <c r="BL473" s="33"/>
      <c r="BM473" s="33"/>
      <c r="BN473" s="33"/>
      <c r="BO473" s="33"/>
      <c r="BP473" s="33"/>
      <c r="BQ473" s="33"/>
      <c r="BR473" s="33"/>
      <c r="BS473" s="33"/>
      <c r="BT473" s="33"/>
      <c r="BU473" s="33"/>
      <c r="BV473" s="33"/>
      <c r="BW473" s="33"/>
      <c r="BX473" s="33"/>
      <c r="BY473" s="33"/>
      <c r="BZ473" s="33"/>
      <c r="CA473" s="33"/>
      <c r="CB473" s="33"/>
      <c r="CC473" s="33"/>
      <c r="CD473" s="33"/>
      <c r="CE473" s="33"/>
      <c r="CF473" s="33"/>
      <c r="CG473" s="33"/>
      <c r="CH473" s="33"/>
      <c r="CI473" s="33"/>
      <c r="CJ473" s="33"/>
      <c r="CK473" s="33"/>
      <c r="CL473" s="33"/>
      <c r="CM473" s="33"/>
      <c r="CN473" s="33"/>
      <c r="CO473" s="33"/>
      <c r="CP473" s="33"/>
      <c r="CQ473" s="33"/>
      <c r="CR473" s="33"/>
      <c r="CS473" s="33"/>
      <c r="CT473" s="33"/>
      <c r="CU473" s="33"/>
      <c r="CV473" s="33"/>
      <c r="CW473" s="33"/>
      <c r="CX473" s="33"/>
      <c r="CY473" s="33"/>
      <c r="CZ473" s="33"/>
      <c r="DA473" s="33"/>
      <c r="DB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  <c r="BN474" s="33"/>
      <c r="BO474" s="33"/>
      <c r="BP474" s="33"/>
      <c r="BQ474" s="33"/>
      <c r="BR474" s="33"/>
      <c r="BS474" s="33"/>
      <c r="BT474" s="33"/>
      <c r="BU474" s="33"/>
      <c r="BV474" s="33"/>
      <c r="BW474" s="33"/>
      <c r="BX474" s="33"/>
      <c r="BY474" s="33"/>
      <c r="BZ474" s="33"/>
      <c r="CA474" s="33"/>
      <c r="CB474" s="33"/>
      <c r="CC474" s="33"/>
      <c r="CD474" s="33"/>
      <c r="CE474" s="33"/>
      <c r="CF474" s="33"/>
      <c r="CG474" s="33"/>
      <c r="CH474" s="33"/>
      <c r="CI474" s="33"/>
      <c r="CJ474" s="33"/>
      <c r="CK474" s="33"/>
      <c r="CL474" s="33"/>
      <c r="CM474" s="33"/>
      <c r="CN474" s="33"/>
      <c r="CO474" s="33"/>
      <c r="CP474" s="33"/>
      <c r="CQ474" s="33"/>
      <c r="CR474" s="33"/>
      <c r="CS474" s="33"/>
      <c r="CT474" s="33"/>
      <c r="CU474" s="33"/>
      <c r="CV474" s="33"/>
      <c r="CW474" s="33"/>
      <c r="CX474" s="33"/>
      <c r="CY474" s="33"/>
      <c r="CZ474" s="33"/>
      <c r="DA474" s="33"/>
      <c r="DB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  <c r="BJ475" s="33"/>
      <c r="BK475" s="33"/>
      <c r="BL475" s="33"/>
      <c r="BM475" s="33"/>
      <c r="BN475" s="33"/>
      <c r="BO475" s="33"/>
      <c r="BP475" s="33"/>
      <c r="BQ475" s="33"/>
      <c r="BR475" s="33"/>
      <c r="BS475" s="33"/>
      <c r="BT475" s="33"/>
      <c r="BU475" s="33"/>
      <c r="BV475" s="33"/>
      <c r="BW475" s="33"/>
      <c r="BX475" s="33"/>
      <c r="BY475" s="33"/>
      <c r="BZ475" s="33"/>
      <c r="CA475" s="33"/>
      <c r="CB475" s="33"/>
      <c r="CC475" s="33"/>
      <c r="CD475" s="33"/>
      <c r="CE475" s="33"/>
      <c r="CF475" s="33"/>
      <c r="CG475" s="33"/>
      <c r="CH475" s="33"/>
      <c r="CI475" s="33"/>
      <c r="CJ475" s="33"/>
      <c r="CK475" s="33"/>
      <c r="CL475" s="33"/>
      <c r="CM475" s="33"/>
      <c r="CN475" s="33"/>
      <c r="CO475" s="33"/>
      <c r="CP475" s="33"/>
      <c r="CQ475" s="33"/>
      <c r="CR475" s="33"/>
      <c r="CS475" s="33"/>
      <c r="CT475" s="33"/>
      <c r="CU475" s="33"/>
      <c r="CV475" s="33"/>
      <c r="CW475" s="33"/>
      <c r="CX475" s="33"/>
      <c r="CY475" s="33"/>
      <c r="CZ475" s="33"/>
      <c r="DA475" s="33"/>
      <c r="DB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  <c r="BN476" s="33"/>
      <c r="BO476" s="33"/>
      <c r="BP476" s="33"/>
      <c r="BQ476" s="33"/>
      <c r="BR476" s="33"/>
      <c r="BS476" s="33"/>
      <c r="BT476" s="33"/>
      <c r="BU476" s="33"/>
      <c r="BV476" s="33"/>
      <c r="BW476" s="33"/>
      <c r="BX476" s="33"/>
      <c r="BY476" s="33"/>
      <c r="BZ476" s="33"/>
      <c r="CA476" s="33"/>
      <c r="CB476" s="33"/>
      <c r="CC476" s="33"/>
      <c r="CD476" s="33"/>
      <c r="CE476" s="33"/>
      <c r="CF476" s="33"/>
      <c r="CG476" s="33"/>
      <c r="CH476" s="33"/>
      <c r="CI476" s="33"/>
      <c r="CJ476" s="33"/>
      <c r="CK476" s="33"/>
      <c r="CL476" s="33"/>
      <c r="CM476" s="33"/>
      <c r="CN476" s="33"/>
      <c r="CO476" s="33"/>
      <c r="CP476" s="33"/>
      <c r="CQ476" s="33"/>
      <c r="CR476" s="33"/>
      <c r="CS476" s="33"/>
      <c r="CT476" s="33"/>
      <c r="CU476" s="33"/>
      <c r="CV476" s="33"/>
      <c r="CW476" s="33"/>
      <c r="CX476" s="33"/>
      <c r="CY476" s="33"/>
      <c r="CZ476" s="33"/>
      <c r="DA476" s="33"/>
      <c r="DB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  <c r="BN477" s="33"/>
      <c r="BO477" s="33"/>
      <c r="BP477" s="33"/>
      <c r="BQ477" s="33"/>
      <c r="BR477" s="33"/>
      <c r="BS477" s="33"/>
      <c r="BT477" s="33"/>
      <c r="BU477" s="33"/>
      <c r="BV477" s="33"/>
      <c r="BW477" s="33"/>
      <c r="BX477" s="33"/>
      <c r="BY477" s="33"/>
      <c r="BZ477" s="33"/>
      <c r="CA477" s="33"/>
      <c r="CB477" s="33"/>
      <c r="CC477" s="33"/>
      <c r="CD477" s="33"/>
      <c r="CE477" s="33"/>
      <c r="CF477" s="33"/>
      <c r="CG477" s="33"/>
      <c r="CH477" s="33"/>
      <c r="CI477" s="33"/>
      <c r="CJ477" s="33"/>
      <c r="CK477" s="33"/>
      <c r="CL477" s="33"/>
      <c r="CM477" s="33"/>
      <c r="CN477" s="33"/>
      <c r="CO477" s="33"/>
      <c r="CP477" s="33"/>
      <c r="CQ477" s="33"/>
      <c r="CR477" s="33"/>
      <c r="CS477" s="33"/>
      <c r="CT477" s="33"/>
      <c r="CU477" s="33"/>
      <c r="CV477" s="33"/>
      <c r="CW477" s="33"/>
      <c r="CX477" s="33"/>
      <c r="CY477" s="33"/>
      <c r="CZ477" s="33"/>
      <c r="DA477" s="33"/>
      <c r="DB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  <c r="BN478" s="33"/>
      <c r="BO478" s="33"/>
      <c r="BP478" s="33"/>
      <c r="BQ478" s="33"/>
      <c r="BR478" s="33"/>
      <c r="BS478" s="33"/>
      <c r="BT478" s="33"/>
      <c r="BU478" s="33"/>
      <c r="BV478" s="33"/>
      <c r="BW478" s="33"/>
      <c r="BX478" s="33"/>
      <c r="BY478" s="33"/>
      <c r="BZ478" s="33"/>
      <c r="CA478" s="33"/>
      <c r="CB478" s="33"/>
      <c r="CC478" s="33"/>
      <c r="CD478" s="33"/>
      <c r="CE478" s="33"/>
      <c r="CF478" s="33"/>
      <c r="CG478" s="33"/>
      <c r="CH478" s="33"/>
      <c r="CI478" s="33"/>
      <c r="CJ478" s="33"/>
      <c r="CK478" s="33"/>
      <c r="CL478" s="33"/>
      <c r="CM478" s="33"/>
      <c r="CN478" s="33"/>
      <c r="CO478" s="33"/>
      <c r="CP478" s="33"/>
      <c r="CQ478" s="33"/>
      <c r="CR478" s="33"/>
      <c r="CS478" s="33"/>
      <c r="CT478" s="33"/>
      <c r="CU478" s="33"/>
      <c r="CV478" s="33"/>
      <c r="CW478" s="33"/>
      <c r="CX478" s="33"/>
      <c r="CY478" s="33"/>
      <c r="CZ478" s="33"/>
      <c r="DA478" s="33"/>
      <c r="DB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  <c r="BN479" s="33"/>
      <c r="BO479" s="33"/>
      <c r="BP479" s="33"/>
      <c r="BQ479" s="33"/>
      <c r="BR479" s="33"/>
      <c r="BS479" s="33"/>
      <c r="BT479" s="33"/>
      <c r="BU479" s="33"/>
      <c r="BV479" s="33"/>
      <c r="BW479" s="33"/>
      <c r="BX479" s="33"/>
      <c r="BY479" s="33"/>
      <c r="BZ479" s="33"/>
      <c r="CA479" s="33"/>
      <c r="CB479" s="33"/>
      <c r="CC479" s="33"/>
      <c r="CD479" s="33"/>
      <c r="CE479" s="33"/>
      <c r="CF479" s="33"/>
      <c r="CG479" s="33"/>
      <c r="CH479" s="33"/>
      <c r="CI479" s="33"/>
      <c r="CJ479" s="33"/>
      <c r="CK479" s="33"/>
      <c r="CL479" s="33"/>
      <c r="CM479" s="33"/>
      <c r="CN479" s="33"/>
      <c r="CO479" s="33"/>
      <c r="CP479" s="33"/>
      <c r="CQ479" s="33"/>
      <c r="CR479" s="33"/>
      <c r="CS479" s="33"/>
      <c r="CT479" s="33"/>
      <c r="CU479" s="33"/>
      <c r="CV479" s="33"/>
      <c r="CW479" s="33"/>
      <c r="CX479" s="33"/>
      <c r="CY479" s="33"/>
      <c r="CZ479" s="33"/>
      <c r="DA479" s="33"/>
      <c r="DB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  <c r="BJ480" s="33"/>
      <c r="BK480" s="33"/>
      <c r="BL480" s="33"/>
      <c r="BM480" s="33"/>
      <c r="BN480" s="33"/>
      <c r="BO480" s="33"/>
      <c r="BP480" s="33"/>
      <c r="BQ480" s="33"/>
      <c r="BR480" s="33"/>
      <c r="BS480" s="33"/>
      <c r="BT480" s="33"/>
      <c r="BU480" s="33"/>
      <c r="BV480" s="33"/>
      <c r="BW480" s="33"/>
      <c r="BX480" s="33"/>
      <c r="BY480" s="33"/>
      <c r="BZ480" s="33"/>
      <c r="CA480" s="33"/>
      <c r="CB480" s="33"/>
      <c r="CC480" s="33"/>
      <c r="CD480" s="33"/>
      <c r="CE480" s="33"/>
      <c r="CF480" s="33"/>
      <c r="CG480" s="33"/>
      <c r="CH480" s="33"/>
      <c r="CI480" s="33"/>
      <c r="CJ480" s="33"/>
      <c r="CK480" s="33"/>
      <c r="CL480" s="33"/>
      <c r="CM480" s="33"/>
      <c r="CN480" s="33"/>
      <c r="CO480" s="33"/>
      <c r="CP480" s="33"/>
      <c r="CQ480" s="33"/>
      <c r="CR480" s="33"/>
      <c r="CS480" s="33"/>
      <c r="CT480" s="33"/>
      <c r="CU480" s="33"/>
      <c r="CV480" s="33"/>
      <c r="CW480" s="33"/>
      <c r="CX480" s="33"/>
      <c r="CY480" s="33"/>
      <c r="CZ480" s="33"/>
      <c r="DA480" s="33"/>
      <c r="DB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3"/>
      <c r="BN481" s="33"/>
      <c r="BO481" s="33"/>
      <c r="BP481" s="33"/>
      <c r="BQ481" s="33"/>
      <c r="BR481" s="33"/>
      <c r="BS481" s="33"/>
      <c r="BT481" s="33"/>
      <c r="BU481" s="33"/>
      <c r="BV481" s="33"/>
      <c r="BW481" s="33"/>
      <c r="BX481" s="33"/>
      <c r="BY481" s="33"/>
      <c r="BZ481" s="33"/>
      <c r="CA481" s="33"/>
      <c r="CB481" s="33"/>
      <c r="CC481" s="33"/>
      <c r="CD481" s="33"/>
      <c r="CE481" s="33"/>
      <c r="CF481" s="33"/>
      <c r="CG481" s="33"/>
      <c r="CH481" s="33"/>
      <c r="CI481" s="33"/>
      <c r="CJ481" s="33"/>
      <c r="CK481" s="33"/>
      <c r="CL481" s="33"/>
      <c r="CM481" s="33"/>
      <c r="CN481" s="33"/>
      <c r="CO481" s="33"/>
      <c r="CP481" s="33"/>
      <c r="CQ481" s="33"/>
      <c r="CR481" s="33"/>
      <c r="CS481" s="33"/>
      <c r="CT481" s="33"/>
      <c r="CU481" s="33"/>
      <c r="CV481" s="33"/>
      <c r="CW481" s="33"/>
      <c r="CX481" s="33"/>
      <c r="CY481" s="33"/>
      <c r="CZ481" s="33"/>
      <c r="DA481" s="33"/>
      <c r="DB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  <c r="BJ482" s="33"/>
      <c r="BK482" s="33"/>
      <c r="BL482" s="33"/>
      <c r="BM482" s="33"/>
      <c r="BN482" s="33"/>
      <c r="BO482" s="33"/>
      <c r="BP482" s="33"/>
      <c r="BQ482" s="33"/>
      <c r="BR482" s="33"/>
      <c r="BS482" s="33"/>
      <c r="BT482" s="33"/>
      <c r="BU482" s="33"/>
      <c r="BV482" s="33"/>
      <c r="BW482" s="33"/>
      <c r="BX482" s="33"/>
      <c r="BY482" s="33"/>
      <c r="BZ482" s="33"/>
      <c r="CA482" s="33"/>
      <c r="CB482" s="33"/>
      <c r="CC482" s="33"/>
      <c r="CD482" s="33"/>
      <c r="CE482" s="33"/>
      <c r="CF482" s="33"/>
      <c r="CG482" s="33"/>
      <c r="CH482" s="33"/>
      <c r="CI482" s="33"/>
      <c r="CJ482" s="33"/>
      <c r="CK482" s="33"/>
      <c r="CL482" s="33"/>
      <c r="CM482" s="33"/>
      <c r="CN482" s="33"/>
      <c r="CO482" s="33"/>
      <c r="CP482" s="33"/>
      <c r="CQ482" s="33"/>
      <c r="CR482" s="33"/>
      <c r="CS482" s="33"/>
      <c r="CT482" s="33"/>
      <c r="CU482" s="33"/>
      <c r="CV482" s="33"/>
      <c r="CW482" s="33"/>
      <c r="CX482" s="33"/>
      <c r="CY482" s="33"/>
      <c r="CZ482" s="33"/>
      <c r="DA482" s="33"/>
      <c r="DB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  <c r="BS483" s="33"/>
      <c r="BT483" s="33"/>
      <c r="BU483" s="33"/>
      <c r="BV483" s="33"/>
      <c r="BW483" s="33"/>
      <c r="BX483" s="33"/>
      <c r="BY483" s="33"/>
      <c r="BZ483" s="33"/>
      <c r="CA483" s="33"/>
      <c r="CB483" s="33"/>
      <c r="CC483" s="33"/>
      <c r="CD483" s="33"/>
      <c r="CE483" s="33"/>
      <c r="CF483" s="33"/>
      <c r="CG483" s="33"/>
      <c r="CH483" s="33"/>
      <c r="CI483" s="33"/>
      <c r="CJ483" s="33"/>
      <c r="CK483" s="33"/>
      <c r="CL483" s="33"/>
      <c r="CM483" s="33"/>
      <c r="CN483" s="33"/>
      <c r="CO483" s="33"/>
      <c r="CP483" s="33"/>
      <c r="CQ483" s="33"/>
      <c r="CR483" s="33"/>
      <c r="CS483" s="33"/>
      <c r="CT483" s="33"/>
      <c r="CU483" s="33"/>
      <c r="CV483" s="33"/>
      <c r="CW483" s="33"/>
      <c r="CX483" s="33"/>
      <c r="CY483" s="33"/>
      <c r="CZ483" s="33"/>
      <c r="DA483" s="33"/>
      <c r="DB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  <c r="BP484" s="33"/>
      <c r="BQ484" s="33"/>
      <c r="BR484" s="33"/>
      <c r="BS484" s="33"/>
      <c r="BT484" s="33"/>
      <c r="BU484" s="33"/>
      <c r="BV484" s="33"/>
      <c r="BW484" s="33"/>
      <c r="BX484" s="33"/>
      <c r="BY484" s="33"/>
      <c r="BZ484" s="33"/>
      <c r="CA484" s="33"/>
      <c r="CB484" s="33"/>
      <c r="CC484" s="33"/>
      <c r="CD484" s="33"/>
      <c r="CE484" s="33"/>
      <c r="CF484" s="33"/>
      <c r="CG484" s="33"/>
      <c r="CH484" s="33"/>
      <c r="CI484" s="33"/>
      <c r="CJ484" s="33"/>
      <c r="CK484" s="33"/>
      <c r="CL484" s="33"/>
      <c r="CM484" s="33"/>
      <c r="CN484" s="33"/>
      <c r="CO484" s="33"/>
      <c r="CP484" s="33"/>
      <c r="CQ484" s="33"/>
      <c r="CR484" s="33"/>
      <c r="CS484" s="33"/>
      <c r="CT484" s="33"/>
      <c r="CU484" s="33"/>
      <c r="CV484" s="33"/>
      <c r="CW484" s="33"/>
      <c r="CX484" s="33"/>
      <c r="CY484" s="33"/>
      <c r="CZ484" s="33"/>
      <c r="DA484" s="33"/>
      <c r="DB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3"/>
      <c r="BS485" s="33"/>
      <c r="BT485" s="33"/>
      <c r="BU485" s="33"/>
      <c r="BV485" s="33"/>
      <c r="BW485" s="33"/>
      <c r="BX485" s="33"/>
      <c r="BY485" s="33"/>
      <c r="BZ485" s="33"/>
      <c r="CA485" s="33"/>
      <c r="CB485" s="33"/>
      <c r="CC485" s="33"/>
      <c r="CD485" s="33"/>
      <c r="CE485" s="33"/>
      <c r="CF485" s="33"/>
      <c r="CG485" s="33"/>
      <c r="CH485" s="33"/>
      <c r="CI485" s="33"/>
      <c r="CJ485" s="33"/>
      <c r="CK485" s="33"/>
      <c r="CL485" s="33"/>
      <c r="CM485" s="33"/>
      <c r="CN485" s="33"/>
      <c r="CO485" s="33"/>
      <c r="CP485" s="33"/>
      <c r="CQ485" s="33"/>
      <c r="CR485" s="33"/>
      <c r="CS485" s="33"/>
      <c r="CT485" s="33"/>
      <c r="CU485" s="33"/>
      <c r="CV485" s="33"/>
      <c r="CW485" s="33"/>
      <c r="CX485" s="33"/>
      <c r="CY485" s="33"/>
      <c r="CZ485" s="33"/>
      <c r="DA485" s="33"/>
      <c r="DB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  <c r="BV486" s="33"/>
      <c r="BW486" s="33"/>
      <c r="BX486" s="33"/>
      <c r="BY486" s="33"/>
      <c r="BZ486" s="33"/>
      <c r="CA486" s="33"/>
      <c r="CB486" s="33"/>
      <c r="CC486" s="33"/>
      <c r="CD486" s="33"/>
      <c r="CE486" s="33"/>
      <c r="CF486" s="33"/>
      <c r="CG486" s="33"/>
      <c r="CH486" s="33"/>
      <c r="CI486" s="33"/>
      <c r="CJ486" s="33"/>
      <c r="CK486" s="33"/>
      <c r="CL486" s="33"/>
      <c r="CM486" s="33"/>
      <c r="CN486" s="33"/>
      <c r="CO486" s="33"/>
      <c r="CP486" s="33"/>
      <c r="CQ486" s="33"/>
      <c r="CR486" s="33"/>
      <c r="CS486" s="33"/>
      <c r="CT486" s="33"/>
      <c r="CU486" s="33"/>
      <c r="CV486" s="33"/>
      <c r="CW486" s="33"/>
      <c r="CX486" s="33"/>
      <c r="CY486" s="33"/>
      <c r="CZ486" s="33"/>
      <c r="DA486" s="33"/>
      <c r="DB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3"/>
      <c r="BS487" s="33"/>
      <c r="BT487" s="33"/>
      <c r="BU487" s="33"/>
      <c r="BV487" s="33"/>
      <c r="BW487" s="33"/>
      <c r="BX487" s="33"/>
      <c r="BY487" s="33"/>
      <c r="BZ487" s="33"/>
      <c r="CA487" s="33"/>
      <c r="CB487" s="33"/>
      <c r="CC487" s="33"/>
      <c r="CD487" s="33"/>
      <c r="CE487" s="33"/>
      <c r="CF487" s="33"/>
      <c r="CG487" s="33"/>
      <c r="CH487" s="33"/>
      <c r="CI487" s="33"/>
      <c r="CJ487" s="33"/>
      <c r="CK487" s="33"/>
      <c r="CL487" s="33"/>
      <c r="CM487" s="33"/>
      <c r="CN487" s="33"/>
      <c r="CO487" s="33"/>
      <c r="CP487" s="33"/>
      <c r="CQ487" s="33"/>
      <c r="CR487" s="33"/>
      <c r="CS487" s="33"/>
      <c r="CT487" s="33"/>
      <c r="CU487" s="33"/>
      <c r="CV487" s="33"/>
      <c r="CW487" s="33"/>
      <c r="CX487" s="33"/>
      <c r="CY487" s="33"/>
      <c r="CZ487" s="33"/>
      <c r="DA487" s="33"/>
      <c r="DB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  <c r="BP488" s="33"/>
      <c r="BQ488" s="33"/>
      <c r="BR488" s="33"/>
      <c r="BS488" s="33"/>
      <c r="BT488" s="33"/>
      <c r="BU488" s="33"/>
      <c r="BV488" s="33"/>
      <c r="BW488" s="33"/>
      <c r="BX488" s="33"/>
      <c r="BY488" s="33"/>
      <c r="BZ488" s="33"/>
      <c r="CA488" s="33"/>
      <c r="CB488" s="33"/>
      <c r="CC488" s="33"/>
      <c r="CD488" s="33"/>
      <c r="CE488" s="33"/>
      <c r="CF488" s="33"/>
      <c r="CG488" s="33"/>
      <c r="CH488" s="33"/>
      <c r="CI488" s="33"/>
      <c r="CJ488" s="33"/>
      <c r="CK488" s="33"/>
      <c r="CL488" s="33"/>
      <c r="CM488" s="33"/>
      <c r="CN488" s="33"/>
      <c r="CO488" s="33"/>
      <c r="CP488" s="33"/>
      <c r="CQ488" s="33"/>
      <c r="CR488" s="33"/>
      <c r="CS488" s="33"/>
      <c r="CT488" s="33"/>
      <c r="CU488" s="33"/>
      <c r="CV488" s="33"/>
      <c r="CW488" s="33"/>
      <c r="CX488" s="33"/>
      <c r="CY488" s="33"/>
      <c r="CZ488" s="33"/>
      <c r="DA488" s="33"/>
      <c r="DB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  <c r="BN489" s="33"/>
      <c r="BO489" s="33"/>
      <c r="BP489" s="33"/>
      <c r="BQ489" s="33"/>
      <c r="BR489" s="33"/>
      <c r="BS489" s="33"/>
      <c r="BT489" s="33"/>
      <c r="BU489" s="33"/>
      <c r="BV489" s="33"/>
      <c r="BW489" s="33"/>
      <c r="BX489" s="33"/>
      <c r="BY489" s="33"/>
      <c r="BZ489" s="33"/>
      <c r="CA489" s="33"/>
      <c r="CB489" s="33"/>
      <c r="CC489" s="33"/>
      <c r="CD489" s="33"/>
      <c r="CE489" s="33"/>
      <c r="CF489" s="33"/>
      <c r="CG489" s="33"/>
      <c r="CH489" s="33"/>
      <c r="CI489" s="33"/>
      <c r="CJ489" s="33"/>
      <c r="CK489" s="33"/>
      <c r="CL489" s="33"/>
      <c r="CM489" s="33"/>
      <c r="CN489" s="33"/>
      <c r="CO489" s="33"/>
      <c r="CP489" s="33"/>
      <c r="CQ489" s="33"/>
      <c r="CR489" s="33"/>
      <c r="CS489" s="33"/>
      <c r="CT489" s="33"/>
      <c r="CU489" s="33"/>
      <c r="CV489" s="33"/>
      <c r="CW489" s="33"/>
      <c r="CX489" s="33"/>
      <c r="CY489" s="33"/>
      <c r="CZ489" s="33"/>
      <c r="DA489" s="33"/>
      <c r="DB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  <c r="BJ490" s="33"/>
      <c r="BK490" s="33"/>
      <c r="BL490" s="33"/>
      <c r="BM490" s="33"/>
      <c r="BN490" s="33"/>
      <c r="BO490" s="33"/>
      <c r="BP490" s="33"/>
      <c r="BQ490" s="33"/>
      <c r="BR490" s="33"/>
      <c r="BS490" s="33"/>
      <c r="BT490" s="33"/>
      <c r="BU490" s="33"/>
      <c r="BV490" s="33"/>
      <c r="BW490" s="33"/>
      <c r="BX490" s="33"/>
      <c r="BY490" s="33"/>
      <c r="BZ490" s="33"/>
      <c r="CA490" s="33"/>
      <c r="CB490" s="33"/>
      <c r="CC490" s="33"/>
      <c r="CD490" s="33"/>
      <c r="CE490" s="33"/>
      <c r="CF490" s="33"/>
      <c r="CG490" s="33"/>
      <c r="CH490" s="33"/>
      <c r="CI490" s="33"/>
      <c r="CJ490" s="33"/>
      <c r="CK490" s="33"/>
      <c r="CL490" s="33"/>
      <c r="CM490" s="33"/>
      <c r="CN490" s="33"/>
      <c r="CO490" s="33"/>
      <c r="CP490" s="33"/>
      <c r="CQ490" s="33"/>
      <c r="CR490" s="33"/>
      <c r="CS490" s="33"/>
      <c r="CT490" s="33"/>
      <c r="CU490" s="33"/>
      <c r="CV490" s="33"/>
      <c r="CW490" s="33"/>
      <c r="CX490" s="33"/>
      <c r="CY490" s="33"/>
      <c r="CZ490" s="33"/>
      <c r="DA490" s="33"/>
      <c r="DB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  <c r="BN491" s="33"/>
      <c r="BO491" s="33"/>
      <c r="BP491" s="33"/>
      <c r="BQ491" s="33"/>
      <c r="BR491" s="33"/>
      <c r="BS491" s="33"/>
      <c r="BT491" s="33"/>
      <c r="BU491" s="33"/>
      <c r="BV491" s="33"/>
      <c r="BW491" s="33"/>
      <c r="BX491" s="33"/>
      <c r="BY491" s="33"/>
      <c r="BZ491" s="33"/>
      <c r="CA491" s="33"/>
      <c r="CB491" s="33"/>
      <c r="CC491" s="33"/>
      <c r="CD491" s="33"/>
      <c r="CE491" s="33"/>
      <c r="CF491" s="33"/>
      <c r="CG491" s="33"/>
      <c r="CH491" s="33"/>
      <c r="CI491" s="33"/>
      <c r="CJ491" s="33"/>
      <c r="CK491" s="33"/>
      <c r="CL491" s="33"/>
      <c r="CM491" s="33"/>
      <c r="CN491" s="33"/>
      <c r="CO491" s="33"/>
      <c r="CP491" s="33"/>
      <c r="CQ491" s="33"/>
      <c r="CR491" s="33"/>
      <c r="CS491" s="33"/>
      <c r="CT491" s="33"/>
      <c r="CU491" s="33"/>
      <c r="CV491" s="33"/>
      <c r="CW491" s="33"/>
      <c r="CX491" s="33"/>
      <c r="CY491" s="33"/>
      <c r="CZ491" s="33"/>
      <c r="DA491" s="33"/>
      <c r="DB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  <c r="BK492" s="33"/>
      <c r="BL492" s="33"/>
      <c r="BM492" s="33"/>
      <c r="BN492" s="33"/>
      <c r="BO492" s="33"/>
      <c r="BP492" s="33"/>
      <c r="BQ492" s="33"/>
      <c r="BR492" s="33"/>
      <c r="BS492" s="33"/>
      <c r="BT492" s="33"/>
      <c r="BU492" s="33"/>
      <c r="BV492" s="33"/>
      <c r="BW492" s="33"/>
      <c r="BX492" s="33"/>
      <c r="BY492" s="33"/>
      <c r="BZ492" s="33"/>
      <c r="CA492" s="33"/>
      <c r="CB492" s="33"/>
      <c r="CC492" s="33"/>
      <c r="CD492" s="33"/>
      <c r="CE492" s="33"/>
      <c r="CF492" s="33"/>
      <c r="CG492" s="33"/>
      <c r="CH492" s="33"/>
      <c r="CI492" s="33"/>
      <c r="CJ492" s="33"/>
      <c r="CK492" s="33"/>
      <c r="CL492" s="33"/>
      <c r="CM492" s="33"/>
      <c r="CN492" s="33"/>
      <c r="CO492" s="33"/>
      <c r="CP492" s="33"/>
      <c r="CQ492" s="33"/>
      <c r="CR492" s="33"/>
      <c r="CS492" s="33"/>
      <c r="CT492" s="33"/>
      <c r="CU492" s="33"/>
      <c r="CV492" s="33"/>
      <c r="CW492" s="33"/>
      <c r="CX492" s="33"/>
      <c r="CY492" s="33"/>
      <c r="CZ492" s="33"/>
      <c r="DA492" s="33"/>
      <c r="DB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  <c r="BN493" s="33"/>
      <c r="BO493" s="33"/>
      <c r="BP493" s="33"/>
      <c r="BQ493" s="33"/>
      <c r="BR493" s="33"/>
      <c r="BS493" s="33"/>
      <c r="BT493" s="33"/>
      <c r="BU493" s="33"/>
      <c r="BV493" s="33"/>
      <c r="BW493" s="33"/>
      <c r="BX493" s="33"/>
      <c r="BY493" s="33"/>
      <c r="BZ493" s="33"/>
      <c r="CA493" s="33"/>
      <c r="CB493" s="33"/>
      <c r="CC493" s="33"/>
      <c r="CD493" s="33"/>
      <c r="CE493" s="33"/>
      <c r="CF493" s="33"/>
      <c r="CG493" s="33"/>
      <c r="CH493" s="33"/>
      <c r="CI493" s="33"/>
      <c r="CJ493" s="33"/>
      <c r="CK493" s="33"/>
      <c r="CL493" s="33"/>
      <c r="CM493" s="33"/>
      <c r="CN493" s="33"/>
      <c r="CO493" s="33"/>
      <c r="CP493" s="33"/>
      <c r="CQ493" s="33"/>
      <c r="CR493" s="33"/>
      <c r="CS493" s="33"/>
      <c r="CT493" s="33"/>
      <c r="CU493" s="33"/>
      <c r="CV493" s="33"/>
      <c r="CW493" s="33"/>
      <c r="CX493" s="33"/>
      <c r="CY493" s="33"/>
      <c r="CZ493" s="33"/>
      <c r="DA493" s="33"/>
      <c r="DB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  <c r="BJ494" s="33"/>
      <c r="BK494" s="33"/>
      <c r="BL494" s="33"/>
      <c r="BM494" s="33"/>
      <c r="BN494" s="33"/>
      <c r="BO494" s="33"/>
      <c r="BP494" s="33"/>
      <c r="BQ494" s="33"/>
      <c r="BR494" s="33"/>
      <c r="BS494" s="33"/>
      <c r="BT494" s="33"/>
      <c r="BU494" s="33"/>
      <c r="BV494" s="33"/>
      <c r="BW494" s="33"/>
      <c r="BX494" s="33"/>
      <c r="BY494" s="33"/>
      <c r="BZ494" s="33"/>
      <c r="CA494" s="33"/>
      <c r="CB494" s="33"/>
      <c r="CC494" s="33"/>
      <c r="CD494" s="33"/>
      <c r="CE494" s="33"/>
      <c r="CF494" s="33"/>
      <c r="CG494" s="33"/>
      <c r="CH494" s="33"/>
      <c r="CI494" s="33"/>
      <c r="CJ494" s="33"/>
      <c r="CK494" s="33"/>
      <c r="CL494" s="33"/>
      <c r="CM494" s="33"/>
      <c r="CN494" s="33"/>
      <c r="CO494" s="33"/>
      <c r="CP494" s="33"/>
      <c r="CQ494" s="33"/>
      <c r="CR494" s="33"/>
      <c r="CS494" s="33"/>
      <c r="CT494" s="33"/>
      <c r="CU494" s="33"/>
      <c r="CV494" s="33"/>
      <c r="CW494" s="33"/>
      <c r="CX494" s="33"/>
      <c r="CY494" s="33"/>
      <c r="CZ494" s="33"/>
      <c r="DA494" s="33"/>
      <c r="DB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  <c r="BN495" s="33"/>
      <c r="BO495" s="33"/>
      <c r="BP495" s="33"/>
      <c r="BQ495" s="33"/>
      <c r="BR495" s="33"/>
      <c r="BS495" s="33"/>
      <c r="BT495" s="33"/>
      <c r="BU495" s="33"/>
      <c r="BV495" s="33"/>
      <c r="BW495" s="33"/>
      <c r="BX495" s="33"/>
      <c r="BY495" s="33"/>
      <c r="BZ495" s="33"/>
      <c r="CA495" s="33"/>
      <c r="CB495" s="33"/>
      <c r="CC495" s="33"/>
      <c r="CD495" s="33"/>
      <c r="CE495" s="33"/>
      <c r="CF495" s="33"/>
      <c r="CG495" s="33"/>
      <c r="CH495" s="33"/>
      <c r="CI495" s="33"/>
      <c r="CJ495" s="33"/>
      <c r="CK495" s="33"/>
      <c r="CL495" s="33"/>
      <c r="CM495" s="33"/>
      <c r="CN495" s="33"/>
      <c r="CO495" s="33"/>
      <c r="CP495" s="33"/>
      <c r="CQ495" s="33"/>
      <c r="CR495" s="33"/>
      <c r="CS495" s="33"/>
      <c r="CT495" s="33"/>
      <c r="CU495" s="33"/>
      <c r="CV495" s="33"/>
      <c r="CW495" s="33"/>
      <c r="CX495" s="33"/>
      <c r="CY495" s="33"/>
      <c r="CZ495" s="33"/>
      <c r="DA495" s="33"/>
      <c r="DB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  <c r="BJ496" s="33"/>
      <c r="BK496" s="33"/>
      <c r="BL496" s="33"/>
      <c r="BM496" s="33"/>
      <c r="BN496" s="33"/>
      <c r="BO496" s="33"/>
      <c r="BP496" s="33"/>
      <c r="BQ496" s="33"/>
      <c r="BR496" s="33"/>
      <c r="BS496" s="33"/>
      <c r="BT496" s="33"/>
      <c r="BU496" s="33"/>
      <c r="BV496" s="33"/>
      <c r="BW496" s="33"/>
      <c r="BX496" s="33"/>
      <c r="BY496" s="33"/>
      <c r="BZ496" s="33"/>
      <c r="CA496" s="33"/>
      <c r="CB496" s="33"/>
      <c r="CC496" s="33"/>
      <c r="CD496" s="33"/>
      <c r="CE496" s="33"/>
      <c r="CF496" s="33"/>
      <c r="CG496" s="33"/>
      <c r="CH496" s="33"/>
      <c r="CI496" s="33"/>
      <c r="CJ496" s="33"/>
      <c r="CK496" s="33"/>
      <c r="CL496" s="33"/>
      <c r="CM496" s="33"/>
      <c r="CN496" s="33"/>
      <c r="CO496" s="33"/>
      <c r="CP496" s="33"/>
      <c r="CQ496" s="33"/>
      <c r="CR496" s="33"/>
      <c r="CS496" s="33"/>
      <c r="CT496" s="33"/>
      <c r="CU496" s="33"/>
      <c r="CV496" s="33"/>
      <c r="CW496" s="33"/>
      <c r="CX496" s="33"/>
      <c r="CY496" s="33"/>
      <c r="CZ496" s="33"/>
      <c r="DA496" s="33"/>
      <c r="DB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  <c r="BN497" s="33"/>
      <c r="BO497" s="33"/>
      <c r="BP497" s="33"/>
      <c r="BQ497" s="33"/>
      <c r="BR497" s="33"/>
      <c r="BS497" s="33"/>
      <c r="BT497" s="33"/>
      <c r="BU497" s="33"/>
      <c r="BV497" s="33"/>
      <c r="BW497" s="33"/>
      <c r="BX497" s="33"/>
      <c r="BY497" s="33"/>
      <c r="BZ497" s="33"/>
      <c r="CA497" s="33"/>
      <c r="CB497" s="33"/>
      <c r="CC497" s="33"/>
      <c r="CD497" s="33"/>
      <c r="CE497" s="33"/>
      <c r="CF497" s="33"/>
      <c r="CG497" s="33"/>
      <c r="CH497" s="33"/>
      <c r="CI497" s="33"/>
      <c r="CJ497" s="33"/>
      <c r="CK497" s="33"/>
      <c r="CL497" s="33"/>
      <c r="CM497" s="33"/>
      <c r="CN497" s="33"/>
      <c r="CO497" s="33"/>
      <c r="CP497" s="33"/>
      <c r="CQ497" s="33"/>
      <c r="CR497" s="33"/>
      <c r="CS497" s="33"/>
      <c r="CT497" s="33"/>
      <c r="CU497" s="33"/>
      <c r="CV497" s="33"/>
      <c r="CW497" s="33"/>
      <c r="CX497" s="33"/>
      <c r="CY497" s="33"/>
      <c r="CZ497" s="33"/>
      <c r="DA497" s="33"/>
      <c r="DB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  <c r="BJ498" s="33"/>
      <c r="BK498" s="33"/>
      <c r="BL498" s="33"/>
      <c r="BM498" s="33"/>
      <c r="BN498" s="33"/>
      <c r="BO498" s="33"/>
      <c r="BP498" s="33"/>
      <c r="BQ498" s="33"/>
      <c r="BR498" s="33"/>
      <c r="BS498" s="33"/>
      <c r="BT498" s="33"/>
      <c r="BU498" s="33"/>
      <c r="BV498" s="33"/>
      <c r="BW498" s="33"/>
      <c r="BX498" s="33"/>
      <c r="BY498" s="33"/>
      <c r="BZ498" s="33"/>
      <c r="CA498" s="33"/>
      <c r="CB498" s="33"/>
      <c r="CC498" s="33"/>
      <c r="CD498" s="33"/>
      <c r="CE498" s="33"/>
      <c r="CF498" s="33"/>
      <c r="CG498" s="33"/>
      <c r="CH498" s="33"/>
      <c r="CI498" s="33"/>
      <c r="CJ498" s="33"/>
      <c r="CK498" s="33"/>
      <c r="CL498" s="33"/>
      <c r="CM498" s="33"/>
      <c r="CN498" s="33"/>
      <c r="CO498" s="33"/>
      <c r="CP498" s="33"/>
      <c r="CQ498" s="33"/>
      <c r="CR498" s="33"/>
      <c r="CS498" s="33"/>
      <c r="CT498" s="33"/>
      <c r="CU498" s="33"/>
      <c r="CV498" s="33"/>
      <c r="CW498" s="33"/>
      <c r="CX498" s="33"/>
      <c r="CY498" s="33"/>
      <c r="CZ498" s="33"/>
      <c r="DA498" s="33"/>
      <c r="DB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  <c r="BN499" s="33"/>
      <c r="BO499" s="33"/>
      <c r="BP499" s="33"/>
      <c r="BQ499" s="33"/>
      <c r="BR499" s="33"/>
      <c r="BS499" s="33"/>
      <c r="BT499" s="33"/>
      <c r="BU499" s="33"/>
      <c r="BV499" s="33"/>
      <c r="BW499" s="33"/>
      <c r="BX499" s="33"/>
      <c r="BY499" s="33"/>
      <c r="BZ499" s="33"/>
      <c r="CA499" s="33"/>
      <c r="CB499" s="33"/>
      <c r="CC499" s="33"/>
      <c r="CD499" s="33"/>
      <c r="CE499" s="33"/>
      <c r="CF499" s="33"/>
      <c r="CG499" s="33"/>
      <c r="CH499" s="33"/>
      <c r="CI499" s="33"/>
      <c r="CJ499" s="33"/>
      <c r="CK499" s="33"/>
      <c r="CL499" s="33"/>
      <c r="CM499" s="33"/>
      <c r="CN499" s="33"/>
      <c r="CO499" s="33"/>
      <c r="CP499" s="33"/>
      <c r="CQ499" s="33"/>
      <c r="CR499" s="33"/>
      <c r="CS499" s="33"/>
      <c r="CT499" s="33"/>
      <c r="CU499" s="33"/>
      <c r="CV499" s="33"/>
      <c r="CW499" s="33"/>
      <c r="CX499" s="33"/>
      <c r="CY499" s="33"/>
      <c r="CZ499" s="33"/>
      <c r="DA499" s="33"/>
      <c r="DB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  <c r="BG500" s="33"/>
      <c r="BH500" s="33"/>
      <c r="BI500" s="33"/>
      <c r="BJ500" s="33"/>
      <c r="BK500" s="33"/>
      <c r="BL500" s="33"/>
      <c r="BM500" s="33"/>
      <c r="BN500" s="33"/>
      <c r="BO500" s="33"/>
      <c r="BP500" s="33"/>
      <c r="BQ500" s="33"/>
      <c r="BR500" s="33"/>
      <c r="BS500" s="33"/>
      <c r="BT500" s="33"/>
      <c r="BU500" s="33"/>
      <c r="BV500" s="33"/>
      <c r="BW500" s="33"/>
      <c r="BX500" s="33"/>
      <c r="BY500" s="33"/>
      <c r="BZ500" s="33"/>
      <c r="CA500" s="33"/>
      <c r="CB500" s="33"/>
      <c r="CC500" s="33"/>
      <c r="CD500" s="33"/>
      <c r="CE500" s="33"/>
      <c r="CF500" s="33"/>
      <c r="CG500" s="33"/>
      <c r="CH500" s="33"/>
      <c r="CI500" s="33"/>
      <c r="CJ500" s="33"/>
      <c r="CK500" s="33"/>
      <c r="CL500" s="33"/>
      <c r="CM500" s="33"/>
      <c r="CN500" s="33"/>
      <c r="CO500" s="33"/>
      <c r="CP500" s="33"/>
      <c r="CQ500" s="33"/>
      <c r="CR500" s="33"/>
      <c r="CS500" s="33"/>
      <c r="CT500" s="33"/>
      <c r="CU500" s="33"/>
      <c r="CV500" s="33"/>
      <c r="CW500" s="33"/>
      <c r="CX500" s="33"/>
      <c r="CY500" s="33"/>
      <c r="CZ500" s="33"/>
      <c r="DA500" s="33"/>
      <c r="DB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  <c r="BN501" s="33"/>
      <c r="BO501" s="33"/>
      <c r="BP501" s="33"/>
      <c r="BQ501" s="33"/>
      <c r="BR501" s="33"/>
      <c r="BS501" s="33"/>
      <c r="BT501" s="33"/>
      <c r="BU501" s="33"/>
      <c r="BV501" s="33"/>
      <c r="BW501" s="33"/>
      <c r="BX501" s="33"/>
      <c r="BY501" s="33"/>
      <c r="BZ501" s="33"/>
      <c r="CA501" s="33"/>
      <c r="CB501" s="33"/>
      <c r="CC501" s="33"/>
      <c r="CD501" s="33"/>
      <c r="CE501" s="33"/>
      <c r="CF501" s="33"/>
      <c r="CG501" s="33"/>
      <c r="CH501" s="33"/>
      <c r="CI501" s="33"/>
      <c r="CJ501" s="33"/>
      <c r="CK501" s="33"/>
      <c r="CL501" s="33"/>
      <c r="CM501" s="33"/>
      <c r="CN501" s="33"/>
      <c r="CO501" s="33"/>
      <c r="CP501" s="33"/>
      <c r="CQ501" s="33"/>
      <c r="CR501" s="33"/>
      <c r="CS501" s="33"/>
      <c r="CT501" s="33"/>
      <c r="CU501" s="33"/>
      <c r="CV501" s="33"/>
      <c r="CW501" s="33"/>
      <c r="CX501" s="33"/>
      <c r="CY501" s="33"/>
      <c r="CZ501" s="33"/>
      <c r="DA501" s="33"/>
      <c r="DB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33"/>
      <c r="BI502" s="33"/>
      <c r="BJ502" s="33"/>
      <c r="BK502" s="33"/>
      <c r="BL502" s="33"/>
      <c r="BM502" s="33"/>
      <c r="BN502" s="33"/>
      <c r="BO502" s="33"/>
      <c r="BP502" s="33"/>
      <c r="BQ502" s="33"/>
      <c r="BR502" s="33"/>
      <c r="BS502" s="33"/>
      <c r="BT502" s="33"/>
      <c r="BU502" s="33"/>
      <c r="BV502" s="33"/>
      <c r="BW502" s="33"/>
      <c r="BX502" s="33"/>
      <c r="BY502" s="33"/>
      <c r="BZ502" s="33"/>
      <c r="CA502" s="33"/>
      <c r="CB502" s="33"/>
      <c r="CC502" s="33"/>
      <c r="CD502" s="33"/>
      <c r="CE502" s="33"/>
      <c r="CF502" s="33"/>
      <c r="CG502" s="33"/>
      <c r="CH502" s="33"/>
      <c r="CI502" s="33"/>
      <c r="CJ502" s="33"/>
      <c r="CK502" s="33"/>
      <c r="CL502" s="33"/>
      <c r="CM502" s="33"/>
      <c r="CN502" s="33"/>
      <c r="CO502" s="33"/>
      <c r="CP502" s="33"/>
      <c r="CQ502" s="33"/>
      <c r="CR502" s="33"/>
      <c r="CS502" s="33"/>
      <c r="CT502" s="33"/>
      <c r="CU502" s="33"/>
      <c r="CV502" s="33"/>
      <c r="CW502" s="33"/>
      <c r="CX502" s="33"/>
      <c r="CY502" s="33"/>
      <c r="CZ502" s="33"/>
      <c r="DA502" s="33"/>
      <c r="DB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  <c r="BN503" s="33"/>
      <c r="BO503" s="33"/>
      <c r="BP503" s="33"/>
      <c r="BQ503" s="33"/>
      <c r="BR503" s="33"/>
      <c r="BS503" s="33"/>
      <c r="BT503" s="33"/>
      <c r="BU503" s="33"/>
      <c r="BV503" s="33"/>
      <c r="BW503" s="33"/>
      <c r="BX503" s="33"/>
      <c r="BY503" s="33"/>
      <c r="BZ503" s="33"/>
      <c r="CA503" s="33"/>
      <c r="CB503" s="33"/>
      <c r="CC503" s="33"/>
      <c r="CD503" s="33"/>
      <c r="CE503" s="33"/>
      <c r="CF503" s="33"/>
      <c r="CG503" s="33"/>
      <c r="CH503" s="33"/>
      <c r="CI503" s="33"/>
      <c r="CJ503" s="33"/>
      <c r="CK503" s="33"/>
      <c r="CL503" s="33"/>
      <c r="CM503" s="33"/>
      <c r="CN503" s="33"/>
      <c r="CO503" s="33"/>
      <c r="CP503" s="33"/>
      <c r="CQ503" s="33"/>
      <c r="CR503" s="33"/>
      <c r="CS503" s="33"/>
      <c r="CT503" s="33"/>
      <c r="CU503" s="33"/>
      <c r="CV503" s="33"/>
      <c r="CW503" s="33"/>
      <c r="CX503" s="33"/>
      <c r="CY503" s="33"/>
      <c r="CZ503" s="33"/>
      <c r="DA503" s="33"/>
      <c r="DB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  <c r="BN504" s="33"/>
      <c r="BO504" s="33"/>
      <c r="BP504" s="33"/>
      <c r="BQ504" s="33"/>
      <c r="BR504" s="33"/>
      <c r="BS504" s="33"/>
      <c r="BT504" s="33"/>
      <c r="BU504" s="33"/>
      <c r="BV504" s="33"/>
      <c r="BW504" s="33"/>
      <c r="BX504" s="33"/>
      <c r="BY504" s="33"/>
      <c r="BZ504" s="33"/>
      <c r="CA504" s="33"/>
      <c r="CB504" s="33"/>
      <c r="CC504" s="33"/>
      <c r="CD504" s="33"/>
      <c r="CE504" s="33"/>
      <c r="CF504" s="33"/>
      <c r="CG504" s="33"/>
      <c r="CH504" s="33"/>
      <c r="CI504" s="33"/>
      <c r="CJ504" s="33"/>
      <c r="CK504" s="33"/>
      <c r="CL504" s="33"/>
      <c r="CM504" s="33"/>
      <c r="CN504" s="33"/>
      <c r="CO504" s="33"/>
      <c r="CP504" s="33"/>
      <c r="CQ504" s="33"/>
      <c r="CR504" s="33"/>
      <c r="CS504" s="33"/>
      <c r="CT504" s="33"/>
      <c r="CU504" s="33"/>
      <c r="CV504" s="33"/>
      <c r="CW504" s="33"/>
      <c r="CX504" s="33"/>
      <c r="CY504" s="33"/>
      <c r="CZ504" s="33"/>
      <c r="DA504" s="33"/>
      <c r="DB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  <c r="BN505" s="33"/>
      <c r="BO505" s="33"/>
      <c r="BP505" s="33"/>
      <c r="BQ505" s="33"/>
      <c r="BR505" s="33"/>
      <c r="BS505" s="33"/>
      <c r="BT505" s="33"/>
      <c r="BU505" s="33"/>
      <c r="BV505" s="33"/>
      <c r="BW505" s="33"/>
      <c r="BX505" s="33"/>
      <c r="BY505" s="33"/>
      <c r="BZ505" s="33"/>
      <c r="CA505" s="33"/>
      <c r="CB505" s="33"/>
      <c r="CC505" s="33"/>
      <c r="CD505" s="33"/>
      <c r="CE505" s="33"/>
      <c r="CF505" s="33"/>
      <c r="CG505" s="33"/>
      <c r="CH505" s="33"/>
      <c r="CI505" s="33"/>
      <c r="CJ505" s="33"/>
      <c r="CK505" s="33"/>
      <c r="CL505" s="33"/>
      <c r="CM505" s="33"/>
      <c r="CN505" s="33"/>
      <c r="CO505" s="33"/>
      <c r="CP505" s="33"/>
      <c r="CQ505" s="33"/>
      <c r="CR505" s="33"/>
      <c r="CS505" s="33"/>
      <c r="CT505" s="33"/>
      <c r="CU505" s="33"/>
      <c r="CV505" s="33"/>
      <c r="CW505" s="33"/>
      <c r="CX505" s="33"/>
      <c r="CY505" s="33"/>
      <c r="CZ505" s="33"/>
      <c r="DA505" s="33"/>
      <c r="DB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  <c r="BN506" s="33"/>
      <c r="BO506" s="33"/>
      <c r="BP506" s="33"/>
      <c r="BQ506" s="33"/>
      <c r="BR506" s="33"/>
      <c r="BS506" s="33"/>
      <c r="BT506" s="33"/>
      <c r="BU506" s="33"/>
      <c r="BV506" s="33"/>
      <c r="BW506" s="33"/>
      <c r="BX506" s="33"/>
      <c r="BY506" s="33"/>
      <c r="BZ506" s="33"/>
      <c r="CA506" s="33"/>
      <c r="CB506" s="33"/>
      <c r="CC506" s="33"/>
      <c r="CD506" s="33"/>
      <c r="CE506" s="33"/>
      <c r="CF506" s="33"/>
      <c r="CG506" s="33"/>
      <c r="CH506" s="33"/>
      <c r="CI506" s="33"/>
      <c r="CJ506" s="33"/>
      <c r="CK506" s="33"/>
      <c r="CL506" s="33"/>
      <c r="CM506" s="33"/>
      <c r="CN506" s="33"/>
      <c r="CO506" s="33"/>
      <c r="CP506" s="33"/>
      <c r="CQ506" s="33"/>
      <c r="CR506" s="33"/>
      <c r="CS506" s="33"/>
      <c r="CT506" s="33"/>
      <c r="CU506" s="33"/>
      <c r="CV506" s="33"/>
      <c r="CW506" s="33"/>
      <c r="CX506" s="33"/>
      <c r="CY506" s="33"/>
      <c r="CZ506" s="33"/>
      <c r="DA506" s="33"/>
      <c r="DB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  <c r="BZ507" s="33"/>
      <c r="CA507" s="33"/>
      <c r="CB507" s="33"/>
      <c r="CC507" s="33"/>
      <c r="CD507" s="33"/>
      <c r="CE507" s="33"/>
      <c r="CF507" s="33"/>
      <c r="CG507" s="33"/>
      <c r="CH507" s="33"/>
      <c r="CI507" s="33"/>
      <c r="CJ507" s="33"/>
      <c r="CK507" s="33"/>
      <c r="CL507" s="33"/>
      <c r="CM507" s="33"/>
      <c r="CN507" s="33"/>
      <c r="CO507" s="33"/>
      <c r="CP507" s="33"/>
      <c r="CQ507" s="33"/>
      <c r="CR507" s="33"/>
      <c r="CS507" s="33"/>
      <c r="CT507" s="33"/>
      <c r="CU507" s="33"/>
      <c r="CV507" s="33"/>
      <c r="CW507" s="33"/>
      <c r="CX507" s="33"/>
      <c r="CY507" s="33"/>
      <c r="CZ507" s="33"/>
      <c r="DA507" s="33"/>
      <c r="DB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3"/>
      <c r="BS508" s="33"/>
      <c r="BT508" s="33"/>
      <c r="BU508" s="33"/>
      <c r="BV508" s="33"/>
      <c r="BW508" s="33"/>
      <c r="BX508" s="33"/>
      <c r="BY508" s="33"/>
      <c r="BZ508" s="33"/>
      <c r="CA508" s="33"/>
      <c r="CB508" s="33"/>
      <c r="CC508" s="33"/>
      <c r="CD508" s="33"/>
      <c r="CE508" s="33"/>
      <c r="CF508" s="33"/>
      <c r="CG508" s="33"/>
      <c r="CH508" s="33"/>
      <c r="CI508" s="33"/>
      <c r="CJ508" s="33"/>
      <c r="CK508" s="33"/>
      <c r="CL508" s="33"/>
      <c r="CM508" s="33"/>
      <c r="CN508" s="33"/>
      <c r="CO508" s="33"/>
      <c r="CP508" s="33"/>
      <c r="CQ508" s="33"/>
      <c r="CR508" s="33"/>
      <c r="CS508" s="33"/>
      <c r="CT508" s="33"/>
      <c r="CU508" s="33"/>
      <c r="CV508" s="33"/>
      <c r="CW508" s="33"/>
      <c r="CX508" s="33"/>
      <c r="CY508" s="33"/>
      <c r="CZ508" s="33"/>
      <c r="DA508" s="33"/>
      <c r="DB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  <c r="BJ509" s="33"/>
      <c r="BK509" s="33"/>
      <c r="BL509" s="33"/>
      <c r="BM509" s="33"/>
      <c r="BN509" s="33"/>
      <c r="BO509" s="33"/>
      <c r="BP509" s="33"/>
      <c r="BQ509" s="33"/>
      <c r="BR509" s="33"/>
      <c r="BS509" s="33"/>
      <c r="BT509" s="33"/>
      <c r="BU509" s="33"/>
      <c r="BV509" s="33"/>
      <c r="BW509" s="33"/>
      <c r="BX509" s="33"/>
      <c r="BY509" s="33"/>
      <c r="BZ509" s="33"/>
      <c r="CA509" s="33"/>
      <c r="CB509" s="33"/>
      <c r="CC509" s="33"/>
      <c r="CD509" s="33"/>
      <c r="CE509" s="33"/>
      <c r="CF509" s="33"/>
      <c r="CG509" s="33"/>
      <c r="CH509" s="33"/>
      <c r="CI509" s="33"/>
      <c r="CJ509" s="33"/>
      <c r="CK509" s="33"/>
      <c r="CL509" s="33"/>
      <c r="CM509" s="33"/>
      <c r="CN509" s="33"/>
      <c r="CO509" s="33"/>
      <c r="CP509" s="33"/>
      <c r="CQ509" s="33"/>
      <c r="CR509" s="33"/>
      <c r="CS509" s="33"/>
      <c r="CT509" s="33"/>
      <c r="CU509" s="33"/>
      <c r="CV509" s="33"/>
      <c r="CW509" s="33"/>
      <c r="CX509" s="33"/>
      <c r="CY509" s="33"/>
      <c r="CZ509" s="33"/>
      <c r="DA509" s="33"/>
      <c r="DB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  <c r="BN510" s="33"/>
      <c r="BO510" s="33"/>
      <c r="BP510" s="33"/>
      <c r="BQ510" s="33"/>
      <c r="BR510" s="33"/>
      <c r="BS510" s="33"/>
      <c r="BT510" s="33"/>
      <c r="BU510" s="33"/>
      <c r="BV510" s="33"/>
      <c r="BW510" s="33"/>
      <c r="BX510" s="33"/>
      <c r="BY510" s="33"/>
      <c r="BZ510" s="33"/>
      <c r="CA510" s="33"/>
      <c r="CB510" s="33"/>
      <c r="CC510" s="33"/>
      <c r="CD510" s="33"/>
      <c r="CE510" s="33"/>
      <c r="CF510" s="33"/>
      <c r="CG510" s="33"/>
      <c r="CH510" s="33"/>
      <c r="CI510" s="33"/>
      <c r="CJ510" s="33"/>
      <c r="CK510" s="33"/>
      <c r="CL510" s="33"/>
      <c r="CM510" s="33"/>
      <c r="CN510" s="33"/>
      <c r="CO510" s="33"/>
      <c r="CP510" s="33"/>
      <c r="CQ510" s="33"/>
      <c r="CR510" s="33"/>
      <c r="CS510" s="33"/>
      <c r="CT510" s="33"/>
      <c r="CU510" s="33"/>
      <c r="CV510" s="33"/>
      <c r="CW510" s="33"/>
      <c r="CX510" s="33"/>
      <c r="CY510" s="33"/>
      <c r="CZ510" s="33"/>
      <c r="DA510" s="33"/>
      <c r="DB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  <c r="BG511" s="33"/>
      <c r="BH511" s="33"/>
      <c r="BI511" s="33"/>
      <c r="BJ511" s="33"/>
      <c r="BK511" s="33"/>
      <c r="BL511" s="33"/>
      <c r="BM511" s="33"/>
      <c r="BN511" s="33"/>
      <c r="BO511" s="33"/>
      <c r="BP511" s="33"/>
      <c r="BQ511" s="33"/>
      <c r="BR511" s="33"/>
      <c r="BS511" s="33"/>
      <c r="BT511" s="33"/>
      <c r="BU511" s="33"/>
      <c r="BV511" s="33"/>
      <c r="BW511" s="33"/>
      <c r="BX511" s="33"/>
      <c r="BY511" s="33"/>
      <c r="BZ511" s="33"/>
      <c r="CA511" s="33"/>
      <c r="CB511" s="33"/>
      <c r="CC511" s="33"/>
      <c r="CD511" s="33"/>
      <c r="CE511" s="33"/>
      <c r="CF511" s="33"/>
      <c r="CG511" s="33"/>
      <c r="CH511" s="33"/>
      <c r="CI511" s="33"/>
      <c r="CJ511" s="33"/>
      <c r="CK511" s="33"/>
      <c r="CL511" s="33"/>
      <c r="CM511" s="33"/>
      <c r="CN511" s="33"/>
      <c r="CO511" s="33"/>
      <c r="CP511" s="33"/>
      <c r="CQ511" s="33"/>
      <c r="CR511" s="33"/>
      <c r="CS511" s="33"/>
      <c r="CT511" s="33"/>
      <c r="CU511" s="33"/>
      <c r="CV511" s="33"/>
      <c r="CW511" s="33"/>
      <c r="CX511" s="33"/>
      <c r="CY511" s="33"/>
      <c r="CZ511" s="33"/>
      <c r="DA511" s="33"/>
      <c r="DB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  <c r="BN512" s="33"/>
      <c r="BO512" s="33"/>
      <c r="BP512" s="33"/>
      <c r="BQ512" s="33"/>
      <c r="BR512" s="33"/>
      <c r="BS512" s="33"/>
      <c r="BT512" s="33"/>
      <c r="BU512" s="33"/>
      <c r="BV512" s="33"/>
      <c r="BW512" s="33"/>
      <c r="BX512" s="33"/>
      <c r="BY512" s="33"/>
      <c r="BZ512" s="33"/>
      <c r="CA512" s="33"/>
      <c r="CB512" s="33"/>
      <c r="CC512" s="33"/>
      <c r="CD512" s="33"/>
      <c r="CE512" s="33"/>
      <c r="CF512" s="33"/>
      <c r="CG512" s="33"/>
      <c r="CH512" s="33"/>
      <c r="CI512" s="33"/>
      <c r="CJ512" s="33"/>
      <c r="CK512" s="33"/>
      <c r="CL512" s="33"/>
      <c r="CM512" s="33"/>
      <c r="CN512" s="33"/>
      <c r="CO512" s="33"/>
      <c r="CP512" s="33"/>
      <c r="CQ512" s="33"/>
      <c r="CR512" s="33"/>
      <c r="CS512" s="33"/>
      <c r="CT512" s="33"/>
      <c r="CU512" s="33"/>
      <c r="CV512" s="33"/>
      <c r="CW512" s="33"/>
      <c r="CX512" s="33"/>
      <c r="CY512" s="33"/>
      <c r="CZ512" s="33"/>
      <c r="DA512" s="33"/>
      <c r="DB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  <c r="BN513" s="33"/>
      <c r="BO513" s="33"/>
      <c r="BP513" s="33"/>
      <c r="BQ513" s="33"/>
      <c r="BR513" s="33"/>
      <c r="BS513" s="33"/>
      <c r="BT513" s="33"/>
      <c r="BU513" s="33"/>
      <c r="BV513" s="33"/>
      <c r="BW513" s="33"/>
      <c r="BX513" s="33"/>
      <c r="BY513" s="33"/>
      <c r="BZ513" s="33"/>
      <c r="CA513" s="33"/>
      <c r="CB513" s="33"/>
      <c r="CC513" s="33"/>
      <c r="CD513" s="33"/>
      <c r="CE513" s="33"/>
      <c r="CF513" s="33"/>
      <c r="CG513" s="33"/>
      <c r="CH513" s="33"/>
      <c r="CI513" s="33"/>
      <c r="CJ513" s="33"/>
      <c r="CK513" s="33"/>
      <c r="CL513" s="33"/>
      <c r="CM513" s="33"/>
      <c r="CN513" s="33"/>
      <c r="CO513" s="33"/>
      <c r="CP513" s="33"/>
      <c r="CQ513" s="33"/>
      <c r="CR513" s="33"/>
      <c r="CS513" s="33"/>
      <c r="CT513" s="33"/>
      <c r="CU513" s="33"/>
      <c r="CV513" s="33"/>
      <c r="CW513" s="33"/>
      <c r="CX513" s="33"/>
      <c r="CY513" s="33"/>
      <c r="CZ513" s="33"/>
      <c r="DA513" s="33"/>
      <c r="DB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  <c r="BG514" s="33"/>
      <c r="BH514" s="33"/>
      <c r="BI514" s="33"/>
      <c r="BJ514" s="33"/>
      <c r="BK514" s="33"/>
      <c r="BL514" s="33"/>
      <c r="BM514" s="33"/>
      <c r="BN514" s="33"/>
      <c r="BO514" s="33"/>
      <c r="BP514" s="33"/>
      <c r="BQ514" s="33"/>
      <c r="BR514" s="33"/>
      <c r="BS514" s="33"/>
      <c r="BT514" s="33"/>
      <c r="BU514" s="33"/>
      <c r="BV514" s="33"/>
      <c r="BW514" s="33"/>
      <c r="BX514" s="33"/>
      <c r="BY514" s="33"/>
      <c r="BZ514" s="33"/>
      <c r="CA514" s="33"/>
      <c r="CB514" s="33"/>
      <c r="CC514" s="33"/>
      <c r="CD514" s="33"/>
      <c r="CE514" s="33"/>
      <c r="CF514" s="33"/>
      <c r="CG514" s="33"/>
      <c r="CH514" s="33"/>
      <c r="CI514" s="33"/>
      <c r="CJ514" s="33"/>
      <c r="CK514" s="33"/>
      <c r="CL514" s="33"/>
      <c r="CM514" s="33"/>
      <c r="CN514" s="33"/>
      <c r="CO514" s="33"/>
      <c r="CP514" s="33"/>
      <c r="CQ514" s="33"/>
      <c r="CR514" s="33"/>
      <c r="CS514" s="33"/>
      <c r="CT514" s="33"/>
      <c r="CU514" s="33"/>
      <c r="CV514" s="33"/>
      <c r="CW514" s="33"/>
      <c r="CX514" s="33"/>
      <c r="CY514" s="33"/>
      <c r="CZ514" s="33"/>
      <c r="DA514" s="33"/>
      <c r="DB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  <c r="BN515" s="33"/>
      <c r="BO515" s="33"/>
      <c r="BP515" s="33"/>
      <c r="BQ515" s="33"/>
      <c r="BR515" s="33"/>
      <c r="BS515" s="33"/>
      <c r="BT515" s="33"/>
      <c r="BU515" s="33"/>
      <c r="BV515" s="33"/>
      <c r="BW515" s="33"/>
      <c r="BX515" s="33"/>
      <c r="BY515" s="33"/>
      <c r="BZ515" s="33"/>
      <c r="CA515" s="33"/>
      <c r="CB515" s="33"/>
      <c r="CC515" s="33"/>
      <c r="CD515" s="33"/>
      <c r="CE515" s="33"/>
      <c r="CF515" s="33"/>
      <c r="CG515" s="33"/>
      <c r="CH515" s="33"/>
      <c r="CI515" s="33"/>
      <c r="CJ515" s="33"/>
      <c r="CK515" s="33"/>
      <c r="CL515" s="33"/>
      <c r="CM515" s="33"/>
      <c r="CN515" s="33"/>
      <c r="CO515" s="33"/>
      <c r="CP515" s="33"/>
      <c r="CQ515" s="33"/>
      <c r="CR515" s="33"/>
      <c r="CS515" s="33"/>
      <c r="CT515" s="33"/>
      <c r="CU515" s="33"/>
      <c r="CV515" s="33"/>
      <c r="CW515" s="33"/>
      <c r="CX515" s="33"/>
      <c r="CY515" s="33"/>
      <c r="CZ515" s="33"/>
      <c r="DA515" s="33"/>
      <c r="DB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  <c r="BN516" s="33"/>
      <c r="BO516" s="33"/>
      <c r="BP516" s="33"/>
      <c r="BQ516" s="33"/>
      <c r="BR516" s="33"/>
      <c r="BS516" s="33"/>
      <c r="BT516" s="33"/>
      <c r="BU516" s="33"/>
      <c r="BV516" s="33"/>
      <c r="BW516" s="33"/>
      <c r="BX516" s="33"/>
      <c r="BY516" s="33"/>
      <c r="BZ516" s="33"/>
      <c r="CA516" s="33"/>
      <c r="CB516" s="33"/>
      <c r="CC516" s="33"/>
      <c r="CD516" s="33"/>
      <c r="CE516" s="33"/>
      <c r="CF516" s="33"/>
      <c r="CG516" s="33"/>
      <c r="CH516" s="33"/>
      <c r="CI516" s="33"/>
      <c r="CJ516" s="33"/>
      <c r="CK516" s="33"/>
      <c r="CL516" s="33"/>
      <c r="CM516" s="33"/>
      <c r="CN516" s="33"/>
      <c r="CO516" s="33"/>
      <c r="CP516" s="33"/>
      <c r="CQ516" s="33"/>
      <c r="CR516" s="33"/>
      <c r="CS516" s="33"/>
      <c r="CT516" s="33"/>
      <c r="CU516" s="33"/>
      <c r="CV516" s="33"/>
      <c r="CW516" s="33"/>
      <c r="CX516" s="33"/>
      <c r="CY516" s="33"/>
      <c r="CZ516" s="33"/>
      <c r="DA516" s="33"/>
      <c r="DB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  <c r="BN517" s="33"/>
      <c r="BO517" s="33"/>
      <c r="BP517" s="33"/>
      <c r="BQ517" s="33"/>
      <c r="BR517" s="33"/>
      <c r="BS517" s="33"/>
      <c r="BT517" s="33"/>
      <c r="BU517" s="33"/>
      <c r="BV517" s="33"/>
      <c r="BW517" s="33"/>
      <c r="BX517" s="33"/>
      <c r="BY517" s="33"/>
      <c r="BZ517" s="33"/>
      <c r="CA517" s="33"/>
      <c r="CB517" s="33"/>
      <c r="CC517" s="33"/>
      <c r="CD517" s="33"/>
      <c r="CE517" s="33"/>
      <c r="CF517" s="33"/>
      <c r="CG517" s="33"/>
      <c r="CH517" s="33"/>
      <c r="CI517" s="33"/>
      <c r="CJ517" s="33"/>
      <c r="CK517" s="33"/>
      <c r="CL517" s="33"/>
      <c r="CM517" s="33"/>
      <c r="CN517" s="33"/>
      <c r="CO517" s="33"/>
      <c r="CP517" s="33"/>
      <c r="CQ517" s="33"/>
      <c r="CR517" s="33"/>
      <c r="CS517" s="33"/>
      <c r="CT517" s="33"/>
      <c r="CU517" s="33"/>
      <c r="CV517" s="33"/>
      <c r="CW517" s="33"/>
      <c r="CX517" s="33"/>
      <c r="CY517" s="33"/>
      <c r="CZ517" s="33"/>
      <c r="DA517" s="33"/>
      <c r="DB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  <c r="BN518" s="33"/>
      <c r="BO518" s="33"/>
      <c r="BP518" s="33"/>
      <c r="BQ518" s="33"/>
      <c r="BR518" s="33"/>
      <c r="BS518" s="33"/>
      <c r="BT518" s="33"/>
      <c r="BU518" s="33"/>
      <c r="BV518" s="33"/>
      <c r="BW518" s="33"/>
      <c r="BX518" s="33"/>
      <c r="BY518" s="33"/>
      <c r="BZ518" s="33"/>
      <c r="CA518" s="33"/>
      <c r="CB518" s="33"/>
      <c r="CC518" s="33"/>
      <c r="CD518" s="33"/>
      <c r="CE518" s="33"/>
      <c r="CF518" s="33"/>
      <c r="CG518" s="33"/>
      <c r="CH518" s="33"/>
      <c r="CI518" s="33"/>
      <c r="CJ518" s="33"/>
      <c r="CK518" s="33"/>
      <c r="CL518" s="33"/>
      <c r="CM518" s="33"/>
      <c r="CN518" s="33"/>
      <c r="CO518" s="33"/>
      <c r="CP518" s="33"/>
      <c r="CQ518" s="33"/>
      <c r="CR518" s="33"/>
      <c r="CS518" s="33"/>
      <c r="CT518" s="33"/>
      <c r="CU518" s="33"/>
      <c r="CV518" s="33"/>
      <c r="CW518" s="33"/>
      <c r="CX518" s="33"/>
      <c r="CY518" s="33"/>
      <c r="CZ518" s="33"/>
      <c r="DA518" s="33"/>
      <c r="DB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  <c r="BG519" s="33"/>
      <c r="BH519" s="33"/>
      <c r="BI519" s="33"/>
      <c r="BJ519" s="33"/>
      <c r="BK519" s="33"/>
      <c r="BL519" s="33"/>
      <c r="BM519" s="33"/>
      <c r="BN519" s="33"/>
      <c r="BO519" s="33"/>
      <c r="BP519" s="33"/>
      <c r="BQ519" s="33"/>
      <c r="BR519" s="33"/>
      <c r="BS519" s="33"/>
      <c r="BT519" s="33"/>
      <c r="BU519" s="33"/>
      <c r="BV519" s="33"/>
      <c r="BW519" s="33"/>
      <c r="BX519" s="33"/>
      <c r="BY519" s="33"/>
      <c r="BZ519" s="33"/>
      <c r="CA519" s="33"/>
      <c r="CB519" s="33"/>
      <c r="CC519" s="33"/>
      <c r="CD519" s="33"/>
      <c r="CE519" s="33"/>
      <c r="CF519" s="33"/>
      <c r="CG519" s="33"/>
      <c r="CH519" s="33"/>
      <c r="CI519" s="33"/>
      <c r="CJ519" s="33"/>
      <c r="CK519" s="33"/>
      <c r="CL519" s="33"/>
      <c r="CM519" s="33"/>
      <c r="CN519" s="33"/>
      <c r="CO519" s="33"/>
      <c r="CP519" s="33"/>
      <c r="CQ519" s="33"/>
      <c r="CR519" s="33"/>
      <c r="CS519" s="33"/>
      <c r="CT519" s="33"/>
      <c r="CU519" s="33"/>
      <c r="CV519" s="33"/>
      <c r="CW519" s="33"/>
      <c r="CX519" s="33"/>
      <c r="CY519" s="33"/>
      <c r="CZ519" s="33"/>
      <c r="DA519" s="33"/>
      <c r="DB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  <c r="BN520" s="33"/>
      <c r="BO520" s="33"/>
      <c r="BP520" s="33"/>
      <c r="BQ520" s="33"/>
      <c r="BR520" s="33"/>
      <c r="BS520" s="33"/>
      <c r="BT520" s="33"/>
      <c r="BU520" s="33"/>
      <c r="BV520" s="33"/>
      <c r="BW520" s="33"/>
      <c r="BX520" s="33"/>
      <c r="BY520" s="33"/>
      <c r="BZ520" s="33"/>
      <c r="CA520" s="33"/>
      <c r="CB520" s="33"/>
      <c r="CC520" s="33"/>
      <c r="CD520" s="33"/>
      <c r="CE520" s="33"/>
      <c r="CF520" s="33"/>
      <c r="CG520" s="33"/>
      <c r="CH520" s="33"/>
      <c r="CI520" s="33"/>
      <c r="CJ520" s="33"/>
      <c r="CK520" s="33"/>
      <c r="CL520" s="33"/>
      <c r="CM520" s="33"/>
      <c r="CN520" s="33"/>
      <c r="CO520" s="33"/>
      <c r="CP520" s="33"/>
      <c r="CQ520" s="33"/>
      <c r="CR520" s="33"/>
      <c r="CS520" s="33"/>
      <c r="CT520" s="33"/>
      <c r="CU520" s="33"/>
      <c r="CV520" s="33"/>
      <c r="CW520" s="33"/>
      <c r="CX520" s="33"/>
      <c r="CY520" s="33"/>
      <c r="CZ520" s="33"/>
      <c r="DA520" s="33"/>
      <c r="DB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  <c r="BN521" s="33"/>
      <c r="BO521" s="33"/>
      <c r="BP521" s="33"/>
      <c r="BQ521" s="33"/>
      <c r="BR521" s="33"/>
      <c r="BS521" s="33"/>
      <c r="BT521" s="33"/>
      <c r="BU521" s="33"/>
      <c r="BV521" s="33"/>
      <c r="BW521" s="33"/>
      <c r="BX521" s="33"/>
      <c r="BY521" s="33"/>
      <c r="BZ521" s="33"/>
      <c r="CA521" s="33"/>
      <c r="CB521" s="33"/>
      <c r="CC521" s="33"/>
      <c r="CD521" s="33"/>
      <c r="CE521" s="33"/>
      <c r="CF521" s="33"/>
      <c r="CG521" s="33"/>
      <c r="CH521" s="33"/>
      <c r="CI521" s="33"/>
      <c r="CJ521" s="33"/>
      <c r="CK521" s="33"/>
      <c r="CL521" s="33"/>
      <c r="CM521" s="33"/>
      <c r="CN521" s="33"/>
      <c r="CO521" s="33"/>
      <c r="CP521" s="33"/>
      <c r="CQ521" s="33"/>
      <c r="CR521" s="33"/>
      <c r="CS521" s="33"/>
      <c r="CT521" s="33"/>
      <c r="CU521" s="33"/>
      <c r="CV521" s="33"/>
      <c r="CW521" s="33"/>
      <c r="CX521" s="33"/>
      <c r="CY521" s="33"/>
      <c r="CZ521" s="33"/>
      <c r="DA521" s="33"/>
      <c r="DB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  <c r="BN522" s="33"/>
      <c r="BO522" s="33"/>
      <c r="BP522" s="33"/>
      <c r="BQ522" s="33"/>
      <c r="BR522" s="33"/>
      <c r="BS522" s="33"/>
      <c r="BT522" s="33"/>
      <c r="BU522" s="33"/>
      <c r="BV522" s="33"/>
      <c r="BW522" s="33"/>
      <c r="BX522" s="33"/>
      <c r="BY522" s="33"/>
      <c r="BZ522" s="33"/>
      <c r="CA522" s="33"/>
      <c r="CB522" s="33"/>
      <c r="CC522" s="33"/>
      <c r="CD522" s="33"/>
      <c r="CE522" s="33"/>
      <c r="CF522" s="33"/>
      <c r="CG522" s="33"/>
      <c r="CH522" s="33"/>
      <c r="CI522" s="33"/>
      <c r="CJ522" s="33"/>
      <c r="CK522" s="33"/>
      <c r="CL522" s="33"/>
      <c r="CM522" s="33"/>
      <c r="CN522" s="33"/>
      <c r="CO522" s="33"/>
      <c r="CP522" s="33"/>
      <c r="CQ522" s="33"/>
      <c r="CR522" s="33"/>
      <c r="CS522" s="33"/>
      <c r="CT522" s="33"/>
      <c r="CU522" s="33"/>
      <c r="CV522" s="33"/>
      <c r="CW522" s="33"/>
      <c r="CX522" s="33"/>
      <c r="CY522" s="33"/>
      <c r="CZ522" s="33"/>
      <c r="DA522" s="33"/>
      <c r="DB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  <c r="BN523" s="33"/>
      <c r="BO523" s="33"/>
      <c r="BP523" s="33"/>
      <c r="BQ523" s="33"/>
      <c r="BR523" s="33"/>
      <c r="BS523" s="33"/>
      <c r="BT523" s="33"/>
      <c r="BU523" s="33"/>
      <c r="BV523" s="33"/>
      <c r="BW523" s="33"/>
      <c r="BX523" s="33"/>
      <c r="BY523" s="33"/>
      <c r="BZ523" s="33"/>
      <c r="CA523" s="33"/>
      <c r="CB523" s="33"/>
      <c r="CC523" s="33"/>
      <c r="CD523" s="33"/>
      <c r="CE523" s="33"/>
      <c r="CF523" s="33"/>
      <c r="CG523" s="33"/>
      <c r="CH523" s="33"/>
      <c r="CI523" s="33"/>
      <c r="CJ523" s="33"/>
      <c r="CK523" s="33"/>
      <c r="CL523" s="33"/>
      <c r="CM523" s="33"/>
      <c r="CN523" s="33"/>
      <c r="CO523" s="33"/>
      <c r="CP523" s="33"/>
      <c r="CQ523" s="33"/>
      <c r="CR523" s="33"/>
      <c r="CS523" s="33"/>
      <c r="CT523" s="33"/>
      <c r="CU523" s="33"/>
      <c r="CV523" s="33"/>
      <c r="CW523" s="33"/>
      <c r="CX523" s="33"/>
      <c r="CY523" s="33"/>
      <c r="CZ523" s="33"/>
      <c r="DA523" s="33"/>
      <c r="DB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  <c r="BN524" s="33"/>
      <c r="BO524" s="33"/>
      <c r="BP524" s="33"/>
      <c r="BQ524" s="33"/>
      <c r="BR524" s="33"/>
      <c r="BS524" s="33"/>
      <c r="BT524" s="33"/>
      <c r="BU524" s="33"/>
      <c r="BV524" s="33"/>
      <c r="BW524" s="33"/>
      <c r="BX524" s="33"/>
      <c r="BY524" s="33"/>
      <c r="BZ524" s="33"/>
      <c r="CA524" s="33"/>
      <c r="CB524" s="33"/>
      <c r="CC524" s="33"/>
      <c r="CD524" s="33"/>
      <c r="CE524" s="33"/>
      <c r="CF524" s="33"/>
      <c r="CG524" s="33"/>
      <c r="CH524" s="33"/>
      <c r="CI524" s="33"/>
      <c r="CJ524" s="33"/>
      <c r="CK524" s="33"/>
      <c r="CL524" s="33"/>
      <c r="CM524" s="33"/>
      <c r="CN524" s="33"/>
      <c r="CO524" s="33"/>
      <c r="CP524" s="33"/>
      <c r="CQ524" s="33"/>
      <c r="CR524" s="33"/>
      <c r="CS524" s="33"/>
      <c r="CT524" s="33"/>
      <c r="CU524" s="33"/>
      <c r="CV524" s="33"/>
      <c r="CW524" s="33"/>
      <c r="CX524" s="33"/>
      <c r="CY524" s="33"/>
      <c r="CZ524" s="33"/>
      <c r="DA524" s="33"/>
      <c r="DB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  <c r="BV525" s="33"/>
      <c r="BW525" s="33"/>
      <c r="BX525" s="33"/>
      <c r="BY525" s="33"/>
      <c r="BZ525" s="33"/>
      <c r="CA525" s="33"/>
      <c r="CB525" s="33"/>
      <c r="CC525" s="33"/>
      <c r="CD525" s="33"/>
      <c r="CE525" s="33"/>
      <c r="CF525" s="33"/>
      <c r="CG525" s="33"/>
      <c r="CH525" s="33"/>
      <c r="CI525" s="33"/>
      <c r="CJ525" s="33"/>
      <c r="CK525" s="33"/>
      <c r="CL525" s="33"/>
      <c r="CM525" s="33"/>
      <c r="CN525" s="33"/>
      <c r="CO525" s="33"/>
      <c r="CP525" s="33"/>
      <c r="CQ525" s="33"/>
      <c r="CR525" s="33"/>
      <c r="CS525" s="33"/>
      <c r="CT525" s="33"/>
      <c r="CU525" s="33"/>
      <c r="CV525" s="33"/>
      <c r="CW525" s="33"/>
      <c r="CX525" s="33"/>
      <c r="CY525" s="33"/>
      <c r="CZ525" s="33"/>
      <c r="DA525" s="33"/>
      <c r="DB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3"/>
      <c r="BS526" s="33"/>
      <c r="BT526" s="33"/>
      <c r="BU526" s="33"/>
      <c r="BV526" s="33"/>
      <c r="BW526" s="33"/>
      <c r="BX526" s="33"/>
      <c r="BY526" s="33"/>
      <c r="BZ526" s="33"/>
      <c r="CA526" s="33"/>
      <c r="CB526" s="33"/>
      <c r="CC526" s="33"/>
      <c r="CD526" s="33"/>
      <c r="CE526" s="33"/>
      <c r="CF526" s="33"/>
      <c r="CG526" s="33"/>
      <c r="CH526" s="33"/>
      <c r="CI526" s="33"/>
      <c r="CJ526" s="33"/>
      <c r="CK526" s="33"/>
      <c r="CL526" s="33"/>
      <c r="CM526" s="33"/>
      <c r="CN526" s="33"/>
      <c r="CO526" s="33"/>
      <c r="CP526" s="33"/>
      <c r="CQ526" s="33"/>
      <c r="CR526" s="33"/>
      <c r="CS526" s="33"/>
      <c r="CT526" s="33"/>
      <c r="CU526" s="33"/>
      <c r="CV526" s="33"/>
      <c r="CW526" s="33"/>
      <c r="CX526" s="33"/>
      <c r="CY526" s="33"/>
      <c r="CZ526" s="33"/>
      <c r="DA526" s="33"/>
      <c r="DB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  <c r="BV527" s="33"/>
      <c r="BW527" s="33"/>
      <c r="BX527" s="33"/>
      <c r="BY527" s="33"/>
      <c r="BZ527" s="33"/>
      <c r="CA527" s="33"/>
      <c r="CB527" s="33"/>
      <c r="CC527" s="33"/>
      <c r="CD527" s="33"/>
      <c r="CE527" s="33"/>
      <c r="CF527" s="33"/>
      <c r="CG527" s="33"/>
      <c r="CH527" s="33"/>
      <c r="CI527" s="33"/>
      <c r="CJ527" s="33"/>
      <c r="CK527" s="33"/>
      <c r="CL527" s="33"/>
      <c r="CM527" s="33"/>
      <c r="CN527" s="33"/>
      <c r="CO527" s="33"/>
      <c r="CP527" s="33"/>
      <c r="CQ527" s="33"/>
      <c r="CR527" s="33"/>
      <c r="CS527" s="33"/>
      <c r="CT527" s="33"/>
      <c r="CU527" s="33"/>
      <c r="CV527" s="33"/>
      <c r="CW527" s="33"/>
      <c r="CX527" s="33"/>
      <c r="CY527" s="33"/>
      <c r="CZ527" s="33"/>
      <c r="DA527" s="33"/>
      <c r="DB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  <c r="BZ528" s="33"/>
      <c r="CA528" s="33"/>
      <c r="CB528" s="33"/>
      <c r="CC528" s="33"/>
      <c r="CD528" s="33"/>
      <c r="CE528" s="33"/>
      <c r="CF528" s="33"/>
      <c r="CG528" s="33"/>
      <c r="CH528" s="33"/>
      <c r="CI528" s="33"/>
      <c r="CJ528" s="33"/>
      <c r="CK528" s="33"/>
      <c r="CL528" s="33"/>
      <c r="CM528" s="33"/>
      <c r="CN528" s="33"/>
      <c r="CO528" s="33"/>
      <c r="CP528" s="33"/>
      <c r="CQ528" s="33"/>
      <c r="CR528" s="33"/>
      <c r="CS528" s="33"/>
      <c r="CT528" s="33"/>
      <c r="CU528" s="33"/>
      <c r="CV528" s="33"/>
      <c r="CW528" s="33"/>
      <c r="CX528" s="33"/>
      <c r="CY528" s="33"/>
      <c r="CZ528" s="33"/>
      <c r="DA528" s="33"/>
      <c r="DB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  <c r="BZ529" s="33"/>
      <c r="CA529" s="33"/>
      <c r="CB529" s="33"/>
      <c r="CC529" s="33"/>
      <c r="CD529" s="33"/>
      <c r="CE529" s="33"/>
      <c r="CF529" s="33"/>
      <c r="CG529" s="33"/>
      <c r="CH529" s="33"/>
      <c r="CI529" s="33"/>
      <c r="CJ529" s="33"/>
      <c r="CK529" s="33"/>
      <c r="CL529" s="33"/>
      <c r="CM529" s="33"/>
      <c r="CN529" s="33"/>
      <c r="CO529" s="33"/>
      <c r="CP529" s="33"/>
      <c r="CQ529" s="33"/>
      <c r="CR529" s="33"/>
      <c r="CS529" s="33"/>
      <c r="CT529" s="33"/>
      <c r="CU529" s="33"/>
      <c r="CV529" s="33"/>
      <c r="CW529" s="33"/>
      <c r="CX529" s="33"/>
      <c r="CY529" s="33"/>
      <c r="CZ529" s="33"/>
      <c r="DA529" s="33"/>
      <c r="DB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  <c r="BN530" s="33"/>
      <c r="BO530" s="33"/>
      <c r="BP530" s="33"/>
      <c r="BQ530" s="33"/>
      <c r="BR530" s="33"/>
      <c r="BS530" s="33"/>
      <c r="BT530" s="33"/>
      <c r="BU530" s="33"/>
      <c r="BV530" s="33"/>
      <c r="BW530" s="33"/>
      <c r="BX530" s="33"/>
      <c r="BY530" s="33"/>
      <c r="BZ530" s="33"/>
      <c r="CA530" s="33"/>
      <c r="CB530" s="33"/>
      <c r="CC530" s="33"/>
      <c r="CD530" s="33"/>
      <c r="CE530" s="33"/>
      <c r="CF530" s="33"/>
      <c r="CG530" s="33"/>
      <c r="CH530" s="33"/>
      <c r="CI530" s="33"/>
      <c r="CJ530" s="33"/>
      <c r="CK530" s="33"/>
      <c r="CL530" s="33"/>
      <c r="CM530" s="33"/>
      <c r="CN530" s="33"/>
      <c r="CO530" s="33"/>
      <c r="CP530" s="33"/>
      <c r="CQ530" s="33"/>
      <c r="CR530" s="33"/>
      <c r="CS530" s="33"/>
      <c r="CT530" s="33"/>
      <c r="CU530" s="33"/>
      <c r="CV530" s="33"/>
      <c r="CW530" s="33"/>
      <c r="CX530" s="33"/>
      <c r="CY530" s="33"/>
      <c r="CZ530" s="33"/>
      <c r="DA530" s="33"/>
      <c r="DB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  <c r="BZ531" s="33"/>
      <c r="CA531" s="33"/>
      <c r="CB531" s="33"/>
      <c r="CC531" s="33"/>
      <c r="CD531" s="33"/>
      <c r="CE531" s="33"/>
      <c r="CF531" s="33"/>
      <c r="CG531" s="33"/>
      <c r="CH531" s="33"/>
      <c r="CI531" s="33"/>
      <c r="CJ531" s="33"/>
      <c r="CK531" s="33"/>
      <c r="CL531" s="33"/>
      <c r="CM531" s="33"/>
      <c r="CN531" s="33"/>
      <c r="CO531" s="33"/>
      <c r="CP531" s="33"/>
      <c r="CQ531" s="33"/>
      <c r="CR531" s="33"/>
      <c r="CS531" s="33"/>
      <c r="CT531" s="33"/>
      <c r="CU531" s="33"/>
      <c r="CV531" s="33"/>
      <c r="CW531" s="33"/>
      <c r="CX531" s="33"/>
      <c r="CY531" s="33"/>
      <c r="CZ531" s="33"/>
      <c r="DA531" s="33"/>
      <c r="DB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3"/>
      <c r="BS532" s="33"/>
      <c r="BT532" s="33"/>
      <c r="BU532" s="33"/>
      <c r="BV532" s="33"/>
      <c r="BW532" s="33"/>
      <c r="BX532" s="33"/>
      <c r="BY532" s="33"/>
      <c r="BZ532" s="33"/>
      <c r="CA532" s="33"/>
      <c r="CB532" s="33"/>
      <c r="CC532" s="33"/>
      <c r="CD532" s="33"/>
      <c r="CE532" s="33"/>
      <c r="CF532" s="33"/>
      <c r="CG532" s="33"/>
      <c r="CH532" s="33"/>
      <c r="CI532" s="33"/>
      <c r="CJ532" s="33"/>
      <c r="CK532" s="33"/>
      <c r="CL532" s="33"/>
      <c r="CM532" s="33"/>
      <c r="CN532" s="33"/>
      <c r="CO532" s="33"/>
      <c r="CP532" s="33"/>
      <c r="CQ532" s="33"/>
      <c r="CR532" s="33"/>
      <c r="CS532" s="33"/>
      <c r="CT532" s="33"/>
      <c r="CU532" s="33"/>
      <c r="CV532" s="33"/>
      <c r="CW532" s="33"/>
      <c r="CX532" s="33"/>
      <c r="CY532" s="33"/>
      <c r="CZ532" s="33"/>
      <c r="DA532" s="33"/>
      <c r="DB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  <c r="BN533" s="33"/>
      <c r="BO533" s="33"/>
      <c r="BP533" s="33"/>
      <c r="BQ533" s="33"/>
      <c r="BR533" s="33"/>
      <c r="BS533" s="33"/>
      <c r="BT533" s="33"/>
      <c r="BU533" s="33"/>
      <c r="BV533" s="33"/>
      <c r="BW533" s="33"/>
      <c r="BX533" s="33"/>
      <c r="BY533" s="33"/>
      <c r="BZ533" s="33"/>
      <c r="CA533" s="33"/>
      <c r="CB533" s="33"/>
      <c r="CC533" s="33"/>
      <c r="CD533" s="33"/>
      <c r="CE533" s="33"/>
      <c r="CF533" s="33"/>
      <c r="CG533" s="33"/>
      <c r="CH533" s="33"/>
      <c r="CI533" s="33"/>
      <c r="CJ533" s="33"/>
      <c r="CK533" s="33"/>
      <c r="CL533" s="33"/>
      <c r="CM533" s="33"/>
      <c r="CN533" s="33"/>
      <c r="CO533" s="33"/>
      <c r="CP533" s="33"/>
      <c r="CQ533" s="33"/>
      <c r="CR533" s="33"/>
      <c r="CS533" s="33"/>
      <c r="CT533" s="33"/>
      <c r="CU533" s="33"/>
      <c r="CV533" s="33"/>
      <c r="CW533" s="33"/>
      <c r="CX533" s="33"/>
      <c r="CY533" s="33"/>
      <c r="CZ533" s="33"/>
      <c r="DA533" s="33"/>
      <c r="DB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  <c r="BN534" s="33"/>
      <c r="BO534" s="33"/>
      <c r="BP534" s="33"/>
      <c r="BQ534" s="33"/>
      <c r="BR534" s="33"/>
      <c r="BS534" s="33"/>
      <c r="BT534" s="33"/>
      <c r="BU534" s="33"/>
      <c r="BV534" s="33"/>
      <c r="BW534" s="33"/>
      <c r="BX534" s="33"/>
      <c r="BY534" s="33"/>
      <c r="BZ534" s="33"/>
      <c r="CA534" s="33"/>
      <c r="CB534" s="33"/>
      <c r="CC534" s="33"/>
      <c r="CD534" s="33"/>
      <c r="CE534" s="33"/>
      <c r="CF534" s="33"/>
      <c r="CG534" s="33"/>
      <c r="CH534" s="33"/>
      <c r="CI534" s="33"/>
      <c r="CJ534" s="33"/>
      <c r="CK534" s="33"/>
      <c r="CL534" s="33"/>
      <c r="CM534" s="33"/>
      <c r="CN534" s="33"/>
      <c r="CO534" s="33"/>
      <c r="CP534" s="33"/>
      <c r="CQ534" s="33"/>
      <c r="CR534" s="33"/>
      <c r="CS534" s="33"/>
      <c r="CT534" s="33"/>
      <c r="CU534" s="33"/>
      <c r="CV534" s="33"/>
      <c r="CW534" s="33"/>
      <c r="CX534" s="33"/>
      <c r="CY534" s="33"/>
      <c r="CZ534" s="33"/>
      <c r="DA534" s="33"/>
      <c r="DB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  <c r="BN535" s="33"/>
      <c r="BO535" s="33"/>
      <c r="BP535" s="33"/>
      <c r="BQ535" s="33"/>
      <c r="BR535" s="33"/>
      <c r="BS535" s="33"/>
      <c r="BT535" s="33"/>
      <c r="BU535" s="33"/>
      <c r="BV535" s="33"/>
      <c r="BW535" s="33"/>
      <c r="BX535" s="33"/>
      <c r="BY535" s="33"/>
      <c r="BZ535" s="33"/>
      <c r="CA535" s="33"/>
      <c r="CB535" s="33"/>
      <c r="CC535" s="33"/>
      <c r="CD535" s="33"/>
      <c r="CE535" s="33"/>
      <c r="CF535" s="33"/>
      <c r="CG535" s="33"/>
      <c r="CH535" s="33"/>
      <c r="CI535" s="33"/>
      <c r="CJ535" s="33"/>
      <c r="CK535" s="33"/>
      <c r="CL535" s="33"/>
      <c r="CM535" s="33"/>
      <c r="CN535" s="33"/>
      <c r="CO535" s="33"/>
      <c r="CP535" s="33"/>
      <c r="CQ535" s="33"/>
      <c r="CR535" s="33"/>
      <c r="CS535" s="33"/>
      <c r="CT535" s="33"/>
      <c r="CU535" s="33"/>
      <c r="CV535" s="33"/>
      <c r="CW535" s="33"/>
      <c r="CX535" s="33"/>
      <c r="CY535" s="33"/>
      <c r="CZ535" s="33"/>
      <c r="DA535" s="33"/>
      <c r="DB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  <c r="BN536" s="33"/>
      <c r="BO536" s="33"/>
      <c r="BP536" s="33"/>
      <c r="BQ536" s="33"/>
      <c r="BR536" s="33"/>
      <c r="BS536" s="33"/>
      <c r="BT536" s="33"/>
      <c r="BU536" s="33"/>
      <c r="BV536" s="33"/>
      <c r="BW536" s="33"/>
      <c r="BX536" s="33"/>
      <c r="BY536" s="33"/>
      <c r="BZ536" s="33"/>
      <c r="CA536" s="33"/>
      <c r="CB536" s="33"/>
      <c r="CC536" s="33"/>
      <c r="CD536" s="33"/>
      <c r="CE536" s="33"/>
      <c r="CF536" s="33"/>
      <c r="CG536" s="33"/>
      <c r="CH536" s="33"/>
      <c r="CI536" s="33"/>
      <c r="CJ536" s="33"/>
      <c r="CK536" s="33"/>
      <c r="CL536" s="33"/>
      <c r="CM536" s="33"/>
      <c r="CN536" s="33"/>
      <c r="CO536" s="33"/>
      <c r="CP536" s="33"/>
      <c r="CQ536" s="33"/>
      <c r="CR536" s="33"/>
      <c r="CS536" s="33"/>
      <c r="CT536" s="33"/>
      <c r="CU536" s="33"/>
      <c r="CV536" s="33"/>
      <c r="CW536" s="33"/>
      <c r="CX536" s="33"/>
      <c r="CY536" s="33"/>
      <c r="CZ536" s="33"/>
      <c r="DA536" s="33"/>
      <c r="DB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  <c r="BJ537" s="33"/>
      <c r="BK537" s="33"/>
      <c r="BL537" s="33"/>
      <c r="BM537" s="33"/>
      <c r="BN537" s="33"/>
      <c r="BO537" s="33"/>
      <c r="BP537" s="33"/>
      <c r="BQ537" s="33"/>
      <c r="BR537" s="33"/>
      <c r="BS537" s="33"/>
      <c r="BT537" s="33"/>
      <c r="BU537" s="33"/>
      <c r="BV537" s="33"/>
      <c r="BW537" s="33"/>
      <c r="BX537" s="33"/>
      <c r="BY537" s="33"/>
      <c r="BZ537" s="33"/>
      <c r="CA537" s="33"/>
      <c r="CB537" s="33"/>
      <c r="CC537" s="33"/>
      <c r="CD537" s="33"/>
      <c r="CE537" s="33"/>
      <c r="CF537" s="33"/>
      <c r="CG537" s="33"/>
      <c r="CH537" s="33"/>
      <c r="CI537" s="33"/>
      <c r="CJ537" s="33"/>
      <c r="CK537" s="33"/>
      <c r="CL537" s="33"/>
      <c r="CM537" s="33"/>
      <c r="CN537" s="33"/>
      <c r="CO537" s="33"/>
      <c r="CP537" s="33"/>
      <c r="CQ537" s="33"/>
      <c r="CR537" s="33"/>
      <c r="CS537" s="33"/>
      <c r="CT537" s="33"/>
      <c r="CU537" s="33"/>
      <c r="CV537" s="33"/>
      <c r="CW537" s="33"/>
      <c r="CX537" s="33"/>
      <c r="CY537" s="33"/>
      <c r="CZ537" s="33"/>
      <c r="DA537" s="33"/>
      <c r="DB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  <c r="BN538" s="33"/>
      <c r="BO538" s="33"/>
      <c r="BP538" s="33"/>
      <c r="BQ538" s="33"/>
      <c r="BR538" s="33"/>
      <c r="BS538" s="33"/>
      <c r="BT538" s="33"/>
      <c r="BU538" s="33"/>
      <c r="BV538" s="33"/>
      <c r="BW538" s="33"/>
      <c r="BX538" s="33"/>
      <c r="BY538" s="33"/>
      <c r="BZ538" s="33"/>
      <c r="CA538" s="33"/>
      <c r="CB538" s="33"/>
      <c r="CC538" s="33"/>
      <c r="CD538" s="33"/>
      <c r="CE538" s="33"/>
      <c r="CF538" s="33"/>
      <c r="CG538" s="33"/>
      <c r="CH538" s="33"/>
      <c r="CI538" s="33"/>
      <c r="CJ538" s="33"/>
      <c r="CK538" s="33"/>
      <c r="CL538" s="33"/>
      <c r="CM538" s="33"/>
      <c r="CN538" s="33"/>
      <c r="CO538" s="33"/>
      <c r="CP538" s="33"/>
      <c r="CQ538" s="33"/>
      <c r="CR538" s="33"/>
      <c r="CS538" s="33"/>
      <c r="CT538" s="33"/>
      <c r="CU538" s="33"/>
      <c r="CV538" s="33"/>
      <c r="CW538" s="33"/>
      <c r="CX538" s="33"/>
      <c r="CY538" s="33"/>
      <c r="CZ538" s="33"/>
      <c r="DA538" s="33"/>
      <c r="DB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  <c r="BN539" s="33"/>
      <c r="BO539" s="33"/>
      <c r="BP539" s="33"/>
      <c r="BQ539" s="33"/>
      <c r="BR539" s="33"/>
      <c r="BS539" s="33"/>
      <c r="BT539" s="33"/>
      <c r="BU539" s="33"/>
      <c r="BV539" s="33"/>
      <c r="BW539" s="33"/>
      <c r="BX539" s="33"/>
      <c r="BY539" s="33"/>
      <c r="BZ539" s="33"/>
      <c r="CA539" s="33"/>
      <c r="CB539" s="33"/>
      <c r="CC539" s="33"/>
      <c r="CD539" s="33"/>
      <c r="CE539" s="33"/>
      <c r="CF539" s="33"/>
      <c r="CG539" s="33"/>
      <c r="CH539" s="33"/>
      <c r="CI539" s="33"/>
      <c r="CJ539" s="33"/>
      <c r="CK539" s="33"/>
      <c r="CL539" s="33"/>
      <c r="CM539" s="33"/>
      <c r="CN539" s="33"/>
      <c r="CO539" s="33"/>
      <c r="CP539" s="33"/>
      <c r="CQ539" s="33"/>
      <c r="CR539" s="33"/>
      <c r="CS539" s="33"/>
      <c r="CT539" s="33"/>
      <c r="CU539" s="33"/>
      <c r="CV539" s="33"/>
      <c r="CW539" s="33"/>
      <c r="CX539" s="33"/>
      <c r="CY539" s="33"/>
      <c r="CZ539" s="33"/>
      <c r="DA539" s="33"/>
      <c r="DB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  <c r="BP540" s="33"/>
      <c r="BQ540" s="33"/>
      <c r="BR540" s="33"/>
      <c r="BS540" s="33"/>
      <c r="BT540" s="33"/>
      <c r="BU540" s="33"/>
      <c r="BV540" s="33"/>
      <c r="BW540" s="33"/>
      <c r="BX540" s="33"/>
      <c r="BY540" s="33"/>
      <c r="BZ540" s="33"/>
      <c r="CA540" s="33"/>
      <c r="CB540" s="33"/>
      <c r="CC540" s="33"/>
      <c r="CD540" s="33"/>
      <c r="CE540" s="33"/>
      <c r="CF540" s="33"/>
      <c r="CG540" s="33"/>
      <c r="CH540" s="33"/>
      <c r="CI540" s="33"/>
      <c r="CJ540" s="33"/>
      <c r="CK540" s="33"/>
      <c r="CL540" s="33"/>
      <c r="CM540" s="33"/>
      <c r="CN540" s="33"/>
      <c r="CO540" s="33"/>
      <c r="CP540" s="33"/>
      <c r="CQ540" s="33"/>
      <c r="CR540" s="33"/>
      <c r="CS540" s="33"/>
      <c r="CT540" s="33"/>
      <c r="CU540" s="33"/>
      <c r="CV540" s="33"/>
      <c r="CW540" s="33"/>
      <c r="CX540" s="33"/>
      <c r="CY540" s="33"/>
      <c r="CZ540" s="33"/>
      <c r="DA540" s="33"/>
      <c r="DB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  <c r="BN541" s="33"/>
      <c r="BO541" s="33"/>
      <c r="BP541" s="33"/>
      <c r="BQ541" s="33"/>
      <c r="BR541" s="33"/>
      <c r="BS541" s="33"/>
      <c r="BT541" s="33"/>
      <c r="BU541" s="33"/>
      <c r="BV541" s="33"/>
      <c r="BW541" s="33"/>
      <c r="BX541" s="33"/>
      <c r="BY541" s="33"/>
      <c r="BZ541" s="33"/>
      <c r="CA541" s="33"/>
      <c r="CB541" s="33"/>
      <c r="CC541" s="33"/>
      <c r="CD541" s="33"/>
      <c r="CE541" s="33"/>
      <c r="CF541" s="33"/>
      <c r="CG541" s="33"/>
      <c r="CH541" s="33"/>
      <c r="CI541" s="33"/>
      <c r="CJ541" s="33"/>
      <c r="CK541" s="33"/>
      <c r="CL541" s="33"/>
      <c r="CM541" s="33"/>
      <c r="CN541" s="33"/>
      <c r="CO541" s="33"/>
      <c r="CP541" s="33"/>
      <c r="CQ541" s="33"/>
      <c r="CR541" s="33"/>
      <c r="CS541" s="33"/>
      <c r="CT541" s="33"/>
      <c r="CU541" s="33"/>
      <c r="CV541" s="33"/>
      <c r="CW541" s="33"/>
      <c r="CX541" s="33"/>
      <c r="CY541" s="33"/>
      <c r="CZ541" s="33"/>
      <c r="DA541" s="33"/>
      <c r="DB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  <c r="BN542" s="33"/>
      <c r="BO542" s="33"/>
      <c r="BP542" s="33"/>
      <c r="BQ542" s="33"/>
      <c r="BR542" s="33"/>
      <c r="BS542" s="33"/>
      <c r="BT542" s="33"/>
      <c r="BU542" s="33"/>
      <c r="BV542" s="33"/>
      <c r="BW542" s="33"/>
      <c r="BX542" s="33"/>
      <c r="BY542" s="33"/>
      <c r="BZ542" s="33"/>
      <c r="CA542" s="33"/>
      <c r="CB542" s="33"/>
      <c r="CC542" s="33"/>
      <c r="CD542" s="33"/>
      <c r="CE542" s="33"/>
      <c r="CF542" s="33"/>
      <c r="CG542" s="33"/>
      <c r="CH542" s="33"/>
      <c r="CI542" s="33"/>
      <c r="CJ542" s="33"/>
      <c r="CK542" s="33"/>
      <c r="CL542" s="33"/>
      <c r="CM542" s="33"/>
      <c r="CN542" s="33"/>
      <c r="CO542" s="33"/>
      <c r="CP542" s="33"/>
      <c r="CQ542" s="33"/>
      <c r="CR542" s="33"/>
      <c r="CS542" s="33"/>
      <c r="CT542" s="33"/>
      <c r="CU542" s="33"/>
      <c r="CV542" s="33"/>
      <c r="CW542" s="33"/>
      <c r="CX542" s="33"/>
      <c r="CY542" s="33"/>
      <c r="CZ542" s="33"/>
      <c r="DA542" s="33"/>
      <c r="DB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  <c r="BP543" s="33"/>
      <c r="BQ543" s="33"/>
      <c r="BR543" s="33"/>
      <c r="BS543" s="33"/>
      <c r="BT543" s="33"/>
      <c r="BU543" s="33"/>
      <c r="BV543" s="33"/>
      <c r="BW543" s="33"/>
      <c r="BX543" s="33"/>
      <c r="BY543" s="33"/>
      <c r="BZ543" s="33"/>
      <c r="CA543" s="33"/>
      <c r="CB543" s="33"/>
      <c r="CC543" s="33"/>
      <c r="CD543" s="33"/>
      <c r="CE543" s="33"/>
      <c r="CF543" s="33"/>
      <c r="CG543" s="33"/>
      <c r="CH543" s="33"/>
      <c r="CI543" s="33"/>
      <c r="CJ543" s="33"/>
      <c r="CK543" s="33"/>
      <c r="CL543" s="33"/>
      <c r="CM543" s="33"/>
      <c r="CN543" s="33"/>
      <c r="CO543" s="33"/>
      <c r="CP543" s="33"/>
      <c r="CQ543" s="33"/>
      <c r="CR543" s="33"/>
      <c r="CS543" s="33"/>
      <c r="CT543" s="33"/>
      <c r="CU543" s="33"/>
      <c r="CV543" s="33"/>
      <c r="CW543" s="33"/>
      <c r="CX543" s="33"/>
      <c r="CY543" s="33"/>
      <c r="CZ543" s="33"/>
      <c r="DA543" s="33"/>
      <c r="DB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  <c r="BN544" s="33"/>
      <c r="BO544" s="33"/>
      <c r="BP544" s="33"/>
      <c r="BQ544" s="33"/>
      <c r="BR544" s="33"/>
      <c r="BS544" s="33"/>
      <c r="BT544" s="33"/>
      <c r="BU544" s="33"/>
      <c r="BV544" s="33"/>
      <c r="BW544" s="33"/>
      <c r="BX544" s="33"/>
      <c r="BY544" s="33"/>
      <c r="BZ544" s="33"/>
      <c r="CA544" s="33"/>
      <c r="CB544" s="33"/>
      <c r="CC544" s="33"/>
      <c r="CD544" s="33"/>
      <c r="CE544" s="33"/>
      <c r="CF544" s="33"/>
      <c r="CG544" s="33"/>
      <c r="CH544" s="33"/>
      <c r="CI544" s="33"/>
      <c r="CJ544" s="33"/>
      <c r="CK544" s="33"/>
      <c r="CL544" s="33"/>
      <c r="CM544" s="33"/>
      <c r="CN544" s="33"/>
      <c r="CO544" s="33"/>
      <c r="CP544" s="33"/>
      <c r="CQ544" s="33"/>
      <c r="CR544" s="33"/>
      <c r="CS544" s="33"/>
      <c r="CT544" s="33"/>
      <c r="CU544" s="33"/>
      <c r="CV544" s="33"/>
      <c r="CW544" s="33"/>
      <c r="CX544" s="33"/>
      <c r="CY544" s="33"/>
      <c r="CZ544" s="33"/>
      <c r="DA544" s="33"/>
      <c r="DB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  <c r="BZ545" s="33"/>
      <c r="CA545" s="33"/>
      <c r="CB545" s="33"/>
      <c r="CC545" s="33"/>
      <c r="CD545" s="33"/>
      <c r="CE545" s="33"/>
      <c r="CF545" s="33"/>
      <c r="CG545" s="33"/>
      <c r="CH545" s="33"/>
      <c r="CI545" s="33"/>
      <c r="CJ545" s="33"/>
      <c r="CK545" s="33"/>
      <c r="CL545" s="33"/>
      <c r="CM545" s="33"/>
      <c r="CN545" s="33"/>
      <c r="CO545" s="33"/>
      <c r="CP545" s="33"/>
      <c r="CQ545" s="33"/>
      <c r="CR545" s="33"/>
      <c r="CS545" s="33"/>
      <c r="CT545" s="33"/>
      <c r="CU545" s="33"/>
      <c r="CV545" s="33"/>
      <c r="CW545" s="33"/>
      <c r="CX545" s="33"/>
      <c r="CY545" s="33"/>
      <c r="CZ545" s="33"/>
      <c r="DA545" s="33"/>
      <c r="DB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  <c r="BV546" s="33"/>
      <c r="BW546" s="33"/>
      <c r="BX546" s="33"/>
      <c r="BY546" s="33"/>
      <c r="BZ546" s="33"/>
      <c r="CA546" s="33"/>
      <c r="CB546" s="33"/>
      <c r="CC546" s="33"/>
      <c r="CD546" s="33"/>
      <c r="CE546" s="33"/>
      <c r="CF546" s="33"/>
      <c r="CG546" s="33"/>
      <c r="CH546" s="33"/>
      <c r="CI546" s="33"/>
      <c r="CJ546" s="33"/>
      <c r="CK546" s="33"/>
      <c r="CL546" s="33"/>
      <c r="CM546" s="33"/>
      <c r="CN546" s="33"/>
      <c r="CO546" s="33"/>
      <c r="CP546" s="33"/>
      <c r="CQ546" s="33"/>
      <c r="CR546" s="33"/>
      <c r="CS546" s="33"/>
      <c r="CT546" s="33"/>
      <c r="CU546" s="33"/>
      <c r="CV546" s="33"/>
      <c r="CW546" s="33"/>
      <c r="CX546" s="33"/>
      <c r="CY546" s="33"/>
      <c r="CZ546" s="33"/>
      <c r="DA546" s="33"/>
      <c r="DB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3"/>
      <c r="BS547" s="33"/>
      <c r="BT547" s="33"/>
      <c r="BU547" s="33"/>
      <c r="BV547" s="33"/>
      <c r="BW547" s="33"/>
      <c r="BX547" s="33"/>
      <c r="BY547" s="33"/>
      <c r="BZ547" s="33"/>
      <c r="CA547" s="33"/>
      <c r="CB547" s="33"/>
      <c r="CC547" s="33"/>
      <c r="CD547" s="33"/>
      <c r="CE547" s="33"/>
      <c r="CF547" s="33"/>
      <c r="CG547" s="33"/>
      <c r="CH547" s="33"/>
      <c r="CI547" s="33"/>
      <c r="CJ547" s="33"/>
      <c r="CK547" s="33"/>
      <c r="CL547" s="33"/>
      <c r="CM547" s="33"/>
      <c r="CN547" s="33"/>
      <c r="CO547" s="33"/>
      <c r="CP547" s="33"/>
      <c r="CQ547" s="33"/>
      <c r="CR547" s="33"/>
      <c r="CS547" s="33"/>
      <c r="CT547" s="33"/>
      <c r="CU547" s="33"/>
      <c r="CV547" s="33"/>
      <c r="CW547" s="33"/>
      <c r="CX547" s="33"/>
      <c r="CY547" s="33"/>
      <c r="CZ547" s="33"/>
      <c r="DA547" s="33"/>
      <c r="DB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  <c r="BV548" s="33"/>
      <c r="BW548" s="33"/>
      <c r="BX548" s="33"/>
      <c r="BY548" s="33"/>
      <c r="BZ548" s="33"/>
      <c r="CA548" s="33"/>
      <c r="CB548" s="33"/>
      <c r="CC548" s="33"/>
      <c r="CD548" s="33"/>
      <c r="CE548" s="33"/>
      <c r="CF548" s="33"/>
      <c r="CG548" s="33"/>
      <c r="CH548" s="33"/>
      <c r="CI548" s="33"/>
      <c r="CJ548" s="33"/>
      <c r="CK548" s="33"/>
      <c r="CL548" s="33"/>
      <c r="CM548" s="33"/>
      <c r="CN548" s="33"/>
      <c r="CO548" s="33"/>
      <c r="CP548" s="33"/>
      <c r="CQ548" s="33"/>
      <c r="CR548" s="33"/>
      <c r="CS548" s="33"/>
      <c r="CT548" s="33"/>
      <c r="CU548" s="33"/>
      <c r="CV548" s="33"/>
      <c r="CW548" s="33"/>
      <c r="CX548" s="33"/>
      <c r="CY548" s="33"/>
      <c r="CZ548" s="33"/>
      <c r="DA548" s="33"/>
      <c r="DB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3"/>
      <c r="BS549" s="33"/>
      <c r="BT549" s="33"/>
      <c r="BU549" s="33"/>
      <c r="BV549" s="33"/>
      <c r="BW549" s="33"/>
      <c r="BX549" s="33"/>
      <c r="BY549" s="33"/>
      <c r="BZ549" s="33"/>
      <c r="CA549" s="33"/>
      <c r="CB549" s="33"/>
      <c r="CC549" s="33"/>
      <c r="CD549" s="33"/>
      <c r="CE549" s="33"/>
      <c r="CF549" s="33"/>
      <c r="CG549" s="33"/>
      <c r="CH549" s="33"/>
      <c r="CI549" s="33"/>
      <c r="CJ549" s="33"/>
      <c r="CK549" s="33"/>
      <c r="CL549" s="33"/>
      <c r="CM549" s="33"/>
      <c r="CN549" s="33"/>
      <c r="CO549" s="33"/>
      <c r="CP549" s="33"/>
      <c r="CQ549" s="33"/>
      <c r="CR549" s="33"/>
      <c r="CS549" s="33"/>
      <c r="CT549" s="33"/>
      <c r="CU549" s="33"/>
      <c r="CV549" s="33"/>
      <c r="CW549" s="33"/>
      <c r="CX549" s="33"/>
      <c r="CY549" s="33"/>
      <c r="CZ549" s="33"/>
      <c r="DA549" s="33"/>
      <c r="DB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3"/>
      <c r="BS550" s="33"/>
      <c r="BT550" s="33"/>
      <c r="BU550" s="33"/>
      <c r="BV550" s="33"/>
      <c r="BW550" s="33"/>
      <c r="BX550" s="33"/>
      <c r="BY550" s="33"/>
      <c r="BZ550" s="33"/>
      <c r="CA550" s="33"/>
      <c r="CB550" s="33"/>
      <c r="CC550" s="33"/>
      <c r="CD550" s="33"/>
      <c r="CE550" s="33"/>
      <c r="CF550" s="33"/>
      <c r="CG550" s="33"/>
      <c r="CH550" s="33"/>
      <c r="CI550" s="33"/>
      <c r="CJ550" s="33"/>
      <c r="CK550" s="33"/>
      <c r="CL550" s="33"/>
      <c r="CM550" s="33"/>
      <c r="CN550" s="33"/>
      <c r="CO550" s="33"/>
      <c r="CP550" s="33"/>
      <c r="CQ550" s="33"/>
      <c r="CR550" s="33"/>
      <c r="CS550" s="33"/>
      <c r="CT550" s="33"/>
      <c r="CU550" s="33"/>
      <c r="CV550" s="33"/>
      <c r="CW550" s="33"/>
      <c r="CX550" s="33"/>
      <c r="CY550" s="33"/>
      <c r="CZ550" s="33"/>
      <c r="DA550" s="33"/>
      <c r="DB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  <c r="BZ551" s="33"/>
      <c r="CA551" s="33"/>
      <c r="CB551" s="33"/>
      <c r="CC551" s="33"/>
      <c r="CD551" s="33"/>
      <c r="CE551" s="33"/>
      <c r="CF551" s="33"/>
      <c r="CG551" s="33"/>
      <c r="CH551" s="33"/>
      <c r="CI551" s="33"/>
      <c r="CJ551" s="33"/>
      <c r="CK551" s="33"/>
      <c r="CL551" s="33"/>
      <c r="CM551" s="33"/>
      <c r="CN551" s="33"/>
      <c r="CO551" s="33"/>
      <c r="CP551" s="33"/>
      <c r="CQ551" s="33"/>
      <c r="CR551" s="33"/>
      <c r="CS551" s="33"/>
      <c r="CT551" s="33"/>
      <c r="CU551" s="33"/>
      <c r="CV551" s="33"/>
      <c r="CW551" s="33"/>
      <c r="CX551" s="33"/>
      <c r="CY551" s="33"/>
      <c r="CZ551" s="33"/>
      <c r="DA551" s="33"/>
      <c r="DB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3"/>
      <c r="BS552" s="33"/>
      <c r="BT552" s="33"/>
      <c r="BU552" s="33"/>
      <c r="BV552" s="33"/>
      <c r="BW552" s="33"/>
      <c r="BX552" s="33"/>
      <c r="BY552" s="33"/>
      <c r="BZ552" s="33"/>
      <c r="CA552" s="33"/>
      <c r="CB552" s="33"/>
      <c r="CC552" s="33"/>
      <c r="CD552" s="33"/>
      <c r="CE552" s="33"/>
      <c r="CF552" s="33"/>
      <c r="CG552" s="33"/>
      <c r="CH552" s="33"/>
      <c r="CI552" s="33"/>
      <c r="CJ552" s="33"/>
      <c r="CK552" s="33"/>
      <c r="CL552" s="33"/>
      <c r="CM552" s="33"/>
      <c r="CN552" s="33"/>
      <c r="CO552" s="33"/>
      <c r="CP552" s="33"/>
      <c r="CQ552" s="33"/>
      <c r="CR552" s="33"/>
      <c r="CS552" s="33"/>
      <c r="CT552" s="33"/>
      <c r="CU552" s="33"/>
      <c r="CV552" s="33"/>
      <c r="CW552" s="33"/>
      <c r="CX552" s="33"/>
      <c r="CY552" s="33"/>
      <c r="CZ552" s="33"/>
      <c r="DA552" s="33"/>
      <c r="DB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3"/>
      <c r="BS553" s="33"/>
      <c r="BT553" s="33"/>
      <c r="BU553" s="33"/>
      <c r="BV553" s="33"/>
      <c r="BW553" s="33"/>
      <c r="BX553" s="33"/>
      <c r="BY553" s="33"/>
      <c r="BZ553" s="33"/>
      <c r="CA553" s="33"/>
      <c r="CB553" s="33"/>
      <c r="CC553" s="33"/>
      <c r="CD553" s="33"/>
      <c r="CE553" s="33"/>
      <c r="CF553" s="33"/>
      <c r="CG553" s="33"/>
      <c r="CH553" s="33"/>
      <c r="CI553" s="33"/>
      <c r="CJ553" s="33"/>
      <c r="CK553" s="33"/>
      <c r="CL553" s="33"/>
      <c r="CM553" s="33"/>
      <c r="CN553" s="33"/>
      <c r="CO553" s="33"/>
      <c r="CP553" s="33"/>
      <c r="CQ553" s="33"/>
      <c r="CR553" s="33"/>
      <c r="CS553" s="33"/>
      <c r="CT553" s="33"/>
      <c r="CU553" s="33"/>
      <c r="CV553" s="33"/>
      <c r="CW553" s="33"/>
      <c r="CX553" s="33"/>
      <c r="CY553" s="33"/>
      <c r="CZ553" s="33"/>
      <c r="DA553" s="33"/>
      <c r="DB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  <c r="BN554" s="33"/>
      <c r="BO554" s="33"/>
      <c r="BP554" s="33"/>
      <c r="BQ554" s="33"/>
      <c r="BR554" s="33"/>
      <c r="BS554" s="33"/>
      <c r="BT554" s="33"/>
      <c r="BU554" s="33"/>
      <c r="BV554" s="33"/>
      <c r="BW554" s="33"/>
      <c r="BX554" s="33"/>
      <c r="BY554" s="33"/>
      <c r="BZ554" s="33"/>
      <c r="CA554" s="33"/>
      <c r="CB554" s="33"/>
      <c r="CC554" s="33"/>
      <c r="CD554" s="33"/>
      <c r="CE554" s="33"/>
      <c r="CF554" s="33"/>
      <c r="CG554" s="33"/>
      <c r="CH554" s="33"/>
      <c r="CI554" s="33"/>
      <c r="CJ554" s="33"/>
      <c r="CK554" s="33"/>
      <c r="CL554" s="33"/>
      <c r="CM554" s="33"/>
      <c r="CN554" s="33"/>
      <c r="CO554" s="33"/>
      <c r="CP554" s="33"/>
      <c r="CQ554" s="33"/>
      <c r="CR554" s="33"/>
      <c r="CS554" s="33"/>
      <c r="CT554" s="33"/>
      <c r="CU554" s="33"/>
      <c r="CV554" s="33"/>
      <c r="CW554" s="33"/>
      <c r="CX554" s="33"/>
      <c r="CY554" s="33"/>
      <c r="CZ554" s="33"/>
      <c r="DA554" s="33"/>
      <c r="DB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  <c r="BN555" s="33"/>
      <c r="BO555" s="33"/>
      <c r="BP555" s="33"/>
      <c r="BQ555" s="33"/>
      <c r="BR555" s="33"/>
      <c r="BS555" s="33"/>
      <c r="BT555" s="33"/>
      <c r="BU555" s="33"/>
      <c r="BV555" s="33"/>
      <c r="BW555" s="33"/>
      <c r="BX555" s="33"/>
      <c r="BY555" s="33"/>
      <c r="BZ555" s="33"/>
      <c r="CA555" s="33"/>
      <c r="CB555" s="33"/>
      <c r="CC555" s="33"/>
      <c r="CD555" s="33"/>
      <c r="CE555" s="33"/>
      <c r="CF555" s="33"/>
      <c r="CG555" s="33"/>
      <c r="CH555" s="33"/>
      <c r="CI555" s="33"/>
      <c r="CJ555" s="33"/>
      <c r="CK555" s="33"/>
      <c r="CL555" s="33"/>
      <c r="CM555" s="33"/>
      <c r="CN555" s="33"/>
      <c r="CO555" s="33"/>
      <c r="CP555" s="33"/>
      <c r="CQ555" s="33"/>
      <c r="CR555" s="33"/>
      <c r="CS555" s="33"/>
      <c r="CT555" s="33"/>
      <c r="CU555" s="33"/>
      <c r="CV555" s="33"/>
      <c r="CW555" s="33"/>
      <c r="CX555" s="33"/>
      <c r="CY555" s="33"/>
      <c r="CZ555" s="33"/>
      <c r="DA555" s="33"/>
      <c r="DB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33"/>
      <c r="BO556" s="33"/>
      <c r="BP556" s="33"/>
      <c r="BQ556" s="33"/>
      <c r="BR556" s="33"/>
      <c r="BS556" s="33"/>
      <c r="BT556" s="33"/>
      <c r="BU556" s="33"/>
      <c r="BV556" s="33"/>
      <c r="BW556" s="33"/>
      <c r="BX556" s="33"/>
      <c r="BY556" s="33"/>
      <c r="BZ556" s="33"/>
      <c r="CA556" s="33"/>
      <c r="CB556" s="33"/>
      <c r="CC556" s="33"/>
      <c r="CD556" s="33"/>
      <c r="CE556" s="33"/>
      <c r="CF556" s="33"/>
      <c r="CG556" s="33"/>
      <c r="CH556" s="33"/>
      <c r="CI556" s="33"/>
      <c r="CJ556" s="33"/>
      <c r="CK556" s="33"/>
      <c r="CL556" s="33"/>
      <c r="CM556" s="33"/>
      <c r="CN556" s="33"/>
      <c r="CO556" s="33"/>
      <c r="CP556" s="33"/>
      <c r="CQ556" s="33"/>
      <c r="CR556" s="33"/>
      <c r="CS556" s="33"/>
      <c r="CT556" s="33"/>
      <c r="CU556" s="33"/>
      <c r="CV556" s="33"/>
      <c r="CW556" s="33"/>
      <c r="CX556" s="33"/>
      <c r="CY556" s="33"/>
      <c r="CZ556" s="33"/>
      <c r="DA556" s="33"/>
      <c r="DB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  <c r="BN557" s="33"/>
      <c r="BO557" s="33"/>
      <c r="BP557" s="33"/>
      <c r="BQ557" s="33"/>
      <c r="BR557" s="33"/>
      <c r="BS557" s="33"/>
      <c r="BT557" s="33"/>
      <c r="BU557" s="33"/>
      <c r="BV557" s="33"/>
      <c r="BW557" s="33"/>
      <c r="BX557" s="33"/>
      <c r="BY557" s="33"/>
      <c r="BZ557" s="33"/>
      <c r="CA557" s="33"/>
      <c r="CB557" s="33"/>
      <c r="CC557" s="33"/>
      <c r="CD557" s="33"/>
      <c r="CE557" s="33"/>
      <c r="CF557" s="33"/>
      <c r="CG557" s="33"/>
      <c r="CH557" s="33"/>
      <c r="CI557" s="33"/>
      <c r="CJ557" s="33"/>
      <c r="CK557" s="33"/>
      <c r="CL557" s="33"/>
      <c r="CM557" s="33"/>
      <c r="CN557" s="33"/>
      <c r="CO557" s="33"/>
      <c r="CP557" s="33"/>
      <c r="CQ557" s="33"/>
      <c r="CR557" s="33"/>
      <c r="CS557" s="33"/>
      <c r="CT557" s="33"/>
      <c r="CU557" s="33"/>
      <c r="CV557" s="33"/>
      <c r="CW557" s="33"/>
      <c r="CX557" s="33"/>
      <c r="CY557" s="33"/>
      <c r="CZ557" s="33"/>
      <c r="DA557" s="33"/>
      <c r="DB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  <c r="BN558" s="33"/>
      <c r="BO558" s="33"/>
      <c r="BP558" s="33"/>
      <c r="BQ558" s="33"/>
      <c r="BR558" s="33"/>
      <c r="BS558" s="33"/>
      <c r="BT558" s="33"/>
      <c r="BU558" s="33"/>
      <c r="BV558" s="33"/>
      <c r="BW558" s="33"/>
      <c r="BX558" s="33"/>
      <c r="BY558" s="33"/>
      <c r="BZ558" s="33"/>
      <c r="CA558" s="33"/>
      <c r="CB558" s="33"/>
      <c r="CC558" s="33"/>
      <c r="CD558" s="33"/>
      <c r="CE558" s="33"/>
      <c r="CF558" s="33"/>
      <c r="CG558" s="33"/>
      <c r="CH558" s="33"/>
      <c r="CI558" s="33"/>
      <c r="CJ558" s="33"/>
      <c r="CK558" s="33"/>
      <c r="CL558" s="33"/>
      <c r="CM558" s="33"/>
      <c r="CN558" s="33"/>
      <c r="CO558" s="33"/>
      <c r="CP558" s="33"/>
      <c r="CQ558" s="33"/>
      <c r="CR558" s="33"/>
      <c r="CS558" s="33"/>
      <c r="CT558" s="33"/>
      <c r="CU558" s="33"/>
      <c r="CV558" s="33"/>
      <c r="CW558" s="33"/>
      <c r="CX558" s="33"/>
      <c r="CY558" s="33"/>
      <c r="CZ558" s="33"/>
      <c r="DA558" s="33"/>
      <c r="DB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  <c r="BN559" s="33"/>
      <c r="BO559" s="33"/>
      <c r="BP559" s="33"/>
      <c r="BQ559" s="33"/>
      <c r="BR559" s="33"/>
      <c r="BS559" s="33"/>
      <c r="BT559" s="33"/>
      <c r="BU559" s="33"/>
      <c r="BV559" s="33"/>
      <c r="BW559" s="33"/>
      <c r="BX559" s="33"/>
      <c r="BY559" s="33"/>
      <c r="BZ559" s="33"/>
      <c r="CA559" s="33"/>
      <c r="CB559" s="33"/>
      <c r="CC559" s="33"/>
      <c r="CD559" s="33"/>
      <c r="CE559" s="33"/>
      <c r="CF559" s="33"/>
      <c r="CG559" s="33"/>
      <c r="CH559" s="33"/>
      <c r="CI559" s="33"/>
      <c r="CJ559" s="33"/>
      <c r="CK559" s="33"/>
      <c r="CL559" s="33"/>
      <c r="CM559" s="33"/>
      <c r="CN559" s="33"/>
      <c r="CO559" s="33"/>
      <c r="CP559" s="33"/>
      <c r="CQ559" s="33"/>
      <c r="CR559" s="33"/>
      <c r="CS559" s="33"/>
      <c r="CT559" s="33"/>
      <c r="CU559" s="33"/>
      <c r="CV559" s="33"/>
      <c r="CW559" s="33"/>
      <c r="CX559" s="33"/>
      <c r="CY559" s="33"/>
      <c r="CZ559" s="33"/>
      <c r="DA559" s="33"/>
      <c r="DB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  <c r="BK560" s="33"/>
      <c r="BL560" s="33"/>
      <c r="BM560" s="33"/>
      <c r="BN560" s="33"/>
      <c r="BO560" s="33"/>
      <c r="BP560" s="33"/>
      <c r="BQ560" s="33"/>
      <c r="BR560" s="33"/>
      <c r="BS560" s="33"/>
      <c r="BT560" s="33"/>
      <c r="BU560" s="33"/>
      <c r="BV560" s="33"/>
      <c r="BW560" s="33"/>
      <c r="BX560" s="33"/>
      <c r="BY560" s="33"/>
      <c r="BZ560" s="33"/>
      <c r="CA560" s="33"/>
      <c r="CB560" s="33"/>
      <c r="CC560" s="33"/>
      <c r="CD560" s="33"/>
      <c r="CE560" s="33"/>
      <c r="CF560" s="33"/>
      <c r="CG560" s="33"/>
      <c r="CH560" s="33"/>
      <c r="CI560" s="33"/>
      <c r="CJ560" s="33"/>
      <c r="CK560" s="33"/>
      <c r="CL560" s="33"/>
      <c r="CM560" s="33"/>
      <c r="CN560" s="33"/>
      <c r="CO560" s="33"/>
      <c r="CP560" s="33"/>
      <c r="CQ560" s="33"/>
      <c r="CR560" s="33"/>
      <c r="CS560" s="33"/>
      <c r="CT560" s="33"/>
      <c r="CU560" s="33"/>
      <c r="CV560" s="33"/>
      <c r="CW560" s="33"/>
      <c r="CX560" s="33"/>
      <c r="CY560" s="33"/>
      <c r="CZ560" s="33"/>
      <c r="DA560" s="33"/>
      <c r="DB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  <c r="BN561" s="33"/>
      <c r="BO561" s="33"/>
      <c r="BP561" s="33"/>
      <c r="BQ561" s="33"/>
      <c r="BR561" s="33"/>
      <c r="BS561" s="33"/>
      <c r="BT561" s="33"/>
      <c r="BU561" s="33"/>
      <c r="BV561" s="33"/>
      <c r="BW561" s="33"/>
      <c r="BX561" s="33"/>
      <c r="BY561" s="33"/>
      <c r="BZ561" s="33"/>
      <c r="CA561" s="33"/>
      <c r="CB561" s="33"/>
      <c r="CC561" s="33"/>
      <c r="CD561" s="33"/>
      <c r="CE561" s="33"/>
      <c r="CF561" s="33"/>
      <c r="CG561" s="33"/>
      <c r="CH561" s="33"/>
      <c r="CI561" s="33"/>
      <c r="CJ561" s="33"/>
      <c r="CK561" s="33"/>
      <c r="CL561" s="33"/>
      <c r="CM561" s="33"/>
      <c r="CN561" s="33"/>
      <c r="CO561" s="33"/>
      <c r="CP561" s="33"/>
      <c r="CQ561" s="33"/>
      <c r="CR561" s="33"/>
      <c r="CS561" s="33"/>
      <c r="CT561" s="33"/>
      <c r="CU561" s="33"/>
      <c r="CV561" s="33"/>
      <c r="CW561" s="33"/>
      <c r="CX561" s="33"/>
      <c r="CY561" s="33"/>
      <c r="CZ561" s="33"/>
      <c r="DA561" s="33"/>
      <c r="DB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  <c r="BN562" s="33"/>
      <c r="BO562" s="33"/>
      <c r="BP562" s="33"/>
      <c r="BQ562" s="33"/>
      <c r="BR562" s="33"/>
      <c r="BS562" s="33"/>
      <c r="BT562" s="33"/>
      <c r="BU562" s="33"/>
      <c r="BV562" s="33"/>
      <c r="BW562" s="33"/>
      <c r="BX562" s="33"/>
      <c r="BY562" s="33"/>
      <c r="BZ562" s="33"/>
      <c r="CA562" s="33"/>
      <c r="CB562" s="33"/>
      <c r="CC562" s="33"/>
      <c r="CD562" s="33"/>
      <c r="CE562" s="33"/>
      <c r="CF562" s="33"/>
      <c r="CG562" s="33"/>
      <c r="CH562" s="33"/>
      <c r="CI562" s="33"/>
      <c r="CJ562" s="33"/>
      <c r="CK562" s="33"/>
      <c r="CL562" s="33"/>
      <c r="CM562" s="33"/>
      <c r="CN562" s="33"/>
      <c r="CO562" s="33"/>
      <c r="CP562" s="33"/>
      <c r="CQ562" s="33"/>
      <c r="CR562" s="33"/>
      <c r="CS562" s="33"/>
      <c r="CT562" s="33"/>
      <c r="CU562" s="33"/>
      <c r="CV562" s="33"/>
      <c r="CW562" s="33"/>
      <c r="CX562" s="33"/>
      <c r="CY562" s="33"/>
      <c r="CZ562" s="33"/>
      <c r="DA562" s="33"/>
      <c r="DB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  <c r="BN563" s="33"/>
      <c r="BO563" s="33"/>
      <c r="BP563" s="33"/>
      <c r="BQ563" s="33"/>
      <c r="BR563" s="33"/>
      <c r="BS563" s="33"/>
      <c r="BT563" s="33"/>
      <c r="BU563" s="33"/>
      <c r="BV563" s="33"/>
      <c r="BW563" s="33"/>
      <c r="BX563" s="33"/>
      <c r="BY563" s="33"/>
      <c r="BZ563" s="33"/>
      <c r="CA563" s="33"/>
      <c r="CB563" s="33"/>
      <c r="CC563" s="33"/>
      <c r="CD563" s="33"/>
      <c r="CE563" s="33"/>
      <c r="CF563" s="33"/>
      <c r="CG563" s="33"/>
      <c r="CH563" s="33"/>
      <c r="CI563" s="33"/>
      <c r="CJ563" s="33"/>
      <c r="CK563" s="33"/>
      <c r="CL563" s="33"/>
      <c r="CM563" s="33"/>
      <c r="CN563" s="33"/>
      <c r="CO563" s="33"/>
      <c r="CP563" s="33"/>
      <c r="CQ563" s="33"/>
      <c r="CR563" s="33"/>
      <c r="CS563" s="33"/>
      <c r="CT563" s="33"/>
      <c r="CU563" s="33"/>
      <c r="CV563" s="33"/>
      <c r="CW563" s="33"/>
      <c r="CX563" s="33"/>
      <c r="CY563" s="33"/>
      <c r="CZ563" s="33"/>
      <c r="DA563" s="33"/>
      <c r="DB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  <c r="BK564" s="33"/>
      <c r="BL564" s="33"/>
      <c r="BM564" s="33"/>
      <c r="BN564" s="33"/>
      <c r="BO564" s="33"/>
      <c r="BP564" s="33"/>
      <c r="BQ564" s="33"/>
      <c r="BR564" s="33"/>
      <c r="BS564" s="33"/>
      <c r="BT564" s="33"/>
      <c r="BU564" s="33"/>
      <c r="BV564" s="33"/>
      <c r="BW564" s="33"/>
      <c r="BX564" s="33"/>
      <c r="BY564" s="33"/>
      <c r="BZ564" s="33"/>
      <c r="CA564" s="33"/>
      <c r="CB564" s="33"/>
      <c r="CC564" s="33"/>
      <c r="CD564" s="33"/>
      <c r="CE564" s="33"/>
      <c r="CF564" s="33"/>
      <c r="CG564" s="33"/>
      <c r="CH564" s="33"/>
      <c r="CI564" s="33"/>
      <c r="CJ564" s="33"/>
      <c r="CK564" s="33"/>
      <c r="CL564" s="33"/>
      <c r="CM564" s="33"/>
      <c r="CN564" s="33"/>
      <c r="CO564" s="33"/>
      <c r="CP564" s="33"/>
      <c r="CQ564" s="33"/>
      <c r="CR564" s="33"/>
      <c r="CS564" s="33"/>
      <c r="CT564" s="33"/>
      <c r="CU564" s="33"/>
      <c r="CV564" s="33"/>
      <c r="CW564" s="33"/>
      <c r="CX564" s="33"/>
      <c r="CY564" s="33"/>
      <c r="CZ564" s="33"/>
      <c r="DA564" s="33"/>
      <c r="DB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  <c r="BN565" s="33"/>
      <c r="BO565" s="33"/>
      <c r="BP565" s="33"/>
      <c r="BQ565" s="33"/>
      <c r="BR565" s="33"/>
      <c r="BS565" s="33"/>
      <c r="BT565" s="33"/>
      <c r="BU565" s="33"/>
      <c r="BV565" s="33"/>
      <c r="BW565" s="33"/>
      <c r="BX565" s="33"/>
      <c r="BY565" s="33"/>
      <c r="BZ565" s="33"/>
      <c r="CA565" s="33"/>
      <c r="CB565" s="33"/>
      <c r="CC565" s="33"/>
      <c r="CD565" s="33"/>
      <c r="CE565" s="33"/>
      <c r="CF565" s="33"/>
      <c r="CG565" s="33"/>
      <c r="CH565" s="33"/>
      <c r="CI565" s="33"/>
      <c r="CJ565" s="33"/>
      <c r="CK565" s="33"/>
      <c r="CL565" s="33"/>
      <c r="CM565" s="33"/>
      <c r="CN565" s="33"/>
      <c r="CO565" s="33"/>
      <c r="CP565" s="33"/>
      <c r="CQ565" s="33"/>
      <c r="CR565" s="33"/>
      <c r="CS565" s="33"/>
      <c r="CT565" s="33"/>
      <c r="CU565" s="33"/>
      <c r="CV565" s="33"/>
      <c r="CW565" s="33"/>
      <c r="CX565" s="33"/>
      <c r="CY565" s="33"/>
      <c r="CZ565" s="33"/>
      <c r="DA565" s="33"/>
      <c r="DB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  <c r="BK566" s="33"/>
      <c r="BL566" s="33"/>
      <c r="BM566" s="33"/>
      <c r="BN566" s="33"/>
      <c r="BO566" s="33"/>
      <c r="BP566" s="33"/>
      <c r="BQ566" s="33"/>
      <c r="BR566" s="33"/>
      <c r="BS566" s="33"/>
      <c r="BT566" s="33"/>
      <c r="BU566" s="33"/>
      <c r="BV566" s="33"/>
      <c r="BW566" s="33"/>
      <c r="BX566" s="33"/>
      <c r="BY566" s="33"/>
      <c r="BZ566" s="33"/>
      <c r="CA566" s="33"/>
      <c r="CB566" s="33"/>
      <c r="CC566" s="33"/>
      <c r="CD566" s="33"/>
      <c r="CE566" s="33"/>
      <c r="CF566" s="33"/>
      <c r="CG566" s="33"/>
      <c r="CH566" s="33"/>
      <c r="CI566" s="33"/>
      <c r="CJ566" s="33"/>
      <c r="CK566" s="33"/>
      <c r="CL566" s="33"/>
      <c r="CM566" s="33"/>
      <c r="CN566" s="33"/>
      <c r="CO566" s="33"/>
      <c r="CP566" s="33"/>
      <c r="CQ566" s="33"/>
      <c r="CR566" s="33"/>
      <c r="CS566" s="33"/>
      <c r="CT566" s="33"/>
      <c r="CU566" s="33"/>
      <c r="CV566" s="33"/>
      <c r="CW566" s="33"/>
      <c r="CX566" s="33"/>
      <c r="CY566" s="33"/>
      <c r="CZ566" s="33"/>
      <c r="DA566" s="33"/>
      <c r="DB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  <c r="BN567" s="33"/>
      <c r="BO567" s="33"/>
      <c r="BP567" s="33"/>
      <c r="BQ567" s="33"/>
      <c r="BR567" s="33"/>
      <c r="BS567" s="33"/>
      <c r="BT567" s="33"/>
      <c r="BU567" s="33"/>
      <c r="BV567" s="33"/>
      <c r="BW567" s="33"/>
      <c r="BX567" s="33"/>
      <c r="BY567" s="33"/>
      <c r="BZ567" s="33"/>
      <c r="CA567" s="33"/>
      <c r="CB567" s="33"/>
      <c r="CC567" s="33"/>
      <c r="CD567" s="33"/>
      <c r="CE567" s="33"/>
      <c r="CF567" s="33"/>
      <c r="CG567" s="33"/>
      <c r="CH567" s="33"/>
      <c r="CI567" s="33"/>
      <c r="CJ567" s="33"/>
      <c r="CK567" s="33"/>
      <c r="CL567" s="33"/>
      <c r="CM567" s="33"/>
      <c r="CN567" s="33"/>
      <c r="CO567" s="33"/>
      <c r="CP567" s="33"/>
      <c r="CQ567" s="33"/>
      <c r="CR567" s="33"/>
      <c r="CS567" s="33"/>
      <c r="CT567" s="33"/>
      <c r="CU567" s="33"/>
      <c r="CV567" s="33"/>
      <c r="CW567" s="33"/>
      <c r="CX567" s="33"/>
      <c r="CY567" s="33"/>
      <c r="CZ567" s="33"/>
      <c r="DA567" s="33"/>
      <c r="DB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  <c r="BJ568" s="33"/>
      <c r="BK568" s="33"/>
      <c r="BL568" s="33"/>
      <c r="BM568" s="33"/>
      <c r="BN568" s="33"/>
      <c r="BO568" s="33"/>
      <c r="BP568" s="33"/>
      <c r="BQ568" s="33"/>
      <c r="BR568" s="33"/>
      <c r="BS568" s="33"/>
      <c r="BT568" s="33"/>
      <c r="BU568" s="33"/>
      <c r="BV568" s="33"/>
      <c r="BW568" s="33"/>
      <c r="BX568" s="33"/>
      <c r="BY568" s="33"/>
      <c r="BZ568" s="33"/>
      <c r="CA568" s="33"/>
      <c r="CB568" s="33"/>
      <c r="CC568" s="33"/>
      <c r="CD568" s="33"/>
      <c r="CE568" s="33"/>
      <c r="CF568" s="33"/>
      <c r="CG568" s="33"/>
      <c r="CH568" s="33"/>
      <c r="CI568" s="33"/>
      <c r="CJ568" s="33"/>
      <c r="CK568" s="33"/>
      <c r="CL568" s="33"/>
      <c r="CM568" s="33"/>
      <c r="CN568" s="33"/>
      <c r="CO568" s="33"/>
      <c r="CP568" s="33"/>
      <c r="CQ568" s="33"/>
      <c r="CR568" s="33"/>
      <c r="CS568" s="33"/>
      <c r="CT568" s="33"/>
      <c r="CU568" s="33"/>
      <c r="CV568" s="33"/>
      <c r="CW568" s="33"/>
      <c r="CX568" s="33"/>
      <c r="CY568" s="33"/>
      <c r="CZ568" s="33"/>
      <c r="DA568" s="33"/>
      <c r="DB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  <c r="BJ569" s="33"/>
      <c r="BK569" s="33"/>
      <c r="BL569" s="33"/>
      <c r="BM569" s="33"/>
      <c r="BN569" s="33"/>
      <c r="BO569" s="33"/>
      <c r="BP569" s="33"/>
      <c r="BQ569" s="33"/>
      <c r="BR569" s="33"/>
      <c r="BS569" s="33"/>
      <c r="BT569" s="33"/>
      <c r="BU569" s="33"/>
      <c r="BV569" s="33"/>
      <c r="BW569" s="33"/>
      <c r="BX569" s="33"/>
      <c r="BY569" s="33"/>
      <c r="BZ569" s="33"/>
      <c r="CA569" s="33"/>
      <c r="CB569" s="33"/>
      <c r="CC569" s="33"/>
      <c r="CD569" s="33"/>
      <c r="CE569" s="33"/>
      <c r="CF569" s="33"/>
      <c r="CG569" s="33"/>
      <c r="CH569" s="33"/>
      <c r="CI569" s="33"/>
      <c r="CJ569" s="33"/>
      <c r="CK569" s="33"/>
      <c r="CL569" s="33"/>
      <c r="CM569" s="33"/>
      <c r="CN569" s="33"/>
      <c r="CO569" s="33"/>
      <c r="CP569" s="33"/>
      <c r="CQ569" s="33"/>
      <c r="CR569" s="33"/>
      <c r="CS569" s="33"/>
      <c r="CT569" s="33"/>
      <c r="CU569" s="33"/>
      <c r="CV569" s="33"/>
      <c r="CW569" s="33"/>
      <c r="CX569" s="33"/>
      <c r="CY569" s="33"/>
      <c r="CZ569" s="33"/>
      <c r="DA569" s="33"/>
      <c r="DB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  <c r="BN570" s="33"/>
      <c r="BO570" s="33"/>
      <c r="BP570" s="33"/>
      <c r="BQ570" s="33"/>
      <c r="BR570" s="33"/>
      <c r="BS570" s="33"/>
      <c r="BT570" s="33"/>
      <c r="BU570" s="33"/>
      <c r="BV570" s="33"/>
      <c r="BW570" s="33"/>
      <c r="BX570" s="33"/>
      <c r="BY570" s="33"/>
      <c r="BZ570" s="33"/>
      <c r="CA570" s="33"/>
      <c r="CB570" s="33"/>
      <c r="CC570" s="33"/>
      <c r="CD570" s="33"/>
      <c r="CE570" s="33"/>
      <c r="CF570" s="33"/>
      <c r="CG570" s="33"/>
      <c r="CH570" s="33"/>
      <c r="CI570" s="33"/>
      <c r="CJ570" s="33"/>
      <c r="CK570" s="33"/>
      <c r="CL570" s="33"/>
      <c r="CM570" s="33"/>
      <c r="CN570" s="33"/>
      <c r="CO570" s="33"/>
      <c r="CP570" s="33"/>
      <c r="CQ570" s="33"/>
      <c r="CR570" s="33"/>
      <c r="CS570" s="33"/>
      <c r="CT570" s="33"/>
      <c r="CU570" s="33"/>
      <c r="CV570" s="33"/>
      <c r="CW570" s="33"/>
      <c r="CX570" s="33"/>
      <c r="CY570" s="33"/>
      <c r="CZ570" s="33"/>
      <c r="DA570" s="33"/>
      <c r="DB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  <c r="BN571" s="33"/>
      <c r="BO571" s="33"/>
      <c r="BP571" s="33"/>
      <c r="BQ571" s="33"/>
      <c r="BR571" s="33"/>
      <c r="BS571" s="33"/>
      <c r="BT571" s="33"/>
      <c r="BU571" s="33"/>
      <c r="BV571" s="33"/>
      <c r="BW571" s="33"/>
      <c r="BX571" s="33"/>
      <c r="BY571" s="33"/>
      <c r="BZ571" s="33"/>
      <c r="CA571" s="33"/>
      <c r="CB571" s="33"/>
      <c r="CC571" s="33"/>
      <c r="CD571" s="33"/>
      <c r="CE571" s="33"/>
      <c r="CF571" s="33"/>
      <c r="CG571" s="33"/>
      <c r="CH571" s="33"/>
      <c r="CI571" s="33"/>
      <c r="CJ571" s="33"/>
      <c r="CK571" s="33"/>
      <c r="CL571" s="33"/>
      <c r="CM571" s="33"/>
      <c r="CN571" s="33"/>
      <c r="CO571" s="33"/>
      <c r="CP571" s="33"/>
      <c r="CQ571" s="33"/>
      <c r="CR571" s="33"/>
      <c r="CS571" s="33"/>
      <c r="CT571" s="33"/>
      <c r="CU571" s="33"/>
      <c r="CV571" s="33"/>
      <c r="CW571" s="33"/>
      <c r="CX571" s="33"/>
      <c r="CY571" s="33"/>
      <c r="CZ571" s="33"/>
      <c r="DA571" s="33"/>
      <c r="DB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  <c r="BJ572" s="33"/>
      <c r="BK572" s="33"/>
      <c r="BL572" s="33"/>
      <c r="BM572" s="33"/>
      <c r="BN572" s="33"/>
      <c r="BO572" s="33"/>
      <c r="BP572" s="33"/>
      <c r="BQ572" s="33"/>
      <c r="BR572" s="33"/>
      <c r="BS572" s="33"/>
      <c r="BT572" s="33"/>
      <c r="BU572" s="33"/>
      <c r="BV572" s="33"/>
      <c r="BW572" s="33"/>
      <c r="BX572" s="33"/>
      <c r="BY572" s="33"/>
      <c r="BZ572" s="33"/>
      <c r="CA572" s="33"/>
      <c r="CB572" s="33"/>
      <c r="CC572" s="33"/>
      <c r="CD572" s="33"/>
      <c r="CE572" s="33"/>
      <c r="CF572" s="33"/>
      <c r="CG572" s="33"/>
      <c r="CH572" s="33"/>
      <c r="CI572" s="33"/>
      <c r="CJ572" s="33"/>
      <c r="CK572" s="33"/>
      <c r="CL572" s="33"/>
      <c r="CM572" s="33"/>
      <c r="CN572" s="33"/>
      <c r="CO572" s="33"/>
      <c r="CP572" s="33"/>
      <c r="CQ572" s="33"/>
      <c r="CR572" s="33"/>
      <c r="CS572" s="33"/>
      <c r="CT572" s="33"/>
      <c r="CU572" s="33"/>
      <c r="CV572" s="33"/>
      <c r="CW572" s="33"/>
      <c r="CX572" s="33"/>
      <c r="CY572" s="33"/>
      <c r="CZ572" s="33"/>
      <c r="DA572" s="33"/>
      <c r="DB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  <c r="BN573" s="33"/>
      <c r="BO573" s="33"/>
      <c r="BP573" s="33"/>
      <c r="BQ573" s="33"/>
      <c r="BR573" s="33"/>
      <c r="BS573" s="33"/>
      <c r="BT573" s="33"/>
      <c r="BU573" s="33"/>
      <c r="BV573" s="33"/>
      <c r="BW573" s="33"/>
      <c r="BX573" s="33"/>
      <c r="BY573" s="33"/>
      <c r="BZ573" s="33"/>
      <c r="CA573" s="33"/>
      <c r="CB573" s="33"/>
      <c r="CC573" s="33"/>
      <c r="CD573" s="33"/>
      <c r="CE573" s="33"/>
      <c r="CF573" s="33"/>
      <c r="CG573" s="33"/>
      <c r="CH573" s="33"/>
      <c r="CI573" s="33"/>
      <c r="CJ573" s="33"/>
      <c r="CK573" s="33"/>
      <c r="CL573" s="33"/>
      <c r="CM573" s="33"/>
      <c r="CN573" s="33"/>
      <c r="CO573" s="33"/>
      <c r="CP573" s="33"/>
      <c r="CQ573" s="33"/>
      <c r="CR573" s="33"/>
      <c r="CS573" s="33"/>
      <c r="CT573" s="33"/>
      <c r="CU573" s="33"/>
      <c r="CV573" s="33"/>
      <c r="CW573" s="33"/>
      <c r="CX573" s="33"/>
      <c r="CY573" s="33"/>
      <c r="CZ573" s="33"/>
      <c r="DA573" s="33"/>
      <c r="DB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  <c r="BJ574" s="33"/>
      <c r="BK574" s="33"/>
      <c r="BL574" s="33"/>
      <c r="BM574" s="33"/>
      <c r="BN574" s="33"/>
      <c r="BO574" s="33"/>
      <c r="BP574" s="33"/>
      <c r="BQ574" s="33"/>
      <c r="BR574" s="33"/>
      <c r="BS574" s="33"/>
      <c r="BT574" s="33"/>
      <c r="BU574" s="33"/>
      <c r="BV574" s="33"/>
      <c r="BW574" s="33"/>
      <c r="BX574" s="33"/>
      <c r="BY574" s="33"/>
      <c r="BZ574" s="33"/>
      <c r="CA574" s="33"/>
      <c r="CB574" s="33"/>
      <c r="CC574" s="33"/>
      <c r="CD574" s="33"/>
      <c r="CE574" s="33"/>
      <c r="CF574" s="33"/>
      <c r="CG574" s="33"/>
      <c r="CH574" s="33"/>
      <c r="CI574" s="33"/>
      <c r="CJ574" s="33"/>
      <c r="CK574" s="33"/>
      <c r="CL574" s="33"/>
      <c r="CM574" s="33"/>
      <c r="CN574" s="33"/>
      <c r="CO574" s="33"/>
      <c r="CP574" s="33"/>
      <c r="CQ574" s="33"/>
      <c r="CR574" s="33"/>
      <c r="CS574" s="33"/>
      <c r="CT574" s="33"/>
      <c r="CU574" s="33"/>
      <c r="CV574" s="33"/>
      <c r="CW574" s="33"/>
      <c r="CX574" s="33"/>
      <c r="CY574" s="33"/>
      <c r="CZ574" s="33"/>
      <c r="DA574" s="33"/>
      <c r="DB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  <c r="BN575" s="33"/>
      <c r="BO575" s="33"/>
      <c r="BP575" s="33"/>
      <c r="BQ575" s="33"/>
      <c r="BR575" s="33"/>
      <c r="BS575" s="33"/>
      <c r="BT575" s="33"/>
      <c r="BU575" s="33"/>
      <c r="BV575" s="33"/>
      <c r="BW575" s="33"/>
      <c r="BX575" s="33"/>
      <c r="BY575" s="33"/>
      <c r="BZ575" s="33"/>
      <c r="CA575" s="33"/>
      <c r="CB575" s="33"/>
      <c r="CC575" s="33"/>
      <c r="CD575" s="33"/>
      <c r="CE575" s="33"/>
      <c r="CF575" s="33"/>
      <c r="CG575" s="33"/>
      <c r="CH575" s="33"/>
      <c r="CI575" s="33"/>
      <c r="CJ575" s="33"/>
      <c r="CK575" s="33"/>
      <c r="CL575" s="33"/>
      <c r="CM575" s="33"/>
      <c r="CN575" s="33"/>
      <c r="CO575" s="33"/>
      <c r="CP575" s="33"/>
      <c r="CQ575" s="33"/>
      <c r="CR575" s="33"/>
      <c r="CS575" s="33"/>
      <c r="CT575" s="33"/>
      <c r="CU575" s="33"/>
      <c r="CV575" s="33"/>
      <c r="CW575" s="33"/>
      <c r="CX575" s="33"/>
      <c r="CY575" s="33"/>
      <c r="CZ575" s="33"/>
      <c r="DA575" s="33"/>
      <c r="DB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  <c r="BK576" s="33"/>
      <c r="BL576" s="33"/>
      <c r="BM576" s="33"/>
      <c r="BN576" s="33"/>
      <c r="BO576" s="33"/>
      <c r="BP576" s="33"/>
      <c r="BQ576" s="33"/>
      <c r="BR576" s="33"/>
      <c r="BS576" s="33"/>
      <c r="BT576" s="33"/>
      <c r="BU576" s="33"/>
      <c r="BV576" s="33"/>
      <c r="BW576" s="33"/>
      <c r="BX576" s="33"/>
      <c r="BY576" s="33"/>
      <c r="BZ576" s="33"/>
      <c r="CA576" s="33"/>
      <c r="CB576" s="33"/>
      <c r="CC576" s="33"/>
      <c r="CD576" s="33"/>
      <c r="CE576" s="33"/>
      <c r="CF576" s="33"/>
      <c r="CG576" s="33"/>
      <c r="CH576" s="33"/>
      <c r="CI576" s="33"/>
      <c r="CJ576" s="33"/>
      <c r="CK576" s="33"/>
      <c r="CL576" s="33"/>
      <c r="CM576" s="33"/>
      <c r="CN576" s="33"/>
      <c r="CO576" s="33"/>
      <c r="CP576" s="33"/>
      <c r="CQ576" s="33"/>
      <c r="CR576" s="33"/>
      <c r="CS576" s="33"/>
      <c r="CT576" s="33"/>
      <c r="CU576" s="33"/>
      <c r="CV576" s="33"/>
      <c r="CW576" s="33"/>
      <c r="CX576" s="33"/>
      <c r="CY576" s="33"/>
      <c r="CZ576" s="33"/>
      <c r="DA576" s="33"/>
      <c r="DB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  <c r="BN577" s="33"/>
      <c r="BO577" s="33"/>
      <c r="BP577" s="33"/>
      <c r="BQ577" s="33"/>
      <c r="BR577" s="33"/>
      <c r="BS577" s="33"/>
      <c r="BT577" s="33"/>
      <c r="BU577" s="33"/>
      <c r="BV577" s="33"/>
      <c r="BW577" s="33"/>
      <c r="BX577" s="33"/>
      <c r="BY577" s="33"/>
      <c r="BZ577" s="33"/>
      <c r="CA577" s="33"/>
      <c r="CB577" s="33"/>
      <c r="CC577" s="33"/>
      <c r="CD577" s="33"/>
      <c r="CE577" s="33"/>
      <c r="CF577" s="33"/>
      <c r="CG577" s="33"/>
      <c r="CH577" s="33"/>
      <c r="CI577" s="33"/>
      <c r="CJ577" s="33"/>
      <c r="CK577" s="33"/>
      <c r="CL577" s="33"/>
      <c r="CM577" s="33"/>
      <c r="CN577" s="33"/>
      <c r="CO577" s="33"/>
      <c r="CP577" s="33"/>
      <c r="CQ577" s="33"/>
      <c r="CR577" s="33"/>
      <c r="CS577" s="33"/>
      <c r="CT577" s="33"/>
      <c r="CU577" s="33"/>
      <c r="CV577" s="33"/>
      <c r="CW577" s="33"/>
      <c r="CX577" s="33"/>
      <c r="CY577" s="33"/>
      <c r="CZ577" s="33"/>
      <c r="DA577" s="33"/>
      <c r="DB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  <c r="BK578" s="33"/>
      <c r="BL578" s="33"/>
      <c r="BM578" s="33"/>
      <c r="BN578" s="33"/>
      <c r="BO578" s="33"/>
      <c r="BP578" s="33"/>
      <c r="BQ578" s="33"/>
      <c r="BR578" s="33"/>
      <c r="BS578" s="33"/>
      <c r="BT578" s="33"/>
      <c r="BU578" s="33"/>
      <c r="BV578" s="33"/>
      <c r="BW578" s="33"/>
      <c r="BX578" s="33"/>
      <c r="BY578" s="33"/>
      <c r="BZ578" s="33"/>
      <c r="CA578" s="33"/>
      <c r="CB578" s="33"/>
      <c r="CC578" s="33"/>
      <c r="CD578" s="33"/>
      <c r="CE578" s="33"/>
      <c r="CF578" s="33"/>
      <c r="CG578" s="33"/>
      <c r="CH578" s="33"/>
      <c r="CI578" s="33"/>
      <c r="CJ578" s="33"/>
      <c r="CK578" s="33"/>
      <c r="CL578" s="33"/>
      <c r="CM578" s="33"/>
      <c r="CN578" s="33"/>
      <c r="CO578" s="33"/>
      <c r="CP578" s="33"/>
      <c r="CQ578" s="33"/>
      <c r="CR578" s="33"/>
      <c r="CS578" s="33"/>
      <c r="CT578" s="33"/>
      <c r="CU578" s="33"/>
      <c r="CV578" s="33"/>
      <c r="CW578" s="33"/>
      <c r="CX578" s="33"/>
      <c r="CY578" s="33"/>
      <c r="CZ578" s="33"/>
      <c r="DA578" s="33"/>
      <c r="DB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  <c r="BN579" s="33"/>
      <c r="BO579" s="33"/>
      <c r="BP579" s="33"/>
      <c r="BQ579" s="33"/>
      <c r="BR579" s="33"/>
      <c r="BS579" s="33"/>
      <c r="BT579" s="33"/>
      <c r="BU579" s="33"/>
      <c r="BV579" s="33"/>
      <c r="BW579" s="33"/>
      <c r="BX579" s="33"/>
      <c r="BY579" s="33"/>
      <c r="BZ579" s="33"/>
      <c r="CA579" s="33"/>
      <c r="CB579" s="33"/>
      <c r="CC579" s="33"/>
      <c r="CD579" s="33"/>
      <c r="CE579" s="33"/>
      <c r="CF579" s="33"/>
      <c r="CG579" s="33"/>
      <c r="CH579" s="33"/>
      <c r="CI579" s="33"/>
      <c r="CJ579" s="33"/>
      <c r="CK579" s="33"/>
      <c r="CL579" s="33"/>
      <c r="CM579" s="33"/>
      <c r="CN579" s="33"/>
      <c r="CO579" s="33"/>
      <c r="CP579" s="33"/>
      <c r="CQ579" s="33"/>
      <c r="CR579" s="33"/>
      <c r="CS579" s="33"/>
      <c r="CT579" s="33"/>
      <c r="CU579" s="33"/>
      <c r="CV579" s="33"/>
      <c r="CW579" s="33"/>
      <c r="CX579" s="33"/>
      <c r="CY579" s="33"/>
      <c r="CZ579" s="33"/>
      <c r="DA579" s="33"/>
      <c r="DB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  <c r="BK580" s="33"/>
      <c r="BL580" s="33"/>
      <c r="BM580" s="33"/>
      <c r="BN580" s="33"/>
      <c r="BO580" s="33"/>
      <c r="BP580" s="33"/>
      <c r="BQ580" s="33"/>
      <c r="BR580" s="33"/>
      <c r="BS580" s="33"/>
      <c r="BT580" s="33"/>
      <c r="BU580" s="33"/>
      <c r="BV580" s="33"/>
      <c r="BW580" s="33"/>
      <c r="BX580" s="33"/>
      <c r="BY580" s="33"/>
      <c r="BZ580" s="33"/>
      <c r="CA580" s="33"/>
      <c r="CB580" s="33"/>
      <c r="CC580" s="33"/>
      <c r="CD580" s="33"/>
      <c r="CE580" s="33"/>
      <c r="CF580" s="33"/>
      <c r="CG580" s="33"/>
      <c r="CH580" s="33"/>
      <c r="CI580" s="33"/>
      <c r="CJ580" s="33"/>
      <c r="CK580" s="33"/>
      <c r="CL580" s="33"/>
      <c r="CM580" s="33"/>
      <c r="CN580" s="33"/>
      <c r="CO580" s="33"/>
      <c r="CP580" s="33"/>
      <c r="CQ580" s="33"/>
      <c r="CR580" s="33"/>
      <c r="CS580" s="33"/>
      <c r="CT580" s="33"/>
      <c r="CU580" s="33"/>
      <c r="CV580" s="33"/>
      <c r="CW580" s="33"/>
      <c r="CX580" s="33"/>
      <c r="CY580" s="33"/>
      <c r="CZ580" s="33"/>
      <c r="DA580" s="33"/>
      <c r="DB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  <c r="BJ581" s="33"/>
      <c r="BK581" s="33"/>
      <c r="BL581" s="33"/>
      <c r="BM581" s="33"/>
      <c r="BN581" s="33"/>
      <c r="BO581" s="33"/>
      <c r="BP581" s="33"/>
      <c r="BQ581" s="33"/>
      <c r="BR581" s="33"/>
      <c r="BS581" s="33"/>
      <c r="BT581" s="33"/>
      <c r="BU581" s="33"/>
      <c r="BV581" s="33"/>
      <c r="BW581" s="33"/>
      <c r="BX581" s="33"/>
      <c r="BY581" s="33"/>
      <c r="BZ581" s="33"/>
      <c r="CA581" s="33"/>
      <c r="CB581" s="33"/>
      <c r="CC581" s="33"/>
      <c r="CD581" s="33"/>
      <c r="CE581" s="33"/>
      <c r="CF581" s="33"/>
      <c r="CG581" s="33"/>
      <c r="CH581" s="33"/>
      <c r="CI581" s="33"/>
      <c r="CJ581" s="33"/>
      <c r="CK581" s="33"/>
      <c r="CL581" s="33"/>
      <c r="CM581" s="33"/>
      <c r="CN581" s="33"/>
      <c r="CO581" s="33"/>
      <c r="CP581" s="33"/>
      <c r="CQ581" s="33"/>
      <c r="CR581" s="33"/>
      <c r="CS581" s="33"/>
      <c r="CT581" s="33"/>
      <c r="CU581" s="33"/>
      <c r="CV581" s="33"/>
      <c r="CW581" s="33"/>
      <c r="CX581" s="33"/>
      <c r="CY581" s="33"/>
      <c r="CZ581" s="33"/>
      <c r="DA581" s="33"/>
      <c r="DB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  <c r="BN582" s="33"/>
      <c r="BO582" s="33"/>
      <c r="BP582" s="33"/>
      <c r="BQ582" s="33"/>
      <c r="BR582" s="33"/>
      <c r="BS582" s="33"/>
      <c r="BT582" s="33"/>
      <c r="BU582" s="33"/>
      <c r="BV582" s="33"/>
      <c r="BW582" s="33"/>
      <c r="BX582" s="33"/>
      <c r="BY582" s="33"/>
      <c r="BZ582" s="33"/>
      <c r="CA582" s="33"/>
      <c r="CB582" s="33"/>
      <c r="CC582" s="33"/>
      <c r="CD582" s="33"/>
      <c r="CE582" s="33"/>
      <c r="CF582" s="33"/>
      <c r="CG582" s="33"/>
      <c r="CH582" s="33"/>
      <c r="CI582" s="33"/>
      <c r="CJ582" s="33"/>
      <c r="CK582" s="33"/>
      <c r="CL582" s="33"/>
      <c r="CM582" s="33"/>
      <c r="CN582" s="33"/>
      <c r="CO582" s="33"/>
      <c r="CP582" s="33"/>
      <c r="CQ582" s="33"/>
      <c r="CR582" s="33"/>
      <c r="CS582" s="33"/>
      <c r="CT582" s="33"/>
      <c r="CU582" s="33"/>
      <c r="CV582" s="33"/>
      <c r="CW582" s="33"/>
      <c r="CX582" s="33"/>
      <c r="CY582" s="33"/>
      <c r="CZ582" s="33"/>
      <c r="DA582" s="33"/>
      <c r="DB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  <c r="BJ583" s="33"/>
      <c r="BK583" s="33"/>
      <c r="BL583" s="33"/>
      <c r="BM583" s="33"/>
      <c r="BN583" s="33"/>
      <c r="BO583" s="33"/>
      <c r="BP583" s="33"/>
      <c r="BQ583" s="33"/>
      <c r="BR583" s="33"/>
      <c r="BS583" s="33"/>
      <c r="BT583" s="33"/>
      <c r="BU583" s="33"/>
      <c r="BV583" s="33"/>
      <c r="BW583" s="33"/>
      <c r="BX583" s="33"/>
      <c r="BY583" s="33"/>
      <c r="BZ583" s="33"/>
      <c r="CA583" s="33"/>
      <c r="CB583" s="33"/>
      <c r="CC583" s="33"/>
      <c r="CD583" s="33"/>
      <c r="CE583" s="33"/>
      <c r="CF583" s="33"/>
      <c r="CG583" s="33"/>
      <c r="CH583" s="33"/>
      <c r="CI583" s="33"/>
      <c r="CJ583" s="33"/>
      <c r="CK583" s="33"/>
      <c r="CL583" s="33"/>
      <c r="CM583" s="33"/>
      <c r="CN583" s="33"/>
      <c r="CO583" s="33"/>
      <c r="CP583" s="33"/>
      <c r="CQ583" s="33"/>
      <c r="CR583" s="33"/>
      <c r="CS583" s="33"/>
      <c r="CT583" s="33"/>
      <c r="CU583" s="33"/>
      <c r="CV583" s="33"/>
      <c r="CW583" s="33"/>
      <c r="CX583" s="33"/>
      <c r="CY583" s="33"/>
      <c r="CZ583" s="33"/>
      <c r="DA583" s="33"/>
      <c r="DB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  <c r="BJ584" s="33"/>
      <c r="BK584" s="33"/>
      <c r="BL584" s="33"/>
      <c r="BM584" s="33"/>
      <c r="BN584" s="33"/>
      <c r="BO584" s="33"/>
      <c r="BP584" s="33"/>
      <c r="BQ584" s="33"/>
      <c r="BR584" s="33"/>
      <c r="BS584" s="33"/>
      <c r="BT584" s="33"/>
      <c r="BU584" s="33"/>
      <c r="BV584" s="33"/>
      <c r="BW584" s="33"/>
      <c r="BX584" s="33"/>
      <c r="BY584" s="33"/>
      <c r="BZ584" s="33"/>
      <c r="CA584" s="33"/>
      <c r="CB584" s="33"/>
      <c r="CC584" s="33"/>
      <c r="CD584" s="33"/>
      <c r="CE584" s="33"/>
      <c r="CF584" s="33"/>
      <c r="CG584" s="33"/>
      <c r="CH584" s="33"/>
      <c r="CI584" s="33"/>
      <c r="CJ584" s="33"/>
      <c r="CK584" s="33"/>
      <c r="CL584" s="33"/>
      <c r="CM584" s="33"/>
      <c r="CN584" s="33"/>
      <c r="CO584" s="33"/>
      <c r="CP584" s="33"/>
      <c r="CQ584" s="33"/>
      <c r="CR584" s="33"/>
      <c r="CS584" s="33"/>
      <c r="CT584" s="33"/>
      <c r="CU584" s="33"/>
      <c r="CV584" s="33"/>
      <c r="CW584" s="33"/>
      <c r="CX584" s="33"/>
      <c r="CY584" s="33"/>
      <c r="CZ584" s="33"/>
      <c r="DA584" s="33"/>
      <c r="DB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  <c r="BK585" s="33"/>
      <c r="BL585" s="33"/>
      <c r="BM585" s="33"/>
      <c r="BN585" s="33"/>
      <c r="BO585" s="33"/>
      <c r="BP585" s="33"/>
      <c r="BQ585" s="33"/>
      <c r="BR585" s="33"/>
      <c r="BS585" s="33"/>
      <c r="BT585" s="33"/>
      <c r="BU585" s="33"/>
      <c r="BV585" s="33"/>
      <c r="BW585" s="33"/>
      <c r="BX585" s="33"/>
      <c r="BY585" s="33"/>
      <c r="BZ585" s="33"/>
      <c r="CA585" s="33"/>
      <c r="CB585" s="33"/>
      <c r="CC585" s="33"/>
      <c r="CD585" s="33"/>
      <c r="CE585" s="33"/>
      <c r="CF585" s="33"/>
      <c r="CG585" s="33"/>
      <c r="CH585" s="33"/>
      <c r="CI585" s="33"/>
      <c r="CJ585" s="33"/>
      <c r="CK585" s="33"/>
      <c r="CL585" s="33"/>
      <c r="CM585" s="33"/>
      <c r="CN585" s="33"/>
      <c r="CO585" s="33"/>
      <c r="CP585" s="33"/>
      <c r="CQ585" s="33"/>
      <c r="CR585" s="33"/>
      <c r="CS585" s="33"/>
      <c r="CT585" s="33"/>
      <c r="CU585" s="33"/>
      <c r="CV585" s="33"/>
      <c r="CW585" s="33"/>
      <c r="CX585" s="33"/>
      <c r="CY585" s="33"/>
      <c r="CZ585" s="33"/>
      <c r="DA585" s="33"/>
      <c r="DB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  <c r="BJ586" s="33"/>
      <c r="BK586" s="33"/>
      <c r="BL586" s="33"/>
      <c r="BM586" s="33"/>
      <c r="BN586" s="33"/>
      <c r="BO586" s="33"/>
      <c r="BP586" s="33"/>
      <c r="BQ586" s="33"/>
      <c r="BR586" s="33"/>
      <c r="BS586" s="33"/>
      <c r="BT586" s="33"/>
      <c r="BU586" s="33"/>
      <c r="BV586" s="33"/>
      <c r="BW586" s="33"/>
      <c r="BX586" s="33"/>
      <c r="BY586" s="33"/>
      <c r="BZ586" s="33"/>
      <c r="CA586" s="33"/>
      <c r="CB586" s="33"/>
      <c r="CC586" s="33"/>
      <c r="CD586" s="33"/>
      <c r="CE586" s="33"/>
      <c r="CF586" s="33"/>
      <c r="CG586" s="33"/>
      <c r="CH586" s="33"/>
      <c r="CI586" s="33"/>
      <c r="CJ586" s="33"/>
      <c r="CK586" s="33"/>
      <c r="CL586" s="33"/>
      <c r="CM586" s="33"/>
      <c r="CN586" s="33"/>
      <c r="CO586" s="33"/>
      <c r="CP586" s="33"/>
      <c r="CQ586" s="33"/>
      <c r="CR586" s="33"/>
      <c r="CS586" s="33"/>
      <c r="CT586" s="33"/>
      <c r="CU586" s="33"/>
      <c r="CV586" s="33"/>
      <c r="CW586" s="33"/>
      <c r="CX586" s="33"/>
      <c r="CY586" s="33"/>
      <c r="CZ586" s="33"/>
      <c r="DA586" s="33"/>
      <c r="DB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  <c r="BN587" s="33"/>
      <c r="BO587" s="33"/>
      <c r="BP587" s="33"/>
      <c r="BQ587" s="33"/>
      <c r="BR587" s="33"/>
      <c r="BS587" s="33"/>
      <c r="BT587" s="33"/>
      <c r="BU587" s="33"/>
      <c r="BV587" s="33"/>
      <c r="BW587" s="33"/>
      <c r="BX587" s="33"/>
      <c r="BY587" s="33"/>
      <c r="BZ587" s="33"/>
      <c r="CA587" s="33"/>
      <c r="CB587" s="33"/>
      <c r="CC587" s="33"/>
      <c r="CD587" s="33"/>
      <c r="CE587" s="33"/>
      <c r="CF587" s="33"/>
      <c r="CG587" s="33"/>
      <c r="CH587" s="33"/>
      <c r="CI587" s="33"/>
      <c r="CJ587" s="33"/>
      <c r="CK587" s="33"/>
      <c r="CL587" s="33"/>
      <c r="CM587" s="33"/>
      <c r="CN587" s="33"/>
      <c r="CO587" s="33"/>
      <c r="CP587" s="33"/>
      <c r="CQ587" s="33"/>
      <c r="CR587" s="33"/>
      <c r="CS587" s="33"/>
      <c r="CT587" s="33"/>
      <c r="CU587" s="33"/>
      <c r="CV587" s="33"/>
      <c r="CW587" s="33"/>
      <c r="CX587" s="33"/>
      <c r="CY587" s="33"/>
      <c r="CZ587" s="33"/>
      <c r="DA587" s="33"/>
      <c r="DB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  <c r="BJ588" s="33"/>
      <c r="BK588" s="33"/>
      <c r="BL588" s="33"/>
      <c r="BM588" s="33"/>
      <c r="BN588" s="33"/>
      <c r="BO588" s="33"/>
      <c r="BP588" s="33"/>
      <c r="BQ588" s="33"/>
      <c r="BR588" s="33"/>
      <c r="BS588" s="33"/>
      <c r="BT588" s="33"/>
      <c r="BU588" s="33"/>
      <c r="BV588" s="33"/>
      <c r="BW588" s="33"/>
      <c r="BX588" s="33"/>
      <c r="BY588" s="33"/>
      <c r="BZ588" s="33"/>
      <c r="CA588" s="33"/>
      <c r="CB588" s="33"/>
      <c r="CC588" s="33"/>
      <c r="CD588" s="33"/>
      <c r="CE588" s="33"/>
      <c r="CF588" s="33"/>
      <c r="CG588" s="33"/>
      <c r="CH588" s="33"/>
      <c r="CI588" s="33"/>
      <c r="CJ588" s="33"/>
      <c r="CK588" s="33"/>
      <c r="CL588" s="33"/>
      <c r="CM588" s="33"/>
      <c r="CN588" s="33"/>
      <c r="CO588" s="33"/>
      <c r="CP588" s="33"/>
      <c r="CQ588" s="33"/>
      <c r="CR588" s="33"/>
      <c r="CS588" s="33"/>
      <c r="CT588" s="33"/>
      <c r="CU588" s="33"/>
      <c r="CV588" s="33"/>
      <c r="CW588" s="33"/>
      <c r="CX588" s="33"/>
      <c r="CY588" s="33"/>
      <c r="CZ588" s="33"/>
      <c r="DA588" s="33"/>
      <c r="DB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  <c r="BN589" s="33"/>
      <c r="BO589" s="33"/>
      <c r="BP589" s="33"/>
      <c r="BQ589" s="33"/>
      <c r="BR589" s="33"/>
      <c r="BS589" s="33"/>
      <c r="BT589" s="33"/>
      <c r="BU589" s="33"/>
      <c r="BV589" s="33"/>
      <c r="BW589" s="33"/>
      <c r="BX589" s="33"/>
      <c r="BY589" s="33"/>
      <c r="BZ589" s="33"/>
      <c r="CA589" s="33"/>
      <c r="CB589" s="33"/>
      <c r="CC589" s="33"/>
      <c r="CD589" s="33"/>
      <c r="CE589" s="33"/>
      <c r="CF589" s="33"/>
      <c r="CG589" s="33"/>
      <c r="CH589" s="33"/>
      <c r="CI589" s="33"/>
      <c r="CJ589" s="33"/>
      <c r="CK589" s="33"/>
      <c r="CL589" s="33"/>
      <c r="CM589" s="33"/>
      <c r="CN589" s="33"/>
      <c r="CO589" s="33"/>
      <c r="CP589" s="33"/>
      <c r="CQ589" s="33"/>
      <c r="CR589" s="33"/>
      <c r="CS589" s="33"/>
      <c r="CT589" s="33"/>
      <c r="CU589" s="33"/>
      <c r="CV589" s="33"/>
      <c r="CW589" s="33"/>
      <c r="CX589" s="33"/>
      <c r="CY589" s="33"/>
      <c r="CZ589" s="33"/>
      <c r="DA589" s="33"/>
      <c r="DB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  <c r="BJ590" s="33"/>
      <c r="BK590" s="33"/>
      <c r="BL590" s="33"/>
      <c r="BM590" s="33"/>
      <c r="BN590" s="33"/>
      <c r="BO590" s="33"/>
      <c r="BP590" s="33"/>
      <c r="BQ590" s="33"/>
      <c r="BR590" s="33"/>
      <c r="BS590" s="33"/>
      <c r="BT590" s="33"/>
      <c r="BU590" s="33"/>
      <c r="BV590" s="33"/>
      <c r="BW590" s="33"/>
      <c r="BX590" s="33"/>
      <c r="BY590" s="33"/>
      <c r="BZ590" s="33"/>
      <c r="CA590" s="33"/>
      <c r="CB590" s="33"/>
      <c r="CC590" s="33"/>
      <c r="CD590" s="33"/>
      <c r="CE590" s="33"/>
      <c r="CF590" s="33"/>
      <c r="CG590" s="33"/>
      <c r="CH590" s="33"/>
      <c r="CI590" s="33"/>
      <c r="CJ590" s="33"/>
      <c r="CK590" s="33"/>
      <c r="CL590" s="33"/>
      <c r="CM590" s="33"/>
      <c r="CN590" s="33"/>
      <c r="CO590" s="33"/>
      <c r="CP590" s="33"/>
      <c r="CQ590" s="33"/>
      <c r="CR590" s="33"/>
      <c r="CS590" s="33"/>
      <c r="CT590" s="33"/>
      <c r="CU590" s="33"/>
      <c r="CV590" s="33"/>
      <c r="CW590" s="33"/>
      <c r="CX590" s="33"/>
      <c r="CY590" s="33"/>
      <c r="CZ590" s="33"/>
      <c r="DA590" s="33"/>
      <c r="DB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  <c r="BJ591" s="33"/>
      <c r="BK591" s="33"/>
      <c r="BL591" s="33"/>
      <c r="BM591" s="33"/>
      <c r="BN591" s="33"/>
      <c r="BO591" s="33"/>
      <c r="BP591" s="33"/>
      <c r="BQ591" s="33"/>
      <c r="BR591" s="33"/>
      <c r="BS591" s="33"/>
      <c r="BT591" s="33"/>
      <c r="BU591" s="33"/>
      <c r="BV591" s="33"/>
      <c r="BW591" s="33"/>
      <c r="BX591" s="33"/>
      <c r="BY591" s="33"/>
      <c r="BZ591" s="33"/>
      <c r="CA591" s="33"/>
      <c r="CB591" s="33"/>
      <c r="CC591" s="33"/>
      <c r="CD591" s="33"/>
      <c r="CE591" s="33"/>
      <c r="CF591" s="33"/>
      <c r="CG591" s="33"/>
      <c r="CH591" s="33"/>
      <c r="CI591" s="33"/>
      <c r="CJ591" s="33"/>
      <c r="CK591" s="33"/>
      <c r="CL591" s="33"/>
      <c r="CM591" s="33"/>
      <c r="CN591" s="33"/>
      <c r="CO591" s="33"/>
      <c r="CP591" s="33"/>
      <c r="CQ591" s="33"/>
      <c r="CR591" s="33"/>
      <c r="CS591" s="33"/>
      <c r="CT591" s="33"/>
      <c r="CU591" s="33"/>
      <c r="CV591" s="33"/>
      <c r="CW591" s="33"/>
      <c r="CX591" s="33"/>
      <c r="CY591" s="33"/>
      <c r="CZ591" s="33"/>
      <c r="DA591" s="33"/>
      <c r="DB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  <c r="BJ592" s="33"/>
      <c r="BK592" s="33"/>
      <c r="BL592" s="33"/>
      <c r="BM592" s="33"/>
      <c r="BN592" s="33"/>
      <c r="BO592" s="33"/>
      <c r="BP592" s="33"/>
      <c r="BQ592" s="33"/>
      <c r="BR592" s="33"/>
      <c r="BS592" s="33"/>
      <c r="BT592" s="33"/>
      <c r="BU592" s="33"/>
      <c r="BV592" s="33"/>
      <c r="BW592" s="33"/>
      <c r="BX592" s="33"/>
      <c r="BY592" s="33"/>
      <c r="BZ592" s="33"/>
      <c r="CA592" s="33"/>
      <c r="CB592" s="33"/>
      <c r="CC592" s="33"/>
      <c r="CD592" s="33"/>
      <c r="CE592" s="33"/>
      <c r="CF592" s="33"/>
      <c r="CG592" s="33"/>
      <c r="CH592" s="33"/>
      <c r="CI592" s="33"/>
      <c r="CJ592" s="33"/>
      <c r="CK592" s="33"/>
      <c r="CL592" s="33"/>
      <c r="CM592" s="33"/>
      <c r="CN592" s="33"/>
      <c r="CO592" s="33"/>
      <c r="CP592" s="33"/>
      <c r="CQ592" s="33"/>
      <c r="CR592" s="33"/>
      <c r="CS592" s="33"/>
      <c r="CT592" s="33"/>
      <c r="CU592" s="33"/>
      <c r="CV592" s="33"/>
      <c r="CW592" s="33"/>
      <c r="CX592" s="33"/>
      <c r="CY592" s="33"/>
      <c r="CZ592" s="33"/>
      <c r="DA592" s="33"/>
      <c r="DB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  <c r="BJ593" s="33"/>
      <c r="BK593" s="33"/>
      <c r="BL593" s="33"/>
      <c r="BM593" s="33"/>
      <c r="BN593" s="33"/>
      <c r="BO593" s="33"/>
      <c r="BP593" s="33"/>
      <c r="BQ593" s="33"/>
      <c r="BR593" s="33"/>
      <c r="BS593" s="33"/>
      <c r="BT593" s="33"/>
      <c r="BU593" s="33"/>
      <c r="BV593" s="33"/>
      <c r="BW593" s="33"/>
      <c r="BX593" s="33"/>
      <c r="BY593" s="33"/>
      <c r="BZ593" s="33"/>
      <c r="CA593" s="33"/>
      <c r="CB593" s="33"/>
      <c r="CC593" s="33"/>
      <c r="CD593" s="33"/>
      <c r="CE593" s="33"/>
      <c r="CF593" s="33"/>
      <c r="CG593" s="33"/>
      <c r="CH593" s="33"/>
      <c r="CI593" s="33"/>
      <c r="CJ593" s="33"/>
      <c r="CK593" s="33"/>
      <c r="CL593" s="33"/>
      <c r="CM593" s="33"/>
      <c r="CN593" s="33"/>
      <c r="CO593" s="33"/>
      <c r="CP593" s="33"/>
      <c r="CQ593" s="33"/>
      <c r="CR593" s="33"/>
      <c r="CS593" s="33"/>
      <c r="CT593" s="33"/>
      <c r="CU593" s="33"/>
      <c r="CV593" s="33"/>
      <c r="CW593" s="33"/>
      <c r="CX593" s="33"/>
      <c r="CY593" s="33"/>
      <c r="CZ593" s="33"/>
      <c r="DA593" s="33"/>
      <c r="DB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  <c r="BN594" s="33"/>
      <c r="BO594" s="33"/>
      <c r="BP594" s="33"/>
      <c r="BQ594" s="33"/>
      <c r="BR594" s="33"/>
      <c r="BS594" s="33"/>
      <c r="BT594" s="33"/>
      <c r="BU594" s="33"/>
      <c r="BV594" s="33"/>
      <c r="BW594" s="33"/>
      <c r="BX594" s="33"/>
      <c r="BY594" s="33"/>
      <c r="BZ594" s="33"/>
      <c r="CA594" s="33"/>
      <c r="CB594" s="33"/>
      <c r="CC594" s="33"/>
      <c r="CD594" s="33"/>
      <c r="CE594" s="33"/>
      <c r="CF594" s="33"/>
      <c r="CG594" s="33"/>
      <c r="CH594" s="33"/>
      <c r="CI594" s="33"/>
      <c r="CJ594" s="33"/>
      <c r="CK594" s="33"/>
      <c r="CL594" s="33"/>
      <c r="CM594" s="33"/>
      <c r="CN594" s="33"/>
      <c r="CO594" s="33"/>
      <c r="CP594" s="33"/>
      <c r="CQ594" s="33"/>
      <c r="CR594" s="33"/>
      <c r="CS594" s="33"/>
      <c r="CT594" s="33"/>
      <c r="CU594" s="33"/>
      <c r="CV594" s="33"/>
      <c r="CW594" s="33"/>
      <c r="CX594" s="33"/>
      <c r="CY594" s="33"/>
      <c r="CZ594" s="33"/>
      <c r="DA594" s="33"/>
      <c r="DB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33"/>
      <c r="BO595" s="33"/>
      <c r="BP595" s="33"/>
      <c r="BQ595" s="33"/>
      <c r="BR595" s="33"/>
      <c r="BS595" s="33"/>
      <c r="BT595" s="33"/>
      <c r="BU595" s="33"/>
      <c r="BV595" s="33"/>
      <c r="BW595" s="33"/>
      <c r="BX595" s="33"/>
      <c r="BY595" s="33"/>
      <c r="BZ595" s="33"/>
      <c r="CA595" s="33"/>
      <c r="CB595" s="33"/>
      <c r="CC595" s="33"/>
      <c r="CD595" s="33"/>
      <c r="CE595" s="33"/>
      <c r="CF595" s="33"/>
      <c r="CG595" s="33"/>
      <c r="CH595" s="33"/>
      <c r="CI595" s="33"/>
      <c r="CJ595" s="33"/>
      <c r="CK595" s="33"/>
      <c r="CL595" s="33"/>
      <c r="CM595" s="33"/>
      <c r="CN595" s="33"/>
      <c r="CO595" s="33"/>
      <c r="CP595" s="33"/>
      <c r="CQ595" s="33"/>
      <c r="CR595" s="33"/>
      <c r="CS595" s="33"/>
      <c r="CT595" s="33"/>
      <c r="CU595" s="33"/>
      <c r="CV595" s="33"/>
      <c r="CW595" s="33"/>
      <c r="CX595" s="33"/>
      <c r="CY595" s="33"/>
      <c r="CZ595" s="33"/>
      <c r="DA595" s="33"/>
      <c r="DB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  <c r="BK596" s="33"/>
      <c r="BL596" s="33"/>
      <c r="BM596" s="33"/>
      <c r="BN596" s="33"/>
      <c r="BO596" s="33"/>
      <c r="BP596" s="33"/>
      <c r="BQ596" s="33"/>
      <c r="BR596" s="33"/>
      <c r="BS596" s="33"/>
      <c r="BT596" s="33"/>
      <c r="BU596" s="33"/>
      <c r="BV596" s="33"/>
      <c r="BW596" s="33"/>
      <c r="BX596" s="33"/>
      <c r="BY596" s="33"/>
      <c r="BZ596" s="33"/>
      <c r="CA596" s="33"/>
      <c r="CB596" s="33"/>
      <c r="CC596" s="33"/>
      <c r="CD596" s="33"/>
      <c r="CE596" s="33"/>
      <c r="CF596" s="33"/>
      <c r="CG596" s="33"/>
      <c r="CH596" s="33"/>
      <c r="CI596" s="33"/>
      <c r="CJ596" s="33"/>
      <c r="CK596" s="33"/>
      <c r="CL596" s="33"/>
      <c r="CM596" s="33"/>
      <c r="CN596" s="33"/>
      <c r="CO596" s="33"/>
      <c r="CP596" s="33"/>
      <c r="CQ596" s="33"/>
      <c r="CR596" s="33"/>
      <c r="CS596" s="33"/>
      <c r="CT596" s="33"/>
      <c r="CU596" s="33"/>
      <c r="CV596" s="33"/>
      <c r="CW596" s="33"/>
      <c r="CX596" s="33"/>
      <c r="CY596" s="33"/>
      <c r="CZ596" s="33"/>
      <c r="DA596" s="33"/>
      <c r="DB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  <c r="BK597" s="33"/>
      <c r="BL597" s="33"/>
      <c r="BM597" s="33"/>
      <c r="BN597" s="33"/>
      <c r="BO597" s="33"/>
      <c r="BP597" s="33"/>
      <c r="BQ597" s="33"/>
      <c r="BR597" s="33"/>
      <c r="BS597" s="33"/>
      <c r="BT597" s="33"/>
      <c r="BU597" s="33"/>
      <c r="BV597" s="33"/>
      <c r="BW597" s="33"/>
      <c r="BX597" s="33"/>
      <c r="BY597" s="33"/>
      <c r="BZ597" s="33"/>
      <c r="CA597" s="33"/>
      <c r="CB597" s="33"/>
      <c r="CC597" s="33"/>
      <c r="CD597" s="33"/>
      <c r="CE597" s="33"/>
      <c r="CF597" s="33"/>
      <c r="CG597" s="33"/>
      <c r="CH597" s="33"/>
      <c r="CI597" s="33"/>
      <c r="CJ597" s="33"/>
      <c r="CK597" s="33"/>
      <c r="CL597" s="33"/>
      <c r="CM597" s="33"/>
      <c r="CN597" s="33"/>
      <c r="CO597" s="33"/>
      <c r="CP597" s="33"/>
      <c r="CQ597" s="33"/>
      <c r="CR597" s="33"/>
      <c r="CS597" s="33"/>
      <c r="CT597" s="33"/>
      <c r="CU597" s="33"/>
      <c r="CV597" s="33"/>
      <c r="CW597" s="33"/>
      <c r="CX597" s="33"/>
      <c r="CY597" s="33"/>
      <c r="CZ597" s="33"/>
      <c r="DA597" s="33"/>
      <c r="DB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  <c r="BN598" s="33"/>
      <c r="BO598" s="33"/>
      <c r="BP598" s="33"/>
      <c r="BQ598" s="33"/>
      <c r="BR598" s="33"/>
      <c r="BS598" s="33"/>
      <c r="BT598" s="33"/>
      <c r="BU598" s="33"/>
      <c r="BV598" s="33"/>
      <c r="BW598" s="33"/>
      <c r="BX598" s="33"/>
      <c r="BY598" s="33"/>
      <c r="BZ598" s="33"/>
      <c r="CA598" s="33"/>
      <c r="CB598" s="33"/>
      <c r="CC598" s="33"/>
      <c r="CD598" s="33"/>
      <c r="CE598" s="33"/>
      <c r="CF598" s="33"/>
      <c r="CG598" s="33"/>
      <c r="CH598" s="33"/>
      <c r="CI598" s="33"/>
      <c r="CJ598" s="33"/>
      <c r="CK598" s="33"/>
      <c r="CL598" s="33"/>
      <c r="CM598" s="33"/>
      <c r="CN598" s="33"/>
      <c r="CO598" s="33"/>
      <c r="CP598" s="33"/>
      <c r="CQ598" s="33"/>
      <c r="CR598" s="33"/>
      <c r="CS598" s="33"/>
      <c r="CT598" s="33"/>
      <c r="CU598" s="33"/>
      <c r="CV598" s="33"/>
      <c r="CW598" s="33"/>
      <c r="CX598" s="33"/>
      <c r="CY598" s="33"/>
      <c r="CZ598" s="33"/>
      <c r="DA598" s="33"/>
      <c r="DB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33"/>
      <c r="BO599" s="33"/>
      <c r="BP599" s="33"/>
      <c r="BQ599" s="33"/>
      <c r="BR599" s="33"/>
      <c r="BS599" s="33"/>
      <c r="BT599" s="33"/>
      <c r="BU599" s="33"/>
      <c r="BV599" s="33"/>
      <c r="BW599" s="33"/>
      <c r="BX599" s="33"/>
      <c r="BY599" s="33"/>
      <c r="BZ599" s="33"/>
      <c r="CA599" s="33"/>
      <c r="CB599" s="33"/>
      <c r="CC599" s="33"/>
      <c r="CD599" s="33"/>
      <c r="CE599" s="33"/>
      <c r="CF599" s="33"/>
      <c r="CG599" s="33"/>
      <c r="CH599" s="33"/>
      <c r="CI599" s="33"/>
      <c r="CJ599" s="33"/>
      <c r="CK599" s="33"/>
      <c r="CL599" s="33"/>
      <c r="CM599" s="33"/>
      <c r="CN599" s="33"/>
      <c r="CO599" s="33"/>
      <c r="CP599" s="33"/>
      <c r="CQ599" s="33"/>
      <c r="CR599" s="33"/>
      <c r="CS599" s="33"/>
      <c r="CT599" s="33"/>
      <c r="CU599" s="33"/>
      <c r="CV599" s="33"/>
      <c r="CW599" s="33"/>
      <c r="CX599" s="33"/>
      <c r="CY599" s="33"/>
      <c r="CZ599" s="33"/>
      <c r="DA599" s="33"/>
      <c r="DB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  <c r="BK600" s="33"/>
      <c r="BL600" s="33"/>
      <c r="BM600" s="33"/>
      <c r="BN600" s="33"/>
      <c r="BO600" s="33"/>
      <c r="BP600" s="33"/>
      <c r="BQ600" s="33"/>
      <c r="BR600" s="33"/>
      <c r="BS600" s="33"/>
      <c r="BT600" s="33"/>
      <c r="BU600" s="33"/>
      <c r="BV600" s="33"/>
      <c r="BW600" s="33"/>
      <c r="BX600" s="33"/>
      <c r="BY600" s="33"/>
      <c r="BZ600" s="33"/>
      <c r="CA600" s="33"/>
      <c r="CB600" s="33"/>
      <c r="CC600" s="33"/>
      <c r="CD600" s="33"/>
      <c r="CE600" s="33"/>
      <c r="CF600" s="33"/>
      <c r="CG600" s="33"/>
      <c r="CH600" s="33"/>
      <c r="CI600" s="33"/>
      <c r="CJ600" s="33"/>
      <c r="CK600" s="33"/>
      <c r="CL600" s="33"/>
      <c r="CM600" s="33"/>
      <c r="CN600" s="33"/>
      <c r="CO600" s="33"/>
      <c r="CP600" s="33"/>
      <c r="CQ600" s="33"/>
      <c r="CR600" s="33"/>
      <c r="CS600" s="33"/>
      <c r="CT600" s="33"/>
      <c r="CU600" s="33"/>
      <c r="CV600" s="33"/>
      <c r="CW600" s="33"/>
      <c r="CX600" s="33"/>
      <c r="CY600" s="33"/>
      <c r="CZ600" s="33"/>
      <c r="DA600" s="33"/>
      <c r="DB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  <c r="BJ601" s="33"/>
      <c r="BK601" s="33"/>
      <c r="BL601" s="33"/>
      <c r="BM601" s="33"/>
      <c r="BN601" s="33"/>
      <c r="BO601" s="33"/>
      <c r="BP601" s="33"/>
      <c r="BQ601" s="33"/>
      <c r="BR601" s="33"/>
      <c r="BS601" s="33"/>
      <c r="BT601" s="33"/>
      <c r="BU601" s="33"/>
      <c r="BV601" s="33"/>
      <c r="BW601" s="33"/>
      <c r="BX601" s="33"/>
      <c r="BY601" s="33"/>
      <c r="BZ601" s="33"/>
      <c r="CA601" s="33"/>
      <c r="CB601" s="33"/>
      <c r="CC601" s="33"/>
      <c r="CD601" s="33"/>
      <c r="CE601" s="33"/>
      <c r="CF601" s="33"/>
      <c r="CG601" s="33"/>
      <c r="CH601" s="33"/>
      <c r="CI601" s="33"/>
      <c r="CJ601" s="33"/>
      <c r="CK601" s="33"/>
      <c r="CL601" s="33"/>
      <c r="CM601" s="33"/>
      <c r="CN601" s="33"/>
      <c r="CO601" s="33"/>
      <c r="CP601" s="33"/>
      <c r="CQ601" s="33"/>
      <c r="CR601" s="33"/>
      <c r="CS601" s="33"/>
      <c r="CT601" s="33"/>
      <c r="CU601" s="33"/>
      <c r="CV601" s="33"/>
      <c r="CW601" s="33"/>
      <c r="CX601" s="33"/>
      <c r="CY601" s="33"/>
      <c r="CZ601" s="33"/>
      <c r="DA601" s="33"/>
      <c r="DB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  <c r="BJ602" s="33"/>
      <c r="BK602" s="33"/>
      <c r="BL602" s="33"/>
      <c r="BM602" s="33"/>
      <c r="BN602" s="33"/>
      <c r="BO602" s="33"/>
      <c r="BP602" s="33"/>
      <c r="BQ602" s="33"/>
      <c r="BR602" s="33"/>
      <c r="BS602" s="33"/>
      <c r="BT602" s="33"/>
      <c r="BU602" s="33"/>
      <c r="BV602" s="33"/>
      <c r="BW602" s="33"/>
      <c r="BX602" s="33"/>
      <c r="BY602" s="33"/>
      <c r="BZ602" s="33"/>
      <c r="CA602" s="33"/>
      <c r="CB602" s="33"/>
      <c r="CC602" s="33"/>
      <c r="CD602" s="33"/>
      <c r="CE602" s="33"/>
      <c r="CF602" s="33"/>
      <c r="CG602" s="33"/>
      <c r="CH602" s="33"/>
      <c r="CI602" s="33"/>
      <c r="CJ602" s="33"/>
      <c r="CK602" s="33"/>
      <c r="CL602" s="33"/>
      <c r="CM602" s="33"/>
      <c r="CN602" s="33"/>
      <c r="CO602" s="33"/>
      <c r="CP602" s="33"/>
      <c r="CQ602" s="33"/>
      <c r="CR602" s="33"/>
      <c r="CS602" s="33"/>
      <c r="CT602" s="33"/>
      <c r="CU602" s="33"/>
      <c r="CV602" s="33"/>
      <c r="CW602" s="33"/>
      <c r="CX602" s="33"/>
      <c r="CY602" s="33"/>
      <c r="CZ602" s="33"/>
      <c r="DA602" s="33"/>
      <c r="DB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  <c r="BK603" s="33"/>
      <c r="BL603" s="33"/>
      <c r="BM603" s="33"/>
      <c r="BN603" s="33"/>
      <c r="BO603" s="33"/>
      <c r="BP603" s="33"/>
      <c r="BQ603" s="33"/>
      <c r="BR603" s="33"/>
      <c r="BS603" s="33"/>
      <c r="BT603" s="33"/>
      <c r="BU603" s="33"/>
      <c r="BV603" s="33"/>
      <c r="BW603" s="33"/>
      <c r="BX603" s="33"/>
      <c r="BY603" s="33"/>
      <c r="BZ603" s="33"/>
      <c r="CA603" s="33"/>
      <c r="CB603" s="33"/>
      <c r="CC603" s="33"/>
      <c r="CD603" s="33"/>
      <c r="CE603" s="33"/>
      <c r="CF603" s="33"/>
      <c r="CG603" s="33"/>
      <c r="CH603" s="33"/>
      <c r="CI603" s="33"/>
      <c r="CJ603" s="33"/>
      <c r="CK603" s="33"/>
      <c r="CL603" s="33"/>
      <c r="CM603" s="33"/>
      <c r="CN603" s="33"/>
      <c r="CO603" s="33"/>
      <c r="CP603" s="33"/>
      <c r="CQ603" s="33"/>
      <c r="CR603" s="33"/>
      <c r="CS603" s="33"/>
      <c r="CT603" s="33"/>
      <c r="CU603" s="33"/>
      <c r="CV603" s="33"/>
      <c r="CW603" s="33"/>
      <c r="CX603" s="33"/>
      <c r="CY603" s="33"/>
      <c r="CZ603" s="33"/>
      <c r="DA603" s="33"/>
      <c r="DB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  <c r="BJ604" s="33"/>
      <c r="BK604" s="33"/>
      <c r="BL604" s="33"/>
      <c r="BM604" s="33"/>
      <c r="BN604" s="33"/>
      <c r="BO604" s="33"/>
      <c r="BP604" s="33"/>
      <c r="BQ604" s="33"/>
      <c r="BR604" s="33"/>
      <c r="BS604" s="33"/>
      <c r="BT604" s="33"/>
      <c r="BU604" s="33"/>
      <c r="BV604" s="33"/>
      <c r="BW604" s="33"/>
      <c r="BX604" s="33"/>
      <c r="BY604" s="33"/>
      <c r="BZ604" s="33"/>
      <c r="CA604" s="33"/>
      <c r="CB604" s="33"/>
      <c r="CC604" s="33"/>
      <c r="CD604" s="33"/>
      <c r="CE604" s="33"/>
      <c r="CF604" s="33"/>
      <c r="CG604" s="33"/>
      <c r="CH604" s="33"/>
      <c r="CI604" s="33"/>
      <c r="CJ604" s="33"/>
      <c r="CK604" s="33"/>
      <c r="CL604" s="33"/>
      <c r="CM604" s="33"/>
      <c r="CN604" s="33"/>
      <c r="CO604" s="33"/>
      <c r="CP604" s="33"/>
      <c r="CQ604" s="33"/>
      <c r="CR604" s="33"/>
      <c r="CS604" s="33"/>
      <c r="CT604" s="33"/>
      <c r="CU604" s="33"/>
      <c r="CV604" s="33"/>
      <c r="CW604" s="33"/>
      <c r="CX604" s="33"/>
      <c r="CY604" s="33"/>
      <c r="CZ604" s="33"/>
      <c r="DA604" s="33"/>
      <c r="DB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  <c r="BJ605" s="33"/>
      <c r="BK605" s="33"/>
      <c r="BL605" s="33"/>
      <c r="BM605" s="33"/>
      <c r="BN605" s="33"/>
      <c r="BO605" s="33"/>
      <c r="BP605" s="33"/>
      <c r="BQ605" s="33"/>
      <c r="BR605" s="33"/>
      <c r="BS605" s="33"/>
      <c r="BT605" s="33"/>
      <c r="BU605" s="33"/>
      <c r="BV605" s="33"/>
      <c r="BW605" s="33"/>
      <c r="BX605" s="33"/>
      <c r="BY605" s="33"/>
      <c r="BZ605" s="33"/>
      <c r="CA605" s="33"/>
      <c r="CB605" s="33"/>
      <c r="CC605" s="33"/>
      <c r="CD605" s="33"/>
      <c r="CE605" s="33"/>
      <c r="CF605" s="33"/>
      <c r="CG605" s="33"/>
      <c r="CH605" s="33"/>
      <c r="CI605" s="33"/>
      <c r="CJ605" s="33"/>
      <c r="CK605" s="33"/>
      <c r="CL605" s="33"/>
      <c r="CM605" s="33"/>
      <c r="CN605" s="33"/>
      <c r="CO605" s="33"/>
      <c r="CP605" s="33"/>
      <c r="CQ605" s="33"/>
      <c r="CR605" s="33"/>
      <c r="CS605" s="33"/>
      <c r="CT605" s="33"/>
      <c r="CU605" s="33"/>
      <c r="CV605" s="33"/>
      <c r="CW605" s="33"/>
      <c r="CX605" s="33"/>
      <c r="CY605" s="33"/>
      <c r="CZ605" s="33"/>
      <c r="DA605" s="33"/>
      <c r="DB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  <c r="BJ606" s="33"/>
      <c r="BK606" s="33"/>
      <c r="BL606" s="33"/>
      <c r="BM606" s="33"/>
      <c r="BN606" s="33"/>
      <c r="BO606" s="33"/>
      <c r="BP606" s="33"/>
      <c r="BQ606" s="33"/>
      <c r="BR606" s="33"/>
      <c r="BS606" s="33"/>
      <c r="BT606" s="33"/>
      <c r="BU606" s="33"/>
      <c r="BV606" s="33"/>
      <c r="BW606" s="33"/>
      <c r="BX606" s="33"/>
      <c r="BY606" s="33"/>
      <c r="BZ606" s="33"/>
      <c r="CA606" s="33"/>
      <c r="CB606" s="33"/>
      <c r="CC606" s="33"/>
      <c r="CD606" s="33"/>
      <c r="CE606" s="33"/>
      <c r="CF606" s="33"/>
      <c r="CG606" s="33"/>
      <c r="CH606" s="33"/>
      <c r="CI606" s="33"/>
      <c r="CJ606" s="33"/>
      <c r="CK606" s="33"/>
      <c r="CL606" s="33"/>
      <c r="CM606" s="33"/>
      <c r="CN606" s="33"/>
      <c r="CO606" s="33"/>
      <c r="CP606" s="33"/>
      <c r="CQ606" s="33"/>
      <c r="CR606" s="33"/>
      <c r="CS606" s="33"/>
      <c r="CT606" s="33"/>
      <c r="CU606" s="33"/>
      <c r="CV606" s="33"/>
      <c r="CW606" s="33"/>
      <c r="CX606" s="33"/>
      <c r="CY606" s="33"/>
      <c r="CZ606" s="33"/>
      <c r="DA606" s="33"/>
      <c r="DB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  <c r="BJ607" s="33"/>
      <c r="BK607" s="33"/>
      <c r="BL607" s="33"/>
      <c r="BM607" s="33"/>
      <c r="BN607" s="33"/>
      <c r="BO607" s="33"/>
      <c r="BP607" s="33"/>
      <c r="BQ607" s="33"/>
      <c r="BR607" s="33"/>
      <c r="BS607" s="33"/>
      <c r="BT607" s="33"/>
      <c r="BU607" s="33"/>
      <c r="BV607" s="33"/>
      <c r="BW607" s="33"/>
      <c r="BX607" s="33"/>
      <c r="BY607" s="33"/>
      <c r="BZ607" s="33"/>
      <c r="CA607" s="33"/>
      <c r="CB607" s="33"/>
      <c r="CC607" s="33"/>
      <c r="CD607" s="33"/>
      <c r="CE607" s="33"/>
      <c r="CF607" s="33"/>
      <c r="CG607" s="33"/>
      <c r="CH607" s="33"/>
      <c r="CI607" s="33"/>
      <c r="CJ607" s="33"/>
      <c r="CK607" s="33"/>
      <c r="CL607" s="33"/>
      <c r="CM607" s="33"/>
      <c r="CN607" s="33"/>
      <c r="CO607" s="33"/>
      <c r="CP607" s="33"/>
      <c r="CQ607" s="33"/>
      <c r="CR607" s="33"/>
      <c r="CS607" s="33"/>
      <c r="CT607" s="33"/>
      <c r="CU607" s="33"/>
      <c r="CV607" s="33"/>
      <c r="CW607" s="33"/>
      <c r="CX607" s="33"/>
      <c r="CY607" s="33"/>
      <c r="CZ607" s="33"/>
      <c r="DA607" s="33"/>
      <c r="DB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  <c r="BJ608" s="33"/>
      <c r="BK608" s="33"/>
      <c r="BL608" s="33"/>
      <c r="BM608" s="33"/>
      <c r="BN608" s="33"/>
      <c r="BO608" s="33"/>
      <c r="BP608" s="33"/>
      <c r="BQ608" s="33"/>
      <c r="BR608" s="33"/>
      <c r="BS608" s="33"/>
      <c r="BT608" s="33"/>
      <c r="BU608" s="33"/>
      <c r="BV608" s="33"/>
      <c r="BW608" s="33"/>
      <c r="BX608" s="33"/>
      <c r="BY608" s="33"/>
      <c r="BZ608" s="33"/>
      <c r="CA608" s="33"/>
      <c r="CB608" s="33"/>
      <c r="CC608" s="33"/>
      <c r="CD608" s="33"/>
      <c r="CE608" s="33"/>
      <c r="CF608" s="33"/>
      <c r="CG608" s="33"/>
      <c r="CH608" s="33"/>
      <c r="CI608" s="33"/>
      <c r="CJ608" s="33"/>
      <c r="CK608" s="33"/>
      <c r="CL608" s="33"/>
      <c r="CM608" s="33"/>
      <c r="CN608" s="33"/>
      <c r="CO608" s="33"/>
      <c r="CP608" s="33"/>
      <c r="CQ608" s="33"/>
      <c r="CR608" s="33"/>
      <c r="CS608" s="33"/>
      <c r="CT608" s="33"/>
      <c r="CU608" s="33"/>
      <c r="CV608" s="33"/>
      <c r="CW608" s="33"/>
      <c r="CX608" s="33"/>
      <c r="CY608" s="33"/>
      <c r="CZ608" s="33"/>
      <c r="DA608" s="33"/>
      <c r="DB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  <c r="BJ609" s="33"/>
      <c r="BK609" s="33"/>
      <c r="BL609" s="33"/>
      <c r="BM609" s="33"/>
      <c r="BN609" s="33"/>
      <c r="BO609" s="33"/>
      <c r="BP609" s="33"/>
      <c r="BQ609" s="33"/>
      <c r="BR609" s="33"/>
      <c r="BS609" s="33"/>
      <c r="BT609" s="33"/>
      <c r="BU609" s="33"/>
      <c r="BV609" s="33"/>
      <c r="BW609" s="33"/>
      <c r="BX609" s="33"/>
      <c r="BY609" s="33"/>
      <c r="BZ609" s="33"/>
      <c r="CA609" s="33"/>
      <c r="CB609" s="33"/>
      <c r="CC609" s="33"/>
      <c r="CD609" s="33"/>
      <c r="CE609" s="33"/>
      <c r="CF609" s="33"/>
      <c r="CG609" s="33"/>
      <c r="CH609" s="33"/>
      <c r="CI609" s="33"/>
      <c r="CJ609" s="33"/>
      <c r="CK609" s="33"/>
      <c r="CL609" s="33"/>
      <c r="CM609" s="33"/>
      <c r="CN609" s="33"/>
      <c r="CO609" s="33"/>
      <c r="CP609" s="33"/>
      <c r="CQ609" s="33"/>
      <c r="CR609" s="33"/>
      <c r="CS609" s="33"/>
      <c r="CT609" s="33"/>
      <c r="CU609" s="33"/>
      <c r="CV609" s="33"/>
      <c r="CW609" s="33"/>
      <c r="CX609" s="33"/>
      <c r="CY609" s="33"/>
      <c r="CZ609" s="33"/>
      <c r="DA609" s="33"/>
      <c r="DB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33"/>
      <c r="BM610" s="33"/>
      <c r="BN610" s="33"/>
      <c r="BO610" s="33"/>
      <c r="BP610" s="33"/>
      <c r="BQ610" s="33"/>
      <c r="BR610" s="33"/>
      <c r="BS610" s="33"/>
      <c r="BT610" s="33"/>
      <c r="BU610" s="33"/>
      <c r="BV610" s="33"/>
      <c r="BW610" s="33"/>
      <c r="BX610" s="33"/>
      <c r="BY610" s="33"/>
      <c r="BZ610" s="33"/>
      <c r="CA610" s="33"/>
      <c r="CB610" s="33"/>
      <c r="CC610" s="33"/>
      <c r="CD610" s="33"/>
      <c r="CE610" s="33"/>
      <c r="CF610" s="33"/>
      <c r="CG610" s="33"/>
      <c r="CH610" s="33"/>
      <c r="CI610" s="33"/>
      <c r="CJ610" s="33"/>
      <c r="CK610" s="33"/>
      <c r="CL610" s="33"/>
      <c r="CM610" s="33"/>
      <c r="CN610" s="33"/>
      <c r="CO610" s="33"/>
      <c r="CP610" s="33"/>
      <c r="CQ610" s="33"/>
      <c r="CR610" s="33"/>
      <c r="CS610" s="33"/>
      <c r="CT610" s="33"/>
      <c r="CU610" s="33"/>
      <c r="CV610" s="33"/>
      <c r="CW610" s="33"/>
      <c r="CX610" s="33"/>
      <c r="CY610" s="33"/>
      <c r="CZ610" s="33"/>
      <c r="DA610" s="33"/>
      <c r="DB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  <c r="BN611" s="33"/>
      <c r="BO611" s="33"/>
      <c r="BP611" s="33"/>
      <c r="BQ611" s="33"/>
      <c r="BR611" s="33"/>
      <c r="BS611" s="33"/>
      <c r="BT611" s="33"/>
      <c r="BU611" s="33"/>
      <c r="BV611" s="33"/>
      <c r="BW611" s="33"/>
      <c r="BX611" s="33"/>
      <c r="BY611" s="33"/>
      <c r="BZ611" s="33"/>
      <c r="CA611" s="33"/>
      <c r="CB611" s="33"/>
      <c r="CC611" s="33"/>
      <c r="CD611" s="33"/>
      <c r="CE611" s="33"/>
      <c r="CF611" s="33"/>
      <c r="CG611" s="33"/>
      <c r="CH611" s="33"/>
      <c r="CI611" s="33"/>
      <c r="CJ611" s="33"/>
      <c r="CK611" s="33"/>
      <c r="CL611" s="33"/>
      <c r="CM611" s="33"/>
      <c r="CN611" s="33"/>
      <c r="CO611" s="33"/>
      <c r="CP611" s="33"/>
      <c r="CQ611" s="33"/>
      <c r="CR611" s="33"/>
      <c r="CS611" s="33"/>
      <c r="CT611" s="33"/>
      <c r="CU611" s="33"/>
      <c r="CV611" s="33"/>
      <c r="CW611" s="33"/>
      <c r="CX611" s="33"/>
      <c r="CY611" s="33"/>
      <c r="CZ611" s="33"/>
      <c r="DA611" s="33"/>
      <c r="DB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  <c r="BJ612" s="33"/>
      <c r="BK612" s="33"/>
      <c r="BL612" s="33"/>
      <c r="BM612" s="33"/>
      <c r="BN612" s="33"/>
      <c r="BO612" s="33"/>
      <c r="BP612" s="33"/>
      <c r="BQ612" s="33"/>
      <c r="BR612" s="33"/>
      <c r="BS612" s="33"/>
      <c r="BT612" s="33"/>
      <c r="BU612" s="33"/>
      <c r="BV612" s="33"/>
      <c r="BW612" s="33"/>
      <c r="BX612" s="33"/>
      <c r="BY612" s="33"/>
      <c r="BZ612" s="33"/>
      <c r="CA612" s="33"/>
      <c r="CB612" s="33"/>
      <c r="CC612" s="33"/>
      <c r="CD612" s="33"/>
      <c r="CE612" s="33"/>
      <c r="CF612" s="33"/>
      <c r="CG612" s="33"/>
      <c r="CH612" s="33"/>
      <c r="CI612" s="33"/>
      <c r="CJ612" s="33"/>
      <c r="CK612" s="33"/>
      <c r="CL612" s="33"/>
      <c r="CM612" s="33"/>
      <c r="CN612" s="33"/>
      <c r="CO612" s="33"/>
      <c r="CP612" s="33"/>
      <c r="CQ612" s="33"/>
      <c r="CR612" s="33"/>
      <c r="CS612" s="33"/>
      <c r="CT612" s="33"/>
      <c r="CU612" s="33"/>
      <c r="CV612" s="33"/>
      <c r="CW612" s="33"/>
      <c r="CX612" s="33"/>
      <c r="CY612" s="33"/>
      <c r="CZ612" s="33"/>
      <c r="DA612" s="33"/>
      <c r="DB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  <c r="BN613" s="33"/>
      <c r="BO613" s="33"/>
      <c r="BP613" s="33"/>
      <c r="BQ613" s="33"/>
      <c r="BR613" s="33"/>
      <c r="BS613" s="33"/>
      <c r="BT613" s="33"/>
      <c r="BU613" s="33"/>
      <c r="BV613" s="33"/>
      <c r="BW613" s="33"/>
      <c r="BX613" s="33"/>
      <c r="BY613" s="33"/>
      <c r="BZ613" s="33"/>
      <c r="CA613" s="33"/>
      <c r="CB613" s="33"/>
      <c r="CC613" s="33"/>
      <c r="CD613" s="33"/>
      <c r="CE613" s="33"/>
      <c r="CF613" s="33"/>
      <c r="CG613" s="33"/>
      <c r="CH613" s="33"/>
      <c r="CI613" s="33"/>
      <c r="CJ613" s="33"/>
      <c r="CK613" s="33"/>
      <c r="CL613" s="33"/>
      <c r="CM613" s="33"/>
      <c r="CN613" s="33"/>
      <c r="CO613" s="33"/>
      <c r="CP613" s="33"/>
      <c r="CQ613" s="33"/>
      <c r="CR613" s="33"/>
      <c r="CS613" s="33"/>
      <c r="CT613" s="33"/>
      <c r="CU613" s="33"/>
      <c r="CV613" s="33"/>
      <c r="CW613" s="33"/>
      <c r="CX613" s="33"/>
      <c r="CY613" s="33"/>
      <c r="CZ613" s="33"/>
      <c r="DA613" s="33"/>
      <c r="DB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  <c r="BJ614" s="33"/>
      <c r="BK614" s="33"/>
      <c r="BL614" s="33"/>
      <c r="BM614" s="33"/>
      <c r="BN614" s="33"/>
      <c r="BO614" s="33"/>
      <c r="BP614" s="33"/>
      <c r="BQ614" s="33"/>
      <c r="BR614" s="33"/>
      <c r="BS614" s="33"/>
      <c r="BT614" s="33"/>
      <c r="BU614" s="33"/>
      <c r="BV614" s="33"/>
      <c r="BW614" s="33"/>
      <c r="BX614" s="33"/>
      <c r="BY614" s="33"/>
      <c r="BZ614" s="33"/>
      <c r="CA614" s="33"/>
      <c r="CB614" s="33"/>
      <c r="CC614" s="33"/>
      <c r="CD614" s="33"/>
      <c r="CE614" s="33"/>
      <c r="CF614" s="33"/>
      <c r="CG614" s="33"/>
      <c r="CH614" s="33"/>
      <c r="CI614" s="33"/>
      <c r="CJ614" s="33"/>
      <c r="CK614" s="33"/>
      <c r="CL614" s="33"/>
      <c r="CM614" s="33"/>
      <c r="CN614" s="33"/>
      <c r="CO614" s="33"/>
      <c r="CP614" s="33"/>
      <c r="CQ614" s="33"/>
      <c r="CR614" s="33"/>
      <c r="CS614" s="33"/>
      <c r="CT614" s="33"/>
      <c r="CU614" s="33"/>
      <c r="CV614" s="33"/>
      <c r="CW614" s="33"/>
      <c r="CX614" s="33"/>
      <c r="CY614" s="33"/>
      <c r="CZ614" s="33"/>
      <c r="DA614" s="33"/>
      <c r="DB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  <c r="BJ615" s="33"/>
      <c r="BK615" s="33"/>
      <c r="BL615" s="33"/>
      <c r="BM615" s="33"/>
      <c r="BN615" s="33"/>
      <c r="BO615" s="33"/>
      <c r="BP615" s="33"/>
      <c r="BQ615" s="33"/>
      <c r="BR615" s="33"/>
      <c r="BS615" s="33"/>
      <c r="BT615" s="33"/>
      <c r="BU615" s="33"/>
      <c r="BV615" s="33"/>
      <c r="BW615" s="33"/>
      <c r="BX615" s="33"/>
      <c r="BY615" s="33"/>
      <c r="BZ615" s="33"/>
      <c r="CA615" s="33"/>
      <c r="CB615" s="33"/>
      <c r="CC615" s="33"/>
      <c r="CD615" s="33"/>
      <c r="CE615" s="33"/>
      <c r="CF615" s="33"/>
      <c r="CG615" s="33"/>
      <c r="CH615" s="33"/>
      <c r="CI615" s="33"/>
      <c r="CJ615" s="33"/>
      <c r="CK615" s="33"/>
      <c r="CL615" s="33"/>
      <c r="CM615" s="33"/>
      <c r="CN615" s="33"/>
      <c r="CO615" s="33"/>
      <c r="CP615" s="33"/>
      <c r="CQ615" s="33"/>
      <c r="CR615" s="33"/>
      <c r="CS615" s="33"/>
      <c r="CT615" s="33"/>
      <c r="CU615" s="33"/>
      <c r="CV615" s="33"/>
      <c r="CW615" s="33"/>
      <c r="CX615" s="33"/>
      <c r="CY615" s="33"/>
      <c r="CZ615" s="33"/>
      <c r="DA615" s="33"/>
      <c r="DB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  <c r="BJ616" s="33"/>
      <c r="BK616" s="33"/>
      <c r="BL616" s="33"/>
      <c r="BM616" s="33"/>
      <c r="BN616" s="33"/>
      <c r="BO616" s="33"/>
      <c r="BP616" s="33"/>
      <c r="BQ616" s="33"/>
      <c r="BR616" s="33"/>
      <c r="BS616" s="33"/>
      <c r="BT616" s="33"/>
      <c r="BU616" s="33"/>
      <c r="BV616" s="33"/>
      <c r="BW616" s="33"/>
      <c r="BX616" s="33"/>
      <c r="BY616" s="33"/>
      <c r="BZ616" s="33"/>
      <c r="CA616" s="33"/>
      <c r="CB616" s="33"/>
      <c r="CC616" s="33"/>
      <c r="CD616" s="33"/>
      <c r="CE616" s="33"/>
      <c r="CF616" s="33"/>
      <c r="CG616" s="33"/>
      <c r="CH616" s="33"/>
      <c r="CI616" s="33"/>
      <c r="CJ616" s="33"/>
      <c r="CK616" s="33"/>
      <c r="CL616" s="33"/>
      <c r="CM616" s="33"/>
      <c r="CN616" s="33"/>
      <c r="CO616" s="33"/>
      <c r="CP616" s="33"/>
      <c r="CQ616" s="33"/>
      <c r="CR616" s="33"/>
      <c r="CS616" s="33"/>
      <c r="CT616" s="33"/>
      <c r="CU616" s="33"/>
      <c r="CV616" s="33"/>
      <c r="CW616" s="33"/>
      <c r="CX616" s="33"/>
      <c r="CY616" s="33"/>
      <c r="CZ616" s="33"/>
      <c r="DA616" s="33"/>
      <c r="DB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  <c r="BN617" s="33"/>
      <c r="BO617" s="33"/>
      <c r="BP617" s="33"/>
      <c r="BQ617" s="33"/>
      <c r="BR617" s="33"/>
      <c r="BS617" s="33"/>
      <c r="BT617" s="33"/>
      <c r="BU617" s="33"/>
      <c r="BV617" s="33"/>
      <c r="BW617" s="33"/>
      <c r="BX617" s="33"/>
      <c r="BY617" s="33"/>
      <c r="BZ617" s="33"/>
      <c r="CA617" s="33"/>
      <c r="CB617" s="33"/>
      <c r="CC617" s="33"/>
      <c r="CD617" s="33"/>
      <c r="CE617" s="33"/>
      <c r="CF617" s="33"/>
      <c r="CG617" s="33"/>
      <c r="CH617" s="33"/>
      <c r="CI617" s="33"/>
      <c r="CJ617" s="33"/>
      <c r="CK617" s="33"/>
      <c r="CL617" s="33"/>
      <c r="CM617" s="33"/>
      <c r="CN617" s="33"/>
      <c r="CO617" s="33"/>
      <c r="CP617" s="33"/>
      <c r="CQ617" s="33"/>
      <c r="CR617" s="33"/>
      <c r="CS617" s="33"/>
      <c r="CT617" s="33"/>
      <c r="CU617" s="33"/>
      <c r="CV617" s="33"/>
      <c r="CW617" s="33"/>
      <c r="CX617" s="33"/>
      <c r="CY617" s="33"/>
      <c r="CZ617" s="33"/>
      <c r="DA617" s="33"/>
      <c r="DB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  <c r="BN618" s="33"/>
      <c r="BO618" s="33"/>
      <c r="BP618" s="33"/>
      <c r="BQ618" s="33"/>
      <c r="BR618" s="33"/>
      <c r="BS618" s="33"/>
      <c r="BT618" s="33"/>
      <c r="BU618" s="33"/>
      <c r="BV618" s="33"/>
      <c r="BW618" s="33"/>
      <c r="BX618" s="33"/>
      <c r="BY618" s="33"/>
      <c r="BZ618" s="33"/>
      <c r="CA618" s="33"/>
      <c r="CB618" s="33"/>
      <c r="CC618" s="33"/>
      <c r="CD618" s="33"/>
      <c r="CE618" s="33"/>
      <c r="CF618" s="33"/>
      <c r="CG618" s="33"/>
      <c r="CH618" s="33"/>
      <c r="CI618" s="33"/>
      <c r="CJ618" s="33"/>
      <c r="CK618" s="33"/>
      <c r="CL618" s="33"/>
      <c r="CM618" s="33"/>
      <c r="CN618" s="33"/>
      <c r="CO618" s="33"/>
      <c r="CP618" s="33"/>
      <c r="CQ618" s="33"/>
      <c r="CR618" s="33"/>
      <c r="CS618" s="33"/>
      <c r="CT618" s="33"/>
      <c r="CU618" s="33"/>
      <c r="CV618" s="33"/>
      <c r="CW618" s="33"/>
      <c r="CX618" s="33"/>
      <c r="CY618" s="33"/>
      <c r="CZ618" s="33"/>
      <c r="DA618" s="33"/>
      <c r="DB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33"/>
      <c r="BM619" s="33"/>
      <c r="BN619" s="33"/>
      <c r="BO619" s="33"/>
      <c r="BP619" s="33"/>
      <c r="BQ619" s="33"/>
      <c r="BR619" s="33"/>
      <c r="BS619" s="33"/>
      <c r="BT619" s="33"/>
      <c r="BU619" s="33"/>
      <c r="BV619" s="33"/>
      <c r="BW619" s="33"/>
      <c r="BX619" s="33"/>
      <c r="BY619" s="33"/>
      <c r="BZ619" s="33"/>
      <c r="CA619" s="33"/>
      <c r="CB619" s="33"/>
      <c r="CC619" s="33"/>
      <c r="CD619" s="33"/>
      <c r="CE619" s="33"/>
      <c r="CF619" s="33"/>
      <c r="CG619" s="33"/>
      <c r="CH619" s="33"/>
      <c r="CI619" s="33"/>
      <c r="CJ619" s="33"/>
      <c r="CK619" s="33"/>
      <c r="CL619" s="33"/>
      <c r="CM619" s="33"/>
      <c r="CN619" s="33"/>
      <c r="CO619" s="33"/>
      <c r="CP619" s="33"/>
      <c r="CQ619" s="33"/>
      <c r="CR619" s="33"/>
      <c r="CS619" s="33"/>
      <c r="CT619" s="33"/>
      <c r="CU619" s="33"/>
      <c r="CV619" s="33"/>
      <c r="CW619" s="33"/>
      <c r="CX619" s="33"/>
      <c r="CY619" s="33"/>
      <c r="CZ619" s="33"/>
      <c r="DA619" s="33"/>
      <c r="DB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  <c r="BJ620" s="33"/>
      <c r="BK620" s="33"/>
      <c r="BL620" s="33"/>
      <c r="BM620" s="33"/>
      <c r="BN620" s="33"/>
      <c r="BO620" s="33"/>
      <c r="BP620" s="33"/>
      <c r="BQ620" s="33"/>
      <c r="BR620" s="33"/>
      <c r="BS620" s="33"/>
      <c r="BT620" s="33"/>
      <c r="BU620" s="33"/>
      <c r="BV620" s="33"/>
      <c r="BW620" s="33"/>
      <c r="BX620" s="33"/>
      <c r="BY620" s="33"/>
      <c r="BZ620" s="33"/>
      <c r="CA620" s="33"/>
      <c r="CB620" s="33"/>
      <c r="CC620" s="33"/>
      <c r="CD620" s="33"/>
      <c r="CE620" s="33"/>
      <c r="CF620" s="33"/>
      <c r="CG620" s="33"/>
      <c r="CH620" s="33"/>
      <c r="CI620" s="33"/>
      <c r="CJ620" s="33"/>
      <c r="CK620" s="33"/>
      <c r="CL620" s="33"/>
      <c r="CM620" s="33"/>
      <c r="CN620" s="33"/>
      <c r="CO620" s="33"/>
      <c r="CP620" s="33"/>
      <c r="CQ620" s="33"/>
      <c r="CR620" s="33"/>
      <c r="CS620" s="33"/>
      <c r="CT620" s="33"/>
      <c r="CU620" s="33"/>
      <c r="CV620" s="33"/>
      <c r="CW620" s="33"/>
      <c r="CX620" s="33"/>
      <c r="CY620" s="33"/>
      <c r="CZ620" s="33"/>
      <c r="DA620" s="33"/>
      <c r="DB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  <c r="BN621" s="33"/>
      <c r="BO621" s="33"/>
      <c r="BP621" s="33"/>
      <c r="BQ621" s="33"/>
      <c r="BR621" s="33"/>
      <c r="BS621" s="33"/>
      <c r="BT621" s="33"/>
      <c r="BU621" s="33"/>
      <c r="BV621" s="33"/>
      <c r="BW621" s="33"/>
      <c r="BX621" s="33"/>
      <c r="BY621" s="33"/>
      <c r="BZ621" s="33"/>
      <c r="CA621" s="33"/>
      <c r="CB621" s="33"/>
      <c r="CC621" s="33"/>
      <c r="CD621" s="33"/>
      <c r="CE621" s="33"/>
      <c r="CF621" s="33"/>
      <c r="CG621" s="33"/>
      <c r="CH621" s="33"/>
      <c r="CI621" s="33"/>
      <c r="CJ621" s="33"/>
      <c r="CK621" s="33"/>
      <c r="CL621" s="33"/>
      <c r="CM621" s="33"/>
      <c r="CN621" s="33"/>
      <c r="CO621" s="33"/>
      <c r="CP621" s="33"/>
      <c r="CQ621" s="33"/>
      <c r="CR621" s="33"/>
      <c r="CS621" s="33"/>
      <c r="CT621" s="33"/>
      <c r="CU621" s="33"/>
      <c r="CV621" s="33"/>
      <c r="CW621" s="33"/>
      <c r="CX621" s="33"/>
      <c r="CY621" s="33"/>
      <c r="CZ621" s="33"/>
      <c r="DA621" s="33"/>
      <c r="DB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  <c r="BJ622" s="33"/>
      <c r="BK622" s="33"/>
      <c r="BL622" s="33"/>
      <c r="BM622" s="33"/>
      <c r="BN622" s="33"/>
      <c r="BO622" s="33"/>
      <c r="BP622" s="33"/>
      <c r="BQ622" s="33"/>
      <c r="BR622" s="33"/>
      <c r="BS622" s="33"/>
      <c r="BT622" s="33"/>
      <c r="BU622" s="33"/>
      <c r="BV622" s="33"/>
      <c r="BW622" s="33"/>
      <c r="BX622" s="33"/>
      <c r="BY622" s="33"/>
      <c r="BZ622" s="33"/>
      <c r="CA622" s="33"/>
      <c r="CB622" s="33"/>
      <c r="CC622" s="33"/>
      <c r="CD622" s="33"/>
      <c r="CE622" s="33"/>
      <c r="CF622" s="33"/>
      <c r="CG622" s="33"/>
      <c r="CH622" s="33"/>
      <c r="CI622" s="33"/>
      <c r="CJ622" s="33"/>
      <c r="CK622" s="33"/>
      <c r="CL622" s="33"/>
      <c r="CM622" s="33"/>
      <c r="CN622" s="33"/>
      <c r="CO622" s="33"/>
      <c r="CP622" s="33"/>
      <c r="CQ622" s="33"/>
      <c r="CR622" s="33"/>
      <c r="CS622" s="33"/>
      <c r="CT622" s="33"/>
      <c r="CU622" s="33"/>
      <c r="CV622" s="33"/>
      <c r="CW622" s="33"/>
      <c r="CX622" s="33"/>
      <c r="CY622" s="33"/>
      <c r="CZ622" s="33"/>
      <c r="DA622" s="33"/>
      <c r="DB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  <c r="BJ623" s="33"/>
      <c r="BK623" s="33"/>
      <c r="BL623" s="33"/>
      <c r="BM623" s="33"/>
      <c r="BN623" s="33"/>
      <c r="BO623" s="33"/>
      <c r="BP623" s="33"/>
      <c r="BQ623" s="33"/>
      <c r="BR623" s="33"/>
      <c r="BS623" s="33"/>
      <c r="BT623" s="33"/>
      <c r="BU623" s="33"/>
      <c r="BV623" s="33"/>
      <c r="BW623" s="33"/>
      <c r="BX623" s="33"/>
      <c r="BY623" s="33"/>
      <c r="BZ623" s="33"/>
      <c r="CA623" s="33"/>
      <c r="CB623" s="33"/>
      <c r="CC623" s="33"/>
      <c r="CD623" s="33"/>
      <c r="CE623" s="33"/>
      <c r="CF623" s="33"/>
      <c r="CG623" s="33"/>
      <c r="CH623" s="33"/>
      <c r="CI623" s="33"/>
      <c r="CJ623" s="33"/>
      <c r="CK623" s="33"/>
      <c r="CL623" s="33"/>
      <c r="CM623" s="33"/>
      <c r="CN623" s="33"/>
      <c r="CO623" s="33"/>
      <c r="CP623" s="33"/>
      <c r="CQ623" s="33"/>
      <c r="CR623" s="33"/>
      <c r="CS623" s="33"/>
      <c r="CT623" s="33"/>
      <c r="CU623" s="33"/>
      <c r="CV623" s="33"/>
      <c r="CW623" s="33"/>
      <c r="CX623" s="33"/>
      <c r="CY623" s="33"/>
      <c r="CZ623" s="33"/>
      <c r="DA623" s="33"/>
      <c r="DB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  <c r="BJ624" s="33"/>
      <c r="BK624" s="33"/>
      <c r="BL624" s="33"/>
      <c r="BM624" s="33"/>
      <c r="BN624" s="33"/>
      <c r="BO624" s="33"/>
      <c r="BP624" s="33"/>
      <c r="BQ624" s="33"/>
      <c r="BR624" s="33"/>
      <c r="BS624" s="33"/>
      <c r="BT624" s="33"/>
      <c r="BU624" s="33"/>
      <c r="BV624" s="33"/>
      <c r="BW624" s="33"/>
      <c r="BX624" s="33"/>
      <c r="BY624" s="33"/>
      <c r="BZ624" s="33"/>
      <c r="CA624" s="33"/>
      <c r="CB624" s="33"/>
      <c r="CC624" s="33"/>
      <c r="CD624" s="33"/>
      <c r="CE624" s="33"/>
      <c r="CF624" s="33"/>
      <c r="CG624" s="33"/>
      <c r="CH624" s="33"/>
      <c r="CI624" s="33"/>
      <c r="CJ624" s="33"/>
      <c r="CK624" s="33"/>
      <c r="CL624" s="33"/>
      <c r="CM624" s="33"/>
      <c r="CN624" s="33"/>
      <c r="CO624" s="33"/>
      <c r="CP624" s="33"/>
      <c r="CQ624" s="33"/>
      <c r="CR624" s="33"/>
      <c r="CS624" s="33"/>
      <c r="CT624" s="33"/>
      <c r="CU624" s="33"/>
      <c r="CV624" s="33"/>
      <c r="CW624" s="33"/>
      <c r="CX624" s="33"/>
      <c r="CY624" s="33"/>
      <c r="CZ624" s="33"/>
      <c r="DA624" s="33"/>
      <c r="DB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  <c r="BN625" s="33"/>
      <c r="BO625" s="33"/>
      <c r="BP625" s="33"/>
      <c r="BQ625" s="33"/>
      <c r="BR625" s="33"/>
      <c r="BS625" s="33"/>
      <c r="BT625" s="33"/>
      <c r="BU625" s="33"/>
      <c r="BV625" s="33"/>
      <c r="BW625" s="33"/>
      <c r="BX625" s="33"/>
      <c r="BY625" s="33"/>
      <c r="BZ625" s="33"/>
      <c r="CA625" s="33"/>
      <c r="CB625" s="33"/>
      <c r="CC625" s="33"/>
      <c r="CD625" s="33"/>
      <c r="CE625" s="33"/>
      <c r="CF625" s="33"/>
      <c r="CG625" s="33"/>
      <c r="CH625" s="33"/>
      <c r="CI625" s="33"/>
      <c r="CJ625" s="33"/>
      <c r="CK625" s="33"/>
      <c r="CL625" s="33"/>
      <c r="CM625" s="33"/>
      <c r="CN625" s="33"/>
      <c r="CO625" s="33"/>
      <c r="CP625" s="33"/>
      <c r="CQ625" s="33"/>
      <c r="CR625" s="33"/>
      <c r="CS625" s="33"/>
      <c r="CT625" s="33"/>
      <c r="CU625" s="33"/>
      <c r="CV625" s="33"/>
      <c r="CW625" s="33"/>
      <c r="CX625" s="33"/>
      <c r="CY625" s="33"/>
      <c r="CZ625" s="33"/>
      <c r="DA625" s="33"/>
      <c r="DB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  <c r="BJ626" s="33"/>
      <c r="BK626" s="33"/>
      <c r="BL626" s="33"/>
      <c r="BM626" s="33"/>
      <c r="BN626" s="33"/>
      <c r="BO626" s="33"/>
      <c r="BP626" s="33"/>
      <c r="BQ626" s="33"/>
      <c r="BR626" s="33"/>
      <c r="BS626" s="33"/>
      <c r="BT626" s="33"/>
      <c r="BU626" s="33"/>
      <c r="BV626" s="33"/>
      <c r="BW626" s="33"/>
      <c r="BX626" s="33"/>
      <c r="BY626" s="33"/>
      <c r="BZ626" s="33"/>
      <c r="CA626" s="33"/>
      <c r="CB626" s="33"/>
      <c r="CC626" s="33"/>
      <c r="CD626" s="33"/>
      <c r="CE626" s="33"/>
      <c r="CF626" s="33"/>
      <c r="CG626" s="33"/>
      <c r="CH626" s="33"/>
      <c r="CI626" s="33"/>
      <c r="CJ626" s="33"/>
      <c r="CK626" s="33"/>
      <c r="CL626" s="33"/>
      <c r="CM626" s="33"/>
      <c r="CN626" s="33"/>
      <c r="CO626" s="33"/>
      <c r="CP626" s="33"/>
      <c r="CQ626" s="33"/>
      <c r="CR626" s="33"/>
      <c r="CS626" s="33"/>
      <c r="CT626" s="33"/>
      <c r="CU626" s="33"/>
      <c r="CV626" s="33"/>
      <c r="CW626" s="33"/>
      <c r="CX626" s="33"/>
      <c r="CY626" s="33"/>
      <c r="CZ626" s="33"/>
      <c r="DA626" s="33"/>
      <c r="DB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  <c r="BK627" s="33"/>
      <c r="BL627" s="33"/>
      <c r="BM627" s="33"/>
      <c r="BN627" s="33"/>
      <c r="BO627" s="33"/>
      <c r="BP627" s="33"/>
      <c r="BQ627" s="33"/>
      <c r="BR627" s="33"/>
      <c r="BS627" s="33"/>
      <c r="BT627" s="33"/>
      <c r="BU627" s="33"/>
      <c r="BV627" s="33"/>
      <c r="BW627" s="33"/>
      <c r="BX627" s="33"/>
      <c r="BY627" s="33"/>
      <c r="BZ627" s="33"/>
      <c r="CA627" s="33"/>
      <c r="CB627" s="33"/>
      <c r="CC627" s="33"/>
      <c r="CD627" s="33"/>
      <c r="CE627" s="33"/>
      <c r="CF627" s="33"/>
      <c r="CG627" s="33"/>
      <c r="CH627" s="33"/>
      <c r="CI627" s="33"/>
      <c r="CJ627" s="33"/>
      <c r="CK627" s="33"/>
      <c r="CL627" s="33"/>
      <c r="CM627" s="33"/>
      <c r="CN627" s="33"/>
      <c r="CO627" s="33"/>
      <c r="CP627" s="33"/>
      <c r="CQ627" s="33"/>
      <c r="CR627" s="33"/>
      <c r="CS627" s="33"/>
      <c r="CT627" s="33"/>
      <c r="CU627" s="33"/>
      <c r="CV627" s="33"/>
      <c r="CW627" s="33"/>
      <c r="CX627" s="33"/>
      <c r="CY627" s="33"/>
      <c r="CZ627" s="33"/>
      <c r="DA627" s="33"/>
      <c r="DB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33"/>
      <c r="BM628" s="33"/>
      <c r="BN628" s="33"/>
      <c r="BO628" s="33"/>
      <c r="BP628" s="33"/>
      <c r="BQ628" s="33"/>
      <c r="BR628" s="33"/>
      <c r="BS628" s="33"/>
      <c r="BT628" s="33"/>
      <c r="BU628" s="33"/>
      <c r="BV628" s="33"/>
      <c r="BW628" s="33"/>
      <c r="BX628" s="33"/>
      <c r="BY628" s="33"/>
      <c r="BZ628" s="33"/>
      <c r="CA628" s="33"/>
      <c r="CB628" s="33"/>
      <c r="CC628" s="33"/>
      <c r="CD628" s="33"/>
      <c r="CE628" s="33"/>
      <c r="CF628" s="33"/>
      <c r="CG628" s="33"/>
      <c r="CH628" s="33"/>
      <c r="CI628" s="33"/>
      <c r="CJ628" s="33"/>
      <c r="CK628" s="33"/>
      <c r="CL628" s="33"/>
      <c r="CM628" s="33"/>
      <c r="CN628" s="33"/>
      <c r="CO628" s="33"/>
      <c r="CP628" s="33"/>
      <c r="CQ628" s="33"/>
      <c r="CR628" s="33"/>
      <c r="CS628" s="33"/>
      <c r="CT628" s="33"/>
      <c r="CU628" s="33"/>
      <c r="CV628" s="33"/>
      <c r="CW628" s="33"/>
      <c r="CX628" s="33"/>
      <c r="CY628" s="33"/>
      <c r="CZ628" s="33"/>
      <c r="DA628" s="33"/>
      <c r="DB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  <c r="BN629" s="33"/>
      <c r="BO629" s="33"/>
      <c r="BP629" s="33"/>
      <c r="BQ629" s="33"/>
      <c r="BR629" s="33"/>
      <c r="BS629" s="33"/>
      <c r="BT629" s="33"/>
      <c r="BU629" s="33"/>
      <c r="BV629" s="33"/>
      <c r="BW629" s="33"/>
      <c r="BX629" s="33"/>
      <c r="BY629" s="33"/>
      <c r="BZ629" s="33"/>
      <c r="CA629" s="33"/>
      <c r="CB629" s="33"/>
      <c r="CC629" s="33"/>
      <c r="CD629" s="33"/>
      <c r="CE629" s="33"/>
      <c r="CF629" s="33"/>
      <c r="CG629" s="33"/>
      <c r="CH629" s="33"/>
      <c r="CI629" s="33"/>
      <c r="CJ629" s="33"/>
      <c r="CK629" s="33"/>
      <c r="CL629" s="33"/>
      <c r="CM629" s="33"/>
      <c r="CN629" s="33"/>
      <c r="CO629" s="33"/>
      <c r="CP629" s="33"/>
      <c r="CQ629" s="33"/>
      <c r="CR629" s="33"/>
      <c r="CS629" s="33"/>
      <c r="CT629" s="33"/>
      <c r="CU629" s="33"/>
      <c r="CV629" s="33"/>
      <c r="CW629" s="33"/>
      <c r="CX629" s="33"/>
      <c r="CY629" s="33"/>
      <c r="CZ629" s="33"/>
      <c r="DA629" s="33"/>
      <c r="DB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  <c r="BN630" s="33"/>
      <c r="BO630" s="33"/>
      <c r="BP630" s="33"/>
      <c r="BQ630" s="33"/>
      <c r="BR630" s="33"/>
      <c r="BS630" s="33"/>
      <c r="BT630" s="33"/>
      <c r="BU630" s="33"/>
      <c r="BV630" s="33"/>
      <c r="BW630" s="33"/>
      <c r="BX630" s="33"/>
      <c r="BY630" s="33"/>
      <c r="BZ630" s="33"/>
      <c r="CA630" s="33"/>
      <c r="CB630" s="33"/>
      <c r="CC630" s="33"/>
      <c r="CD630" s="33"/>
      <c r="CE630" s="33"/>
      <c r="CF630" s="33"/>
      <c r="CG630" s="33"/>
      <c r="CH630" s="33"/>
      <c r="CI630" s="33"/>
      <c r="CJ630" s="33"/>
      <c r="CK630" s="33"/>
      <c r="CL630" s="33"/>
      <c r="CM630" s="33"/>
      <c r="CN630" s="33"/>
      <c r="CO630" s="33"/>
      <c r="CP630" s="33"/>
      <c r="CQ630" s="33"/>
      <c r="CR630" s="33"/>
      <c r="CS630" s="33"/>
      <c r="CT630" s="33"/>
      <c r="CU630" s="33"/>
      <c r="CV630" s="33"/>
      <c r="CW630" s="33"/>
      <c r="CX630" s="33"/>
      <c r="CY630" s="33"/>
      <c r="CZ630" s="33"/>
      <c r="DA630" s="33"/>
      <c r="DB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  <c r="BN631" s="33"/>
      <c r="BO631" s="33"/>
      <c r="BP631" s="33"/>
      <c r="BQ631" s="33"/>
      <c r="BR631" s="33"/>
      <c r="BS631" s="33"/>
      <c r="BT631" s="33"/>
      <c r="BU631" s="33"/>
      <c r="BV631" s="33"/>
      <c r="BW631" s="33"/>
      <c r="BX631" s="33"/>
      <c r="BY631" s="33"/>
      <c r="BZ631" s="33"/>
      <c r="CA631" s="33"/>
      <c r="CB631" s="33"/>
      <c r="CC631" s="33"/>
      <c r="CD631" s="33"/>
      <c r="CE631" s="33"/>
      <c r="CF631" s="33"/>
      <c r="CG631" s="33"/>
      <c r="CH631" s="33"/>
      <c r="CI631" s="33"/>
      <c r="CJ631" s="33"/>
      <c r="CK631" s="33"/>
      <c r="CL631" s="33"/>
      <c r="CM631" s="33"/>
      <c r="CN631" s="33"/>
      <c r="CO631" s="33"/>
      <c r="CP631" s="33"/>
      <c r="CQ631" s="33"/>
      <c r="CR631" s="33"/>
      <c r="CS631" s="33"/>
      <c r="CT631" s="33"/>
      <c r="CU631" s="33"/>
      <c r="CV631" s="33"/>
      <c r="CW631" s="33"/>
      <c r="CX631" s="33"/>
      <c r="CY631" s="33"/>
      <c r="CZ631" s="33"/>
      <c r="DA631" s="33"/>
      <c r="DB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  <c r="BN632" s="33"/>
      <c r="BO632" s="33"/>
      <c r="BP632" s="33"/>
      <c r="BQ632" s="33"/>
      <c r="BR632" s="33"/>
      <c r="BS632" s="33"/>
      <c r="BT632" s="33"/>
      <c r="BU632" s="33"/>
      <c r="BV632" s="33"/>
      <c r="BW632" s="33"/>
      <c r="BX632" s="33"/>
      <c r="BY632" s="33"/>
      <c r="BZ632" s="33"/>
      <c r="CA632" s="33"/>
      <c r="CB632" s="33"/>
      <c r="CC632" s="33"/>
      <c r="CD632" s="33"/>
      <c r="CE632" s="33"/>
      <c r="CF632" s="33"/>
      <c r="CG632" s="33"/>
      <c r="CH632" s="33"/>
      <c r="CI632" s="33"/>
      <c r="CJ632" s="33"/>
      <c r="CK632" s="33"/>
      <c r="CL632" s="33"/>
      <c r="CM632" s="33"/>
      <c r="CN632" s="33"/>
      <c r="CO632" s="33"/>
      <c r="CP632" s="33"/>
      <c r="CQ632" s="33"/>
      <c r="CR632" s="33"/>
      <c r="CS632" s="33"/>
      <c r="CT632" s="33"/>
      <c r="CU632" s="33"/>
      <c r="CV632" s="33"/>
      <c r="CW632" s="33"/>
      <c r="CX632" s="33"/>
      <c r="CY632" s="33"/>
      <c r="CZ632" s="33"/>
      <c r="DA632" s="33"/>
      <c r="DB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  <c r="BN633" s="33"/>
      <c r="BO633" s="33"/>
      <c r="BP633" s="33"/>
      <c r="BQ633" s="33"/>
      <c r="BR633" s="33"/>
      <c r="BS633" s="33"/>
      <c r="BT633" s="33"/>
      <c r="BU633" s="33"/>
      <c r="BV633" s="33"/>
      <c r="BW633" s="33"/>
      <c r="BX633" s="33"/>
      <c r="BY633" s="33"/>
      <c r="BZ633" s="33"/>
      <c r="CA633" s="33"/>
      <c r="CB633" s="33"/>
      <c r="CC633" s="33"/>
      <c r="CD633" s="33"/>
      <c r="CE633" s="33"/>
      <c r="CF633" s="33"/>
      <c r="CG633" s="33"/>
      <c r="CH633" s="33"/>
      <c r="CI633" s="33"/>
      <c r="CJ633" s="33"/>
      <c r="CK633" s="33"/>
      <c r="CL633" s="33"/>
      <c r="CM633" s="33"/>
      <c r="CN633" s="33"/>
      <c r="CO633" s="33"/>
      <c r="CP633" s="33"/>
      <c r="CQ633" s="33"/>
      <c r="CR633" s="33"/>
      <c r="CS633" s="33"/>
      <c r="CT633" s="33"/>
      <c r="CU633" s="33"/>
      <c r="CV633" s="33"/>
      <c r="CW633" s="33"/>
      <c r="CX633" s="33"/>
      <c r="CY633" s="33"/>
      <c r="CZ633" s="33"/>
      <c r="DA633" s="33"/>
      <c r="DB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  <c r="BN634" s="33"/>
      <c r="BO634" s="33"/>
      <c r="BP634" s="33"/>
      <c r="BQ634" s="33"/>
      <c r="BR634" s="33"/>
      <c r="BS634" s="33"/>
      <c r="BT634" s="33"/>
      <c r="BU634" s="33"/>
      <c r="BV634" s="33"/>
      <c r="BW634" s="33"/>
      <c r="BX634" s="33"/>
      <c r="BY634" s="33"/>
      <c r="BZ634" s="33"/>
      <c r="CA634" s="33"/>
      <c r="CB634" s="33"/>
      <c r="CC634" s="33"/>
      <c r="CD634" s="33"/>
      <c r="CE634" s="33"/>
      <c r="CF634" s="33"/>
      <c r="CG634" s="33"/>
      <c r="CH634" s="33"/>
      <c r="CI634" s="33"/>
      <c r="CJ634" s="33"/>
      <c r="CK634" s="33"/>
      <c r="CL634" s="33"/>
      <c r="CM634" s="33"/>
      <c r="CN634" s="33"/>
      <c r="CO634" s="33"/>
      <c r="CP634" s="33"/>
      <c r="CQ634" s="33"/>
      <c r="CR634" s="33"/>
      <c r="CS634" s="33"/>
      <c r="CT634" s="33"/>
      <c r="CU634" s="33"/>
      <c r="CV634" s="33"/>
      <c r="CW634" s="33"/>
      <c r="CX634" s="33"/>
      <c r="CY634" s="33"/>
      <c r="CZ634" s="33"/>
      <c r="DA634" s="33"/>
      <c r="DB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  <c r="BN635" s="33"/>
      <c r="BO635" s="33"/>
      <c r="BP635" s="33"/>
      <c r="BQ635" s="33"/>
      <c r="BR635" s="33"/>
      <c r="BS635" s="33"/>
      <c r="BT635" s="33"/>
      <c r="BU635" s="33"/>
      <c r="BV635" s="33"/>
      <c r="BW635" s="33"/>
      <c r="BX635" s="33"/>
      <c r="BY635" s="33"/>
      <c r="BZ635" s="33"/>
      <c r="CA635" s="33"/>
      <c r="CB635" s="33"/>
      <c r="CC635" s="33"/>
      <c r="CD635" s="33"/>
      <c r="CE635" s="33"/>
      <c r="CF635" s="33"/>
      <c r="CG635" s="33"/>
      <c r="CH635" s="33"/>
      <c r="CI635" s="33"/>
      <c r="CJ635" s="33"/>
      <c r="CK635" s="33"/>
      <c r="CL635" s="33"/>
      <c r="CM635" s="33"/>
      <c r="CN635" s="33"/>
      <c r="CO635" s="33"/>
      <c r="CP635" s="33"/>
      <c r="CQ635" s="33"/>
      <c r="CR635" s="33"/>
      <c r="CS635" s="33"/>
      <c r="CT635" s="33"/>
      <c r="CU635" s="33"/>
      <c r="CV635" s="33"/>
      <c r="CW635" s="33"/>
      <c r="CX635" s="33"/>
      <c r="CY635" s="33"/>
      <c r="CZ635" s="33"/>
      <c r="DA635" s="33"/>
      <c r="DB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  <c r="BJ636" s="33"/>
      <c r="BK636" s="33"/>
      <c r="BL636" s="33"/>
      <c r="BM636" s="33"/>
      <c r="BN636" s="33"/>
      <c r="BO636" s="33"/>
      <c r="BP636" s="33"/>
      <c r="BQ636" s="33"/>
      <c r="BR636" s="33"/>
      <c r="BS636" s="33"/>
      <c r="BT636" s="33"/>
      <c r="BU636" s="33"/>
      <c r="BV636" s="33"/>
      <c r="BW636" s="33"/>
      <c r="BX636" s="33"/>
      <c r="BY636" s="33"/>
      <c r="BZ636" s="33"/>
      <c r="CA636" s="33"/>
      <c r="CB636" s="33"/>
      <c r="CC636" s="33"/>
      <c r="CD636" s="33"/>
      <c r="CE636" s="33"/>
      <c r="CF636" s="33"/>
      <c r="CG636" s="33"/>
      <c r="CH636" s="33"/>
      <c r="CI636" s="33"/>
      <c r="CJ636" s="33"/>
      <c r="CK636" s="33"/>
      <c r="CL636" s="33"/>
      <c r="CM636" s="33"/>
      <c r="CN636" s="33"/>
      <c r="CO636" s="33"/>
      <c r="CP636" s="33"/>
      <c r="CQ636" s="33"/>
      <c r="CR636" s="33"/>
      <c r="CS636" s="33"/>
      <c r="CT636" s="33"/>
      <c r="CU636" s="33"/>
      <c r="CV636" s="33"/>
      <c r="CW636" s="33"/>
      <c r="CX636" s="33"/>
      <c r="CY636" s="33"/>
      <c r="CZ636" s="33"/>
      <c r="DA636" s="33"/>
      <c r="DB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  <c r="BJ637" s="33"/>
      <c r="BK637" s="33"/>
      <c r="BL637" s="33"/>
      <c r="BM637" s="33"/>
      <c r="BN637" s="33"/>
      <c r="BO637" s="33"/>
      <c r="BP637" s="33"/>
      <c r="BQ637" s="33"/>
      <c r="BR637" s="33"/>
      <c r="BS637" s="33"/>
      <c r="BT637" s="33"/>
      <c r="BU637" s="33"/>
      <c r="BV637" s="33"/>
      <c r="BW637" s="33"/>
      <c r="BX637" s="33"/>
      <c r="BY637" s="33"/>
      <c r="BZ637" s="33"/>
      <c r="CA637" s="33"/>
      <c r="CB637" s="33"/>
      <c r="CC637" s="33"/>
      <c r="CD637" s="33"/>
      <c r="CE637" s="33"/>
      <c r="CF637" s="33"/>
      <c r="CG637" s="33"/>
      <c r="CH637" s="33"/>
      <c r="CI637" s="33"/>
      <c r="CJ637" s="33"/>
      <c r="CK637" s="33"/>
      <c r="CL637" s="33"/>
      <c r="CM637" s="33"/>
      <c r="CN637" s="33"/>
      <c r="CO637" s="33"/>
      <c r="CP637" s="33"/>
      <c r="CQ637" s="33"/>
      <c r="CR637" s="33"/>
      <c r="CS637" s="33"/>
      <c r="CT637" s="33"/>
      <c r="CU637" s="33"/>
      <c r="CV637" s="33"/>
      <c r="CW637" s="33"/>
      <c r="CX637" s="33"/>
      <c r="CY637" s="33"/>
      <c r="CZ637" s="33"/>
      <c r="DA637" s="33"/>
      <c r="DB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  <c r="BJ638" s="33"/>
      <c r="BK638" s="33"/>
      <c r="BL638" s="33"/>
      <c r="BM638" s="33"/>
      <c r="BN638" s="33"/>
      <c r="BO638" s="33"/>
      <c r="BP638" s="33"/>
      <c r="BQ638" s="33"/>
      <c r="BR638" s="33"/>
      <c r="BS638" s="33"/>
      <c r="BT638" s="33"/>
      <c r="BU638" s="33"/>
      <c r="BV638" s="33"/>
      <c r="BW638" s="33"/>
      <c r="BX638" s="33"/>
      <c r="BY638" s="33"/>
      <c r="BZ638" s="33"/>
      <c r="CA638" s="33"/>
      <c r="CB638" s="33"/>
      <c r="CC638" s="33"/>
      <c r="CD638" s="33"/>
      <c r="CE638" s="33"/>
      <c r="CF638" s="33"/>
      <c r="CG638" s="33"/>
      <c r="CH638" s="33"/>
      <c r="CI638" s="33"/>
      <c r="CJ638" s="33"/>
      <c r="CK638" s="33"/>
      <c r="CL638" s="33"/>
      <c r="CM638" s="33"/>
      <c r="CN638" s="33"/>
      <c r="CO638" s="33"/>
      <c r="CP638" s="33"/>
      <c r="CQ638" s="33"/>
      <c r="CR638" s="33"/>
      <c r="CS638" s="33"/>
      <c r="CT638" s="33"/>
      <c r="CU638" s="33"/>
      <c r="CV638" s="33"/>
      <c r="CW638" s="33"/>
      <c r="CX638" s="33"/>
      <c r="CY638" s="33"/>
      <c r="CZ638" s="33"/>
      <c r="DA638" s="33"/>
      <c r="DB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  <c r="BN639" s="33"/>
      <c r="BO639" s="33"/>
      <c r="BP639" s="33"/>
      <c r="BQ639" s="33"/>
      <c r="BR639" s="33"/>
      <c r="BS639" s="33"/>
      <c r="BT639" s="33"/>
      <c r="BU639" s="33"/>
      <c r="BV639" s="33"/>
      <c r="BW639" s="33"/>
      <c r="BX639" s="33"/>
      <c r="BY639" s="33"/>
      <c r="BZ639" s="33"/>
      <c r="CA639" s="33"/>
      <c r="CB639" s="33"/>
      <c r="CC639" s="33"/>
      <c r="CD639" s="33"/>
      <c r="CE639" s="33"/>
      <c r="CF639" s="33"/>
      <c r="CG639" s="33"/>
      <c r="CH639" s="33"/>
      <c r="CI639" s="33"/>
      <c r="CJ639" s="33"/>
      <c r="CK639" s="33"/>
      <c r="CL639" s="33"/>
      <c r="CM639" s="33"/>
      <c r="CN639" s="33"/>
      <c r="CO639" s="33"/>
      <c r="CP639" s="33"/>
      <c r="CQ639" s="33"/>
      <c r="CR639" s="33"/>
      <c r="CS639" s="33"/>
      <c r="CT639" s="33"/>
      <c r="CU639" s="33"/>
      <c r="CV639" s="33"/>
      <c r="CW639" s="33"/>
      <c r="CX639" s="33"/>
      <c r="CY639" s="33"/>
      <c r="CZ639" s="33"/>
      <c r="DA639" s="33"/>
      <c r="DB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  <c r="BJ640" s="33"/>
      <c r="BK640" s="33"/>
      <c r="BL640" s="33"/>
      <c r="BM640" s="33"/>
      <c r="BN640" s="33"/>
      <c r="BO640" s="33"/>
      <c r="BP640" s="33"/>
      <c r="BQ640" s="33"/>
      <c r="BR640" s="33"/>
      <c r="BS640" s="33"/>
      <c r="BT640" s="33"/>
      <c r="BU640" s="33"/>
      <c r="BV640" s="33"/>
      <c r="BW640" s="33"/>
      <c r="BX640" s="33"/>
      <c r="BY640" s="33"/>
      <c r="BZ640" s="33"/>
      <c r="CA640" s="33"/>
      <c r="CB640" s="33"/>
      <c r="CC640" s="33"/>
      <c r="CD640" s="33"/>
      <c r="CE640" s="33"/>
      <c r="CF640" s="33"/>
      <c r="CG640" s="33"/>
      <c r="CH640" s="33"/>
      <c r="CI640" s="33"/>
      <c r="CJ640" s="33"/>
      <c r="CK640" s="33"/>
      <c r="CL640" s="33"/>
      <c r="CM640" s="33"/>
      <c r="CN640" s="33"/>
      <c r="CO640" s="33"/>
      <c r="CP640" s="33"/>
      <c r="CQ640" s="33"/>
      <c r="CR640" s="33"/>
      <c r="CS640" s="33"/>
      <c r="CT640" s="33"/>
      <c r="CU640" s="33"/>
      <c r="CV640" s="33"/>
      <c r="CW640" s="33"/>
      <c r="CX640" s="33"/>
      <c r="CY640" s="33"/>
      <c r="CZ640" s="33"/>
      <c r="DA640" s="33"/>
      <c r="DB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  <c r="BK641" s="33"/>
      <c r="BL641" s="33"/>
      <c r="BM641" s="33"/>
      <c r="BN641" s="33"/>
      <c r="BO641" s="33"/>
      <c r="BP641" s="33"/>
      <c r="BQ641" s="33"/>
      <c r="BR641" s="33"/>
      <c r="BS641" s="33"/>
      <c r="BT641" s="33"/>
      <c r="BU641" s="33"/>
      <c r="BV641" s="33"/>
      <c r="BW641" s="33"/>
      <c r="BX641" s="33"/>
      <c r="BY641" s="33"/>
      <c r="BZ641" s="33"/>
      <c r="CA641" s="33"/>
      <c r="CB641" s="33"/>
      <c r="CC641" s="33"/>
      <c r="CD641" s="33"/>
      <c r="CE641" s="33"/>
      <c r="CF641" s="33"/>
      <c r="CG641" s="33"/>
      <c r="CH641" s="33"/>
      <c r="CI641" s="33"/>
      <c r="CJ641" s="33"/>
      <c r="CK641" s="33"/>
      <c r="CL641" s="33"/>
      <c r="CM641" s="33"/>
      <c r="CN641" s="33"/>
      <c r="CO641" s="33"/>
      <c r="CP641" s="33"/>
      <c r="CQ641" s="33"/>
      <c r="CR641" s="33"/>
      <c r="CS641" s="33"/>
      <c r="CT641" s="33"/>
      <c r="CU641" s="33"/>
      <c r="CV641" s="33"/>
      <c r="CW641" s="33"/>
      <c r="CX641" s="33"/>
      <c r="CY641" s="33"/>
      <c r="CZ641" s="33"/>
      <c r="DA641" s="33"/>
      <c r="DB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  <c r="BP642" s="33"/>
      <c r="BQ642" s="33"/>
      <c r="BR642" s="33"/>
      <c r="BS642" s="33"/>
      <c r="BT642" s="33"/>
      <c r="BU642" s="33"/>
      <c r="BV642" s="33"/>
      <c r="BW642" s="33"/>
      <c r="BX642" s="33"/>
      <c r="BY642" s="33"/>
      <c r="BZ642" s="33"/>
      <c r="CA642" s="33"/>
      <c r="CB642" s="33"/>
      <c r="CC642" s="33"/>
      <c r="CD642" s="33"/>
      <c r="CE642" s="33"/>
      <c r="CF642" s="33"/>
      <c r="CG642" s="33"/>
      <c r="CH642" s="33"/>
      <c r="CI642" s="33"/>
      <c r="CJ642" s="33"/>
      <c r="CK642" s="33"/>
      <c r="CL642" s="33"/>
      <c r="CM642" s="33"/>
      <c r="CN642" s="33"/>
      <c r="CO642" s="33"/>
      <c r="CP642" s="33"/>
      <c r="CQ642" s="33"/>
      <c r="CR642" s="33"/>
      <c r="CS642" s="33"/>
      <c r="CT642" s="33"/>
      <c r="CU642" s="33"/>
      <c r="CV642" s="33"/>
      <c r="CW642" s="33"/>
      <c r="CX642" s="33"/>
      <c r="CY642" s="33"/>
      <c r="CZ642" s="33"/>
      <c r="DA642" s="33"/>
      <c r="DB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  <c r="BN643" s="33"/>
      <c r="BO643" s="33"/>
      <c r="BP643" s="33"/>
      <c r="BQ643" s="33"/>
      <c r="BR643" s="33"/>
      <c r="BS643" s="33"/>
      <c r="BT643" s="33"/>
      <c r="BU643" s="33"/>
      <c r="BV643" s="33"/>
      <c r="BW643" s="33"/>
      <c r="BX643" s="33"/>
      <c r="BY643" s="33"/>
      <c r="BZ643" s="33"/>
      <c r="CA643" s="33"/>
      <c r="CB643" s="33"/>
      <c r="CC643" s="33"/>
      <c r="CD643" s="33"/>
      <c r="CE643" s="33"/>
      <c r="CF643" s="33"/>
      <c r="CG643" s="33"/>
      <c r="CH643" s="33"/>
      <c r="CI643" s="33"/>
      <c r="CJ643" s="33"/>
      <c r="CK643" s="33"/>
      <c r="CL643" s="33"/>
      <c r="CM643" s="33"/>
      <c r="CN643" s="33"/>
      <c r="CO643" s="33"/>
      <c r="CP643" s="33"/>
      <c r="CQ643" s="33"/>
      <c r="CR643" s="33"/>
      <c r="CS643" s="33"/>
      <c r="CT643" s="33"/>
      <c r="CU643" s="33"/>
      <c r="CV643" s="33"/>
      <c r="CW643" s="33"/>
      <c r="CX643" s="33"/>
      <c r="CY643" s="33"/>
      <c r="CZ643" s="33"/>
      <c r="DA643" s="33"/>
      <c r="DB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  <c r="BN644" s="33"/>
      <c r="BO644" s="33"/>
      <c r="BP644" s="33"/>
      <c r="BQ644" s="33"/>
      <c r="BR644" s="33"/>
      <c r="BS644" s="33"/>
      <c r="BT644" s="33"/>
      <c r="BU644" s="33"/>
      <c r="BV644" s="33"/>
      <c r="BW644" s="33"/>
      <c r="BX644" s="33"/>
      <c r="BY644" s="33"/>
      <c r="BZ644" s="33"/>
      <c r="CA644" s="33"/>
      <c r="CB644" s="33"/>
      <c r="CC644" s="33"/>
      <c r="CD644" s="33"/>
      <c r="CE644" s="33"/>
      <c r="CF644" s="33"/>
      <c r="CG644" s="33"/>
      <c r="CH644" s="33"/>
      <c r="CI644" s="33"/>
      <c r="CJ644" s="33"/>
      <c r="CK644" s="33"/>
      <c r="CL644" s="33"/>
      <c r="CM644" s="33"/>
      <c r="CN644" s="33"/>
      <c r="CO644" s="33"/>
      <c r="CP644" s="33"/>
      <c r="CQ644" s="33"/>
      <c r="CR644" s="33"/>
      <c r="CS644" s="33"/>
      <c r="CT644" s="33"/>
      <c r="CU644" s="33"/>
      <c r="CV644" s="33"/>
      <c r="CW644" s="33"/>
      <c r="CX644" s="33"/>
      <c r="CY644" s="33"/>
      <c r="CZ644" s="33"/>
      <c r="DA644" s="33"/>
      <c r="DB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  <c r="BJ645" s="33"/>
      <c r="BK645" s="33"/>
      <c r="BL645" s="33"/>
      <c r="BM645" s="33"/>
      <c r="BN645" s="33"/>
      <c r="BO645" s="33"/>
      <c r="BP645" s="33"/>
      <c r="BQ645" s="33"/>
      <c r="BR645" s="33"/>
      <c r="BS645" s="33"/>
      <c r="BT645" s="33"/>
      <c r="BU645" s="33"/>
      <c r="BV645" s="33"/>
      <c r="BW645" s="33"/>
      <c r="BX645" s="33"/>
      <c r="BY645" s="33"/>
      <c r="BZ645" s="33"/>
      <c r="CA645" s="33"/>
      <c r="CB645" s="33"/>
      <c r="CC645" s="33"/>
      <c r="CD645" s="33"/>
      <c r="CE645" s="33"/>
      <c r="CF645" s="33"/>
      <c r="CG645" s="33"/>
      <c r="CH645" s="33"/>
      <c r="CI645" s="33"/>
      <c r="CJ645" s="33"/>
      <c r="CK645" s="33"/>
      <c r="CL645" s="33"/>
      <c r="CM645" s="33"/>
      <c r="CN645" s="33"/>
      <c r="CO645" s="33"/>
      <c r="CP645" s="33"/>
      <c r="CQ645" s="33"/>
      <c r="CR645" s="33"/>
      <c r="CS645" s="33"/>
      <c r="CT645" s="33"/>
      <c r="CU645" s="33"/>
      <c r="CV645" s="33"/>
      <c r="CW645" s="33"/>
      <c r="CX645" s="33"/>
      <c r="CY645" s="33"/>
      <c r="CZ645" s="33"/>
      <c r="DA645" s="33"/>
      <c r="DB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  <c r="BJ646" s="33"/>
      <c r="BK646" s="33"/>
      <c r="BL646" s="33"/>
      <c r="BM646" s="33"/>
      <c r="BN646" s="33"/>
      <c r="BO646" s="33"/>
      <c r="BP646" s="33"/>
      <c r="BQ646" s="33"/>
      <c r="BR646" s="33"/>
      <c r="BS646" s="33"/>
      <c r="BT646" s="33"/>
      <c r="BU646" s="33"/>
      <c r="BV646" s="33"/>
      <c r="BW646" s="33"/>
      <c r="BX646" s="33"/>
      <c r="BY646" s="33"/>
      <c r="BZ646" s="33"/>
      <c r="CA646" s="33"/>
      <c r="CB646" s="33"/>
      <c r="CC646" s="33"/>
      <c r="CD646" s="33"/>
      <c r="CE646" s="33"/>
      <c r="CF646" s="33"/>
      <c r="CG646" s="33"/>
      <c r="CH646" s="33"/>
      <c r="CI646" s="33"/>
      <c r="CJ646" s="33"/>
      <c r="CK646" s="33"/>
      <c r="CL646" s="33"/>
      <c r="CM646" s="33"/>
      <c r="CN646" s="33"/>
      <c r="CO646" s="33"/>
      <c r="CP646" s="33"/>
      <c r="CQ646" s="33"/>
      <c r="CR646" s="33"/>
      <c r="CS646" s="33"/>
      <c r="CT646" s="33"/>
      <c r="CU646" s="33"/>
      <c r="CV646" s="33"/>
      <c r="CW646" s="33"/>
      <c r="CX646" s="33"/>
      <c r="CY646" s="33"/>
      <c r="CZ646" s="33"/>
      <c r="DA646" s="33"/>
      <c r="DB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33"/>
      <c r="BO647" s="33"/>
      <c r="BP647" s="33"/>
      <c r="BQ647" s="33"/>
      <c r="BR647" s="33"/>
      <c r="BS647" s="33"/>
      <c r="BT647" s="33"/>
      <c r="BU647" s="33"/>
      <c r="BV647" s="33"/>
      <c r="BW647" s="33"/>
      <c r="BX647" s="33"/>
      <c r="BY647" s="33"/>
      <c r="BZ647" s="33"/>
      <c r="CA647" s="33"/>
      <c r="CB647" s="33"/>
      <c r="CC647" s="33"/>
      <c r="CD647" s="33"/>
      <c r="CE647" s="33"/>
      <c r="CF647" s="33"/>
      <c r="CG647" s="33"/>
      <c r="CH647" s="33"/>
      <c r="CI647" s="33"/>
      <c r="CJ647" s="33"/>
      <c r="CK647" s="33"/>
      <c r="CL647" s="33"/>
      <c r="CM647" s="33"/>
      <c r="CN647" s="33"/>
      <c r="CO647" s="33"/>
      <c r="CP647" s="33"/>
      <c r="CQ647" s="33"/>
      <c r="CR647" s="33"/>
      <c r="CS647" s="33"/>
      <c r="CT647" s="33"/>
      <c r="CU647" s="33"/>
      <c r="CV647" s="33"/>
      <c r="CW647" s="33"/>
      <c r="CX647" s="33"/>
      <c r="CY647" s="33"/>
      <c r="CZ647" s="33"/>
      <c r="DA647" s="33"/>
      <c r="DB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  <c r="BJ648" s="33"/>
      <c r="BK648" s="33"/>
      <c r="BL648" s="33"/>
      <c r="BM648" s="33"/>
      <c r="BN648" s="33"/>
      <c r="BO648" s="33"/>
      <c r="BP648" s="33"/>
      <c r="BQ648" s="33"/>
      <c r="BR648" s="33"/>
      <c r="BS648" s="33"/>
      <c r="BT648" s="33"/>
      <c r="BU648" s="33"/>
      <c r="BV648" s="33"/>
      <c r="BW648" s="33"/>
      <c r="BX648" s="33"/>
      <c r="BY648" s="33"/>
      <c r="BZ648" s="33"/>
      <c r="CA648" s="33"/>
      <c r="CB648" s="33"/>
      <c r="CC648" s="33"/>
      <c r="CD648" s="33"/>
      <c r="CE648" s="33"/>
      <c r="CF648" s="33"/>
      <c r="CG648" s="33"/>
      <c r="CH648" s="33"/>
      <c r="CI648" s="33"/>
      <c r="CJ648" s="33"/>
      <c r="CK648" s="33"/>
      <c r="CL648" s="33"/>
      <c r="CM648" s="33"/>
      <c r="CN648" s="33"/>
      <c r="CO648" s="33"/>
      <c r="CP648" s="33"/>
      <c r="CQ648" s="33"/>
      <c r="CR648" s="33"/>
      <c r="CS648" s="33"/>
      <c r="CT648" s="33"/>
      <c r="CU648" s="33"/>
      <c r="CV648" s="33"/>
      <c r="CW648" s="33"/>
      <c r="CX648" s="33"/>
      <c r="CY648" s="33"/>
      <c r="CZ648" s="33"/>
      <c r="DA648" s="33"/>
      <c r="DB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  <c r="BJ649" s="33"/>
      <c r="BK649" s="33"/>
      <c r="BL649" s="33"/>
      <c r="BM649" s="33"/>
      <c r="BN649" s="33"/>
      <c r="BO649" s="33"/>
      <c r="BP649" s="33"/>
      <c r="BQ649" s="33"/>
      <c r="BR649" s="33"/>
      <c r="BS649" s="33"/>
      <c r="BT649" s="33"/>
      <c r="BU649" s="33"/>
      <c r="BV649" s="33"/>
      <c r="BW649" s="33"/>
      <c r="BX649" s="33"/>
      <c r="BY649" s="33"/>
      <c r="BZ649" s="33"/>
      <c r="CA649" s="33"/>
      <c r="CB649" s="33"/>
      <c r="CC649" s="33"/>
      <c r="CD649" s="33"/>
      <c r="CE649" s="33"/>
      <c r="CF649" s="33"/>
      <c r="CG649" s="33"/>
      <c r="CH649" s="33"/>
      <c r="CI649" s="33"/>
      <c r="CJ649" s="33"/>
      <c r="CK649" s="33"/>
      <c r="CL649" s="33"/>
      <c r="CM649" s="33"/>
      <c r="CN649" s="33"/>
      <c r="CO649" s="33"/>
      <c r="CP649" s="33"/>
      <c r="CQ649" s="33"/>
      <c r="CR649" s="33"/>
      <c r="CS649" s="33"/>
      <c r="CT649" s="33"/>
      <c r="CU649" s="33"/>
      <c r="CV649" s="33"/>
      <c r="CW649" s="33"/>
      <c r="CX649" s="33"/>
      <c r="CY649" s="33"/>
      <c r="CZ649" s="33"/>
      <c r="DA649" s="33"/>
      <c r="DB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  <c r="BJ650" s="33"/>
      <c r="BK650" s="33"/>
      <c r="BL650" s="33"/>
      <c r="BM650" s="33"/>
      <c r="BN650" s="33"/>
      <c r="BO650" s="33"/>
      <c r="BP650" s="33"/>
      <c r="BQ650" s="33"/>
      <c r="BR650" s="33"/>
      <c r="BS650" s="33"/>
      <c r="BT650" s="33"/>
      <c r="BU650" s="33"/>
      <c r="BV650" s="33"/>
      <c r="BW650" s="33"/>
      <c r="BX650" s="33"/>
      <c r="BY650" s="33"/>
      <c r="BZ650" s="33"/>
      <c r="CA650" s="33"/>
      <c r="CB650" s="33"/>
      <c r="CC650" s="33"/>
      <c r="CD650" s="33"/>
      <c r="CE650" s="33"/>
      <c r="CF650" s="33"/>
      <c r="CG650" s="33"/>
      <c r="CH650" s="33"/>
      <c r="CI650" s="33"/>
      <c r="CJ650" s="33"/>
      <c r="CK650" s="33"/>
      <c r="CL650" s="33"/>
      <c r="CM650" s="33"/>
      <c r="CN650" s="33"/>
      <c r="CO650" s="33"/>
      <c r="CP650" s="33"/>
      <c r="CQ650" s="33"/>
      <c r="CR650" s="33"/>
      <c r="CS650" s="33"/>
      <c r="CT650" s="33"/>
      <c r="CU650" s="33"/>
      <c r="CV650" s="33"/>
      <c r="CW650" s="33"/>
      <c r="CX650" s="33"/>
      <c r="CY650" s="33"/>
      <c r="CZ650" s="33"/>
      <c r="DA650" s="33"/>
      <c r="DB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  <c r="BK651" s="33"/>
      <c r="BL651" s="33"/>
      <c r="BM651" s="33"/>
      <c r="BN651" s="33"/>
      <c r="BO651" s="33"/>
      <c r="BP651" s="33"/>
      <c r="BQ651" s="33"/>
      <c r="BR651" s="33"/>
      <c r="BS651" s="33"/>
      <c r="BT651" s="33"/>
      <c r="BU651" s="33"/>
      <c r="BV651" s="33"/>
      <c r="BW651" s="33"/>
      <c r="BX651" s="33"/>
      <c r="BY651" s="33"/>
      <c r="BZ651" s="33"/>
      <c r="CA651" s="33"/>
      <c r="CB651" s="33"/>
      <c r="CC651" s="33"/>
      <c r="CD651" s="33"/>
      <c r="CE651" s="33"/>
      <c r="CF651" s="33"/>
      <c r="CG651" s="33"/>
      <c r="CH651" s="33"/>
      <c r="CI651" s="33"/>
      <c r="CJ651" s="33"/>
      <c r="CK651" s="33"/>
      <c r="CL651" s="33"/>
      <c r="CM651" s="33"/>
      <c r="CN651" s="33"/>
      <c r="CO651" s="33"/>
      <c r="CP651" s="33"/>
      <c r="CQ651" s="33"/>
      <c r="CR651" s="33"/>
      <c r="CS651" s="33"/>
      <c r="CT651" s="33"/>
      <c r="CU651" s="33"/>
      <c r="CV651" s="33"/>
      <c r="CW651" s="33"/>
      <c r="CX651" s="33"/>
      <c r="CY651" s="33"/>
      <c r="CZ651" s="33"/>
      <c r="DA651" s="33"/>
      <c r="DB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  <c r="BK652" s="33"/>
      <c r="BL652" s="33"/>
      <c r="BM652" s="33"/>
      <c r="BN652" s="33"/>
      <c r="BO652" s="33"/>
      <c r="BP652" s="33"/>
      <c r="BQ652" s="33"/>
      <c r="BR652" s="33"/>
      <c r="BS652" s="33"/>
      <c r="BT652" s="33"/>
      <c r="BU652" s="33"/>
      <c r="BV652" s="33"/>
      <c r="BW652" s="33"/>
      <c r="BX652" s="33"/>
      <c r="BY652" s="33"/>
      <c r="BZ652" s="33"/>
      <c r="CA652" s="33"/>
      <c r="CB652" s="33"/>
      <c r="CC652" s="33"/>
      <c r="CD652" s="33"/>
      <c r="CE652" s="33"/>
      <c r="CF652" s="33"/>
      <c r="CG652" s="33"/>
      <c r="CH652" s="33"/>
      <c r="CI652" s="33"/>
      <c r="CJ652" s="33"/>
      <c r="CK652" s="33"/>
      <c r="CL652" s="33"/>
      <c r="CM652" s="33"/>
      <c r="CN652" s="33"/>
      <c r="CO652" s="33"/>
      <c r="CP652" s="33"/>
      <c r="CQ652" s="33"/>
      <c r="CR652" s="33"/>
      <c r="CS652" s="33"/>
      <c r="CT652" s="33"/>
      <c r="CU652" s="33"/>
      <c r="CV652" s="33"/>
      <c r="CW652" s="33"/>
      <c r="CX652" s="33"/>
      <c r="CY652" s="33"/>
      <c r="CZ652" s="33"/>
      <c r="DA652" s="33"/>
      <c r="DB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  <c r="BJ653" s="33"/>
      <c r="BK653" s="33"/>
      <c r="BL653" s="33"/>
      <c r="BM653" s="33"/>
      <c r="BN653" s="33"/>
      <c r="BO653" s="33"/>
      <c r="BP653" s="33"/>
      <c r="BQ653" s="33"/>
      <c r="BR653" s="33"/>
      <c r="BS653" s="33"/>
      <c r="BT653" s="33"/>
      <c r="BU653" s="33"/>
      <c r="BV653" s="33"/>
      <c r="BW653" s="33"/>
      <c r="BX653" s="33"/>
      <c r="BY653" s="33"/>
      <c r="BZ653" s="33"/>
      <c r="CA653" s="33"/>
      <c r="CB653" s="33"/>
      <c r="CC653" s="33"/>
      <c r="CD653" s="33"/>
      <c r="CE653" s="33"/>
      <c r="CF653" s="33"/>
      <c r="CG653" s="33"/>
      <c r="CH653" s="33"/>
      <c r="CI653" s="33"/>
      <c r="CJ653" s="33"/>
      <c r="CK653" s="33"/>
      <c r="CL653" s="33"/>
      <c r="CM653" s="33"/>
      <c r="CN653" s="33"/>
      <c r="CO653" s="33"/>
      <c r="CP653" s="33"/>
      <c r="CQ653" s="33"/>
      <c r="CR653" s="33"/>
      <c r="CS653" s="33"/>
      <c r="CT653" s="33"/>
      <c r="CU653" s="33"/>
      <c r="CV653" s="33"/>
      <c r="CW653" s="33"/>
      <c r="CX653" s="33"/>
      <c r="CY653" s="33"/>
      <c r="CZ653" s="33"/>
      <c r="DA653" s="33"/>
      <c r="DB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  <c r="BN654" s="33"/>
      <c r="BO654" s="33"/>
      <c r="BP654" s="33"/>
      <c r="BQ654" s="33"/>
      <c r="BR654" s="33"/>
      <c r="BS654" s="33"/>
      <c r="BT654" s="33"/>
      <c r="BU654" s="33"/>
      <c r="BV654" s="33"/>
      <c r="BW654" s="33"/>
      <c r="BX654" s="33"/>
      <c r="BY654" s="33"/>
      <c r="BZ654" s="33"/>
      <c r="CA654" s="33"/>
      <c r="CB654" s="33"/>
      <c r="CC654" s="33"/>
      <c r="CD654" s="33"/>
      <c r="CE654" s="33"/>
      <c r="CF654" s="33"/>
      <c r="CG654" s="33"/>
      <c r="CH654" s="33"/>
      <c r="CI654" s="33"/>
      <c r="CJ654" s="33"/>
      <c r="CK654" s="33"/>
      <c r="CL654" s="33"/>
      <c r="CM654" s="33"/>
      <c r="CN654" s="33"/>
      <c r="CO654" s="33"/>
      <c r="CP654" s="33"/>
      <c r="CQ654" s="33"/>
      <c r="CR654" s="33"/>
      <c r="CS654" s="33"/>
      <c r="CT654" s="33"/>
      <c r="CU654" s="33"/>
      <c r="CV654" s="33"/>
      <c r="CW654" s="33"/>
      <c r="CX654" s="33"/>
      <c r="CY654" s="33"/>
      <c r="CZ654" s="33"/>
      <c r="DA654" s="33"/>
      <c r="DB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  <c r="BK655" s="33"/>
      <c r="BL655" s="33"/>
      <c r="BM655" s="33"/>
      <c r="BN655" s="33"/>
      <c r="BO655" s="33"/>
      <c r="BP655" s="33"/>
      <c r="BQ655" s="33"/>
      <c r="BR655" s="33"/>
      <c r="BS655" s="33"/>
      <c r="BT655" s="33"/>
      <c r="BU655" s="33"/>
      <c r="BV655" s="33"/>
      <c r="BW655" s="33"/>
      <c r="BX655" s="33"/>
      <c r="BY655" s="33"/>
      <c r="BZ655" s="33"/>
      <c r="CA655" s="33"/>
      <c r="CB655" s="33"/>
      <c r="CC655" s="33"/>
      <c r="CD655" s="33"/>
      <c r="CE655" s="33"/>
      <c r="CF655" s="33"/>
      <c r="CG655" s="33"/>
      <c r="CH655" s="33"/>
      <c r="CI655" s="33"/>
      <c r="CJ655" s="33"/>
      <c r="CK655" s="33"/>
      <c r="CL655" s="33"/>
      <c r="CM655" s="33"/>
      <c r="CN655" s="33"/>
      <c r="CO655" s="33"/>
      <c r="CP655" s="33"/>
      <c r="CQ655" s="33"/>
      <c r="CR655" s="33"/>
      <c r="CS655" s="33"/>
      <c r="CT655" s="33"/>
      <c r="CU655" s="33"/>
      <c r="CV655" s="33"/>
      <c r="CW655" s="33"/>
      <c r="CX655" s="33"/>
      <c r="CY655" s="33"/>
      <c r="CZ655" s="33"/>
      <c r="DA655" s="33"/>
      <c r="DB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  <c r="BN656" s="33"/>
      <c r="BO656" s="33"/>
      <c r="BP656" s="33"/>
      <c r="BQ656" s="33"/>
      <c r="BR656" s="33"/>
      <c r="BS656" s="33"/>
      <c r="BT656" s="33"/>
      <c r="BU656" s="33"/>
      <c r="BV656" s="33"/>
      <c r="BW656" s="33"/>
      <c r="BX656" s="33"/>
      <c r="BY656" s="33"/>
      <c r="BZ656" s="33"/>
      <c r="CA656" s="33"/>
      <c r="CB656" s="33"/>
      <c r="CC656" s="33"/>
      <c r="CD656" s="33"/>
      <c r="CE656" s="33"/>
      <c r="CF656" s="33"/>
      <c r="CG656" s="33"/>
      <c r="CH656" s="33"/>
      <c r="CI656" s="33"/>
      <c r="CJ656" s="33"/>
      <c r="CK656" s="33"/>
      <c r="CL656" s="33"/>
      <c r="CM656" s="33"/>
      <c r="CN656" s="33"/>
      <c r="CO656" s="33"/>
      <c r="CP656" s="33"/>
      <c r="CQ656" s="33"/>
      <c r="CR656" s="33"/>
      <c r="CS656" s="33"/>
      <c r="CT656" s="33"/>
      <c r="CU656" s="33"/>
      <c r="CV656" s="33"/>
      <c r="CW656" s="33"/>
      <c r="CX656" s="33"/>
      <c r="CY656" s="33"/>
      <c r="CZ656" s="33"/>
      <c r="DA656" s="33"/>
      <c r="DB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  <c r="BJ657" s="33"/>
      <c r="BK657" s="33"/>
      <c r="BL657" s="33"/>
      <c r="BM657" s="33"/>
      <c r="BN657" s="33"/>
      <c r="BO657" s="33"/>
      <c r="BP657" s="33"/>
      <c r="BQ657" s="33"/>
      <c r="BR657" s="33"/>
      <c r="BS657" s="33"/>
      <c r="BT657" s="33"/>
      <c r="BU657" s="33"/>
      <c r="BV657" s="33"/>
      <c r="BW657" s="33"/>
      <c r="BX657" s="33"/>
      <c r="BY657" s="33"/>
      <c r="BZ657" s="33"/>
      <c r="CA657" s="33"/>
      <c r="CB657" s="33"/>
      <c r="CC657" s="33"/>
      <c r="CD657" s="33"/>
      <c r="CE657" s="33"/>
      <c r="CF657" s="33"/>
      <c r="CG657" s="33"/>
      <c r="CH657" s="33"/>
      <c r="CI657" s="33"/>
      <c r="CJ657" s="33"/>
      <c r="CK657" s="33"/>
      <c r="CL657" s="33"/>
      <c r="CM657" s="33"/>
      <c r="CN657" s="33"/>
      <c r="CO657" s="33"/>
      <c r="CP657" s="33"/>
      <c r="CQ657" s="33"/>
      <c r="CR657" s="33"/>
      <c r="CS657" s="33"/>
      <c r="CT657" s="33"/>
      <c r="CU657" s="33"/>
      <c r="CV657" s="33"/>
      <c r="CW657" s="33"/>
      <c r="CX657" s="33"/>
      <c r="CY657" s="33"/>
      <c r="CZ657" s="33"/>
      <c r="DA657" s="33"/>
      <c r="DB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  <c r="BK658" s="33"/>
      <c r="BL658" s="33"/>
      <c r="BM658" s="33"/>
      <c r="BN658" s="33"/>
      <c r="BO658" s="33"/>
      <c r="BP658" s="33"/>
      <c r="BQ658" s="33"/>
      <c r="BR658" s="33"/>
      <c r="BS658" s="33"/>
      <c r="BT658" s="33"/>
      <c r="BU658" s="33"/>
      <c r="BV658" s="33"/>
      <c r="BW658" s="33"/>
      <c r="BX658" s="33"/>
      <c r="BY658" s="33"/>
      <c r="BZ658" s="33"/>
      <c r="CA658" s="33"/>
      <c r="CB658" s="33"/>
      <c r="CC658" s="33"/>
      <c r="CD658" s="33"/>
      <c r="CE658" s="33"/>
      <c r="CF658" s="33"/>
      <c r="CG658" s="33"/>
      <c r="CH658" s="33"/>
      <c r="CI658" s="33"/>
      <c r="CJ658" s="33"/>
      <c r="CK658" s="33"/>
      <c r="CL658" s="33"/>
      <c r="CM658" s="33"/>
      <c r="CN658" s="33"/>
      <c r="CO658" s="33"/>
      <c r="CP658" s="33"/>
      <c r="CQ658" s="33"/>
      <c r="CR658" s="33"/>
      <c r="CS658" s="33"/>
      <c r="CT658" s="33"/>
      <c r="CU658" s="33"/>
      <c r="CV658" s="33"/>
      <c r="CW658" s="33"/>
      <c r="CX658" s="33"/>
      <c r="CY658" s="33"/>
      <c r="CZ658" s="33"/>
      <c r="DA658" s="33"/>
      <c r="DB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  <c r="BJ659" s="33"/>
      <c r="BK659" s="33"/>
      <c r="BL659" s="33"/>
      <c r="BM659" s="33"/>
      <c r="BN659" s="33"/>
      <c r="BO659" s="33"/>
      <c r="BP659" s="33"/>
      <c r="BQ659" s="33"/>
      <c r="BR659" s="33"/>
      <c r="BS659" s="33"/>
      <c r="BT659" s="33"/>
      <c r="BU659" s="33"/>
      <c r="BV659" s="33"/>
      <c r="BW659" s="33"/>
      <c r="BX659" s="33"/>
      <c r="BY659" s="33"/>
      <c r="BZ659" s="33"/>
      <c r="CA659" s="33"/>
      <c r="CB659" s="33"/>
      <c r="CC659" s="33"/>
      <c r="CD659" s="33"/>
      <c r="CE659" s="33"/>
      <c r="CF659" s="33"/>
      <c r="CG659" s="33"/>
      <c r="CH659" s="33"/>
      <c r="CI659" s="33"/>
      <c r="CJ659" s="33"/>
      <c r="CK659" s="33"/>
      <c r="CL659" s="33"/>
      <c r="CM659" s="33"/>
      <c r="CN659" s="33"/>
      <c r="CO659" s="33"/>
      <c r="CP659" s="33"/>
      <c r="CQ659" s="33"/>
      <c r="CR659" s="33"/>
      <c r="CS659" s="33"/>
      <c r="CT659" s="33"/>
      <c r="CU659" s="33"/>
      <c r="CV659" s="33"/>
      <c r="CW659" s="33"/>
      <c r="CX659" s="33"/>
      <c r="CY659" s="33"/>
      <c r="CZ659" s="33"/>
      <c r="DA659" s="33"/>
      <c r="DB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  <c r="BJ660" s="33"/>
      <c r="BK660" s="33"/>
      <c r="BL660" s="33"/>
      <c r="BM660" s="33"/>
      <c r="BN660" s="33"/>
      <c r="BO660" s="33"/>
      <c r="BP660" s="33"/>
      <c r="BQ660" s="33"/>
      <c r="BR660" s="33"/>
      <c r="BS660" s="33"/>
      <c r="BT660" s="33"/>
      <c r="BU660" s="33"/>
      <c r="BV660" s="33"/>
      <c r="BW660" s="33"/>
      <c r="BX660" s="33"/>
      <c r="BY660" s="33"/>
      <c r="BZ660" s="33"/>
      <c r="CA660" s="33"/>
      <c r="CB660" s="33"/>
      <c r="CC660" s="33"/>
      <c r="CD660" s="33"/>
      <c r="CE660" s="33"/>
      <c r="CF660" s="33"/>
      <c r="CG660" s="33"/>
      <c r="CH660" s="33"/>
      <c r="CI660" s="33"/>
      <c r="CJ660" s="33"/>
      <c r="CK660" s="33"/>
      <c r="CL660" s="33"/>
      <c r="CM660" s="33"/>
      <c r="CN660" s="33"/>
      <c r="CO660" s="33"/>
      <c r="CP660" s="33"/>
      <c r="CQ660" s="33"/>
      <c r="CR660" s="33"/>
      <c r="CS660" s="33"/>
      <c r="CT660" s="33"/>
      <c r="CU660" s="33"/>
      <c r="CV660" s="33"/>
      <c r="CW660" s="33"/>
      <c r="CX660" s="33"/>
      <c r="CY660" s="33"/>
      <c r="CZ660" s="33"/>
      <c r="DA660" s="33"/>
      <c r="DB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  <c r="BN661" s="33"/>
      <c r="BO661" s="33"/>
      <c r="BP661" s="33"/>
      <c r="BQ661" s="33"/>
      <c r="BR661" s="33"/>
      <c r="BS661" s="33"/>
      <c r="BT661" s="33"/>
      <c r="BU661" s="33"/>
      <c r="BV661" s="33"/>
      <c r="BW661" s="33"/>
      <c r="BX661" s="33"/>
      <c r="BY661" s="33"/>
      <c r="BZ661" s="33"/>
      <c r="CA661" s="33"/>
      <c r="CB661" s="33"/>
      <c r="CC661" s="33"/>
      <c r="CD661" s="33"/>
      <c r="CE661" s="33"/>
      <c r="CF661" s="33"/>
      <c r="CG661" s="33"/>
      <c r="CH661" s="33"/>
      <c r="CI661" s="33"/>
      <c r="CJ661" s="33"/>
      <c r="CK661" s="33"/>
      <c r="CL661" s="33"/>
      <c r="CM661" s="33"/>
      <c r="CN661" s="33"/>
      <c r="CO661" s="33"/>
      <c r="CP661" s="33"/>
      <c r="CQ661" s="33"/>
      <c r="CR661" s="33"/>
      <c r="CS661" s="33"/>
      <c r="CT661" s="33"/>
      <c r="CU661" s="33"/>
      <c r="CV661" s="33"/>
      <c r="CW661" s="33"/>
      <c r="CX661" s="33"/>
      <c r="CY661" s="33"/>
      <c r="CZ661" s="33"/>
      <c r="DA661" s="33"/>
      <c r="DB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  <c r="BK662" s="33"/>
      <c r="BL662" s="33"/>
      <c r="BM662" s="33"/>
      <c r="BN662" s="33"/>
      <c r="BO662" s="33"/>
      <c r="BP662" s="33"/>
      <c r="BQ662" s="33"/>
      <c r="BR662" s="33"/>
      <c r="BS662" s="33"/>
      <c r="BT662" s="33"/>
      <c r="BU662" s="33"/>
      <c r="BV662" s="33"/>
      <c r="BW662" s="33"/>
      <c r="BX662" s="33"/>
      <c r="BY662" s="33"/>
      <c r="BZ662" s="33"/>
      <c r="CA662" s="33"/>
      <c r="CB662" s="33"/>
      <c r="CC662" s="33"/>
      <c r="CD662" s="33"/>
      <c r="CE662" s="33"/>
      <c r="CF662" s="33"/>
      <c r="CG662" s="33"/>
      <c r="CH662" s="33"/>
      <c r="CI662" s="33"/>
      <c r="CJ662" s="33"/>
      <c r="CK662" s="33"/>
      <c r="CL662" s="33"/>
      <c r="CM662" s="33"/>
      <c r="CN662" s="33"/>
      <c r="CO662" s="33"/>
      <c r="CP662" s="33"/>
      <c r="CQ662" s="33"/>
      <c r="CR662" s="33"/>
      <c r="CS662" s="33"/>
      <c r="CT662" s="33"/>
      <c r="CU662" s="33"/>
      <c r="CV662" s="33"/>
      <c r="CW662" s="33"/>
      <c r="CX662" s="33"/>
      <c r="CY662" s="33"/>
      <c r="CZ662" s="33"/>
      <c r="DA662" s="33"/>
      <c r="DB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  <c r="BJ663" s="33"/>
      <c r="BK663" s="33"/>
      <c r="BL663" s="33"/>
      <c r="BM663" s="33"/>
      <c r="BN663" s="33"/>
      <c r="BO663" s="33"/>
      <c r="BP663" s="33"/>
      <c r="BQ663" s="33"/>
      <c r="BR663" s="33"/>
      <c r="BS663" s="33"/>
      <c r="BT663" s="33"/>
      <c r="BU663" s="33"/>
      <c r="BV663" s="33"/>
      <c r="BW663" s="33"/>
      <c r="BX663" s="33"/>
      <c r="BY663" s="33"/>
      <c r="BZ663" s="33"/>
      <c r="CA663" s="33"/>
      <c r="CB663" s="33"/>
      <c r="CC663" s="33"/>
      <c r="CD663" s="33"/>
      <c r="CE663" s="33"/>
      <c r="CF663" s="33"/>
      <c r="CG663" s="33"/>
      <c r="CH663" s="33"/>
      <c r="CI663" s="33"/>
      <c r="CJ663" s="33"/>
      <c r="CK663" s="33"/>
      <c r="CL663" s="33"/>
      <c r="CM663" s="33"/>
      <c r="CN663" s="33"/>
      <c r="CO663" s="33"/>
      <c r="CP663" s="33"/>
      <c r="CQ663" s="33"/>
      <c r="CR663" s="33"/>
      <c r="CS663" s="33"/>
      <c r="CT663" s="33"/>
      <c r="CU663" s="33"/>
      <c r="CV663" s="33"/>
      <c r="CW663" s="33"/>
      <c r="CX663" s="33"/>
      <c r="CY663" s="33"/>
      <c r="CZ663" s="33"/>
      <c r="DA663" s="33"/>
      <c r="DB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  <c r="BK664" s="33"/>
      <c r="BL664" s="33"/>
      <c r="BM664" s="33"/>
      <c r="BN664" s="33"/>
      <c r="BO664" s="33"/>
      <c r="BP664" s="33"/>
      <c r="BQ664" s="33"/>
      <c r="BR664" s="33"/>
      <c r="BS664" s="33"/>
      <c r="BT664" s="33"/>
      <c r="BU664" s="33"/>
      <c r="BV664" s="33"/>
      <c r="BW664" s="33"/>
      <c r="BX664" s="33"/>
      <c r="BY664" s="33"/>
      <c r="BZ664" s="33"/>
      <c r="CA664" s="33"/>
      <c r="CB664" s="33"/>
      <c r="CC664" s="33"/>
      <c r="CD664" s="33"/>
      <c r="CE664" s="33"/>
      <c r="CF664" s="33"/>
      <c r="CG664" s="33"/>
      <c r="CH664" s="33"/>
      <c r="CI664" s="33"/>
      <c r="CJ664" s="33"/>
      <c r="CK664" s="33"/>
      <c r="CL664" s="33"/>
      <c r="CM664" s="33"/>
      <c r="CN664" s="33"/>
      <c r="CO664" s="33"/>
      <c r="CP664" s="33"/>
      <c r="CQ664" s="33"/>
      <c r="CR664" s="33"/>
      <c r="CS664" s="33"/>
      <c r="CT664" s="33"/>
      <c r="CU664" s="33"/>
      <c r="CV664" s="33"/>
      <c r="CW664" s="33"/>
      <c r="CX664" s="33"/>
      <c r="CY664" s="33"/>
      <c r="CZ664" s="33"/>
      <c r="DA664" s="33"/>
      <c r="DB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  <c r="BJ665" s="33"/>
      <c r="BK665" s="33"/>
      <c r="BL665" s="33"/>
      <c r="BM665" s="33"/>
      <c r="BN665" s="33"/>
      <c r="BO665" s="33"/>
      <c r="BP665" s="33"/>
      <c r="BQ665" s="33"/>
      <c r="BR665" s="33"/>
      <c r="BS665" s="33"/>
      <c r="BT665" s="33"/>
      <c r="BU665" s="33"/>
      <c r="BV665" s="33"/>
      <c r="BW665" s="33"/>
      <c r="BX665" s="33"/>
      <c r="BY665" s="33"/>
      <c r="BZ665" s="33"/>
      <c r="CA665" s="33"/>
      <c r="CB665" s="33"/>
      <c r="CC665" s="33"/>
      <c r="CD665" s="33"/>
      <c r="CE665" s="33"/>
      <c r="CF665" s="33"/>
      <c r="CG665" s="33"/>
      <c r="CH665" s="33"/>
      <c r="CI665" s="33"/>
      <c r="CJ665" s="33"/>
      <c r="CK665" s="33"/>
      <c r="CL665" s="33"/>
      <c r="CM665" s="33"/>
      <c r="CN665" s="33"/>
      <c r="CO665" s="33"/>
      <c r="CP665" s="33"/>
      <c r="CQ665" s="33"/>
      <c r="CR665" s="33"/>
      <c r="CS665" s="33"/>
      <c r="CT665" s="33"/>
      <c r="CU665" s="33"/>
      <c r="CV665" s="33"/>
      <c r="CW665" s="33"/>
      <c r="CX665" s="33"/>
      <c r="CY665" s="33"/>
      <c r="CZ665" s="33"/>
      <c r="DA665" s="33"/>
      <c r="DB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  <c r="BJ666" s="33"/>
      <c r="BK666" s="33"/>
      <c r="BL666" s="33"/>
      <c r="BM666" s="33"/>
      <c r="BN666" s="33"/>
      <c r="BO666" s="33"/>
      <c r="BP666" s="33"/>
      <c r="BQ666" s="33"/>
      <c r="BR666" s="33"/>
      <c r="BS666" s="33"/>
      <c r="BT666" s="33"/>
      <c r="BU666" s="33"/>
      <c r="BV666" s="33"/>
      <c r="BW666" s="33"/>
      <c r="BX666" s="33"/>
      <c r="BY666" s="33"/>
      <c r="BZ666" s="33"/>
      <c r="CA666" s="33"/>
      <c r="CB666" s="33"/>
      <c r="CC666" s="33"/>
      <c r="CD666" s="33"/>
      <c r="CE666" s="33"/>
      <c r="CF666" s="33"/>
      <c r="CG666" s="33"/>
      <c r="CH666" s="33"/>
      <c r="CI666" s="33"/>
      <c r="CJ666" s="33"/>
      <c r="CK666" s="33"/>
      <c r="CL666" s="33"/>
      <c r="CM666" s="33"/>
      <c r="CN666" s="33"/>
      <c r="CO666" s="33"/>
      <c r="CP666" s="33"/>
      <c r="CQ666" s="33"/>
      <c r="CR666" s="33"/>
      <c r="CS666" s="33"/>
      <c r="CT666" s="33"/>
      <c r="CU666" s="33"/>
      <c r="CV666" s="33"/>
      <c r="CW666" s="33"/>
      <c r="CX666" s="33"/>
      <c r="CY666" s="33"/>
      <c r="CZ666" s="33"/>
      <c r="DA666" s="33"/>
      <c r="DB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  <c r="BJ667" s="33"/>
      <c r="BK667" s="33"/>
      <c r="BL667" s="33"/>
      <c r="BM667" s="33"/>
      <c r="BN667" s="33"/>
      <c r="BO667" s="33"/>
      <c r="BP667" s="33"/>
      <c r="BQ667" s="33"/>
      <c r="BR667" s="33"/>
      <c r="BS667" s="33"/>
      <c r="BT667" s="33"/>
      <c r="BU667" s="33"/>
      <c r="BV667" s="33"/>
      <c r="BW667" s="33"/>
      <c r="BX667" s="33"/>
      <c r="BY667" s="33"/>
      <c r="BZ667" s="33"/>
      <c r="CA667" s="33"/>
      <c r="CB667" s="33"/>
      <c r="CC667" s="33"/>
      <c r="CD667" s="33"/>
      <c r="CE667" s="33"/>
      <c r="CF667" s="33"/>
      <c r="CG667" s="33"/>
      <c r="CH667" s="33"/>
      <c r="CI667" s="33"/>
      <c r="CJ667" s="33"/>
      <c r="CK667" s="33"/>
      <c r="CL667" s="33"/>
      <c r="CM667" s="33"/>
      <c r="CN667" s="33"/>
      <c r="CO667" s="33"/>
      <c r="CP667" s="33"/>
      <c r="CQ667" s="33"/>
      <c r="CR667" s="33"/>
      <c r="CS667" s="33"/>
      <c r="CT667" s="33"/>
      <c r="CU667" s="33"/>
      <c r="CV667" s="33"/>
      <c r="CW667" s="33"/>
      <c r="CX667" s="33"/>
      <c r="CY667" s="33"/>
      <c r="CZ667" s="33"/>
      <c r="DA667" s="33"/>
      <c r="DB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  <c r="BJ668" s="33"/>
      <c r="BK668" s="33"/>
      <c r="BL668" s="33"/>
      <c r="BM668" s="33"/>
      <c r="BN668" s="33"/>
      <c r="BO668" s="33"/>
      <c r="BP668" s="33"/>
      <c r="BQ668" s="33"/>
      <c r="BR668" s="33"/>
      <c r="BS668" s="33"/>
      <c r="BT668" s="33"/>
      <c r="BU668" s="33"/>
      <c r="BV668" s="33"/>
      <c r="BW668" s="33"/>
      <c r="BX668" s="33"/>
      <c r="BY668" s="33"/>
      <c r="BZ668" s="33"/>
      <c r="CA668" s="33"/>
      <c r="CB668" s="33"/>
      <c r="CC668" s="33"/>
      <c r="CD668" s="33"/>
      <c r="CE668" s="33"/>
      <c r="CF668" s="33"/>
      <c r="CG668" s="33"/>
      <c r="CH668" s="33"/>
      <c r="CI668" s="33"/>
      <c r="CJ668" s="33"/>
      <c r="CK668" s="33"/>
      <c r="CL668" s="33"/>
      <c r="CM668" s="33"/>
      <c r="CN668" s="33"/>
      <c r="CO668" s="33"/>
      <c r="CP668" s="33"/>
      <c r="CQ668" s="33"/>
      <c r="CR668" s="33"/>
      <c r="CS668" s="33"/>
      <c r="CT668" s="33"/>
      <c r="CU668" s="33"/>
      <c r="CV668" s="33"/>
      <c r="CW668" s="33"/>
      <c r="CX668" s="33"/>
      <c r="CY668" s="33"/>
      <c r="CZ668" s="33"/>
      <c r="DA668" s="33"/>
      <c r="DB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  <c r="BJ669" s="33"/>
      <c r="BK669" s="33"/>
      <c r="BL669" s="33"/>
      <c r="BM669" s="33"/>
      <c r="BN669" s="33"/>
      <c r="BO669" s="33"/>
      <c r="BP669" s="33"/>
      <c r="BQ669" s="33"/>
      <c r="BR669" s="33"/>
      <c r="BS669" s="33"/>
      <c r="BT669" s="33"/>
      <c r="BU669" s="33"/>
      <c r="BV669" s="33"/>
      <c r="BW669" s="33"/>
      <c r="BX669" s="33"/>
      <c r="BY669" s="33"/>
      <c r="BZ669" s="33"/>
      <c r="CA669" s="33"/>
      <c r="CB669" s="33"/>
      <c r="CC669" s="33"/>
      <c r="CD669" s="33"/>
      <c r="CE669" s="33"/>
      <c r="CF669" s="33"/>
      <c r="CG669" s="33"/>
      <c r="CH669" s="33"/>
      <c r="CI669" s="33"/>
      <c r="CJ669" s="33"/>
      <c r="CK669" s="33"/>
      <c r="CL669" s="33"/>
      <c r="CM669" s="33"/>
      <c r="CN669" s="33"/>
      <c r="CO669" s="33"/>
      <c r="CP669" s="33"/>
      <c r="CQ669" s="33"/>
      <c r="CR669" s="33"/>
      <c r="CS669" s="33"/>
      <c r="CT669" s="33"/>
      <c r="CU669" s="33"/>
      <c r="CV669" s="33"/>
      <c r="CW669" s="33"/>
      <c r="CX669" s="33"/>
      <c r="CY669" s="33"/>
      <c r="CZ669" s="33"/>
      <c r="DA669" s="33"/>
      <c r="DB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  <c r="BK670" s="33"/>
      <c r="BL670" s="33"/>
      <c r="BM670" s="33"/>
      <c r="BN670" s="33"/>
      <c r="BO670" s="33"/>
      <c r="BP670" s="33"/>
      <c r="BQ670" s="33"/>
      <c r="BR670" s="33"/>
      <c r="BS670" s="33"/>
      <c r="BT670" s="33"/>
      <c r="BU670" s="33"/>
      <c r="BV670" s="33"/>
      <c r="BW670" s="33"/>
      <c r="BX670" s="33"/>
      <c r="BY670" s="33"/>
      <c r="BZ670" s="33"/>
      <c r="CA670" s="33"/>
      <c r="CB670" s="33"/>
      <c r="CC670" s="33"/>
      <c r="CD670" s="33"/>
      <c r="CE670" s="33"/>
      <c r="CF670" s="33"/>
      <c r="CG670" s="33"/>
      <c r="CH670" s="33"/>
      <c r="CI670" s="33"/>
      <c r="CJ670" s="33"/>
      <c r="CK670" s="33"/>
      <c r="CL670" s="33"/>
      <c r="CM670" s="33"/>
      <c r="CN670" s="33"/>
      <c r="CO670" s="33"/>
      <c r="CP670" s="33"/>
      <c r="CQ670" s="33"/>
      <c r="CR670" s="33"/>
      <c r="CS670" s="33"/>
      <c r="CT670" s="33"/>
      <c r="CU670" s="33"/>
      <c r="CV670" s="33"/>
      <c r="CW670" s="33"/>
      <c r="CX670" s="33"/>
      <c r="CY670" s="33"/>
      <c r="CZ670" s="33"/>
      <c r="DA670" s="33"/>
      <c r="DB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  <c r="BJ671" s="33"/>
      <c r="BK671" s="33"/>
      <c r="BL671" s="33"/>
      <c r="BM671" s="33"/>
      <c r="BN671" s="33"/>
      <c r="BO671" s="33"/>
      <c r="BP671" s="33"/>
      <c r="BQ671" s="33"/>
      <c r="BR671" s="33"/>
      <c r="BS671" s="33"/>
      <c r="BT671" s="33"/>
      <c r="BU671" s="33"/>
      <c r="BV671" s="33"/>
      <c r="BW671" s="33"/>
      <c r="BX671" s="33"/>
      <c r="BY671" s="33"/>
      <c r="BZ671" s="33"/>
      <c r="CA671" s="33"/>
      <c r="CB671" s="33"/>
      <c r="CC671" s="33"/>
      <c r="CD671" s="33"/>
      <c r="CE671" s="33"/>
      <c r="CF671" s="33"/>
      <c r="CG671" s="33"/>
      <c r="CH671" s="33"/>
      <c r="CI671" s="33"/>
      <c r="CJ671" s="33"/>
      <c r="CK671" s="33"/>
      <c r="CL671" s="33"/>
      <c r="CM671" s="33"/>
      <c r="CN671" s="33"/>
      <c r="CO671" s="33"/>
      <c r="CP671" s="33"/>
      <c r="CQ671" s="33"/>
      <c r="CR671" s="33"/>
      <c r="CS671" s="33"/>
      <c r="CT671" s="33"/>
      <c r="CU671" s="33"/>
      <c r="CV671" s="33"/>
      <c r="CW671" s="33"/>
      <c r="CX671" s="33"/>
      <c r="CY671" s="33"/>
      <c r="CZ671" s="33"/>
      <c r="DA671" s="33"/>
      <c r="DB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  <c r="BK672" s="33"/>
      <c r="BL672" s="33"/>
      <c r="BM672" s="33"/>
      <c r="BN672" s="33"/>
      <c r="BO672" s="33"/>
      <c r="BP672" s="33"/>
      <c r="BQ672" s="33"/>
      <c r="BR672" s="33"/>
      <c r="BS672" s="33"/>
      <c r="BT672" s="33"/>
      <c r="BU672" s="33"/>
      <c r="BV672" s="33"/>
      <c r="BW672" s="33"/>
      <c r="BX672" s="33"/>
      <c r="BY672" s="33"/>
      <c r="BZ672" s="33"/>
      <c r="CA672" s="33"/>
      <c r="CB672" s="33"/>
      <c r="CC672" s="33"/>
      <c r="CD672" s="33"/>
      <c r="CE672" s="33"/>
      <c r="CF672" s="33"/>
      <c r="CG672" s="33"/>
      <c r="CH672" s="33"/>
      <c r="CI672" s="33"/>
      <c r="CJ672" s="33"/>
      <c r="CK672" s="33"/>
      <c r="CL672" s="33"/>
      <c r="CM672" s="33"/>
      <c r="CN672" s="33"/>
      <c r="CO672" s="33"/>
      <c r="CP672" s="33"/>
      <c r="CQ672" s="33"/>
      <c r="CR672" s="33"/>
      <c r="CS672" s="33"/>
      <c r="CT672" s="33"/>
      <c r="CU672" s="33"/>
      <c r="CV672" s="33"/>
      <c r="CW672" s="33"/>
      <c r="CX672" s="33"/>
      <c r="CY672" s="33"/>
      <c r="CZ672" s="33"/>
      <c r="DA672" s="33"/>
      <c r="DB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  <c r="BJ673" s="33"/>
      <c r="BK673" s="33"/>
      <c r="BL673" s="33"/>
      <c r="BM673" s="33"/>
      <c r="BN673" s="33"/>
      <c r="BO673" s="33"/>
      <c r="BP673" s="33"/>
      <c r="BQ673" s="33"/>
      <c r="BR673" s="33"/>
      <c r="BS673" s="33"/>
      <c r="BT673" s="33"/>
      <c r="BU673" s="33"/>
      <c r="BV673" s="33"/>
      <c r="BW673" s="33"/>
      <c r="BX673" s="33"/>
      <c r="BY673" s="33"/>
      <c r="BZ673" s="33"/>
      <c r="CA673" s="33"/>
      <c r="CB673" s="33"/>
      <c r="CC673" s="33"/>
      <c r="CD673" s="33"/>
      <c r="CE673" s="33"/>
      <c r="CF673" s="33"/>
      <c r="CG673" s="33"/>
      <c r="CH673" s="33"/>
      <c r="CI673" s="33"/>
      <c r="CJ673" s="33"/>
      <c r="CK673" s="33"/>
      <c r="CL673" s="33"/>
      <c r="CM673" s="33"/>
      <c r="CN673" s="33"/>
      <c r="CO673" s="33"/>
      <c r="CP673" s="33"/>
      <c r="CQ673" s="33"/>
      <c r="CR673" s="33"/>
      <c r="CS673" s="33"/>
      <c r="CT673" s="33"/>
      <c r="CU673" s="33"/>
      <c r="CV673" s="33"/>
      <c r="CW673" s="33"/>
      <c r="CX673" s="33"/>
      <c r="CY673" s="33"/>
      <c r="CZ673" s="33"/>
      <c r="DA673" s="33"/>
      <c r="DB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  <c r="BJ674" s="33"/>
      <c r="BK674" s="33"/>
      <c r="BL674" s="33"/>
      <c r="BM674" s="33"/>
      <c r="BN674" s="33"/>
      <c r="BO674" s="33"/>
      <c r="BP674" s="33"/>
      <c r="BQ674" s="33"/>
      <c r="BR674" s="33"/>
      <c r="BS674" s="33"/>
      <c r="BT674" s="33"/>
      <c r="BU674" s="33"/>
      <c r="BV674" s="33"/>
      <c r="BW674" s="33"/>
      <c r="BX674" s="33"/>
      <c r="BY674" s="33"/>
      <c r="BZ674" s="33"/>
      <c r="CA674" s="33"/>
      <c r="CB674" s="33"/>
      <c r="CC674" s="33"/>
      <c r="CD674" s="33"/>
      <c r="CE674" s="33"/>
      <c r="CF674" s="33"/>
      <c r="CG674" s="33"/>
      <c r="CH674" s="33"/>
      <c r="CI674" s="33"/>
      <c r="CJ674" s="33"/>
      <c r="CK674" s="33"/>
      <c r="CL674" s="33"/>
      <c r="CM674" s="33"/>
      <c r="CN674" s="33"/>
      <c r="CO674" s="33"/>
      <c r="CP674" s="33"/>
      <c r="CQ674" s="33"/>
      <c r="CR674" s="33"/>
      <c r="CS674" s="33"/>
      <c r="CT674" s="33"/>
      <c r="CU674" s="33"/>
      <c r="CV674" s="33"/>
      <c r="CW674" s="33"/>
      <c r="CX674" s="33"/>
      <c r="CY674" s="33"/>
      <c r="CZ674" s="33"/>
      <c r="DA674" s="33"/>
      <c r="DB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  <c r="BJ675" s="33"/>
      <c r="BK675" s="33"/>
      <c r="BL675" s="33"/>
      <c r="BM675" s="33"/>
      <c r="BN675" s="33"/>
      <c r="BO675" s="33"/>
      <c r="BP675" s="33"/>
      <c r="BQ675" s="33"/>
      <c r="BR675" s="33"/>
      <c r="BS675" s="33"/>
      <c r="BT675" s="33"/>
      <c r="BU675" s="33"/>
      <c r="BV675" s="33"/>
      <c r="BW675" s="33"/>
      <c r="BX675" s="33"/>
      <c r="BY675" s="33"/>
      <c r="BZ675" s="33"/>
      <c r="CA675" s="33"/>
      <c r="CB675" s="33"/>
      <c r="CC675" s="33"/>
      <c r="CD675" s="33"/>
      <c r="CE675" s="33"/>
      <c r="CF675" s="33"/>
      <c r="CG675" s="33"/>
      <c r="CH675" s="33"/>
      <c r="CI675" s="33"/>
      <c r="CJ675" s="33"/>
      <c r="CK675" s="33"/>
      <c r="CL675" s="33"/>
      <c r="CM675" s="33"/>
      <c r="CN675" s="33"/>
      <c r="CO675" s="33"/>
      <c r="CP675" s="33"/>
      <c r="CQ675" s="33"/>
      <c r="CR675" s="33"/>
      <c r="CS675" s="33"/>
      <c r="CT675" s="33"/>
      <c r="CU675" s="33"/>
      <c r="CV675" s="33"/>
      <c r="CW675" s="33"/>
      <c r="CX675" s="33"/>
      <c r="CY675" s="33"/>
      <c r="CZ675" s="33"/>
      <c r="DA675" s="33"/>
      <c r="DB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  <c r="BJ676" s="33"/>
      <c r="BK676" s="33"/>
      <c r="BL676" s="33"/>
      <c r="BM676" s="33"/>
      <c r="BN676" s="33"/>
      <c r="BO676" s="33"/>
      <c r="BP676" s="33"/>
      <c r="BQ676" s="33"/>
      <c r="BR676" s="33"/>
      <c r="BS676" s="33"/>
      <c r="BT676" s="33"/>
      <c r="BU676" s="33"/>
      <c r="BV676" s="33"/>
      <c r="BW676" s="33"/>
      <c r="BX676" s="33"/>
      <c r="BY676" s="33"/>
      <c r="BZ676" s="33"/>
      <c r="CA676" s="33"/>
      <c r="CB676" s="33"/>
      <c r="CC676" s="33"/>
      <c r="CD676" s="33"/>
      <c r="CE676" s="33"/>
      <c r="CF676" s="33"/>
      <c r="CG676" s="33"/>
      <c r="CH676" s="33"/>
      <c r="CI676" s="33"/>
      <c r="CJ676" s="33"/>
      <c r="CK676" s="33"/>
      <c r="CL676" s="33"/>
      <c r="CM676" s="33"/>
      <c r="CN676" s="33"/>
      <c r="CO676" s="33"/>
      <c r="CP676" s="33"/>
      <c r="CQ676" s="33"/>
      <c r="CR676" s="33"/>
      <c r="CS676" s="33"/>
      <c r="CT676" s="33"/>
      <c r="CU676" s="33"/>
      <c r="CV676" s="33"/>
      <c r="CW676" s="33"/>
      <c r="CX676" s="33"/>
      <c r="CY676" s="33"/>
      <c r="CZ676" s="33"/>
      <c r="DA676" s="33"/>
      <c r="DB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  <c r="BN677" s="33"/>
      <c r="BO677" s="33"/>
      <c r="BP677" s="33"/>
      <c r="BQ677" s="33"/>
      <c r="BR677" s="33"/>
      <c r="BS677" s="33"/>
      <c r="BT677" s="33"/>
      <c r="BU677" s="33"/>
      <c r="BV677" s="33"/>
      <c r="BW677" s="33"/>
      <c r="BX677" s="33"/>
      <c r="BY677" s="33"/>
      <c r="BZ677" s="33"/>
      <c r="CA677" s="33"/>
      <c r="CB677" s="33"/>
      <c r="CC677" s="33"/>
      <c r="CD677" s="33"/>
      <c r="CE677" s="33"/>
      <c r="CF677" s="33"/>
      <c r="CG677" s="33"/>
      <c r="CH677" s="33"/>
      <c r="CI677" s="33"/>
      <c r="CJ677" s="33"/>
      <c r="CK677" s="33"/>
      <c r="CL677" s="33"/>
      <c r="CM677" s="33"/>
      <c r="CN677" s="33"/>
      <c r="CO677" s="33"/>
      <c r="CP677" s="33"/>
      <c r="CQ677" s="33"/>
      <c r="CR677" s="33"/>
      <c r="CS677" s="33"/>
      <c r="CT677" s="33"/>
      <c r="CU677" s="33"/>
      <c r="CV677" s="33"/>
      <c r="CW677" s="33"/>
      <c r="CX677" s="33"/>
      <c r="CY677" s="33"/>
      <c r="CZ677" s="33"/>
      <c r="DA677" s="33"/>
      <c r="DB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  <c r="BN678" s="33"/>
      <c r="BO678" s="33"/>
      <c r="BP678" s="33"/>
      <c r="BQ678" s="33"/>
      <c r="BR678" s="33"/>
      <c r="BS678" s="33"/>
      <c r="BT678" s="33"/>
      <c r="BU678" s="33"/>
      <c r="BV678" s="33"/>
      <c r="BW678" s="33"/>
      <c r="BX678" s="33"/>
      <c r="BY678" s="33"/>
      <c r="BZ678" s="33"/>
      <c r="CA678" s="33"/>
      <c r="CB678" s="33"/>
      <c r="CC678" s="33"/>
      <c r="CD678" s="33"/>
      <c r="CE678" s="33"/>
      <c r="CF678" s="33"/>
      <c r="CG678" s="33"/>
      <c r="CH678" s="33"/>
      <c r="CI678" s="33"/>
      <c r="CJ678" s="33"/>
      <c r="CK678" s="33"/>
      <c r="CL678" s="33"/>
      <c r="CM678" s="33"/>
      <c r="CN678" s="33"/>
      <c r="CO678" s="33"/>
      <c r="CP678" s="33"/>
      <c r="CQ678" s="33"/>
      <c r="CR678" s="33"/>
      <c r="CS678" s="33"/>
      <c r="CT678" s="33"/>
      <c r="CU678" s="33"/>
      <c r="CV678" s="33"/>
      <c r="CW678" s="33"/>
      <c r="CX678" s="33"/>
      <c r="CY678" s="33"/>
      <c r="CZ678" s="33"/>
      <c r="DA678" s="33"/>
      <c r="DB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  <c r="BN679" s="33"/>
      <c r="BO679" s="33"/>
      <c r="BP679" s="33"/>
      <c r="BQ679" s="33"/>
      <c r="BR679" s="33"/>
      <c r="BS679" s="33"/>
      <c r="BT679" s="33"/>
      <c r="BU679" s="33"/>
      <c r="BV679" s="33"/>
      <c r="BW679" s="33"/>
      <c r="BX679" s="33"/>
      <c r="BY679" s="33"/>
      <c r="BZ679" s="33"/>
      <c r="CA679" s="33"/>
      <c r="CB679" s="33"/>
      <c r="CC679" s="33"/>
      <c r="CD679" s="33"/>
      <c r="CE679" s="33"/>
      <c r="CF679" s="33"/>
      <c r="CG679" s="33"/>
      <c r="CH679" s="33"/>
      <c r="CI679" s="33"/>
      <c r="CJ679" s="33"/>
      <c r="CK679" s="33"/>
      <c r="CL679" s="33"/>
      <c r="CM679" s="33"/>
      <c r="CN679" s="33"/>
      <c r="CO679" s="33"/>
      <c r="CP679" s="33"/>
      <c r="CQ679" s="33"/>
      <c r="CR679" s="33"/>
      <c r="CS679" s="33"/>
      <c r="CT679" s="33"/>
      <c r="CU679" s="33"/>
      <c r="CV679" s="33"/>
      <c r="CW679" s="33"/>
      <c r="CX679" s="33"/>
      <c r="CY679" s="33"/>
      <c r="CZ679" s="33"/>
      <c r="DA679" s="33"/>
      <c r="DB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  <c r="BN680" s="33"/>
      <c r="BO680" s="33"/>
      <c r="BP680" s="33"/>
      <c r="BQ680" s="33"/>
      <c r="BR680" s="33"/>
      <c r="BS680" s="33"/>
      <c r="BT680" s="33"/>
      <c r="BU680" s="33"/>
      <c r="BV680" s="33"/>
      <c r="BW680" s="33"/>
      <c r="BX680" s="33"/>
      <c r="BY680" s="33"/>
      <c r="BZ680" s="33"/>
      <c r="CA680" s="33"/>
      <c r="CB680" s="33"/>
      <c r="CC680" s="33"/>
      <c r="CD680" s="33"/>
      <c r="CE680" s="33"/>
      <c r="CF680" s="33"/>
      <c r="CG680" s="33"/>
      <c r="CH680" s="33"/>
      <c r="CI680" s="33"/>
      <c r="CJ680" s="33"/>
      <c r="CK680" s="33"/>
      <c r="CL680" s="33"/>
      <c r="CM680" s="33"/>
      <c r="CN680" s="33"/>
      <c r="CO680" s="33"/>
      <c r="CP680" s="33"/>
      <c r="CQ680" s="33"/>
      <c r="CR680" s="33"/>
      <c r="CS680" s="33"/>
      <c r="CT680" s="33"/>
      <c r="CU680" s="33"/>
      <c r="CV680" s="33"/>
      <c r="CW680" s="33"/>
      <c r="CX680" s="33"/>
      <c r="CY680" s="33"/>
      <c r="CZ680" s="33"/>
      <c r="DA680" s="33"/>
      <c r="DB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  <c r="BN681" s="33"/>
      <c r="BO681" s="33"/>
      <c r="BP681" s="33"/>
      <c r="BQ681" s="33"/>
      <c r="BR681" s="33"/>
      <c r="BS681" s="33"/>
      <c r="BT681" s="33"/>
      <c r="BU681" s="33"/>
      <c r="BV681" s="33"/>
      <c r="BW681" s="33"/>
      <c r="BX681" s="33"/>
      <c r="BY681" s="33"/>
      <c r="BZ681" s="33"/>
      <c r="CA681" s="33"/>
      <c r="CB681" s="33"/>
      <c r="CC681" s="33"/>
      <c r="CD681" s="33"/>
      <c r="CE681" s="33"/>
      <c r="CF681" s="33"/>
      <c r="CG681" s="33"/>
      <c r="CH681" s="33"/>
      <c r="CI681" s="33"/>
      <c r="CJ681" s="33"/>
      <c r="CK681" s="33"/>
      <c r="CL681" s="33"/>
      <c r="CM681" s="33"/>
      <c r="CN681" s="33"/>
      <c r="CO681" s="33"/>
      <c r="CP681" s="33"/>
      <c r="CQ681" s="33"/>
      <c r="CR681" s="33"/>
      <c r="CS681" s="33"/>
      <c r="CT681" s="33"/>
      <c r="CU681" s="33"/>
      <c r="CV681" s="33"/>
      <c r="CW681" s="33"/>
      <c r="CX681" s="33"/>
      <c r="CY681" s="33"/>
      <c r="CZ681" s="33"/>
      <c r="DA681" s="33"/>
      <c r="DB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  <c r="BK682" s="33"/>
      <c r="BL682" s="33"/>
      <c r="BM682" s="33"/>
      <c r="BN682" s="33"/>
      <c r="BO682" s="33"/>
      <c r="BP682" s="33"/>
      <c r="BQ682" s="33"/>
      <c r="BR682" s="33"/>
      <c r="BS682" s="33"/>
      <c r="BT682" s="33"/>
      <c r="BU682" s="33"/>
      <c r="BV682" s="33"/>
      <c r="BW682" s="33"/>
      <c r="BX682" s="33"/>
      <c r="BY682" s="33"/>
      <c r="BZ682" s="33"/>
      <c r="CA682" s="33"/>
      <c r="CB682" s="33"/>
      <c r="CC682" s="33"/>
      <c r="CD682" s="33"/>
      <c r="CE682" s="33"/>
      <c r="CF682" s="33"/>
      <c r="CG682" s="33"/>
      <c r="CH682" s="33"/>
      <c r="CI682" s="33"/>
      <c r="CJ682" s="33"/>
      <c r="CK682" s="33"/>
      <c r="CL682" s="33"/>
      <c r="CM682" s="33"/>
      <c r="CN682" s="33"/>
      <c r="CO682" s="33"/>
      <c r="CP682" s="33"/>
      <c r="CQ682" s="33"/>
      <c r="CR682" s="33"/>
      <c r="CS682" s="33"/>
      <c r="CT682" s="33"/>
      <c r="CU682" s="33"/>
      <c r="CV682" s="33"/>
      <c r="CW682" s="33"/>
      <c r="CX682" s="33"/>
      <c r="CY682" s="33"/>
      <c r="CZ682" s="33"/>
      <c r="DA682" s="33"/>
      <c r="DB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  <c r="BK683" s="33"/>
      <c r="BL683" s="33"/>
      <c r="BM683" s="33"/>
      <c r="BN683" s="33"/>
      <c r="BO683" s="33"/>
      <c r="BP683" s="33"/>
      <c r="BQ683" s="33"/>
      <c r="BR683" s="33"/>
      <c r="BS683" s="33"/>
      <c r="BT683" s="33"/>
      <c r="BU683" s="33"/>
      <c r="BV683" s="33"/>
      <c r="BW683" s="33"/>
      <c r="BX683" s="33"/>
      <c r="BY683" s="33"/>
      <c r="BZ683" s="33"/>
      <c r="CA683" s="33"/>
      <c r="CB683" s="33"/>
      <c r="CC683" s="33"/>
      <c r="CD683" s="33"/>
      <c r="CE683" s="33"/>
      <c r="CF683" s="33"/>
      <c r="CG683" s="33"/>
      <c r="CH683" s="33"/>
      <c r="CI683" s="33"/>
      <c r="CJ683" s="33"/>
      <c r="CK683" s="33"/>
      <c r="CL683" s="33"/>
      <c r="CM683" s="33"/>
      <c r="CN683" s="33"/>
      <c r="CO683" s="33"/>
      <c r="CP683" s="33"/>
      <c r="CQ683" s="33"/>
      <c r="CR683" s="33"/>
      <c r="CS683" s="33"/>
      <c r="CT683" s="33"/>
      <c r="CU683" s="33"/>
      <c r="CV683" s="33"/>
      <c r="CW683" s="33"/>
      <c r="CX683" s="33"/>
      <c r="CY683" s="33"/>
      <c r="CZ683" s="33"/>
      <c r="DA683" s="33"/>
      <c r="DB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  <c r="BJ684" s="33"/>
      <c r="BK684" s="33"/>
      <c r="BL684" s="33"/>
      <c r="BM684" s="33"/>
      <c r="BN684" s="33"/>
      <c r="BO684" s="33"/>
      <c r="BP684" s="33"/>
      <c r="BQ684" s="33"/>
      <c r="BR684" s="33"/>
      <c r="BS684" s="33"/>
      <c r="BT684" s="33"/>
      <c r="BU684" s="33"/>
      <c r="BV684" s="33"/>
      <c r="BW684" s="33"/>
      <c r="BX684" s="33"/>
      <c r="BY684" s="33"/>
      <c r="BZ684" s="33"/>
      <c r="CA684" s="33"/>
      <c r="CB684" s="33"/>
      <c r="CC684" s="33"/>
      <c r="CD684" s="33"/>
      <c r="CE684" s="33"/>
      <c r="CF684" s="33"/>
      <c r="CG684" s="33"/>
      <c r="CH684" s="33"/>
      <c r="CI684" s="33"/>
      <c r="CJ684" s="33"/>
      <c r="CK684" s="33"/>
      <c r="CL684" s="33"/>
      <c r="CM684" s="33"/>
      <c r="CN684" s="33"/>
      <c r="CO684" s="33"/>
      <c r="CP684" s="33"/>
      <c r="CQ684" s="33"/>
      <c r="CR684" s="33"/>
      <c r="CS684" s="33"/>
      <c r="CT684" s="33"/>
      <c r="CU684" s="33"/>
      <c r="CV684" s="33"/>
      <c r="CW684" s="33"/>
      <c r="CX684" s="33"/>
      <c r="CY684" s="33"/>
      <c r="CZ684" s="33"/>
      <c r="DA684" s="33"/>
      <c r="DB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  <c r="BJ685" s="33"/>
      <c r="BK685" s="33"/>
      <c r="BL685" s="33"/>
      <c r="BM685" s="33"/>
      <c r="BN685" s="33"/>
      <c r="BO685" s="33"/>
      <c r="BP685" s="33"/>
      <c r="BQ685" s="33"/>
      <c r="BR685" s="33"/>
      <c r="BS685" s="33"/>
      <c r="BT685" s="33"/>
      <c r="BU685" s="33"/>
      <c r="BV685" s="33"/>
      <c r="BW685" s="33"/>
      <c r="BX685" s="33"/>
      <c r="BY685" s="33"/>
      <c r="BZ685" s="33"/>
      <c r="CA685" s="33"/>
      <c r="CB685" s="33"/>
      <c r="CC685" s="33"/>
      <c r="CD685" s="33"/>
      <c r="CE685" s="33"/>
      <c r="CF685" s="33"/>
      <c r="CG685" s="33"/>
      <c r="CH685" s="33"/>
      <c r="CI685" s="33"/>
      <c r="CJ685" s="33"/>
      <c r="CK685" s="33"/>
      <c r="CL685" s="33"/>
      <c r="CM685" s="33"/>
      <c r="CN685" s="33"/>
      <c r="CO685" s="33"/>
      <c r="CP685" s="33"/>
      <c r="CQ685" s="33"/>
      <c r="CR685" s="33"/>
      <c r="CS685" s="33"/>
      <c r="CT685" s="33"/>
      <c r="CU685" s="33"/>
      <c r="CV685" s="33"/>
      <c r="CW685" s="33"/>
      <c r="CX685" s="33"/>
      <c r="CY685" s="33"/>
      <c r="CZ685" s="33"/>
      <c r="DA685" s="33"/>
      <c r="DB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  <c r="BN686" s="33"/>
      <c r="BO686" s="33"/>
      <c r="BP686" s="33"/>
      <c r="BQ686" s="33"/>
      <c r="BR686" s="33"/>
      <c r="BS686" s="33"/>
      <c r="BT686" s="33"/>
      <c r="BU686" s="33"/>
      <c r="BV686" s="33"/>
      <c r="BW686" s="33"/>
      <c r="BX686" s="33"/>
      <c r="BY686" s="33"/>
      <c r="BZ686" s="33"/>
      <c r="CA686" s="33"/>
      <c r="CB686" s="33"/>
      <c r="CC686" s="33"/>
      <c r="CD686" s="33"/>
      <c r="CE686" s="33"/>
      <c r="CF686" s="33"/>
      <c r="CG686" s="33"/>
      <c r="CH686" s="33"/>
      <c r="CI686" s="33"/>
      <c r="CJ686" s="33"/>
      <c r="CK686" s="33"/>
      <c r="CL686" s="33"/>
      <c r="CM686" s="33"/>
      <c r="CN686" s="33"/>
      <c r="CO686" s="33"/>
      <c r="CP686" s="33"/>
      <c r="CQ686" s="33"/>
      <c r="CR686" s="33"/>
      <c r="CS686" s="33"/>
      <c r="CT686" s="33"/>
      <c r="CU686" s="33"/>
      <c r="CV686" s="33"/>
      <c r="CW686" s="33"/>
      <c r="CX686" s="33"/>
      <c r="CY686" s="33"/>
      <c r="CZ686" s="33"/>
      <c r="DA686" s="33"/>
      <c r="DB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  <c r="BP687" s="33"/>
      <c r="BQ687" s="33"/>
      <c r="BR687" s="33"/>
      <c r="BS687" s="33"/>
      <c r="BT687" s="33"/>
      <c r="BU687" s="33"/>
      <c r="BV687" s="33"/>
      <c r="BW687" s="33"/>
      <c r="BX687" s="33"/>
      <c r="BY687" s="33"/>
      <c r="BZ687" s="33"/>
      <c r="CA687" s="33"/>
      <c r="CB687" s="33"/>
      <c r="CC687" s="33"/>
      <c r="CD687" s="33"/>
      <c r="CE687" s="33"/>
      <c r="CF687" s="33"/>
      <c r="CG687" s="33"/>
      <c r="CH687" s="33"/>
      <c r="CI687" s="33"/>
      <c r="CJ687" s="33"/>
      <c r="CK687" s="33"/>
      <c r="CL687" s="33"/>
      <c r="CM687" s="33"/>
      <c r="CN687" s="33"/>
      <c r="CO687" s="33"/>
      <c r="CP687" s="33"/>
      <c r="CQ687" s="33"/>
      <c r="CR687" s="33"/>
      <c r="CS687" s="33"/>
      <c r="CT687" s="33"/>
      <c r="CU687" s="33"/>
      <c r="CV687" s="33"/>
      <c r="CW687" s="33"/>
      <c r="CX687" s="33"/>
      <c r="CY687" s="33"/>
      <c r="CZ687" s="33"/>
      <c r="DA687" s="33"/>
      <c r="DB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  <c r="BK688" s="33"/>
      <c r="BL688" s="33"/>
      <c r="BM688" s="33"/>
      <c r="BN688" s="33"/>
      <c r="BO688" s="33"/>
      <c r="BP688" s="33"/>
      <c r="BQ688" s="33"/>
      <c r="BR688" s="33"/>
      <c r="BS688" s="33"/>
      <c r="BT688" s="33"/>
      <c r="BU688" s="33"/>
      <c r="BV688" s="33"/>
      <c r="BW688" s="33"/>
      <c r="BX688" s="33"/>
      <c r="BY688" s="33"/>
      <c r="BZ688" s="33"/>
      <c r="CA688" s="33"/>
      <c r="CB688" s="33"/>
      <c r="CC688" s="33"/>
      <c r="CD688" s="33"/>
      <c r="CE688" s="33"/>
      <c r="CF688" s="33"/>
      <c r="CG688" s="33"/>
      <c r="CH688" s="33"/>
      <c r="CI688" s="33"/>
      <c r="CJ688" s="33"/>
      <c r="CK688" s="33"/>
      <c r="CL688" s="33"/>
      <c r="CM688" s="33"/>
      <c r="CN688" s="33"/>
      <c r="CO688" s="33"/>
      <c r="CP688" s="33"/>
      <c r="CQ688" s="33"/>
      <c r="CR688" s="33"/>
      <c r="CS688" s="33"/>
      <c r="CT688" s="33"/>
      <c r="CU688" s="33"/>
      <c r="CV688" s="33"/>
      <c r="CW688" s="33"/>
      <c r="CX688" s="33"/>
      <c r="CY688" s="33"/>
      <c r="CZ688" s="33"/>
      <c r="DA688" s="33"/>
      <c r="DB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  <c r="BN689" s="33"/>
      <c r="BO689" s="33"/>
      <c r="BP689" s="33"/>
      <c r="BQ689" s="33"/>
      <c r="BR689" s="33"/>
      <c r="BS689" s="33"/>
      <c r="BT689" s="33"/>
      <c r="BU689" s="33"/>
      <c r="BV689" s="33"/>
      <c r="BW689" s="33"/>
      <c r="BX689" s="33"/>
      <c r="BY689" s="33"/>
      <c r="BZ689" s="33"/>
      <c r="CA689" s="33"/>
      <c r="CB689" s="33"/>
      <c r="CC689" s="33"/>
      <c r="CD689" s="33"/>
      <c r="CE689" s="33"/>
      <c r="CF689" s="33"/>
      <c r="CG689" s="33"/>
      <c r="CH689" s="33"/>
      <c r="CI689" s="33"/>
      <c r="CJ689" s="33"/>
      <c r="CK689" s="33"/>
      <c r="CL689" s="33"/>
      <c r="CM689" s="33"/>
      <c r="CN689" s="33"/>
      <c r="CO689" s="33"/>
      <c r="CP689" s="33"/>
      <c r="CQ689" s="33"/>
      <c r="CR689" s="33"/>
      <c r="CS689" s="33"/>
      <c r="CT689" s="33"/>
      <c r="CU689" s="33"/>
      <c r="CV689" s="33"/>
      <c r="CW689" s="33"/>
      <c r="CX689" s="33"/>
      <c r="CY689" s="33"/>
      <c r="CZ689" s="33"/>
      <c r="DA689" s="33"/>
      <c r="DB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  <c r="BN690" s="33"/>
      <c r="BO690" s="33"/>
      <c r="BP690" s="33"/>
      <c r="BQ690" s="33"/>
      <c r="BR690" s="33"/>
      <c r="BS690" s="33"/>
      <c r="BT690" s="33"/>
      <c r="BU690" s="33"/>
      <c r="BV690" s="33"/>
      <c r="BW690" s="33"/>
      <c r="BX690" s="33"/>
      <c r="BY690" s="33"/>
      <c r="BZ690" s="33"/>
      <c r="CA690" s="33"/>
      <c r="CB690" s="33"/>
      <c r="CC690" s="33"/>
      <c r="CD690" s="33"/>
      <c r="CE690" s="33"/>
      <c r="CF690" s="33"/>
      <c r="CG690" s="33"/>
      <c r="CH690" s="33"/>
      <c r="CI690" s="33"/>
      <c r="CJ690" s="33"/>
      <c r="CK690" s="33"/>
      <c r="CL690" s="33"/>
      <c r="CM690" s="33"/>
      <c r="CN690" s="33"/>
      <c r="CO690" s="33"/>
      <c r="CP690" s="33"/>
      <c r="CQ690" s="33"/>
      <c r="CR690" s="33"/>
      <c r="CS690" s="33"/>
      <c r="CT690" s="33"/>
      <c r="CU690" s="33"/>
      <c r="CV690" s="33"/>
      <c r="CW690" s="33"/>
      <c r="CX690" s="33"/>
      <c r="CY690" s="33"/>
      <c r="CZ690" s="33"/>
      <c r="DA690" s="33"/>
      <c r="DB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  <c r="BN691" s="33"/>
      <c r="BO691" s="33"/>
      <c r="BP691" s="33"/>
      <c r="BQ691" s="33"/>
      <c r="BR691" s="33"/>
      <c r="BS691" s="33"/>
      <c r="BT691" s="33"/>
      <c r="BU691" s="33"/>
      <c r="BV691" s="33"/>
      <c r="BW691" s="33"/>
      <c r="BX691" s="33"/>
      <c r="BY691" s="33"/>
      <c r="BZ691" s="33"/>
      <c r="CA691" s="33"/>
      <c r="CB691" s="33"/>
      <c r="CC691" s="33"/>
      <c r="CD691" s="33"/>
      <c r="CE691" s="33"/>
      <c r="CF691" s="33"/>
      <c r="CG691" s="33"/>
      <c r="CH691" s="33"/>
      <c r="CI691" s="33"/>
      <c r="CJ691" s="33"/>
      <c r="CK691" s="33"/>
      <c r="CL691" s="33"/>
      <c r="CM691" s="33"/>
      <c r="CN691" s="33"/>
      <c r="CO691" s="33"/>
      <c r="CP691" s="33"/>
      <c r="CQ691" s="33"/>
      <c r="CR691" s="33"/>
      <c r="CS691" s="33"/>
      <c r="CT691" s="33"/>
      <c r="CU691" s="33"/>
      <c r="CV691" s="33"/>
      <c r="CW691" s="33"/>
      <c r="CX691" s="33"/>
      <c r="CY691" s="33"/>
      <c r="CZ691" s="33"/>
      <c r="DA691" s="33"/>
      <c r="DB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  <c r="BN692" s="33"/>
      <c r="BO692" s="33"/>
      <c r="BP692" s="33"/>
      <c r="BQ692" s="33"/>
      <c r="BR692" s="33"/>
      <c r="BS692" s="33"/>
      <c r="BT692" s="33"/>
      <c r="BU692" s="33"/>
      <c r="BV692" s="33"/>
      <c r="BW692" s="33"/>
      <c r="BX692" s="33"/>
      <c r="BY692" s="33"/>
      <c r="BZ692" s="33"/>
      <c r="CA692" s="33"/>
      <c r="CB692" s="33"/>
      <c r="CC692" s="33"/>
      <c r="CD692" s="33"/>
      <c r="CE692" s="33"/>
      <c r="CF692" s="33"/>
      <c r="CG692" s="33"/>
      <c r="CH692" s="33"/>
      <c r="CI692" s="33"/>
      <c r="CJ692" s="33"/>
      <c r="CK692" s="33"/>
      <c r="CL692" s="33"/>
      <c r="CM692" s="33"/>
      <c r="CN692" s="33"/>
      <c r="CO692" s="33"/>
      <c r="CP692" s="33"/>
      <c r="CQ692" s="33"/>
      <c r="CR692" s="33"/>
      <c r="CS692" s="33"/>
      <c r="CT692" s="33"/>
      <c r="CU692" s="33"/>
      <c r="CV692" s="33"/>
      <c r="CW692" s="33"/>
      <c r="CX692" s="33"/>
      <c r="CY692" s="33"/>
      <c r="CZ692" s="33"/>
      <c r="DA692" s="33"/>
      <c r="DB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  <c r="BK693" s="33"/>
      <c r="BL693" s="33"/>
      <c r="BM693" s="33"/>
      <c r="BN693" s="33"/>
      <c r="BO693" s="33"/>
      <c r="BP693" s="33"/>
      <c r="BQ693" s="33"/>
      <c r="BR693" s="33"/>
      <c r="BS693" s="33"/>
      <c r="BT693" s="33"/>
      <c r="BU693" s="33"/>
      <c r="BV693" s="33"/>
      <c r="BW693" s="33"/>
      <c r="BX693" s="33"/>
      <c r="BY693" s="33"/>
      <c r="BZ693" s="33"/>
      <c r="CA693" s="33"/>
      <c r="CB693" s="33"/>
      <c r="CC693" s="33"/>
      <c r="CD693" s="33"/>
      <c r="CE693" s="33"/>
      <c r="CF693" s="33"/>
      <c r="CG693" s="33"/>
      <c r="CH693" s="33"/>
      <c r="CI693" s="33"/>
      <c r="CJ693" s="33"/>
      <c r="CK693" s="33"/>
      <c r="CL693" s="33"/>
      <c r="CM693" s="33"/>
      <c r="CN693" s="33"/>
      <c r="CO693" s="33"/>
      <c r="CP693" s="33"/>
      <c r="CQ693" s="33"/>
      <c r="CR693" s="33"/>
      <c r="CS693" s="33"/>
      <c r="CT693" s="33"/>
      <c r="CU693" s="33"/>
      <c r="CV693" s="33"/>
      <c r="CW693" s="33"/>
      <c r="CX693" s="33"/>
      <c r="CY693" s="33"/>
      <c r="CZ693" s="33"/>
      <c r="DA693" s="33"/>
      <c r="DB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  <c r="BJ694" s="33"/>
      <c r="BK694" s="33"/>
      <c r="BL694" s="33"/>
      <c r="BM694" s="33"/>
      <c r="BN694" s="33"/>
      <c r="BO694" s="33"/>
      <c r="BP694" s="33"/>
      <c r="BQ694" s="33"/>
      <c r="BR694" s="33"/>
      <c r="BS694" s="33"/>
      <c r="BT694" s="33"/>
      <c r="BU694" s="33"/>
      <c r="BV694" s="33"/>
      <c r="BW694" s="33"/>
      <c r="BX694" s="33"/>
      <c r="BY694" s="33"/>
      <c r="BZ694" s="33"/>
      <c r="CA694" s="33"/>
      <c r="CB694" s="33"/>
      <c r="CC694" s="33"/>
      <c r="CD694" s="33"/>
      <c r="CE694" s="33"/>
      <c r="CF694" s="33"/>
      <c r="CG694" s="33"/>
      <c r="CH694" s="33"/>
      <c r="CI694" s="33"/>
      <c r="CJ694" s="33"/>
      <c r="CK694" s="33"/>
      <c r="CL694" s="33"/>
      <c r="CM694" s="33"/>
      <c r="CN694" s="33"/>
      <c r="CO694" s="33"/>
      <c r="CP694" s="33"/>
      <c r="CQ694" s="33"/>
      <c r="CR694" s="33"/>
      <c r="CS694" s="33"/>
      <c r="CT694" s="33"/>
      <c r="CU694" s="33"/>
      <c r="CV694" s="33"/>
      <c r="CW694" s="33"/>
      <c r="CX694" s="33"/>
      <c r="CY694" s="33"/>
      <c r="CZ694" s="33"/>
      <c r="DA694" s="33"/>
      <c r="DB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  <c r="BJ695" s="33"/>
      <c r="BK695" s="33"/>
      <c r="BL695" s="33"/>
      <c r="BM695" s="33"/>
      <c r="BN695" s="33"/>
      <c r="BO695" s="33"/>
      <c r="BP695" s="33"/>
      <c r="BQ695" s="33"/>
      <c r="BR695" s="33"/>
      <c r="BS695" s="33"/>
      <c r="BT695" s="33"/>
      <c r="BU695" s="33"/>
      <c r="BV695" s="33"/>
      <c r="BW695" s="33"/>
      <c r="BX695" s="33"/>
      <c r="BY695" s="33"/>
      <c r="BZ695" s="33"/>
      <c r="CA695" s="33"/>
      <c r="CB695" s="33"/>
      <c r="CC695" s="33"/>
      <c r="CD695" s="33"/>
      <c r="CE695" s="33"/>
      <c r="CF695" s="33"/>
      <c r="CG695" s="33"/>
      <c r="CH695" s="33"/>
      <c r="CI695" s="33"/>
      <c r="CJ695" s="33"/>
      <c r="CK695" s="33"/>
      <c r="CL695" s="33"/>
      <c r="CM695" s="33"/>
      <c r="CN695" s="33"/>
      <c r="CO695" s="33"/>
      <c r="CP695" s="33"/>
      <c r="CQ695" s="33"/>
      <c r="CR695" s="33"/>
      <c r="CS695" s="33"/>
      <c r="CT695" s="33"/>
      <c r="CU695" s="33"/>
      <c r="CV695" s="33"/>
      <c r="CW695" s="33"/>
      <c r="CX695" s="33"/>
      <c r="CY695" s="33"/>
      <c r="CZ695" s="33"/>
      <c r="DA695" s="33"/>
      <c r="DB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  <c r="BN696" s="33"/>
      <c r="BO696" s="33"/>
      <c r="BP696" s="33"/>
      <c r="BQ696" s="33"/>
      <c r="BR696" s="33"/>
      <c r="BS696" s="33"/>
      <c r="BT696" s="33"/>
      <c r="BU696" s="33"/>
      <c r="BV696" s="33"/>
      <c r="BW696" s="33"/>
      <c r="BX696" s="33"/>
      <c r="BY696" s="33"/>
      <c r="BZ696" s="33"/>
      <c r="CA696" s="33"/>
      <c r="CB696" s="33"/>
      <c r="CC696" s="33"/>
      <c r="CD696" s="33"/>
      <c r="CE696" s="33"/>
      <c r="CF696" s="33"/>
      <c r="CG696" s="33"/>
      <c r="CH696" s="33"/>
      <c r="CI696" s="33"/>
      <c r="CJ696" s="33"/>
      <c r="CK696" s="33"/>
      <c r="CL696" s="33"/>
      <c r="CM696" s="33"/>
      <c r="CN696" s="33"/>
      <c r="CO696" s="33"/>
      <c r="CP696" s="33"/>
      <c r="CQ696" s="33"/>
      <c r="CR696" s="33"/>
      <c r="CS696" s="33"/>
      <c r="CT696" s="33"/>
      <c r="CU696" s="33"/>
      <c r="CV696" s="33"/>
      <c r="CW696" s="33"/>
      <c r="CX696" s="33"/>
      <c r="CY696" s="33"/>
      <c r="CZ696" s="33"/>
      <c r="DA696" s="33"/>
      <c r="DB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  <c r="BN697" s="33"/>
      <c r="BO697" s="33"/>
      <c r="BP697" s="33"/>
      <c r="BQ697" s="33"/>
      <c r="BR697" s="33"/>
      <c r="BS697" s="33"/>
      <c r="BT697" s="33"/>
      <c r="BU697" s="33"/>
      <c r="BV697" s="33"/>
      <c r="BW697" s="33"/>
      <c r="BX697" s="33"/>
      <c r="BY697" s="33"/>
      <c r="BZ697" s="33"/>
      <c r="CA697" s="33"/>
      <c r="CB697" s="33"/>
      <c r="CC697" s="33"/>
      <c r="CD697" s="33"/>
      <c r="CE697" s="33"/>
      <c r="CF697" s="33"/>
      <c r="CG697" s="33"/>
      <c r="CH697" s="33"/>
      <c r="CI697" s="33"/>
      <c r="CJ697" s="33"/>
      <c r="CK697" s="33"/>
      <c r="CL697" s="33"/>
      <c r="CM697" s="33"/>
      <c r="CN697" s="33"/>
      <c r="CO697" s="33"/>
      <c r="CP697" s="33"/>
      <c r="CQ697" s="33"/>
      <c r="CR697" s="33"/>
      <c r="CS697" s="33"/>
      <c r="CT697" s="33"/>
      <c r="CU697" s="33"/>
      <c r="CV697" s="33"/>
      <c r="CW697" s="33"/>
      <c r="CX697" s="33"/>
      <c r="CY697" s="33"/>
      <c r="CZ697" s="33"/>
      <c r="DA697" s="33"/>
      <c r="DB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  <c r="BG698" s="33"/>
      <c r="BH698" s="33"/>
      <c r="BI698" s="33"/>
      <c r="BJ698" s="33"/>
      <c r="BK698" s="33"/>
      <c r="BL698" s="33"/>
      <c r="BM698" s="33"/>
      <c r="BN698" s="33"/>
      <c r="BO698" s="33"/>
      <c r="BP698" s="33"/>
      <c r="BQ698" s="33"/>
      <c r="BR698" s="33"/>
      <c r="BS698" s="33"/>
      <c r="BT698" s="33"/>
      <c r="BU698" s="33"/>
      <c r="BV698" s="33"/>
      <c r="BW698" s="33"/>
      <c r="BX698" s="33"/>
      <c r="BY698" s="33"/>
      <c r="BZ698" s="33"/>
      <c r="CA698" s="33"/>
      <c r="CB698" s="33"/>
      <c r="CC698" s="33"/>
      <c r="CD698" s="33"/>
      <c r="CE698" s="33"/>
      <c r="CF698" s="33"/>
      <c r="CG698" s="33"/>
      <c r="CH698" s="33"/>
      <c r="CI698" s="33"/>
      <c r="CJ698" s="33"/>
      <c r="CK698" s="33"/>
      <c r="CL698" s="33"/>
      <c r="CM698" s="33"/>
      <c r="CN698" s="33"/>
      <c r="CO698" s="33"/>
      <c r="CP698" s="33"/>
      <c r="CQ698" s="33"/>
      <c r="CR698" s="33"/>
      <c r="CS698" s="33"/>
      <c r="CT698" s="33"/>
      <c r="CU698" s="33"/>
      <c r="CV698" s="33"/>
      <c r="CW698" s="33"/>
      <c r="CX698" s="33"/>
      <c r="CY698" s="33"/>
      <c r="CZ698" s="33"/>
      <c r="DA698" s="33"/>
      <c r="DB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  <c r="BJ699" s="33"/>
      <c r="BK699" s="33"/>
      <c r="BL699" s="33"/>
      <c r="BM699" s="33"/>
      <c r="BN699" s="33"/>
      <c r="BO699" s="33"/>
      <c r="BP699" s="33"/>
      <c r="BQ699" s="33"/>
      <c r="BR699" s="33"/>
      <c r="BS699" s="33"/>
      <c r="BT699" s="33"/>
      <c r="BU699" s="33"/>
      <c r="BV699" s="33"/>
      <c r="BW699" s="33"/>
      <c r="BX699" s="33"/>
      <c r="BY699" s="33"/>
      <c r="BZ699" s="33"/>
      <c r="CA699" s="33"/>
      <c r="CB699" s="33"/>
      <c r="CC699" s="33"/>
      <c r="CD699" s="33"/>
      <c r="CE699" s="33"/>
      <c r="CF699" s="33"/>
      <c r="CG699" s="33"/>
      <c r="CH699" s="33"/>
      <c r="CI699" s="33"/>
      <c r="CJ699" s="33"/>
      <c r="CK699" s="33"/>
      <c r="CL699" s="33"/>
      <c r="CM699" s="33"/>
      <c r="CN699" s="33"/>
      <c r="CO699" s="33"/>
      <c r="CP699" s="33"/>
      <c r="CQ699" s="33"/>
      <c r="CR699" s="33"/>
      <c r="CS699" s="33"/>
      <c r="CT699" s="33"/>
      <c r="CU699" s="33"/>
      <c r="CV699" s="33"/>
      <c r="CW699" s="33"/>
      <c r="CX699" s="33"/>
      <c r="CY699" s="33"/>
      <c r="CZ699" s="33"/>
      <c r="DA699" s="33"/>
      <c r="DB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  <c r="BN700" s="33"/>
      <c r="BO700" s="33"/>
      <c r="BP700" s="33"/>
      <c r="BQ700" s="33"/>
      <c r="BR700" s="33"/>
      <c r="BS700" s="33"/>
      <c r="BT700" s="33"/>
      <c r="BU700" s="33"/>
      <c r="BV700" s="33"/>
      <c r="BW700" s="33"/>
      <c r="BX700" s="33"/>
      <c r="BY700" s="33"/>
      <c r="BZ700" s="33"/>
      <c r="CA700" s="33"/>
      <c r="CB700" s="33"/>
      <c r="CC700" s="33"/>
      <c r="CD700" s="33"/>
      <c r="CE700" s="33"/>
      <c r="CF700" s="33"/>
      <c r="CG700" s="33"/>
      <c r="CH700" s="33"/>
      <c r="CI700" s="33"/>
      <c r="CJ700" s="33"/>
      <c r="CK700" s="33"/>
      <c r="CL700" s="33"/>
      <c r="CM700" s="33"/>
      <c r="CN700" s="33"/>
      <c r="CO700" s="33"/>
      <c r="CP700" s="33"/>
      <c r="CQ700" s="33"/>
      <c r="CR700" s="33"/>
      <c r="CS700" s="33"/>
      <c r="CT700" s="33"/>
      <c r="CU700" s="33"/>
      <c r="CV700" s="33"/>
      <c r="CW700" s="33"/>
      <c r="CX700" s="33"/>
      <c r="CY700" s="33"/>
      <c r="CZ700" s="33"/>
      <c r="DA700" s="33"/>
      <c r="DB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  <c r="BG701" s="33"/>
      <c r="BH701" s="33"/>
      <c r="BI701" s="33"/>
      <c r="BJ701" s="33"/>
      <c r="BK701" s="33"/>
      <c r="BL701" s="33"/>
      <c r="BM701" s="33"/>
      <c r="BN701" s="33"/>
      <c r="BO701" s="33"/>
      <c r="BP701" s="33"/>
      <c r="BQ701" s="33"/>
      <c r="BR701" s="33"/>
      <c r="BS701" s="33"/>
      <c r="BT701" s="33"/>
      <c r="BU701" s="33"/>
      <c r="BV701" s="33"/>
      <c r="BW701" s="33"/>
      <c r="BX701" s="33"/>
      <c r="BY701" s="33"/>
      <c r="BZ701" s="33"/>
      <c r="CA701" s="33"/>
      <c r="CB701" s="33"/>
      <c r="CC701" s="33"/>
      <c r="CD701" s="33"/>
      <c r="CE701" s="33"/>
      <c r="CF701" s="33"/>
      <c r="CG701" s="33"/>
      <c r="CH701" s="33"/>
      <c r="CI701" s="33"/>
      <c r="CJ701" s="33"/>
      <c r="CK701" s="33"/>
      <c r="CL701" s="33"/>
      <c r="CM701" s="33"/>
      <c r="CN701" s="33"/>
      <c r="CO701" s="33"/>
      <c r="CP701" s="33"/>
      <c r="CQ701" s="33"/>
      <c r="CR701" s="33"/>
      <c r="CS701" s="33"/>
      <c r="CT701" s="33"/>
      <c r="CU701" s="33"/>
      <c r="CV701" s="33"/>
      <c r="CW701" s="33"/>
      <c r="CX701" s="33"/>
      <c r="CY701" s="33"/>
      <c r="CZ701" s="33"/>
      <c r="DA701" s="33"/>
      <c r="DB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  <c r="BJ702" s="33"/>
      <c r="BK702" s="33"/>
      <c r="BL702" s="33"/>
      <c r="BM702" s="33"/>
      <c r="BN702" s="33"/>
      <c r="BO702" s="33"/>
      <c r="BP702" s="33"/>
      <c r="BQ702" s="33"/>
      <c r="BR702" s="33"/>
      <c r="BS702" s="33"/>
      <c r="BT702" s="33"/>
      <c r="BU702" s="33"/>
      <c r="BV702" s="33"/>
      <c r="BW702" s="33"/>
      <c r="BX702" s="33"/>
      <c r="BY702" s="33"/>
      <c r="BZ702" s="33"/>
      <c r="CA702" s="33"/>
      <c r="CB702" s="33"/>
      <c r="CC702" s="33"/>
      <c r="CD702" s="33"/>
      <c r="CE702" s="33"/>
      <c r="CF702" s="33"/>
      <c r="CG702" s="33"/>
      <c r="CH702" s="33"/>
      <c r="CI702" s="33"/>
      <c r="CJ702" s="33"/>
      <c r="CK702" s="33"/>
      <c r="CL702" s="33"/>
      <c r="CM702" s="33"/>
      <c r="CN702" s="33"/>
      <c r="CO702" s="33"/>
      <c r="CP702" s="33"/>
      <c r="CQ702" s="33"/>
      <c r="CR702" s="33"/>
      <c r="CS702" s="33"/>
      <c r="CT702" s="33"/>
      <c r="CU702" s="33"/>
      <c r="CV702" s="33"/>
      <c r="CW702" s="33"/>
      <c r="CX702" s="33"/>
      <c r="CY702" s="33"/>
      <c r="CZ702" s="33"/>
      <c r="DA702" s="33"/>
      <c r="DB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  <c r="BN703" s="33"/>
      <c r="BO703" s="33"/>
      <c r="BP703" s="33"/>
      <c r="BQ703" s="33"/>
      <c r="BR703" s="33"/>
      <c r="BS703" s="33"/>
      <c r="BT703" s="33"/>
      <c r="BU703" s="33"/>
      <c r="BV703" s="33"/>
      <c r="BW703" s="33"/>
      <c r="BX703" s="33"/>
      <c r="BY703" s="33"/>
      <c r="BZ703" s="33"/>
      <c r="CA703" s="33"/>
      <c r="CB703" s="33"/>
      <c r="CC703" s="33"/>
      <c r="CD703" s="33"/>
      <c r="CE703" s="33"/>
      <c r="CF703" s="33"/>
      <c r="CG703" s="33"/>
      <c r="CH703" s="33"/>
      <c r="CI703" s="33"/>
      <c r="CJ703" s="33"/>
      <c r="CK703" s="33"/>
      <c r="CL703" s="33"/>
      <c r="CM703" s="33"/>
      <c r="CN703" s="33"/>
      <c r="CO703" s="33"/>
      <c r="CP703" s="33"/>
      <c r="CQ703" s="33"/>
      <c r="CR703" s="33"/>
      <c r="CS703" s="33"/>
      <c r="CT703" s="33"/>
      <c r="CU703" s="33"/>
      <c r="CV703" s="33"/>
      <c r="CW703" s="33"/>
      <c r="CX703" s="33"/>
      <c r="CY703" s="33"/>
      <c r="CZ703" s="33"/>
      <c r="DA703" s="33"/>
      <c r="DB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  <c r="BJ704" s="33"/>
      <c r="BK704" s="33"/>
      <c r="BL704" s="33"/>
      <c r="BM704" s="33"/>
      <c r="BN704" s="33"/>
      <c r="BO704" s="33"/>
      <c r="BP704" s="33"/>
      <c r="BQ704" s="33"/>
      <c r="BR704" s="33"/>
      <c r="BS704" s="33"/>
      <c r="BT704" s="33"/>
      <c r="BU704" s="33"/>
      <c r="BV704" s="33"/>
      <c r="BW704" s="33"/>
      <c r="BX704" s="33"/>
      <c r="BY704" s="33"/>
      <c r="BZ704" s="33"/>
      <c r="CA704" s="33"/>
      <c r="CB704" s="33"/>
      <c r="CC704" s="33"/>
      <c r="CD704" s="33"/>
      <c r="CE704" s="33"/>
      <c r="CF704" s="33"/>
      <c r="CG704" s="33"/>
      <c r="CH704" s="33"/>
      <c r="CI704" s="33"/>
      <c r="CJ704" s="33"/>
      <c r="CK704" s="33"/>
      <c r="CL704" s="33"/>
      <c r="CM704" s="33"/>
      <c r="CN704" s="33"/>
      <c r="CO704" s="33"/>
      <c r="CP704" s="33"/>
      <c r="CQ704" s="33"/>
      <c r="CR704" s="33"/>
      <c r="CS704" s="33"/>
      <c r="CT704" s="33"/>
      <c r="CU704" s="33"/>
      <c r="CV704" s="33"/>
      <c r="CW704" s="33"/>
      <c r="CX704" s="33"/>
      <c r="CY704" s="33"/>
      <c r="CZ704" s="33"/>
      <c r="DA704" s="33"/>
      <c r="DB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33"/>
      <c r="BH705" s="33"/>
      <c r="BI705" s="33"/>
      <c r="BJ705" s="33"/>
      <c r="BK705" s="33"/>
      <c r="BL705" s="33"/>
      <c r="BM705" s="33"/>
      <c r="BN705" s="33"/>
      <c r="BO705" s="33"/>
      <c r="BP705" s="33"/>
      <c r="BQ705" s="33"/>
      <c r="BR705" s="33"/>
      <c r="BS705" s="33"/>
      <c r="BT705" s="33"/>
      <c r="BU705" s="33"/>
      <c r="BV705" s="33"/>
      <c r="BW705" s="33"/>
      <c r="BX705" s="33"/>
      <c r="BY705" s="33"/>
      <c r="BZ705" s="33"/>
      <c r="CA705" s="33"/>
      <c r="CB705" s="33"/>
      <c r="CC705" s="33"/>
      <c r="CD705" s="33"/>
      <c r="CE705" s="33"/>
      <c r="CF705" s="33"/>
      <c r="CG705" s="33"/>
      <c r="CH705" s="33"/>
      <c r="CI705" s="33"/>
      <c r="CJ705" s="33"/>
      <c r="CK705" s="33"/>
      <c r="CL705" s="33"/>
      <c r="CM705" s="33"/>
      <c r="CN705" s="33"/>
      <c r="CO705" s="33"/>
      <c r="CP705" s="33"/>
      <c r="CQ705" s="33"/>
      <c r="CR705" s="33"/>
      <c r="CS705" s="33"/>
      <c r="CT705" s="33"/>
      <c r="CU705" s="33"/>
      <c r="CV705" s="33"/>
      <c r="CW705" s="33"/>
      <c r="CX705" s="33"/>
      <c r="CY705" s="33"/>
      <c r="CZ705" s="33"/>
      <c r="DA705" s="33"/>
      <c r="DB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  <c r="BG706" s="33"/>
      <c r="BH706" s="33"/>
      <c r="BI706" s="33"/>
      <c r="BJ706" s="33"/>
      <c r="BK706" s="33"/>
      <c r="BL706" s="33"/>
      <c r="BM706" s="33"/>
      <c r="BN706" s="33"/>
      <c r="BO706" s="33"/>
      <c r="BP706" s="33"/>
      <c r="BQ706" s="33"/>
      <c r="BR706" s="33"/>
      <c r="BS706" s="33"/>
      <c r="BT706" s="33"/>
      <c r="BU706" s="33"/>
      <c r="BV706" s="33"/>
      <c r="BW706" s="33"/>
      <c r="BX706" s="33"/>
      <c r="BY706" s="33"/>
      <c r="BZ706" s="33"/>
      <c r="CA706" s="33"/>
      <c r="CB706" s="33"/>
      <c r="CC706" s="33"/>
      <c r="CD706" s="33"/>
      <c r="CE706" s="33"/>
      <c r="CF706" s="33"/>
      <c r="CG706" s="33"/>
      <c r="CH706" s="33"/>
      <c r="CI706" s="33"/>
      <c r="CJ706" s="33"/>
      <c r="CK706" s="33"/>
      <c r="CL706" s="33"/>
      <c r="CM706" s="33"/>
      <c r="CN706" s="33"/>
      <c r="CO706" s="33"/>
      <c r="CP706" s="33"/>
      <c r="CQ706" s="33"/>
      <c r="CR706" s="33"/>
      <c r="CS706" s="33"/>
      <c r="CT706" s="33"/>
      <c r="CU706" s="33"/>
      <c r="CV706" s="33"/>
      <c r="CW706" s="33"/>
      <c r="CX706" s="33"/>
      <c r="CY706" s="33"/>
      <c r="CZ706" s="33"/>
      <c r="DA706" s="33"/>
      <c r="DB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  <c r="BJ707" s="33"/>
      <c r="BK707" s="33"/>
      <c r="BL707" s="33"/>
      <c r="BM707" s="33"/>
      <c r="BN707" s="33"/>
      <c r="BO707" s="33"/>
      <c r="BP707" s="33"/>
      <c r="BQ707" s="33"/>
      <c r="BR707" s="33"/>
      <c r="BS707" s="33"/>
      <c r="BT707" s="33"/>
      <c r="BU707" s="33"/>
      <c r="BV707" s="33"/>
      <c r="BW707" s="33"/>
      <c r="BX707" s="33"/>
      <c r="BY707" s="33"/>
      <c r="BZ707" s="33"/>
      <c r="CA707" s="33"/>
      <c r="CB707" s="33"/>
      <c r="CC707" s="33"/>
      <c r="CD707" s="33"/>
      <c r="CE707" s="33"/>
      <c r="CF707" s="33"/>
      <c r="CG707" s="33"/>
      <c r="CH707" s="33"/>
      <c r="CI707" s="33"/>
      <c r="CJ707" s="33"/>
      <c r="CK707" s="33"/>
      <c r="CL707" s="33"/>
      <c r="CM707" s="33"/>
      <c r="CN707" s="33"/>
      <c r="CO707" s="33"/>
      <c r="CP707" s="33"/>
      <c r="CQ707" s="33"/>
      <c r="CR707" s="33"/>
      <c r="CS707" s="33"/>
      <c r="CT707" s="33"/>
      <c r="CU707" s="33"/>
      <c r="CV707" s="33"/>
      <c r="CW707" s="33"/>
      <c r="CX707" s="33"/>
      <c r="CY707" s="33"/>
      <c r="CZ707" s="33"/>
      <c r="DA707" s="33"/>
      <c r="DB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  <c r="BJ708" s="33"/>
      <c r="BK708" s="33"/>
      <c r="BL708" s="33"/>
      <c r="BM708" s="33"/>
      <c r="BN708" s="33"/>
      <c r="BO708" s="33"/>
      <c r="BP708" s="33"/>
      <c r="BQ708" s="33"/>
      <c r="BR708" s="33"/>
      <c r="BS708" s="33"/>
      <c r="BT708" s="33"/>
      <c r="BU708" s="33"/>
      <c r="BV708" s="33"/>
      <c r="BW708" s="33"/>
      <c r="BX708" s="33"/>
      <c r="BY708" s="33"/>
      <c r="BZ708" s="33"/>
      <c r="CA708" s="33"/>
      <c r="CB708" s="33"/>
      <c r="CC708" s="33"/>
      <c r="CD708" s="33"/>
      <c r="CE708" s="33"/>
      <c r="CF708" s="33"/>
      <c r="CG708" s="33"/>
      <c r="CH708" s="33"/>
      <c r="CI708" s="33"/>
      <c r="CJ708" s="33"/>
      <c r="CK708" s="33"/>
      <c r="CL708" s="33"/>
      <c r="CM708" s="33"/>
      <c r="CN708" s="33"/>
      <c r="CO708" s="33"/>
      <c r="CP708" s="33"/>
      <c r="CQ708" s="33"/>
      <c r="CR708" s="33"/>
      <c r="CS708" s="33"/>
      <c r="CT708" s="33"/>
      <c r="CU708" s="33"/>
      <c r="CV708" s="33"/>
      <c r="CW708" s="33"/>
      <c r="CX708" s="33"/>
      <c r="CY708" s="33"/>
      <c r="CZ708" s="33"/>
      <c r="DA708" s="33"/>
      <c r="DB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  <c r="BG709" s="33"/>
      <c r="BH709" s="33"/>
      <c r="BI709" s="33"/>
      <c r="BJ709" s="33"/>
      <c r="BK709" s="33"/>
      <c r="BL709" s="33"/>
      <c r="BM709" s="33"/>
      <c r="BN709" s="33"/>
      <c r="BO709" s="33"/>
      <c r="BP709" s="33"/>
      <c r="BQ709" s="33"/>
      <c r="BR709" s="33"/>
      <c r="BS709" s="33"/>
      <c r="BT709" s="33"/>
      <c r="BU709" s="33"/>
      <c r="BV709" s="33"/>
      <c r="BW709" s="33"/>
      <c r="BX709" s="33"/>
      <c r="BY709" s="33"/>
      <c r="BZ709" s="33"/>
      <c r="CA709" s="33"/>
      <c r="CB709" s="33"/>
      <c r="CC709" s="33"/>
      <c r="CD709" s="33"/>
      <c r="CE709" s="33"/>
      <c r="CF709" s="33"/>
      <c r="CG709" s="33"/>
      <c r="CH709" s="33"/>
      <c r="CI709" s="33"/>
      <c r="CJ709" s="33"/>
      <c r="CK709" s="33"/>
      <c r="CL709" s="33"/>
      <c r="CM709" s="33"/>
      <c r="CN709" s="33"/>
      <c r="CO709" s="33"/>
      <c r="CP709" s="33"/>
      <c r="CQ709" s="33"/>
      <c r="CR709" s="33"/>
      <c r="CS709" s="33"/>
      <c r="CT709" s="33"/>
      <c r="CU709" s="33"/>
      <c r="CV709" s="33"/>
      <c r="CW709" s="33"/>
      <c r="CX709" s="33"/>
      <c r="CY709" s="33"/>
      <c r="CZ709" s="33"/>
      <c r="DA709" s="33"/>
      <c r="DB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  <c r="BJ710" s="33"/>
      <c r="BK710" s="33"/>
      <c r="BL710" s="33"/>
      <c r="BM710" s="33"/>
      <c r="BN710" s="33"/>
      <c r="BO710" s="33"/>
      <c r="BP710" s="33"/>
      <c r="BQ710" s="33"/>
      <c r="BR710" s="33"/>
      <c r="BS710" s="33"/>
      <c r="BT710" s="33"/>
      <c r="BU710" s="33"/>
      <c r="BV710" s="33"/>
      <c r="BW710" s="33"/>
      <c r="BX710" s="33"/>
      <c r="BY710" s="33"/>
      <c r="BZ710" s="33"/>
      <c r="CA710" s="33"/>
      <c r="CB710" s="33"/>
      <c r="CC710" s="33"/>
      <c r="CD710" s="33"/>
      <c r="CE710" s="33"/>
      <c r="CF710" s="33"/>
      <c r="CG710" s="33"/>
      <c r="CH710" s="33"/>
      <c r="CI710" s="33"/>
      <c r="CJ710" s="33"/>
      <c r="CK710" s="33"/>
      <c r="CL710" s="33"/>
      <c r="CM710" s="33"/>
      <c r="CN710" s="33"/>
      <c r="CO710" s="33"/>
      <c r="CP710" s="33"/>
      <c r="CQ710" s="33"/>
      <c r="CR710" s="33"/>
      <c r="CS710" s="33"/>
      <c r="CT710" s="33"/>
      <c r="CU710" s="33"/>
      <c r="CV710" s="33"/>
      <c r="CW710" s="33"/>
      <c r="CX710" s="33"/>
      <c r="CY710" s="33"/>
      <c r="CZ710" s="33"/>
      <c r="DA710" s="33"/>
      <c r="DB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  <c r="BG711" s="33"/>
      <c r="BH711" s="33"/>
      <c r="BI711" s="33"/>
      <c r="BJ711" s="33"/>
      <c r="BK711" s="33"/>
      <c r="BL711" s="33"/>
      <c r="BM711" s="33"/>
      <c r="BN711" s="33"/>
      <c r="BO711" s="33"/>
      <c r="BP711" s="33"/>
      <c r="BQ711" s="33"/>
      <c r="BR711" s="33"/>
      <c r="BS711" s="33"/>
      <c r="BT711" s="33"/>
      <c r="BU711" s="33"/>
      <c r="BV711" s="33"/>
      <c r="BW711" s="33"/>
      <c r="BX711" s="33"/>
      <c r="BY711" s="33"/>
      <c r="BZ711" s="33"/>
      <c r="CA711" s="33"/>
      <c r="CB711" s="33"/>
      <c r="CC711" s="33"/>
      <c r="CD711" s="33"/>
      <c r="CE711" s="33"/>
      <c r="CF711" s="33"/>
      <c r="CG711" s="33"/>
      <c r="CH711" s="33"/>
      <c r="CI711" s="33"/>
      <c r="CJ711" s="33"/>
      <c r="CK711" s="33"/>
      <c r="CL711" s="33"/>
      <c r="CM711" s="33"/>
      <c r="CN711" s="33"/>
      <c r="CO711" s="33"/>
      <c r="CP711" s="33"/>
      <c r="CQ711" s="33"/>
      <c r="CR711" s="33"/>
      <c r="CS711" s="33"/>
      <c r="CT711" s="33"/>
      <c r="CU711" s="33"/>
      <c r="CV711" s="33"/>
      <c r="CW711" s="33"/>
      <c r="CX711" s="33"/>
      <c r="CY711" s="33"/>
      <c r="CZ711" s="33"/>
      <c r="DA711" s="33"/>
      <c r="DB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  <c r="BG712" s="33"/>
      <c r="BH712" s="33"/>
      <c r="BI712" s="33"/>
      <c r="BJ712" s="33"/>
      <c r="BK712" s="33"/>
      <c r="BL712" s="33"/>
      <c r="BM712" s="33"/>
      <c r="BN712" s="33"/>
      <c r="BO712" s="33"/>
      <c r="BP712" s="33"/>
      <c r="BQ712" s="33"/>
      <c r="BR712" s="33"/>
      <c r="BS712" s="33"/>
      <c r="BT712" s="33"/>
      <c r="BU712" s="33"/>
      <c r="BV712" s="33"/>
      <c r="BW712" s="33"/>
      <c r="BX712" s="33"/>
      <c r="BY712" s="33"/>
      <c r="BZ712" s="33"/>
      <c r="CA712" s="33"/>
      <c r="CB712" s="33"/>
      <c r="CC712" s="33"/>
      <c r="CD712" s="33"/>
      <c r="CE712" s="33"/>
      <c r="CF712" s="33"/>
      <c r="CG712" s="33"/>
      <c r="CH712" s="33"/>
      <c r="CI712" s="33"/>
      <c r="CJ712" s="33"/>
      <c r="CK712" s="33"/>
      <c r="CL712" s="33"/>
      <c r="CM712" s="33"/>
      <c r="CN712" s="33"/>
      <c r="CO712" s="33"/>
      <c r="CP712" s="33"/>
      <c r="CQ712" s="33"/>
      <c r="CR712" s="33"/>
      <c r="CS712" s="33"/>
      <c r="CT712" s="33"/>
      <c r="CU712" s="33"/>
      <c r="CV712" s="33"/>
      <c r="CW712" s="33"/>
      <c r="CX712" s="33"/>
      <c r="CY712" s="33"/>
      <c r="CZ712" s="33"/>
      <c r="DA712" s="33"/>
      <c r="DB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  <c r="BN713" s="33"/>
      <c r="BO713" s="33"/>
      <c r="BP713" s="33"/>
      <c r="BQ713" s="33"/>
      <c r="BR713" s="33"/>
      <c r="BS713" s="33"/>
      <c r="BT713" s="33"/>
      <c r="BU713" s="33"/>
      <c r="BV713" s="33"/>
      <c r="BW713" s="33"/>
      <c r="BX713" s="33"/>
      <c r="BY713" s="33"/>
      <c r="BZ713" s="33"/>
      <c r="CA713" s="33"/>
      <c r="CB713" s="33"/>
      <c r="CC713" s="33"/>
      <c r="CD713" s="33"/>
      <c r="CE713" s="33"/>
      <c r="CF713" s="33"/>
      <c r="CG713" s="33"/>
      <c r="CH713" s="33"/>
      <c r="CI713" s="33"/>
      <c r="CJ713" s="33"/>
      <c r="CK713" s="33"/>
      <c r="CL713" s="33"/>
      <c r="CM713" s="33"/>
      <c r="CN713" s="33"/>
      <c r="CO713" s="33"/>
      <c r="CP713" s="33"/>
      <c r="CQ713" s="33"/>
      <c r="CR713" s="33"/>
      <c r="CS713" s="33"/>
      <c r="CT713" s="33"/>
      <c r="CU713" s="33"/>
      <c r="CV713" s="33"/>
      <c r="CW713" s="33"/>
      <c r="CX713" s="33"/>
      <c r="CY713" s="33"/>
      <c r="CZ713" s="33"/>
      <c r="DA713" s="33"/>
      <c r="DB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  <c r="BN714" s="33"/>
      <c r="BO714" s="33"/>
      <c r="BP714" s="33"/>
      <c r="BQ714" s="33"/>
      <c r="BR714" s="33"/>
      <c r="BS714" s="33"/>
      <c r="BT714" s="33"/>
      <c r="BU714" s="33"/>
      <c r="BV714" s="33"/>
      <c r="BW714" s="33"/>
      <c r="BX714" s="33"/>
      <c r="BY714" s="33"/>
      <c r="BZ714" s="33"/>
      <c r="CA714" s="33"/>
      <c r="CB714" s="33"/>
      <c r="CC714" s="33"/>
      <c r="CD714" s="33"/>
      <c r="CE714" s="33"/>
      <c r="CF714" s="33"/>
      <c r="CG714" s="33"/>
      <c r="CH714" s="33"/>
      <c r="CI714" s="33"/>
      <c r="CJ714" s="33"/>
      <c r="CK714" s="33"/>
      <c r="CL714" s="33"/>
      <c r="CM714" s="33"/>
      <c r="CN714" s="33"/>
      <c r="CO714" s="33"/>
      <c r="CP714" s="33"/>
      <c r="CQ714" s="33"/>
      <c r="CR714" s="33"/>
      <c r="CS714" s="33"/>
      <c r="CT714" s="33"/>
      <c r="CU714" s="33"/>
      <c r="CV714" s="33"/>
      <c r="CW714" s="33"/>
      <c r="CX714" s="33"/>
      <c r="CY714" s="33"/>
      <c r="CZ714" s="33"/>
      <c r="DA714" s="33"/>
      <c r="DB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  <c r="BG715" s="33"/>
      <c r="BH715" s="33"/>
      <c r="BI715" s="33"/>
      <c r="BJ715" s="33"/>
      <c r="BK715" s="33"/>
      <c r="BL715" s="33"/>
      <c r="BM715" s="33"/>
      <c r="BN715" s="33"/>
      <c r="BO715" s="33"/>
      <c r="BP715" s="33"/>
      <c r="BQ715" s="33"/>
      <c r="BR715" s="33"/>
      <c r="BS715" s="33"/>
      <c r="BT715" s="33"/>
      <c r="BU715" s="33"/>
      <c r="BV715" s="33"/>
      <c r="BW715" s="33"/>
      <c r="BX715" s="33"/>
      <c r="BY715" s="33"/>
      <c r="BZ715" s="33"/>
      <c r="CA715" s="33"/>
      <c r="CB715" s="33"/>
      <c r="CC715" s="33"/>
      <c r="CD715" s="33"/>
      <c r="CE715" s="33"/>
      <c r="CF715" s="33"/>
      <c r="CG715" s="33"/>
      <c r="CH715" s="33"/>
      <c r="CI715" s="33"/>
      <c r="CJ715" s="33"/>
      <c r="CK715" s="33"/>
      <c r="CL715" s="33"/>
      <c r="CM715" s="33"/>
      <c r="CN715" s="33"/>
      <c r="CO715" s="33"/>
      <c r="CP715" s="33"/>
      <c r="CQ715" s="33"/>
      <c r="CR715" s="33"/>
      <c r="CS715" s="33"/>
      <c r="CT715" s="33"/>
      <c r="CU715" s="33"/>
      <c r="CV715" s="33"/>
      <c r="CW715" s="33"/>
      <c r="CX715" s="33"/>
      <c r="CY715" s="33"/>
      <c r="CZ715" s="33"/>
      <c r="DA715" s="33"/>
      <c r="DB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  <c r="BN716" s="33"/>
      <c r="BO716" s="33"/>
      <c r="BP716" s="33"/>
      <c r="BQ716" s="33"/>
      <c r="BR716" s="33"/>
      <c r="BS716" s="33"/>
      <c r="BT716" s="33"/>
      <c r="BU716" s="33"/>
      <c r="BV716" s="33"/>
      <c r="BW716" s="33"/>
      <c r="BX716" s="33"/>
      <c r="BY716" s="33"/>
      <c r="BZ716" s="33"/>
      <c r="CA716" s="33"/>
      <c r="CB716" s="33"/>
      <c r="CC716" s="33"/>
      <c r="CD716" s="33"/>
      <c r="CE716" s="33"/>
      <c r="CF716" s="33"/>
      <c r="CG716" s="33"/>
      <c r="CH716" s="33"/>
      <c r="CI716" s="33"/>
      <c r="CJ716" s="33"/>
      <c r="CK716" s="33"/>
      <c r="CL716" s="33"/>
      <c r="CM716" s="33"/>
      <c r="CN716" s="33"/>
      <c r="CO716" s="33"/>
      <c r="CP716" s="33"/>
      <c r="CQ716" s="33"/>
      <c r="CR716" s="33"/>
      <c r="CS716" s="33"/>
      <c r="CT716" s="33"/>
      <c r="CU716" s="33"/>
      <c r="CV716" s="33"/>
      <c r="CW716" s="33"/>
      <c r="CX716" s="33"/>
      <c r="CY716" s="33"/>
      <c r="CZ716" s="33"/>
      <c r="DA716" s="33"/>
      <c r="DB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  <c r="BJ717" s="33"/>
      <c r="BK717" s="33"/>
      <c r="BL717" s="33"/>
      <c r="BM717" s="33"/>
      <c r="BN717" s="33"/>
      <c r="BO717" s="33"/>
      <c r="BP717" s="33"/>
      <c r="BQ717" s="33"/>
      <c r="BR717" s="33"/>
      <c r="BS717" s="33"/>
      <c r="BT717" s="33"/>
      <c r="BU717" s="33"/>
      <c r="BV717" s="33"/>
      <c r="BW717" s="33"/>
      <c r="BX717" s="33"/>
      <c r="BY717" s="33"/>
      <c r="BZ717" s="33"/>
      <c r="CA717" s="33"/>
      <c r="CB717" s="33"/>
      <c r="CC717" s="33"/>
      <c r="CD717" s="33"/>
      <c r="CE717" s="33"/>
      <c r="CF717" s="33"/>
      <c r="CG717" s="33"/>
      <c r="CH717" s="33"/>
      <c r="CI717" s="33"/>
      <c r="CJ717" s="33"/>
      <c r="CK717" s="33"/>
      <c r="CL717" s="33"/>
      <c r="CM717" s="33"/>
      <c r="CN717" s="33"/>
      <c r="CO717" s="33"/>
      <c r="CP717" s="33"/>
      <c r="CQ717" s="33"/>
      <c r="CR717" s="33"/>
      <c r="CS717" s="33"/>
      <c r="CT717" s="33"/>
      <c r="CU717" s="33"/>
      <c r="CV717" s="33"/>
      <c r="CW717" s="33"/>
      <c r="CX717" s="33"/>
      <c r="CY717" s="33"/>
      <c r="CZ717" s="33"/>
      <c r="DA717" s="33"/>
      <c r="DB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  <c r="BJ718" s="33"/>
      <c r="BK718" s="33"/>
      <c r="BL718" s="33"/>
      <c r="BM718" s="33"/>
      <c r="BN718" s="33"/>
      <c r="BO718" s="33"/>
      <c r="BP718" s="33"/>
      <c r="BQ718" s="33"/>
      <c r="BR718" s="33"/>
      <c r="BS718" s="33"/>
      <c r="BT718" s="33"/>
      <c r="BU718" s="33"/>
      <c r="BV718" s="33"/>
      <c r="BW718" s="33"/>
      <c r="BX718" s="33"/>
      <c r="BY718" s="33"/>
      <c r="BZ718" s="33"/>
      <c r="CA718" s="33"/>
      <c r="CB718" s="33"/>
      <c r="CC718" s="33"/>
      <c r="CD718" s="33"/>
      <c r="CE718" s="33"/>
      <c r="CF718" s="33"/>
      <c r="CG718" s="33"/>
      <c r="CH718" s="33"/>
      <c r="CI718" s="33"/>
      <c r="CJ718" s="33"/>
      <c r="CK718" s="33"/>
      <c r="CL718" s="33"/>
      <c r="CM718" s="33"/>
      <c r="CN718" s="33"/>
      <c r="CO718" s="33"/>
      <c r="CP718" s="33"/>
      <c r="CQ718" s="33"/>
      <c r="CR718" s="33"/>
      <c r="CS718" s="33"/>
      <c r="CT718" s="33"/>
      <c r="CU718" s="33"/>
      <c r="CV718" s="33"/>
      <c r="CW718" s="33"/>
      <c r="CX718" s="33"/>
      <c r="CY718" s="33"/>
      <c r="CZ718" s="33"/>
      <c r="DA718" s="33"/>
      <c r="DB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  <c r="BJ719" s="33"/>
      <c r="BK719" s="33"/>
      <c r="BL719" s="33"/>
      <c r="BM719" s="33"/>
      <c r="BN719" s="33"/>
      <c r="BO719" s="33"/>
      <c r="BP719" s="33"/>
      <c r="BQ719" s="33"/>
      <c r="BR719" s="33"/>
      <c r="BS719" s="33"/>
      <c r="BT719" s="33"/>
      <c r="BU719" s="33"/>
      <c r="BV719" s="33"/>
      <c r="BW719" s="33"/>
      <c r="BX719" s="33"/>
      <c r="BY719" s="33"/>
      <c r="BZ719" s="33"/>
      <c r="CA719" s="33"/>
      <c r="CB719" s="33"/>
      <c r="CC719" s="33"/>
      <c r="CD719" s="33"/>
      <c r="CE719" s="33"/>
      <c r="CF719" s="33"/>
      <c r="CG719" s="33"/>
      <c r="CH719" s="33"/>
      <c r="CI719" s="33"/>
      <c r="CJ719" s="33"/>
      <c r="CK719" s="33"/>
      <c r="CL719" s="33"/>
      <c r="CM719" s="33"/>
      <c r="CN719" s="33"/>
      <c r="CO719" s="33"/>
      <c r="CP719" s="33"/>
      <c r="CQ719" s="33"/>
      <c r="CR719" s="33"/>
      <c r="CS719" s="33"/>
      <c r="CT719" s="33"/>
      <c r="CU719" s="33"/>
      <c r="CV719" s="33"/>
      <c r="CW719" s="33"/>
      <c r="CX719" s="33"/>
      <c r="CY719" s="33"/>
      <c r="CZ719" s="33"/>
      <c r="DA719" s="33"/>
      <c r="DB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  <c r="BK720" s="33"/>
      <c r="BL720" s="33"/>
      <c r="BM720" s="33"/>
      <c r="BN720" s="33"/>
      <c r="BO720" s="33"/>
      <c r="BP720" s="33"/>
      <c r="BQ720" s="33"/>
      <c r="BR720" s="33"/>
      <c r="BS720" s="33"/>
      <c r="BT720" s="33"/>
      <c r="BU720" s="33"/>
      <c r="BV720" s="33"/>
      <c r="BW720" s="33"/>
      <c r="BX720" s="33"/>
      <c r="BY720" s="33"/>
      <c r="BZ720" s="33"/>
      <c r="CA720" s="33"/>
      <c r="CB720" s="33"/>
      <c r="CC720" s="33"/>
      <c r="CD720" s="33"/>
      <c r="CE720" s="33"/>
      <c r="CF720" s="33"/>
      <c r="CG720" s="33"/>
      <c r="CH720" s="33"/>
      <c r="CI720" s="33"/>
      <c r="CJ720" s="33"/>
      <c r="CK720" s="33"/>
      <c r="CL720" s="33"/>
      <c r="CM720" s="33"/>
      <c r="CN720" s="33"/>
      <c r="CO720" s="33"/>
      <c r="CP720" s="33"/>
      <c r="CQ720" s="33"/>
      <c r="CR720" s="33"/>
      <c r="CS720" s="33"/>
      <c r="CT720" s="33"/>
      <c r="CU720" s="33"/>
      <c r="CV720" s="33"/>
      <c r="CW720" s="33"/>
      <c r="CX720" s="33"/>
      <c r="CY720" s="33"/>
      <c r="CZ720" s="33"/>
      <c r="DA720" s="33"/>
      <c r="DB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  <c r="BJ721" s="33"/>
      <c r="BK721" s="33"/>
      <c r="BL721" s="33"/>
      <c r="BM721" s="33"/>
      <c r="BN721" s="33"/>
      <c r="BO721" s="33"/>
      <c r="BP721" s="33"/>
      <c r="BQ721" s="33"/>
      <c r="BR721" s="33"/>
      <c r="BS721" s="33"/>
      <c r="BT721" s="33"/>
      <c r="BU721" s="33"/>
      <c r="BV721" s="33"/>
      <c r="BW721" s="33"/>
      <c r="BX721" s="33"/>
      <c r="BY721" s="33"/>
      <c r="BZ721" s="33"/>
      <c r="CA721" s="33"/>
      <c r="CB721" s="33"/>
      <c r="CC721" s="33"/>
      <c r="CD721" s="33"/>
      <c r="CE721" s="33"/>
      <c r="CF721" s="33"/>
      <c r="CG721" s="33"/>
      <c r="CH721" s="33"/>
      <c r="CI721" s="33"/>
      <c r="CJ721" s="33"/>
      <c r="CK721" s="33"/>
      <c r="CL721" s="33"/>
      <c r="CM721" s="33"/>
      <c r="CN721" s="33"/>
      <c r="CO721" s="33"/>
      <c r="CP721" s="33"/>
      <c r="CQ721" s="33"/>
      <c r="CR721" s="33"/>
      <c r="CS721" s="33"/>
      <c r="CT721" s="33"/>
      <c r="CU721" s="33"/>
      <c r="CV721" s="33"/>
      <c r="CW721" s="33"/>
      <c r="CX721" s="33"/>
      <c r="CY721" s="33"/>
      <c r="CZ721" s="33"/>
      <c r="DA721" s="33"/>
      <c r="DB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  <c r="BJ722" s="33"/>
      <c r="BK722" s="33"/>
      <c r="BL722" s="33"/>
      <c r="BM722" s="33"/>
      <c r="BN722" s="33"/>
      <c r="BO722" s="33"/>
      <c r="BP722" s="33"/>
      <c r="BQ722" s="33"/>
      <c r="BR722" s="33"/>
      <c r="BS722" s="33"/>
      <c r="BT722" s="33"/>
      <c r="BU722" s="33"/>
      <c r="BV722" s="33"/>
      <c r="BW722" s="33"/>
      <c r="BX722" s="33"/>
      <c r="BY722" s="33"/>
      <c r="BZ722" s="33"/>
      <c r="CA722" s="33"/>
      <c r="CB722" s="33"/>
      <c r="CC722" s="33"/>
      <c r="CD722" s="33"/>
      <c r="CE722" s="33"/>
      <c r="CF722" s="33"/>
      <c r="CG722" s="33"/>
      <c r="CH722" s="33"/>
      <c r="CI722" s="33"/>
      <c r="CJ722" s="33"/>
      <c r="CK722" s="33"/>
      <c r="CL722" s="33"/>
      <c r="CM722" s="33"/>
      <c r="CN722" s="33"/>
      <c r="CO722" s="33"/>
      <c r="CP722" s="33"/>
      <c r="CQ722" s="33"/>
      <c r="CR722" s="33"/>
      <c r="CS722" s="33"/>
      <c r="CT722" s="33"/>
      <c r="CU722" s="33"/>
      <c r="CV722" s="33"/>
      <c r="CW722" s="33"/>
      <c r="CX722" s="33"/>
      <c r="CY722" s="33"/>
      <c r="CZ722" s="33"/>
      <c r="DA722" s="33"/>
      <c r="DB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  <c r="BJ723" s="33"/>
      <c r="BK723" s="33"/>
      <c r="BL723" s="33"/>
      <c r="BM723" s="33"/>
      <c r="BN723" s="33"/>
      <c r="BO723" s="33"/>
      <c r="BP723" s="33"/>
      <c r="BQ723" s="33"/>
      <c r="BR723" s="33"/>
      <c r="BS723" s="33"/>
      <c r="BT723" s="33"/>
      <c r="BU723" s="33"/>
      <c r="BV723" s="33"/>
      <c r="BW723" s="33"/>
      <c r="BX723" s="33"/>
      <c r="BY723" s="33"/>
      <c r="BZ723" s="33"/>
      <c r="CA723" s="33"/>
      <c r="CB723" s="33"/>
      <c r="CC723" s="33"/>
      <c r="CD723" s="33"/>
      <c r="CE723" s="33"/>
      <c r="CF723" s="33"/>
      <c r="CG723" s="33"/>
      <c r="CH723" s="33"/>
      <c r="CI723" s="33"/>
      <c r="CJ723" s="33"/>
      <c r="CK723" s="33"/>
      <c r="CL723" s="33"/>
      <c r="CM723" s="33"/>
      <c r="CN723" s="33"/>
      <c r="CO723" s="33"/>
      <c r="CP723" s="33"/>
      <c r="CQ723" s="33"/>
      <c r="CR723" s="33"/>
      <c r="CS723" s="33"/>
      <c r="CT723" s="33"/>
      <c r="CU723" s="33"/>
      <c r="CV723" s="33"/>
      <c r="CW723" s="33"/>
      <c r="CX723" s="33"/>
      <c r="CY723" s="33"/>
      <c r="CZ723" s="33"/>
      <c r="DA723" s="33"/>
      <c r="DB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  <c r="BK724" s="33"/>
      <c r="BL724" s="33"/>
      <c r="BM724" s="33"/>
      <c r="BN724" s="33"/>
      <c r="BO724" s="33"/>
      <c r="BP724" s="33"/>
      <c r="BQ724" s="33"/>
      <c r="BR724" s="33"/>
      <c r="BS724" s="33"/>
      <c r="BT724" s="33"/>
      <c r="BU724" s="33"/>
      <c r="BV724" s="33"/>
      <c r="BW724" s="33"/>
      <c r="BX724" s="33"/>
      <c r="BY724" s="33"/>
      <c r="BZ724" s="33"/>
      <c r="CA724" s="33"/>
      <c r="CB724" s="33"/>
      <c r="CC724" s="33"/>
      <c r="CD724" s="33"/>
      <c r="CE724" s="33"/>
      <c r="CF724" s="33"/>
      <c r="CG724" s="33"/>
      <c r="CH724" s="33"/>
      <c r="CI724" s="33"/>
      <c r="CJ724" s="33"/>
      <c r="CK724" s="33"/>
      <c r="CL724" s="33"/>
      <c r="CM724" s="33"/>
      <c r="CN724" s="33"/>
      <c r="CO724" s="33"/>
      <c r="CP724" s="33"/>
      <c r="CQ724" s="33"/>
      <c r="CR724" s="33"/>
      <c r="CS724" s="33"/>
      <c r="CT724" s="33"/>
      <c r="CU724" s="33"/>
      <c r="CV724" s="33"/>
      <c r="CW724" s="33"/>
      <c r="CX724" s="33"/>
      <c r="CY724" s="33"/>
      <c r="CZ724" s="33"/>
      <c r="DA724" s="33"/>
      <c r="DB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  <c r="BK725" s="33"/>
      <c r="BL725" s="33"/>
      <c r="BM725" s="33"/>
      <c r="BN725" s="33"/>
      <c r="BO725" s="33"/>
      <c r="BP725" s="33"/>
      <c r="BQ725" s="33"/>
      <c r="BR725" s="33"/>
      <c r="BS725" s="33"/>
      <c r="BT725" s="33"/>
      <c r="BU725" s="33"/>
      <c r="BV725" s="33"/>
      <c r="BW725" s="33"/>
      <c r="BX725" s="33"/>
      <c r="BY725" s="33"/>
      <c r="BZ725" s="33"/>
      <c r="CA725" s="33"/>
      <c r="CB725" s="33"/>
      <c r="CC725" s="33"/>
      <c r="CD725" s="33"/>
      <c r="CE725" s="33"/>
      <c r="CF725" s="33"/>
      <c r="CG725" s="33"/>
      <c r="CH725" s="33"/>
      <c r="CI725" s="33"/>
      <c r="CJ725" s="33"/>
      <c r="CK725" s="33"/>
      <c r="CL725" s="33"/>
      <c r="CM725" s="33"/>
      <c r="CN725" s="33"/>
      <c r="CO725" s="33"/>
      <c r="CP725" s="33"/>
      <c r="CQ725" s="33"/>
      <c r="CR725" s="33"/>
      <c r="CS725" s="33"/>
      <c r="CT725" s="33"/>
      <c r="CU725" s="33"/>
      <c r="CV725" s="33"/>
      <c r="CW725" s="33"/>
      <c r="CX725" s="33"/>
      <c r="CY725" s="33"/>
      <c r="CZ725" s="33"/>
      <c r="DA725" s="33"/>
      <c r="DB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  <c r="BJ726" s="33"/>
      <c r="BK726" s="33"/>
      <c r="BL726" s="33"/>
      <c r="BM726" s="33"/>
      <c r="BN726" s="33"/>
      <c r="BO726" s="33"/>
      <c r="BP726" s="33"/>
      <c r="BQ726" s="33"/>
      <c r="BR726" s="33"/>
      <c r="BS726" s="33"/>
      <c r="BT726" s="33"/>
      <c r="BU726" s="33"/>
      <c r="BV726" s="33"/>
      <c r="BW726" s="33"/>
      <c r="BX726" s="33"/>
      <c r="BY726" s="33"/>
      <c r="BZ726" s="33"/>
      <c r="CA726" s="33"/>
      <c r="CB726" s="33"/>
      <c r="CC726" s="33"/>
      <c r="CD726" s="33"/>
      <c r="CE726" s="33"/>
      <c r="CF726" s="33"/>
      <c r="CG726" s="33"/>
      <c r="CH726" s="33"/>
      <c r="CI726" s="33"/>
      <c r="CJ726" s="33"/>
      <c r="CK726" s="33"/>
      <c r="CL726" s="33"/>
      <c r="CM726" s="33"/>
      <c r="CN726" s="33"/>
      <c r="CO726" s="33"/>
      <c r="CP726" s="33"/>
      <c r="CQ726" s="33"/>
      <c r="CR726" s="33"/>
      <c r="CS726" s="33"/>
      <c r="CT726" s="33"/>
      <c r="CU726" s="33"/>
      <c r="CV726" s="33"/>
      <c r="CW726" s="33"/>
      <c r="CX726" s="33"/>
      <c r="CY726" s="33"/>
      <c r="CZ726" s="33"/>
      <c r="DA726" s="33"/>
      <c r="DB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  <c r="BJ727" s="33"/>
      <c r="BK727" s="33"/>
      <c r="BL727" s="33"/>
      <c r="BM727" s="33"/>
      <c r="BN727" s="33"/>
      <c r="BO727" s="33"/>
      <c r="BP727" s="33"/>
      <c r="BQ727" s="33"/>
      <c r="BR727" s="33"/>
      <c r="BS727" s="33"/>
      <c r="BT727" s="33"/>
      <c r="BU727" s="33"/>
      <c r="BV727" s="33"/>
      <c r="BW727" s="33"/>
      <c r="BX727" s="33"/>
      <c r="BY727" s="33"/>
      <c r="BZ727" s="33"/>
      <c r="CA727" s="33"/>
      <c r="CB727" s="33"/>
      <c r="CC727" s="33"/>
      <c r="CD727" s="33"/>
      <c r="CE727" s="33"/>
      <c r="CF727" s="33"/>
      <c r="CG727" s="33"/>
      <c r="CH727" s="33"/>
      <c r="CI727" s="33"/>
      <c r="CJ727" s="33"/>
      <c r="CK727" s="33"/>
      <c r="CL727" s="33"/>
      <c r="CM727" s="33"/>
      <c r="CN727" s="33"/>
      <c r="CO727" s="33"/>
      <c r="CP727" s="33"/>
      <c r="CQ727" s="33"/>
      <c r="CR727" s="33"/>
      <c r="CS727" s="33"/>
      <c r="CT727" s="33"/>
      <c r="CU727" s="33"/>
      <c r="CV727" s="33"/>
      <c r="CW727" s="33"/>
      <c r="CX727" s="33"/>
      <c r="CY727" s="33"/>
      <c r="CZ727" s="33"/>
      <c r="DA727" s="33"/>
      <c r="DB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  <c r="BJ728" s="33"/>
      <c r="BK728" s="33"/>
      <c r="BL728" s="33"/>
      <c r="BM728" s="33"/>
      <c r="BN728" s="33"/>
      <c r="BO728" s="33"/>
      <c r="BP728" s="33"/>
      <c r="BQ728" s="33"/>
      <c r="BR728" s="33"/>
      <c r="BS728" s="33"/>
      <c r="BT728" s="33"/>
      <c r="BU728" s="33"/>
      <c r="BV728" s="33"/>
      <c r="BW728" s="33"/>
      <c r="BX728" s="33"/>
      <c r="BY728" s="33"/>
      <c r="BZ728" s="33"/>
      <c r="CA728" s="33"/>
      <c r="CB728" s="33"/>
      <c r="CC728" s="33"/>
      <c r="CD728" s="33"/>
      <c r="CE728" s="33"/>
      <c r="CF728" s="33"/>
      <c r="CG728" s="33"/>
      <c r="CH728" s="33"/>
      <c r="CI728" s="33"/>
      <c r="CJ728" s="33"/>
      <c r="CK728" s="33"/>
      <c r="CL728" s="33"/>
      <c r="CM728" s="33"/>
      <c r="CN728" s="33"/>
      <c r="CO728" s="33"/>
      <c r="CP728" s="33"/>
      <c r="CQ728" s="33"/>
      <c r="CR728" s="33"/>
      <c r="CS728" s="33"/>
      <c r="CT728" s="33"/>
      <c r="CU728" s="33"/>
      <c r="CV728" s="33"/>
      <c r="CW728" s="33"/>
      <c r="CX728" s="33"/>
      <c r="CY728" s="33"/>
      <c r="CZ728" s="33"/>
      <c r="DA728" s="33"/>
      <c r="DB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  <c r="BJ729" s="33"/>
      <c r="BK729" s="33"/>
      <c r="BL729" s="33"/>
      <c r="BM729" s="33"/>
      <c r="BN729" s="33"/>
      <c r="BO729" s="33"/>
      <c r="BP729" s="33"/>
      <c r="BQ729" s="33"/>
      <c r="BR729" s="33"/>
      <c r="BS729" s="33"/>
      <c r="BT729" s="33"/>
      <c r="BU729" s="33"/>
      <c r="BV729" s="33"/>
      <c r="BW729" s="33"/>
      <c r="BX729" s="33"/>
      <c r="BY729" s="33"/>
      <c r="BZ729" s="33"/>
      <c r="CA729" s="33"/>
      <c r="CB729" s="33"/>
      <c r="CC729" s="33"/>
      <c r="CD729" s="33"/>
      <c r="CE729" s="33"/>
      <c r="CF729" s="33"/>
      <c r="CG729" s="33"/>
      <c r="CH729" s="33"/>
      <c r="CI729" s="33"/>
      <c r="CJ729" s="33"/>
      <c r="CK729" s="33"/>
      <c r="CL729" s="33"/>
      <c r="CM729" s="33"/>
      <c r="CN729" s="33"/>
      <c r="CO729" s="33"/>
      <c r="CP729" s="33"/>
      <c r="CQ729" s="33"/>
      <c r="CR729" s="33"/>
      <c r="CS729" s="33"/>
      <c r="CT729" s="33"/>
      <c r="CU729" s="33"/>
      <c r="CV729" s="33"/>
      <c r="CW729" s="33"/>
      <c r="CX729" s="33"/>
      <c r="CY729" s="33"/>
      <c r="CZ729" s="33"/>
      <c r="DA729" s="33"/>
      <c r="DB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  <c r="BK730" s="33"/>
      <c r="BL730" s="33"/>
      <c r="BM730" s="33"/>
      <c r="BN730" s="33"/>
      <c r="BO730" s="33"/>
      <c r="BP730" s="33"/>
      <c r="BQ730" s="33"/>
      <c r="BR730" s="33"/>
      <c r="BS730" s="33"/>
      <c r="BT730" s="33"/>
      <c r="BU730" s="33"/>
      <c r="BV730" s="33"/>
      <c r="BW730" s="33"/>
      <c r="BX730" s="33"/>
      <c r="BY730" s="33"/>
      <c r="BZ730" s="33"/>
      <c r="CA730" s="33"/>
      <c r="CB730" s="33"/>
      <c r="CC730" s="33"/>
      <c r="CD730" s="33"/>
      <c r="CE730" s="33"/>
      <c r="CF730" s="33"/>
      <c r="CG730" s="33"/>
      <c r="CH730" s="33"/>
      <c r="CI730" s="33"/>
      <c r="CJ730" s="33"/>
      <c r="CK730" s="33"/>
      <c r="CL730" s="33"/>
      <c r="CM730" s="33"/>
      <c r="CN730" s="33"/>
      <c r="CO730" s="33"/>
      <c r="CP730" s="33"/>
      <c r="CQ730" s="33"/>
      <c r="CR730" s="33"/>
      <c r="CS730" s="33"/>
      <c r="CT730" s="33"/>
      <c r="CU730" s="33"/>
      <c r="CV730" s="33"/>
      <c r="CW730" s="33"/>
      <c r="CX730" s="33"/>
      <c r="CY730" s="33"/>
      <c r="CZ730" s="33"/>
      <c r="DA730" s="33"/>
      <c r="DB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  <c r="BJ731" s="33"/>
      <c r="BK731" s="33"/>
      <c r="BL731" s="33"/>
      <c r="BM731" s="33"/>
      <c r="BN731" s="33"/>
      <c r="BO731" s="33"/>
      <c r="BP731" s="33"/>
      <c r="BQ731" s="33"/>
      <c r="BR731" s="33"/>
      <c r="BS731" s="33"/>
      <c r="BT731" s="33"/>
      <c r="BU731" s="33"/>
      <c r="BV731" s="33"/>
      <c r="BW731" s="33"/>
      <c r="BX731" s="33"/>
      <c r="BY731" s="33"/>
      <c r="BZ731" s="33"/>
      <c r="CA731" s="33"/>
      <c r="CB731" s="33"/>
      <c r="CC731" s="33"/>
      <c r="CD731" s="33"/>
      <c r="CE731" s="33"/>
      <c r="CF731" s="33"/>
      <c r="CG731" s="33"/>
      <c r="CH731" s="33"/>
      <c r="CI731" s="33"/>
      <c r="CJ731" s="33"/>
      <c r="CK731" s="33"/>
      <c r="CL731" s="33"/>
      <c r="CM731" s="33"/>
      <c r="CN731" s="33"/>
      <c r="CO731" s="33"/>
      <c r="CP731" s="33"/>
      <c r="CQ731" s="33"/>
      <c r="CR731" s="33"/>
      <c r="CS731" s="33"/>
      <c r="CT731" s="33"/>
      <c r="CU731" s="33"/>
      <c r="CV731" s="33"/>
      <c r="CW731" s="33"/>
      <c r="CX731" s="33"/>
      <c r="CY731" s="33"/>
      <c r="CZ731" s="33"/>
      <c r="DA731" s="33"/>
      <c r="DB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  <c r="BK732" s="33"/>
      <c r="BL732" s="33"/>
      <c r="BM732" s="33"/>
      <c r="BN732" s="33"/>
      <c r="BO732" s="33"/>
      <c r="BP732" s="33"/>
      <c r="BQ732" s="33"/>
      <c r="BR732" s="33"/>
      <c r="BS732" s="33"/>
      <c r="BT732" s="33"/>
      <c r="BU732" s="33"/>
      <c r="BV732" s="33"/>
      <c r="BW732" s="33"/>
      <c r="BX732" s="33"/>
      <c r="BY732" s="33"/>
      <c r="BZ732" s="33"/>
      <c r="CA732" s="33"/>
      <c r="CB732" s="33"/>
      <c r="CC732" s="33"/>
      <c r="CD732" s="33"/>
      <c r="CE732" s="33"/>
      <c r="CF732" s="33"/>
      <c r="CG732" s="33"/>
      <c r="CH732" s="33"/>
      <c r="CI732" s="33"/>
      <c r="CJ732" s="33"/>
      <c r="CK732" s="33"/>
      <c r="CL732" s="33"/>
      <c r="CM732" s="33"/>
      <c r="CN732" s="33"/>
      <c r="CO732" s="33"/>
      <c r="CP732" s="33"/>
      <c r="CQ732" s="33"/>
      <c r="CR732" s="33"/>
      <c r="CS732" s="33"/>
      <c r="CT732" s="33"/>
      <c r="CU732" s="33"/>
      <c r="CV732" s="33"/>
      <c r="CW732" s="33"/>
      <c r="CX732" s="33"/>
      <c r="CY732" s="33"/>
      <c r="CZ732" s="33"/>
      <c r="DA732" s="33"/>
      <c r="DB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  <c r="BJ733" s="33"/>
      <c r="BK733" s="33"/>
      <c r="BL733" s="33"/>
      <c r="BM733" s="33"/>
      <c r="BN733" s="33"/>
      <c r="BO733" s="33"/>
      <c r="BP733" s="33"/>
      <c r="BQ733" s="33"/>
      <c r="BR733" s="33"/>
      <c r="BS733" s="33"/>
      <c r="BT733" s="33"/>
      <c r="BU733" s="33"/>
      <c r="BV733" s="33"/>
      <c r="BW733" s="33"/>
      <c r="BX733" s="33"/>
      <c r="BY733" s="33"/>
      <c r="BZ733" s="33"/>
      <c r="CA733" s="33"/>
      <c r="CB733" s="33"/>
      <c r="CC733" s="33"/>
      <c r="CD733" s="33"/>
      <c r="CE733" s="33"/>
      <c r="CF733" s="33"/>
      <c r="CG733" s="33"/>
      <c r="CH733" s="33"/>
      <c r="CI733" s="33"/>
      <c r="CJ733" s="33"/>
      <c r="CK733" s="33"/>
      <c r="CL733" s="33"/>
      <c r="CM733" s="33"/>
      <c r="CN733" s="33"/>
      <c r="CO733" s="33"/>
      <c r="CP733" s="33"/>
      <c r="CQ733" s="33"/>
      <c r="CR733" s="33"/>
      <c r="CS733" s="33"/>
      <c r="CT733" s="33"/>
      <c r="CU733" s="33"/>
      <c r="CV733" s="33"/>
      <c r="CW733" s="33"/>
      <c r="CX733" s="33"/>
      <c r="CY733" s="33"/>
      <c r="CZ733" s="33"/>
      <c r="DA733" s="33"/>
      <c r="DB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  <c r="BJ734" s="33"/>
      <c r="BK734" s="33"/>
      <c r="BL734" s="33"/>
      <c r="BM734" s="33"/>
      <c r="BN734" s="33"/>
      <c r="BO734" s="33"/>
      <c r="BP734" s="33"/>
      <c r="BQ734" s="33"/>
      <c r="BR734" s="33"/>
      <c r="BS734" s="33"/>
      <c r="BT734" s="33"/>
      <c r="BU734" s="33"/>
      <c r="BV734" s="33"/>
      <c r="BW734" s="33"/>
      <c r="BX734" s="33"/>
      <c r="BY734" s="33"/>
      <c r="BZ734" s="33"/>
      <c r="CA734" s="33"/>
      <c r="CB734" s="33"/>
      <c r="CC734" s="33"/>
      <c r="CD734" s="33"/>
      <c r="CE734" s="33"/>
      <c r="CF734" s="33"/>
      <c r="CG734" s="33"/>
      <c r="CH734" s="33"/>
      <c r="CI734" s="33"/>
      <c r="CJ734" s="33"/>
      <c r="CK734" s="33"/>
      <c r="CL734" s="33"/>
      <c r="CM734" s="33"/>
      <c r="CN734" s="33"/>
      <c r="CO734" s="33"/>
      <c r="CP734" s="33"/>
      <c r="CQ734" s="33"/>
      <c r="CR734" s="33"/>
      <c r="CS734" s="33"/>
      <c r="CT734" s="33"/>
      <c r="CU734" s="33"/>
      <c r="CV734" s="33"/>
      <c r="CW734" s="33"/>
      <c r="CX734" s="33"/>
      <c r="CY734" s="33"/>
      <c r="CZ734" s="33"/>
      <c r="DA734" s="33"/>
      <c r="DB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  <c r="BJ735" s="33"/>
      <c r="BK735" s="33"/>
      <c r="BL735" s="33"/>
      <c r="BM735" s="33"/>
      <c r="BN735" s="33"/>
      <c r="BO735" s="33"/>
      <c r="BP735" s="33"/>
      <c r="BQ735" s="33"/>
      <c r="BR735" s="33"/>
      <c r="BS735" s="33"/>
      <c r="BT735" s="33"/>
      <c r="BU735" s="33"/>
      <c r="BV735" s="33"/>
      <c r="BW735" s="33"/>
      <c r="BX735" s="33"/>
      <c r="BY735" s="33"/>
      <c r="BZ735" s="33"/>
      <c r="CA735" s="33"/>
      <c r="CB735" s="33"/>
      <c r="CC735" s="33"/>
      <c r="CD735" s="33"/>
      <c r="CE735" s="33"/>
      <c r="CF735" s="33"/>
      <c r="CG735" s="33"/>
      <c r="CH735" s="33"/>
      <c r="CI735" s="33"/>
      <c r="CJ735" s="33"/>
      <c r="CK735" s="33"/>
      <c r="CL735" s="33"/>
      <c r="CM735" s="33"/>
      <c r="CN735" s="33"/>
      <c r="CO735" s="33"/>
      <c r="CP735" s="33"/>
      <c r="CQ735" s="33"/>
      <c r="CR735" s="33"/>
      <c r="CS735" s="33"/>
      <c r="CT735" s="33"/>
      <c r="CU735" s="33"/>
      <c r="CV735" s="33"/>
      <c r="CW735" s="33"/>
      <c r="CX735" s="33"/>
      <c r="CY735" s="33"/>
      <c r="CZ735" s="33"/>
      <c r="DA735" s="33"/>
      <c r="DB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  <c r="BJ736" s="33"/>
      <c r="BK736" s="33"/>
      <c r="BL736" s="33"/>
      <c r="BM736" s="33"/>
      <c r="BN736" s="33"/>
      <c r="BO736" s="33"/>
      <c r="BP736" s="33"/>
      <c r="BQ736" s="33"/>
      <c r="BR736" s="33"/>
      <c r="BS736" s="33"/>
      <c r="BT736" s="33"/>
      <c r="BU736" s="33"/>
      <c r="BV736" s="33"/>
      <c r="BW736" s="33"/>
      <c r="BX736" s="33"/>
      <c r="BY736" s="33"/>
      <c r="BZ736" s="33"/>
      <c r="CA736" s="33"/>
      <c r="CB736" s="33"/>
      <c r="CC736" s="33"/>
      <c r="CD736" s="33"/>
      <c r="CE736" s="33"/>
      <c r="CF736" s="33"/>
      <c r="CG736" s="33"/>
      <c r="CH736" s="33"/>
      <c r="CI736" s="33"/>
      <c r="CJ736" s="33"/>
      <c r="CK736" s="33"/>
      <c r="CL736" s="33"/>
      <c r="CM736" s="33"/>
      <c r="CN736" s="33"/>
      <c r="CO736" s="33"/>
      <c r="CP736" s="33"/>
      <c r="CQ736" s="33"/>
      <c r="CR736" s="33"/>
      <c r="CS736" s="33"/>
      <c r="CT736" s="33"/>
      <c r="CU736" s="33"/>
      <c r="CV736" s="33"/>
      <c r="CW736" s="33"/>
      <c r="CX736" s="33"/>
      <c r="CY736" s="33"/>
      <c r="CZ736" s="33"/>
      <c r="DA736" s="33"/>
      <c r="DB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  <c r="BK737" s="33"/>
      <c r="BL737" s="33"/>
      <c r="BM737" s="33"/>
      <c r="BN737" s="33"/>
      <c r="BO737" s="33"/>
      <c r="BP737" s="33"/>
      <c r="BQ737" s="33"/>
      <c r="BR737" s="33"/>
      <c r="BS737" s="33"/>
      <c r="BT737" s="33"/>
      <c r="BU737" s="33"/>
      <c r="BV737" s="33"/>
      <c r="BW737" s="33"/>
      <c r="BX737" s="33"/>
      <c r="BY737" s="33"/>
      <c r="BZ737" s="33"/>
      <c r="CA737" s="33"/>
      <c r="CB737" s="33"/>
      <c r="CC737" s="33"/>
      <c r="CD737" s="33"/>
      <c r="CE737" s="33"/>
      <c r="CF737" s="33"/>
      <c r="CG737" s="33"/>
      <c r="CH737" s="33"/>
      <c r="CI737" s="33"/>
      <c r="CJ737" s="33"/>
      <c r="CK737" s="33"/>
      <c r="CL737" s="33"/>
      <c r="CM737" s="33"/>
      <c r="CN737" s="33"/>
      <c r="CO737" s="33"/>
      <c r="CP737" s="33"/>
      <c r="CQ737" s="33"/>
      <c r="CR737" s="33"/>
      <c r="CS737" s="33"/>
      <c r="CT737" s="33"/>
      <c r="CU737" s="33"/>
      <c r="CV737" s="33"/>
      <c r="CW737" s="33"/>
      <c r="CX737" s="33"/>
      <c r="CY737" s="33"/>
      <c r="CZ737" s="33"/>
      <c r="DA737" s="33"/>
      <c r="DB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  <c r="BG738" s="33"/>
      <c r="BH738" s="33"/>
      <c r="BI738" s="33"/>
      <c r="BJ738" s="33"/>
      <c r="BK738" s="33"/>
      <c r="BL738" s="33"/>
      <c r="BM738" s="33"/>
      <c r="BN738" s="33"/>
      <c r="BO738" s="33"/>
      <c r="BP738" s="33"/>
      <c r="BQ738" s="33"/>
      <c r="BR738" s="33"/>
      <c r="BS738" s="33"/>
      <c r="BT738" s="33"/>
      <c r="BU738" s="33"/>
      <c r="BV738" s="33"/>
      <c r="BW738" s="33"/>
      <c r="BX738" s="33"/>
      <c r="BY738" s="33"/>
      <c r="BZ738" s="33"/>
      <c r="CA738" s="33"/>
      <c r="CB738" s="33"/>
      <c r="CC738" s="33"/>
      <c r="CD738" s="33"/>
      <c r="CE738" s="33"/>
      <c r="CF738" s="33"/>
      <c r="CG738" s="33"/>
      <c r="CH738" s="33"/>
      <c r="CI738" s="33"/>
      <c r="CJ738" s="33"/>
      <c r="CK738" s="33"/>
      <c r="CL738" s="33"/>
      <c r="CM738" s="33"/>
      <c r="CN738" s="33"/>
      <c r="CO738" s="33"/>
      <c r="CP738" s="33"/>
      <c r="CQ738" s="33"/>
      <c r="CR738" s="33"/>
      <c r="CS738" s="33"/>
      <c r="CT738" s="33"/>
      <c r="CU738" s="33"/>
      <c r="CV738" s="33"/>
      <c r="CW738" s="33"/>
      <c r="CX738" s="33"/>
      <c r="CY738" s="33"/>
      <c r="CZ738" s="33"/>
      <c r="DA738" s="33"/>
      <c r="DB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33"/>
      <c r="BH739" s="33"/>
      <c r="BI739" s="33"/>
      <c r="BJ739" s="33"/>
      <c r="BK739" s="33"/>
      <c r="BL739" s="33"/>
      <c r="BM739" s="33"/>
      <c r="BN739" s="33"/>
      <c r="BO739" s="33"/>
      <c r="BP739" s="33"/>
      <c r="BQ739" s="33"/>
      <c r="BR739" s="33"/>
      <c r="BS739" s="33"/>
      <c r="BT739" s="33"/>
      <c r="BU739" s="33"/>
      <c r="BV739" s="33"/>
      <c r="BW739" s="33"/>
      <c r="BX739" s="33"/>
      <c r="BY739" s="33"/>
      <c r="BZ739" s="33"/>
      <c r="CA739" s="33"/>
      <c r="CB739" s="33"/>
      <c r="CC739" s="33"/>
      <c r="CD739" s="33"/>
      <c r="CE739" s="33"/>
      <c r="CF739" s="33"/>
      <c r="CG739" s="33"/>
      <c r="CH739" s="33"/>
      <c r="CI739" s="33"/>
      <c r="CJ739" s="33"/>
      <c r="CK739" s="33"/>
      <c r="CL739" s="33"/>
      <c r="CM739" s="33"/>
      <c r="CN739" s="33"/>
      <c r="CO739" s="33"/>
      <c r="CP739" s="33"/>
      <c r="CQ739" s="33"/>
      <c r="CR739" s="33"/>
      <c r="CS739" s="33"/>
      <c r="CT739" s="33"/>
      <c r="CU739" s="33"/>
      <c r="CV739" s="33"/>
      <c r="CW739" s="33"/>
      <c r="CX739" s="33"/>
      <c r="CY739" s="33"/>
      <c r="CZ739" s="33"/>
      <c r="DA739" s="33"/>
      <c r="DB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  <c r="BG740" s="33"/>
      <c r="BH740" s="33"/>
      <c r="BI740" s="33"/>
      <c r="BJ740" s="33"/>
      <c r="BK740" s="33"/>
      <c r="BL740" s="33"/>
      <c r="BM740" s="33"/>
      <c r="BN740" s="33"/>
      <c r="BO740" s="33"/>
      <c r="BP740" s="33"/>
      <c r="BQ740" s="33"/>
      <c r="BR740" s="33"/>
      <c r="BS740" s="33"/>
      <c r="BT740" s="33"/>
      <c r="BU740" s="33"/>
      <c r="BV740" s="33"/>
      <c r="BW740" s="33"/>
      <c r="BX740" s="33"/>
      <c r="BY740" s="33"/>
      <c r="BZ740" s="33"/>
      <c r="CA740" s="33"/>
      <c r="CB740" s="33"/>
      <c r="CC740" s="33"/>
      <c r="CD740" s="33"/>
      <c r="CE740" s="33"/>
      <c r="CF740" s="33"/>
      <c r="CG740" s="33"/>
      <c r="CH740" s="33"/>
      <c r="CI740" s="33"/>
      <c r="CJ740" s="33"/>
      <c r="CK740" s="33"/>
      <c r="CL740" s="33"/>
      <c r="CM740" s="33"/>
      <c r="CN740" s="33"/>
      <c r="CO740" s="33"/>
      <c r="CP740" s="33"/>
      <c r="CQ740" s="33"/>
      <c r="CR740" s="33"/>
      <c r="CS740" s="33"/>
      <c r="CT740" s="33"/>
      <c r="CU740" s="33"/>
      <c r="CV740" s="33"/>
      <c r="CW740" s="33"/>
      <c r="CX740" s="33"/>
      <c r="CY740" s="33"/>
      <c r="CZ740" s="33"/>
      <c r="DA740" s="33"/>
      <c r="DB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  <c r="BG741" s="33"/>
      <c r="BH741" s="33"/>
      <c r="BI741" s="33"/>
      <c r="BJ741" s="33"/>
      <c r="BK741" s="33"/>
      <c r="BL741" s="33"/>
      <c r="BM741" s="33"/>
      <c r="BN741" s="33"/>
      <c r="BO741" s="33"/>
      <c r="BP741" s="33"/>
      <c r="BQ741" s="33"/>
      <c r="BR741" s="33"/>
      <c r="BS741" s="33"/>
      <c r="BT741" s="33"/>
      <c r="BU741" s="33"/>
      <c r="BV741" s="33"/>
      <c r="BW741" s="33"/>
      <c r="BX741" s="33"/>
      <c r="BY741" s="33"/>
      <c r="BZ741" s="33"/>
      <c r="CA741" s="33"/>
      <c r="CB741" s="33"/>
      <c r="CC741" s="33"/>
      <c r="CD741" s="33"/>
      <c r="CE741" s="33"/>
      <c r="CF741" s="33"/>
      <c r="CG741" s="33"/>
      <c r="CH741" s="33"/>
      <c r="CI741" s="33"/>
      <c r="CJ741" s="33"/>
      <c r="CK741" s="33"/>
      <c r="CL741" s="33"/>
      <c r="CM741" s="33"/>
      <c r="CN741" s="33"/>
      <c r="CO741" s="33"/>
      <c r="CP741" s="33"/>
      <c r="CQ741" s="33"/>
      <c r="CR741" s="33"/>
      <c r="CS741" s="33"/>
      <c r="CT741" s="33"/>
      <c r="CU741" s="33"/>
      <c r="CV741" s="33"/>
      <c r="CW741" s="33"/>
      <c r="CX741" s="33"/>
      <c r="CY741" s="33"/>
      <c r="CZ741" s="33"/>
      <c r="DA741" s="33"/>
      <c r="DB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  <c r="BJ742" s="33"/>
      <c r="BK742" s="33"/>
      <c r="BL742" s="33"/>
      <c r="BM742" s="33"/>
      <c r="BN742" s="33"/>
      <c r="BO742" s="33"/>
      <c r="BP742" s="33"/>
      <c r="BQ742" s="33"/>
      <c r="BR742" s="33"/>
      <c r="BS742" s="33"/>
      <c r="BT742" s="33"/>
      <c r="BU742" s="33"/>
      <c r="BV742" s="33"/>
      <c r="BW742" s="33"/>
      <c r="BX742" s="33"/>
      <c r="BY742" s="33"/>
      <c r="BZ742" s="33"/>
      <c r="CA742" s="33"/>
      <c r="CB742" s="33"/>
      <c r="CC742" s="33"/>
      <c r="CD742" s="33"/>
      <c r="CE742" s="33"/>
      <c r="CF742" s="33"/>
      <c r="CG742" s="33"/>
      <c r="CH742" s="33"/>
      <c r="CI742" s="33"/>
      <c r="CJ742" s="33"/>
      <c r="CK742" s="33"/>
      <c r="CL742" s="33"/>
      <c r="CM742" s="33"/>
      <c r="CN742" s="33"/>
      <c r="CO742" s="33"/>
      <c r="CP742" s="33"/>
      <c r="CQ742" s="33"/>
      <c r="CR742" s="33"/>
      <c r="CS742" s="33"/>
      <c r="CT742" s="33"/>
      <c r="CU742" s="33"/>
      <c r="CV742" s="33"/>
      <c r="CW742" s="33"/>
      <c r="CX742" s="33"/>
      <c r="CY742" s="33"/>
      <c r="CZ742" s="33"/>
      <c r="DA742" s="33"/>
      <c r="DB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  <c r="BJ743" s="33"/>
      <c r="BK743" s="33"/>
      <c r="BL743" s="33"/>
      <c r="BM743" s="33"/>
      <c r="BN743" s="33"/>
      <c r="BO743" s="33"/>
      <c r="BP743" s="33"/>
      <c r="BQ743" s="33"/>
      <c r="BR743" s="33"/>
      <c r="BS743" s="33"/>
      <c r="BT743" s="33"/>
      <c r="BU743" s="33"/>
      <c r="BV743" s="33"/>
      <c r="BW743" s="33"/>
      <c r="BX743" s="33"/>
      <c r="BY743" s="33"/>
      <c r="BZ743" s="33"/>
      <c r="CA743" s="33"/>
      <c r="CB743" s="33"/>
      <c r="CC743" s="33"/>
      <c r="CD743" s="33"/>
      <c r="CE743" s="33"/>
      <c r="CF743" s="33"/>
      <c r="CG743" s="33"/>
      <c r="CH743" s="33"/>
      <c r="CI743" s="33"/>
      <c r="CJ743" s="33"/>
      <c r="CK743" s="33"/>
      <c r="CL743" s="33"/>
      <c r="CM743" s="33"/>
      <c r="CN743" s="33"/>
      <c r="CO743" s="33"/>
      <c r="CP743" s="33"/>
      <c r="CQ743" s="33"/>
      <c r="CR743" s="33"/>
      <c r="CS743" s="33"/>
      <c r="CT743" s="33"/>
      <c r="CU743" s="33"/>
      <c r="CV743" s="33"/>
      <c r="CW743" s="33"/>
      <c r="CX743" s="33"/>
      <c r="CY743" s="33"/>
      <c r="CZ743" s="33"/>
      <c r="DA743" s="33"/>
      <c r="DB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  <c r="BJ744" s="33"/>
      <c r="BK744" s="33"/>
      <c r="BL744" s="33"/>
      <c r="BM744" s="33"/>
      <c r="BN744" s="33"/>
      <c r="BO744" s="33"/>
      <c r="BP744" s="33"/>
      <c r="BQ744" s="33"/>
      <c r="BR744" s="33"/>
      <c r="BS744" s="33"/>
      <c r="BT744" s="33"/>
      <c r="BU744" s="33"/>
      <c r="BV744" s="33"/>
      <c r="BW744" s="33"/>
      <c r="BX744" s="33"/>
      <c r="BY744" s="33"/>
      <c r="BZ744" s="33"/>
      <c r="CA744" s="33"/>
      <c r="CB744" s="33"/>
      <c r="CC744" s="33"/>
      <c r="CD744" s="33"/>
      <c r="CE744" s="33"/>
      <c r="CF744" s="33"/>
      <c r="CG744" s="33"/>
      <c r="CH744" s="33"/>
      <c r="CI744" s="33"/>
      <c r="CJ744" s="33"/>
      <c r="CK744" s="33"/>
      <c r="CL744" s="33"/>
      <c r="CM744" s="33"/>
      <c r="CN744" s="33"/>
      <c r="CO744" s="33"/>
      <c r="CP744" s="33"/>
      <c r="CQ744" s="33"/>
      <c r="CR744" s="33"/>
      <c r="CS744" s="33"/>
      <c r="CT744" s="33"/>
      <c r="CU744" s="33"/>
      <c r="CV744" s="33"/>
      <c r="CW744" s="33"/>
      <c r="CX744" s="33"/>
      <c r="CY744" s="33"/>
      <c r="CZ744" s="33"/>
      <c r="DA744" s="33"/>
      <c r="DB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  <c r="BJ745" s="33"/>
      <c r="BK745" s="33"/>
      <c r="BL745" s="33"/>
      <c r="BM745" s="33"/>
      <c r="BN745" s="33"/>
      <c r="BO745" s="33"/>
      <c r="BP745" s="33"/>
      <c r="BQ745" s="33"/>
      <c r="BR745" s="33"/>
      <c r="BS745" s="33"/>
      <c r="BT745" s="33"/>
      <c r="BU745" s="33"/>
      <c r="BV745" s="33"/>
      <c r="BW745" s="33"/>
      <c r="BX745" s="33"/>
      <c r="BY745" s="33"/>
      <c r="BZ745" s="33"/>
      <c r="CA745" s="33"/>
      <c r="CB745" s="33"/>
      <c r="CC745" s="33"/>
      <c r="CD745" s="33"/>
      <c r="CE745" s="33"/>
      <c r="CF745" s="33"/>
      <c r="CG745" s="33"/>
      <c r="CH745" s="33"/>
      <c r="CI745" s="33"/>
      <c r="CJ745" s="33"/>
      <c r="CK745" s="33"/>
      <c r="CL745" s="33"/>
      <c r="CM745" s="33"/>
      <c r="CN745" s="33"/>
      <c r="CO745" s="33"/>
      <c r="CP745" s="33"/>
      <c r="CQ745" s="33"/>
      <c r="CR745" s="33"/>
      <c r="CS745" s="33"/>
      <c r="CT745" s="33"/>
      <c r="CU745" s="33"/>
      <c r="CV745" s="33"/>
      <c r="CW745" s="33"/>
      <c r="CX745" s="33"/>
      <c r="CY745" s="33"/>
      <c r="CZ745" s="33"/>
      <c r="DA745" s="33"/>
      <c r="DB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  <c r="BJ746" s="33"/>
      <c r="BK746" s="33"/>
      <c r="BL746" s="33"/>
      <c r="BM746" s="33"/>
      <c r="BN746" s="33"/>
      <c r="BO746" s="33"/>
      <c r="BP746" s="33"/>
      <c r="BQ746" s="33"/>
      <c r="BR746" s="33"/>
      <c r="BS746" s="33"/>
      <c r="BT746" s="33"/>
      <c r="BU746" s="33"/>
      <c r="BV746" s="33"/>
      <c r="BW746" s="33"/>
      <c r="BX746" s="33"/>
      <c r="BY746" s="33"/>
      <c r="BZ746" s="33"/>
      <c r="CA746" s="33"/>
      <c r="CB746" s="33"/>
      <c r="CC746" s="33"/>
      <c r="CD746" s="33"/>
      <c r="CE746" s="33"/>
      <c r="CF746" s="33"/>
      <c r="CG746" s="33"/>
      <c r="CH746" s="33"/>
      <c r="CI746" s="33"/>
      <c r="CJ746" s="33"/>
      <c r="CK746" s="33"/>
      <c r="CL746" s="33"/>
      <c r="CM746" s="33"/>
      <c r="CN746" s="33"/>
      <c r="CO746" s="33"/>
      <c r="CP746" s="33"/>
      <c r="CQ746" s="33"/>
      <c r="CR746" s="33"/>
      <c r="CS746" s="33"/>
      <c r="CT746" s="33"/>
      <c r="CU746" s="33"/>
      <c r="CV746" s="33"/>
      <c r="CW746" s="33"/>
      <c r="CX746" s="33"/>
      <c r="CY746" s="33"/>
      <c r="CZ746" s="33"/>
      <c r="DA746" s="33"/>
      <c r="DB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  <c r="BJ747" s="33"/>
      <c r="BK747" s="33"/>
      <c r="BL747" s="33"/>
      <c r="BM747" s="33"/>
      <c r="BN747" s="33"/>
      <c r="BO747" s="33"/>
      <c r="BP747" s="33"/>
      <c r="BQ747" s="33"/>
      <c r="BR747" s="33"/>
      <c r="BS747" s="33"/>
      <c r="BT747" s="33"/>
      <c r="BU747" s="33"/>
      <c r="BV747" s="33"/>
      <c r="BW747" s="33"/>
      <c r="BX747" s="33"/>
      <c r="BY747" s="33"/>
      <c r="BZ747" s="33"/>
      <c r="CA747" s="33"/>
      <c r="CB747" s="33"/>
      <c r="CC747" s="33"/>
      <c r="CD747" s="33"/>
      <c r="CE747" s="33"/>
      <c r="CF747" s="33"/>
      <c r="CG747" s="33"/>
      <c r="CH747" s="33"/>
      <c r="CI747" s="33"/>
      <c r="CJ747" s="33"/>
      <c r="CK747" s="33"/>
      <c r="CL747" s="33"/>
      <c r="CM747" s="33"/>
      <c r="CN747" s="33"/>
      <c r="CO747" s="33"/>
      <c r="CP747" s="33"/>
      <c r="CQ747" s="33"/>
      <c r="CR747" s="33"/>
      <c r="CS747" s="33"/>
      <c r="CT747" s="33"/>
      <c r="CU747" s="33"/>
      <c r="CV747" s="33"/>
      <c r="CW747" s="33"/>
      <c r="CX747" s="33"/>
      <c r="CY747" s="33"/>
      <c r="CZ747" s="33"/>
      <c r="DA747" s="33"/>
      <c r="DB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  <c r="BJ748" s="33"/>
      <c r="BK748" s="33"/>
      <c r="BL748" s="33"/>
      <c r="BM748" s="33"/>
      <c r="BN748" s="33"/>
      <c r="BO748" s="33"/>
      <c r="BP748" s="33"/>
      <c r="BQ748" s="33"/>
      <c r="BR748" s="33"/>
      <c r="BS748" s="33"/>
      <c r="BT748" s="33"/>
      <c r="BU748" s="33"/>
      <c r="BV748" s="33"/>
      <c r="BW748" s="33"/>
      <c r="BX748" s="33"/>
      <c r="BY748" s="33"/>
      <c r="BZ748" s="33"/>
      <c r="CA748" s="33"/>
      <c r="CB748" s="33"/>
      <c r="CC748" s="33"/>
      <c r="CD748" s="33"/>
      <c r="CE748" s="33"/>
      <c r="CF748" s="33"/>
      <c r="CG748" s="33"/>
      <c r="CH748" s="33"/>
      <c r="CI748" s="33"/>
      <c r="CJ748" s="33"/>
      <c r="CK748" s="33"/>
      <c r="CL748" s="33"/>
      <c r="CM748" s="33"/>
      <c r="CN748" s="33"/>
      <c r="CO748" s="33"/>
      <c r="CP748" s="33"/>
      <c r="CQ748" s="33"/>
      <c r="CR748" s="33"/>
      <c r="CS748" s="33"/>
      <c r="CT748" s="33"/>
      <c r="CU748" s="33"/>
      <c r="CV748" s="33"/>
      <c r="CW748" s="33"/>
      <c r="CX748" s="33"/>
      <c r="CY748" s="33"/>
      <c r="CZ748" s="33"/>
      <c r="DA748" s="33"/>
      <c r="DB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  <c r="BG749" s="33"/>
      <c r="BH749" s="33"/>
      <c r="BI749" s="33"/>
      <c r="BJ749" s="33"/>
      <c r="BK749" s="33"/>
      <c r="BL749" s="33"/>
      <c r="BM749" s="33"/>
      <c r="BN749" s="33"/>
      <c r="BO749" s="33"/>
      <c r="BP749" s="33"/>
      <c r="BQ749" s="33"/>
      <c r="BR749" s="33"/>
      <c r="BS749" s="33"/>
      <c r="BT749" s="33"/>
      <c r="BU749" s="33"/>
      <c r="BV749" s="33"/>
      <c r="BW749" s="33"/>
      <c r="BX749" s="33"/>
      <c r="BY749" s="33"/>
      <c r="BZ749" s="33"/>
      <c r="CA749" s="33"/>
      <c r="CB749" s="33"/>
      <c r="CC749" s="33"/>
      <c r="CD749" s="33"/>
      <c r="CE749" s="33"/>
      <c r="CF749" s="33"/>
      <c r="CG749" s="33"/>
      <c r="CH749" s="33"/>
      <c r="CI749" s="33"/>
      <c r="CJ749" s="33"/>
      <c r="CK749" s="33"/>
      <c r="CL749" s="33"/>
      <c r="CM749" s="33"/>
      <c r="CN749" s="33"/>
      <c r="CO749" s="33"/>
      <c r="CP749" s="33"/>
      <c r="CQ749" s="33"/>
      <c r="CR749" s="33"/>
      <c r="CS749" s="33"/>
      <c r="CT749" s="33"/>
      <c r="CU749" s="33"/>
      <c r="CV749" s="33"/>
      <c r="CW749" s="33"/>
      <c r="CX749" s="33"/>
      <c r="CY749" s="33"/>
      <c r="CZ749" s="33"/>
      <c r="DA749" s="33"/>
      <c r="DB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33"/>
      <c r="BH750" s="33"/>
      <c r="BI750" s="33"/>
      <c r="BJ750" s="33"/>
      <c r="BK750" s="33"/>
      <c r="BL750" s="33"/>
      <c r="BM750" s="33"/>
      <c r="BN750" s="33"/>
      <c r="BO750" s="33"/>
      <c r="BP750" s="33"/>
      <c r="BQ750" s="33"/>
      <c r="BR750" s="33"/>
      <c r="BS750" s="33"/>
      <c r="BT750" s="33"/>
      <c r="BU750" s="33"/>
      <c r="BV750" s="33"/>
      <c r="BW750" s="33"/>
      <c r="BX750" s="33"/>
      <c r="BY750" s="33"/>
      <c r="BZ750" s="33"/>
      <c r="CA750" s="33"/>
      <c r="CB750" s="33"/>
      <c r="CC750" s="33"/>
      <c r="CD750" s="33"/>
      <c r="CE750" s="33"/>
      <c r="CF750" s="33"/>
      <c r="CG750" s="33"/>
      <c r="CH750" s="33"/>
      <c r="CI750" s="33"/>
      <c r="CJ750" s="33"/>
      <c r="CK750" s="33"/>
      <c r="CL750" s="33"/>
      <c r="CM750" s="33"/>
      <c r="CN750" s="33"/>
      <c r="CO750" s="33"/>
      <c r="CP750" s="33"/>
      <c r="CQ750" s="33"/>
      <c r="CR750" s="33"/>
      <c r="CS750" s="33"/>
      <c r="CT750" s="33"/>
      <c r="CU750" s="33"/>
      <c r="CV750" s="33"/>
      <c r="CW750" s="33"/>
      <c r="CX750" s="33"/>
      <c r="CY750" s="33"/>
      <c r="CZ750" s="33"/>
      <c r="DA750" s="33"/>
      <c r="DB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  <c r="BJ751" s="33"/>
      <c r="BK751" s="33"/>
      <c r="BL751" s="33"/>
      <c r="BM751" s="33"/>
      <c r="BN751" s="33"/>
      <c r="BO751" s="33"/>
      <c r="BP751" s="33"/>
      <c r="BQ751" s="33"/>
      <c r="BR751" s="33"/>
      <c r="BS751" s="33"/>
      <c r="BT751" s="33"/>
      <c r="BU751" s="33"/>
      <c r="BV751" s="33"/>
      <c r="BW751" s="33"/>
      <c r="BX751" s="33"/>
      <c r="BY751" s="33"/>
      <c r="BZ751" s="33"/>
      <c r="CA751" s="33"/>
      <c r="CB751" s="33"/>
      <c r="CC751" s="33"/>
      <c r="CD751" s="33"/>
      <c r="CE751" s="33"/>
      <c r="CF751" s="33"/>
      <c r="CG751" s="33"/>
      <c r="CH751" s="33"/>
      <c r="CI751" s="33"/>
      <c r="CJ751" s="33"/>
      <c r="CK751" s="33"/>
      <c r="CL751" s="33"/>
      <c r="CM751" s="33"/>
      <c r="CN751" s="33"/>
      <c r="CO751" s="33"/>
      <c r="CP751" s="33"/>
      <c r="CQ751" s="33"/>
      <c r="CR751" s="33"/>
      <c r="CS751" s="33"/>
      <c r="CT751" s="33"/>
      <c r="CU751" s="33"/>
      <c r="CV751" s="33"/>
      <c r="CW751" s="33"/>
      <c r="CX751" s="33"/>
      <c r="CY751" s="33"/>
      <c r="CZ751" s="33"/>
      <c r="DA751" s="33"/>
      <c r="DB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  <c r="BG752" s="33"/>
      <c r="BH752" s="33"/>
      <c r="BI752" s="33"/>
      <c r="BJ752" s="33"/>
      <c r="BK752" s="33"/>
      <c r="BL752" s="33"/>
      <c r="BM752" s="33"/>
      <c r="BN752" s="33"/>
      <c r="BO752" s="33"/>
      <c r="BP752" s="33"/>
      <c r="BQ752" s="33"/>
      <c r="BR752" s="33"/>
      <c r="BS752" s="33"/>
      <c r="BT752" s="33"/>
      <c r="BU752" s="33"/>
      <c r="BV752" s="33"/>
      <c r="BW752" s="33"/>
      <c r="BX752" s="33"/>
      <c r="BY752" s="33"/>
      <c r="BZ752" s="33"/>
      <c r="CA752" s="33"/>
      <c r="CB752" s="33"/>
      <c r="CC752" s="33"/>
      <c r="CD752" s="33"/>
      <c r="CE752" s="33"/>
      <c r="CF752" s="33"/>
      <c r="CG752" s="33"/>
      <c r="CH752" s="33"/>
      <c r="CI752" s="33"/>
      <c r="CJ752" s="33"/>
      <c r="CK752" s="33"/>
      <c r="CL752" s="33"/>
      <c r="CM752" s="33"/>
      <c r="CN752" s="33"/>
      <c r="CO752" s="33"/>
      <c r="CP752" s="33"/>
      <c r="CQ752" s="33"/>
      <c r="CR752" s="33"/>
      <c r="CS752" s="33"/>
      <c r="CT752" s="33"/>
      <c r="CU752" s="33"/>
      <c r="CV752" s="33"/>
      <c r="CW752" s="33"/>
      <c r="CX752" s="33"/>
      <c r="CY752" s="33"/>
      <c r="CZ752" s="33"/>
      <c r="DA752" s="33"/>
      <c r="DB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  <c r="BJ753" s="33"/>
      <c r="BK753" s="33"/>
      <c r="BL753" s="33"/>
      <c r="BM753" s="33"/>
      <c r="BN753" s="33"/>
      <c r="BO753" s="33"/>
      <c r="BP753" s="33"/>
      <c r="BQ753" s="33"/>
      <c r="BR753" s="33"/>
      <c r="BS753" s="33"/>
      <c r="BT753" s="33"/>
      <c r="BU753" s="33"/>
      <c r="BV753" s="33"/>
      <c r="BW753" s="33"/>
      <c r="BX753" s="33"/>
      <c r="BY753" s="33"/>
      <c r="BZ753" s="33"/>
      <c r="CA753" s="33"/>
      <c r="CB753" s="33"/>
      <c r="CC753" s="33"/>
      <c r="CD753" s="33"/>
      <c r="CE753" s="33"/>
      <c r="CF753" s="33"/>
      <c r="CG753" s="33"/>
      <c r="CH753" s="33"/>
      <c r="CI753" s="33"/>
      <c r="CJ753" s="33"/>
      <c r="CK753" s="33"/>
      <c r="CL753" s="33"/>
      <c r="CM753" s="33"/>
      <c r="CN753" s="33"/>
      <c r="CO753" s="33"/>
      <c r="CP753" s="33"/>
      <c r="CQ753" s="33"/>
      <c r="CR753" s="33"/>
      <c r="CS753" s="33"/>
      <c r="CT753" s="33"/>
      <c r="CU753" s="33"/>
      <c r="CV753" s="33"/>
      <c r="CW753" s="33"/>
      <c r="CX753" s="33"/>
      <c r="CY753" s="33"/>
      <c r="CZ753" s="33"/>
      <c r="DA753" s="33"/>
      <c r="DB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  <c r="BG754" s="33"/>
      <c r="BH754" s="33"/>
      <c r="BI754" s="33"/>
      <c r="BJ754" s="33"/>
      <c r="BK754" s="33"/>
      <c r="BL754" s="33"/>
      <c r="BM754" s="33"/>
      <c r="BN754" s="33"/>
      <c r="BO754" s="33"/>
      <c r="BP754" s="33"/>
      <c r="BQ754" s="33"/>
      <c r="BR754" s="33"/>
      <c r="BS754" s="33"/>
      <c r="BT754" s="33"/>
      <c r="BU754" s="33"/>
      <c r="BV754" s="33"/>
      <c r="BW754" s="33"/>
      <c r="BX754" s="33"/>
      <c r="BY754" s="33"/>
      <c r="BZ754" s="33"/>
      <c r="CA754" s="33"/>
      <c r="CB754" s="33"/>
      <c r="CC754" s="33"/>
      <c r="CD754" s="33"/>
      <c r="CE754" s="33"/>
      <c r="CF754" s="33"/>
      <c r="CG754" s="33"/>
      <c r="CH754" s="33"/>
      <c r="CI754" s="33"/>
      <c r="CJ754" s="33"/>
      <c r="CK754" s="33"/>
      <c r="CL754" s="33"/>
      <c r="CM754" s="33"/>
      <c r="CN754" s="33"/>
      <c r="CO754" s="33"/>
      <c r="CP754" s="33"/>
      <c r="CQ754" s="33"/>
      <c r="CR754" s="33"/>
      <c r="CS754" s="33"/>
      <c r="CT754" s="33"/>
      <c r="CU754" s="33"/>
      <c r="CV754" s="33"/>
      <c r="CW754" s="33"/>
      <c r="CX754" s="33"/>
      <c r="CY754" s="33"/>
      <c r="CZ754" s="33"/>
      <c r="DA754" s="33"/>
      <c r="DB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  <c r="BG755" s="33"/>
      <c r="BH755" s="33"/>
      <c r="BI755" s="33"/>
      <c r="BJ755" s="33"/>
      <c r="BK755" s="33"/>
      <c r="BL755" s="33"/>
      <c r="BM755" s="33"/>
      <c r="BN755" s="33"/>
      <c r="BO755" s="33"/>
      <c r="BP755" s="33"/>
      <c r="BQ755" s="33"/>
      <c r="BR755" s="33"/>
      <c r="BS755" s="33"/>
      <c r="BT755" s="33"/>
      <c r="BU755" s="33"/>
      <c r="BV755" s="33"/>
      <c r="BW755" s="33"/>
      <c r="BX755" s="33"/>
      <c r="BY755" s="33"/>
      <c r="BZ755" s="33"/>
      <c r="CA755" s="33"/>
      <c r="CB755" s="33"/>
      <c r="CC755" s="33"/>
      <c r="CD755" s="33"/>
      <c r="CE755" s="33"/>
      <c r="CF755" s="33"/>
      <c r="CG755" s="33"/>
      <c r="CH755" s="33"/>
      <c r="CI755" s="33"/>
      <c r="CJ755" s="33"/>
      <c r="CK755" s="33"/>
      <c r="CL755" s="33"/>
      <c r="CM755" s="33"/>
      <c r="CN755" s="33"/>
      <c r="CO755" s="33"/>
      <c r="CP755" s="33"/>
      <c r="CQ755" s="33"/>
      <c r="CR755" s="33"/>
      <c r="CS755" s="33"/>
      <c r="CT755" s="33"/>
      <c r="CU755" s="33"/>
      <c r="CV755" s="33"/>
      <c r="CW755" s="33"/>
      <c r="CX755" s="33"/>
      <c r="CY755" s="33"/>
      <c r="CZ755" s="33"/>
      <c r="DA755" s="33"/>
      <c r="DB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  <c r="BG756" s="33"/>
      <c r="BH756" s="33"/>
      <c r="BI756" s="33"/>
      <c r="BJ756" s="33"/>
      <c r="BK756" s="33"/>
      <c r="BL756" s="33"/>
      <c r="BM756" s="33"/>
      <c r="BN756" s="33"/>
      <c r="BO756" s="33"/>
      <c r="BP756" s="33"/>
      <c r="BQ756" s="33"/>
      <c r="BR756" s="33"/>
      <c r="BS756" s="33"/>
      <c r="BT756" s="33"/>
      <c r="BU756" s="33"/>
      <c r="BV756" s="33"/>
      <c r="BW756" s="33"/>
      <c r="BX756" s="33"/>
      <c r="BY756" s="33"/>
      <c r="BZ756" s="33"/>
      <c r="CA756" s="33"/>
      <c r="CB756" s="33"/>
      <c r="CC756" s="33"/>
      <c r="CD756" s="33"/>
      <c r="CE756" s="33"/>
      <c r="CF756" s="33"/>
      <c r="CG756" s="33"/>
      <c r="CH756" s="33"/>
      <c r="CI756" s="33"/>
      <c r="CJ756" s="33"/>
      <c r="CK756" s="33"/>
      <c r="CL756" s="33"/>
      <c r="CM756" s="33"/>
      <c r="CN756" s="33"/>
      <c r="CO756" s="33"/>
      <c r="CP756" s="33"/>
      <c r="CQ756" s="33"/>
      <c r="CR756" s="33"/>
      <c r="CS756" s="33"/>
      <c r="CT756" s="33"/>
      <c r="CU756" s="33"/>
      <c r="CV756" s="33"/>
      <c r="CW756" s="33"/>
      <c r="CX756" s="33"/>
      <c r="CY756" s="33"/>
      <c r="CZ756" s="33"/>
      <c r="DA756" s="33"/>
      <c r="DB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  <c r="BG757" s="33"/>
      <c r="BH757" s="33"/>
      <c r="BI757" s="33"/>
      <c r="BJ757" s="33"/>
      <c r="BK757" s="33"/>
      <c r="BL757" s="33"/>
      <c r="BM757" s="33"/>
      <c r="BN757" s="33"/>
      <c r="BO757" s="33"/>
      <c r="BP757" s="33"/>
      <c r="BQ757" s="33"/>
      <c r="BR757" s="33"/>
      <c r="BS757" s="33"/>
      <c r="BT757" s="33"/>
      <c r="BU757" s="33"/>
      <c r="BV757" s="33"/>
      <c r="BW757" s="33"/>
      <c r="BX757" s="33"/>
      <c r="BY757" s="33"/>
      <c r="BZ757" s="33"/>
      <c r="CA757" s="33"/>
      <c r="CB757" s="33"/>
      <c r="CC757" s="33"/>
      <c r="CD757" s="33"/>
      <c r="CE757" s="33"/>
      <c r="CF757" s="33"/>
      <c r="CG757" s="33"/>
      <c r="CH757" s="33"/>
      <c r="CI757" s="33"/>
      <c r="CJ757" s="33"/>
      <c r="CK757" s="33"/>
      <c r="CL757" s="33"/>
      <c r="CM757" s="33"/>
      <c r="CN757" s="33"/>
      <c r="CO757" s="33"/>
      <c r="CP757" s="33"/>
      <c r="CQ757" s="33"/>
      <c r="CR757" s="33"/>
      <c r="CS757" s="33"/>
      <c r="CT757" s="33"/>
      <c r="CU757" s="33"/>
      <c r="CV757" s="33"/>
      <c r="CW757" s="33"/>
      <c r="CX757" s="33"/>
      <c r="CY757" s="33"/>
      <c r="CZ757" s="33"/>
      <c r="DA757" s="33"/>
      <c r="DB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  <c r="BG758" s="33"/>
      <c r="BH758" s="33"/>
      <c r="BI758" s="33"/>
      <c r="BJ758" s="33"/>
      <c r="BK758" s="33"/>
      <c r="BL758" s="33"/>
      <c r="BM758" s="33"/>
      <c r="BN758" s="33"/>
      <c r="BO758" s="33"/>
      <c r="BP758" s="33"/>
      <c r="BQ758" s="33"/>
      <c r="BR758" s="33"/>
      <c r="BS758" s="33"/>
      <c r="BT758" s="33"/>
      <c r="BU758" s="33"/>
      <c r="BV758" s="33"/>
      <c r="BW758" s="33"/>
      <c r="BX758" s="33"/>
      <c r="BY758" s="33"/>
      <c r="BZ758" s="33"/>
      <c r="CA758" s="33"/>
      <c r="CB758" s="33"/>
      <c r="CC758" s="33"/>
      <c r="CD758" s="33"/>
      <c r="CE758" s="33"/>
      <c r="CF758" s="33"/>
      <c r="CG758" s="33"/>
      <c r="CH758" s="33"/>
      <c r="CI758" s="33"/>
      <c r="CJ758" s="33"/>
      <c r="CK758" s="33"/>
      <c r="CL758" s="33"/>
      <c r="CM758" s="33"/>
      <c r="CN758" s="33"/>
      <c r="CO758" s="33"/>
      <c r="CP758" s="33"/>
      <c r="CQ758" s="33"/>
      <c r="CR758" s="33"/>
      <c r="CS758" s="33"/>
      <c r="CT758" s="33"/>
      <c r="CU758" s="33"/>
      <c r="CV758" s="33"/>
      <c r="CW758" s="33"/>
      <c r="CX758" s="33"/>
      <c r="CY758" s="33"/>
      <c r="CZ758" s="33"/>
      <c r="DA758" s="33"/>
      <c r="DB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  <c r="BE759" s="33"/>
      <c r="BF759" s="33"/>
      <c r="BG759" s="33"/>
      <c r="BH759" s="33"/>
      <c r="BI759" s="33"/>
      <c r="BJ759" s="33"/>
      <c r="BK759" s="33"/>
      <c r="BL759" s="33"/>
      <c r="BM759" s="33"/>
      <c r="BN759" s="33"/>
      <c r="BO759" s="33"/>
      <c r="BP759" s="33"/>
      <c r="BQ759" s="33"/>
      <c r="BR759" s="33"/>
      <c r="BS759" s="33"/>
      <c r="BT759" s="33"/>
      <c r="BU759" s="33"/>
      <c r="BV759" s="33"/>
      <c r="BW759" s="33"/>
      <c r="BX759" s="33"/>
      <c r="BY759" s="33"/>
      <c r="BZ759" s="33"/>
      <c r="CA759" s="33"/>
      <c r="CB759" s="33"/>
      <c r="CC759" s="33"/>
      <c r="CD759" s="33"/>
      <c r="CE759" s="33"/>
      <c r="CF759" s="33"/>
      <c r="CG759" s="33"/>
      <c r="CH759" s="33"/>
      <c r="CI759" s="33"/>
      <c r="CJ759" s="33"/>
      <c r="CK759" s="33"/>
      <c r="CL759" s="33"/>
      <c r="CM759" s="33"/>
      <c r="CN759" s="33"/>
      <c r="CO759" s="33"/>
      <c r="CP759" s="33"/>
      <c r="CQ759" s="33"/>
      <c r="CR759" s="33"/>
      <c r="CS759" s="33"/>
      <c r="CT759" s="33"/>
      <c r="CU759" s="33"/>
      <c r="CV759" s="33"/>
      <c r="CW759" s="33"/>
      <c r="CX759" s="33"/>
      <c r="CY759" s="33"/>
      <c r="CZ759" s="33"/>
      <c r="DA759" s="33"/>
      <c r="DB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  <c r="BG760" s="33"/>
      <c r="BH760" s="33"/>
      <c r="BI760" s="33"/>
      <c r="BJ760" s="33"/>
      <c r="BK760" s="33"/>
      <c r="BL760" s="33"/>
      <c r="BM760" s="33"/>
      <c r="BN760" s="33"/>
      <c r="BO760" s="33"/>
      <c r="BP760" s="33"/>
      <c r="BQ760" s="33"/>
      <c r="BR760" s="33"/>
      <c r="BS760" s="33"/>
      <c r="BT760" s="33"/>
      <c r="BU760" s="33"/>
      <c r="BV760" s="33"/>
      <c r="BW760" s="33"/>
      <c r="BX760" s="33"/>
      <c r="BY760" s="33"/>
      <c r="BZ760" s="33"/>
      <c r="CA760" s="33"/>
      <c r="CB760" s="33"/>
      <c r="CC760" s="33"/>
      <c r="CD760" s="33"/>
      <c r="CE760" s="33"/>
      <c r="CF760" s="33"/>
      <c r="CG760" s="33"/>
      <c r="CH760" s="33"/>
      <c r="CI760" s="33"/>
      <c r="CJ760" s="33"/>
      <c r="CK760" s="33"/>
      <c r="CL760" s="33"/>
      <c r="CM760" s="33"/>
      <c r="CN760" s="33"/>
      <c r="CO760" s="33"/>
      <c r="CP760" s="33"/>
      <c r="CQ760" s="33"/>
      <c r="CR760" s="33"/>
      <c r="CS760" s="33"/>
      <c r="CT760" s="33"/>
      <c r="CU760" s="33"/>
      <c r="CV760" s="33"/>
      <c r="CW760" s="33"/>
      <c r="CX760" s="33"/>
      <c r="CY760" s="33"/>
      <c r="CZ760" s="33"/>
      <c r="DA760" s="33"/>
      <c r="DB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  <c r="BE761" s="33"/>
      <c r="BF761" s="33"/>
      <c r="BG761" s="33"/>
      <c r="BH761" s="33"/>
      <c r="BI761" s="33"/>
      <c r="BJ761" s="33"/>
      <c r="BK761" s="33"/>
      <c r="BL761" s="33"/>
      <c r="BM761" s="33"/>
      <c r="BN761" s="33"/>
      <c r="BO761" s="33"/>
      <c r="BP761" s="33"/>
      <c r="BQ761" s="33"/>
      <c r="BR761" s="33"/>
      <c r="BS761" s="33"/>
      <c r="BT761" s="33"/>
      <c r="BU761" s="33"/>
      <c r="BV761" s="33"/>
      <c r="BW761" s="33"/>
      <c r="BX761" s="33"/>
      <c r="BY761" s="33"/>
      <c r="BZ761" s="33"/>
      <c r="CA761" s="33"/>
      <c r="CB761" s="33"/>
      <c r="CC761" s="33"/>
      <c r="CD761" s="33"/>
      <c r="CE761" s="33"/>
      <c r="CF761" s="33"/>
      <c r="CG761" s="33"/>
      <c r="CH761" s="33"/>
      <c r="CI761" s="33"/>
      <c r="CJ761" s="33"/>
      <c r="CK761" s="33"/>
      <c r="CL761" s="33"/>
      <c r="CM761" s="33"/>
      <c r="CN761" s="33"/>
      <c r="CO761" s="33"/>
      <c r="CP761" s="33"/>
      <c r="CQ761" s="33"/>
      <c r="CR761" s="33"/>
      <c r="CS761" s="33"/>
      <c r="CT761" s="33"/>
      <c r="CU761" s="33"/>
      <c r="CV761" s="33"/>
      <c r="CW761" s="33"/>
      <c r="CX761" s="33"/>
      <c r="CY761" s="33"/>
      <c r="CZ761" s="33"/>
      <c r="DA761" s="33"/>
      <c r="DB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  <c r="BG762" s="33"/>
      <c r="BH762" s="33"/>
      <c r="BI762" s="33"/>
      <c r="BJ762" s="33"/>
      <c r="BK762" s="33"/>
      <c r="BL762" s="33"/>
      <c r="BM762" s="33"/>
      <c r="BN762" s="33"/>
      <c r="BO762" s="33"/>
      <c r="BP762" s="33"/>
      <c r="BQ762" s="33"/>
      <c r="BR762" s="33"/>
      <c r="BS762" s="33"/>
      <c r="BT762" s="33"/>
      <c r="BU762" s="33"/>
      <c r="BV762" s="33"/>
      <c r="BW762" s="33"/>
      <c r="BX762" s="33"/>
      <c r="BY762" s="33"/>
      <c r="BZ762" s="33"/>
      <c r="CA762" s="33"/>
      <c r="CB762" s="33"/>
      <c r="CC762" s="33"/>
      <c r="CD762" s="33"/>
      <c r="CE762" s="33"/>
      <c r="CF762" s="33"/>
      <c r="CG762" s="33"/>
      <c r="CH762" s="33"/>
      <c r="CI762" s="33"/>
      <c r="CJ762" s="33"/>
      <c r="CK762" s="33"/>
      <c r="CL762" s="33"/>
      <c r="CM762" s="33"/>
      <c r="CN762" s="33"/>
      <c r="CO762" s="33"/>
      <c r="CP762" s="33"/>
      <c r="CQ762" s="33"/>
      <c r="CR762" s="33"/>
      <c r="CS762" s="33"/>
      <c r="CT762" s="33"/>
      <c r="CU762" s="33"/>
      <c r="CV762" s="33"/>
      <c r="CW762" s="33"/>
      <c r="CX762" s="33"/>
      <c r="CY762" s="33"/>
      <c r="CZ762" s="33"/>
      <c r="DA762" s="33"/>
      <c r="DB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  <c r="BE763" s="33"/>
      <c r="BF763" s="33"/>
      <c r="BG763" s="33"/>
      <c r="BH763" s="33"/>
      <c r="BI763" s="33"/>
      <c r="BJ763" s="33"/>
      <c r="BK763" s="33"/>
      <c r="BL763" s="33"/>
      <c r="BM763" s="33"/>
      <c r="BN763" s="33"/>
      <c r="BO763" s="33"/>
      <c r="BP763" s="33"/>
      <c r="BQ763" s="33"/>
      <c r="BR763" s="33"/>
      <c r="BS763" s="33"/>
      <c r="BT763" s="33"/>
      <c r="BU763" s="33"/>
      <c r="BV763" s="33"/>
      <c r="BW763" s="33"/>
      <c r="BX763" s="33"/>
      <c r="BY763" s="33"/>
      <c r="BZ763" s="33"/>
      <c r="CA763" s="33"/>
      <c r="CB763" s="33"/>
      <c r="CC763" s="33"/>
      <c r="CD763" s="33"/>
      <c r="CE763" s="33"/>
      <c r="CF763" s="33"/>
      <c r="CG763" s="33"/>
      <c r="CH763" s="33"/>
      <c r="CI763" s="33"/>
      <c r="CJ763" s="33"/>
      <c r="CK763" s="33"/>
      <c r="CL763" s="33"/>
      <c r="CM763" s="33"/>
      <c r="CN763" s="33"/>
      <c r="CO763" s="33"/>
      <c r="CP763" s="33"/>
      <c r="CQ763" s="33"/>
      <c r="CR763" s="33"/>
      <c r="CS763" s="33"/>
      <c r="CT763" s="33"/>
      <c r="CU763" s="33"/>
      <c r="CV763" s="33"/>
      <c r="CW763" s="33"/>
      <c r="CX763" s="33"/>
      <c r="CY763" s="33"/>
      <c r="CZ763" s="33"/>
      <c r="DA763" s="33"/>
      <c r="DB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  <c r="BG764" s="33"/>
      <c r="BH764" s="33"/>
      <c r="BI764" s="33"/>
      <c r="BJ764" s="33"/>
      <c r="BK764" s="33"/>
      <c r="BL764" s="33"/>
      <c r="BM764" s="33"/>
      <c r="BN764" s="33"/>
      <c r="BO764" s="33"/>
      <c r="BP764" s="33"/>
      <c r="BQ764" s="33"/>
      <c r="BR764" s="33"/>
      <c r="BS764" s="33"/>
      <c r="BT764" s="33"/>
      <c r="BU764" s="33"/>
      <c r="BV764" s="33"/>
      <c r="BW764" s="33"/>
      <c r="BX764" s="33"/>
      <c r="BY764" s="33"/>
      <c r="BZ764" s="33"/>
      <c r="CA764" s="33"/>
      <c r="CB764" s="33"/>
      <c r="CC764" s="33"/>
      <c r="CD764" s="33"/>
      <c r="CE764" s="33"/>
      <c r="CF764" s="33"/>
      <c r="CG764" s="33"/>
      <c r="CH764" s="33"/>
      <c r="CI764" s="33"/>
      <c r="CJ764" s="33"/>
      <c r="CK764" s="33"/>
      <c r="CL764" s="33"/>
      <c r="CM764" s="33"/>
      <c r="CN764" s="33"/>
      <c r="CO764" s="33"/>
      <c r="CP764" s="33"/>
      <c r="CQ764" s="33"/>
      <c r="CR764" s="33"/>
      <c r="CS764" s="33"/>
      <c r="CT764" s="33"/>
      <c r="CU764" s="33"/>
      <c r="CV764" s="33"/>
      <c r="CW764" s="33"/>
      <c r="CX764" s="33"/>
      <c r="CY764" s="33"/>
      <c r="CZ764" s="33"/>
      <c r="DA764" s="33"/>
      <c r="DB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  <c r="BE765" s="33"/>
      <c r="BF765" s="33"/>
      <c r="BG765" s="33"/>
      <c r="BH765" s="33"/>
      <c r="BI765" s="33"/>
      <c r="BJ765" s="33"/>
      <c r="BK765" s="33"/>
      <c r="BL765" s="33"/>
      <c r="BM765" s="33"/>
      <c r="BN765" s="33"/>
      <c r="BO765" s="33"/>
      <c r="BP765" s="33"/>
      <c r="BQ765" s="33"/>
      <c r="BR765" s="33"/>
      <c r="BS765" s="33"/>
      <c r="BT765" s="33"/>
      <c r="BU765" s="33"/>
      <c r="BV765" s="33"/>
      <c r="BW765" s="33"/>
      <c r="BX765" s="33"/>
      <c r="BY765" s="33"/>
      <c r="BZ765" s="33"/>
      <c r="CA765" s="33"/>
      <c r="CB765" s="33"/>
      <c r="CC765" s="33"/>
      <c r="CD765" s="33"/>
      <c r="CE765" s="33"/>
      <c r="CF765" s="33"/>
      <c r="CG765" s="33"/>
      <c r="CH765" s="33"/>
      <c r="CI765" s="33"/>
      <c r="CJ765" s="33"/>
      <c r="CK765" s="33"/>
      <c r="CL765" s="33"/>
      <c r="CM765" s="33"/>
      <c r="CN765" s="33"/>
      <c r="CO765" s="33"/>
      <c r="CP765" s="33"/>
      <c r="CQ765" s="33"/>
      <c r="CR765" s="33"/>
      <c r="CS765" s="33"/>
      <c r="CT765" s="33"/>
      <c r="CU765" s="33"/>
      <c r="CV765" s="33"/>
      <c r="CW765" s="33"/>
      <c r="CX765" s="33"/>
      <c r="CY765" s="33"/>
      <c r="CZ765" s="33"/>
      <c r="DA765" s="33"/>
      <c r="DB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  <c r="BE766" s="33"/>
      <c r="BF766" s="33"/>
      <c r="BG766" s="33"/>
      <c r="BH766" s="33"/>
      <c r="BI766" s="33"/>
      <c r="BJ766" s="33"/>
      <c r="BK766" s="33"/>
      <c r="BL766" s="33"/>
      <c r="BM766" s="33"/>
      <c r="BN766" s="33"/>
      <c r="BO766" s="33"/>
      <c r="BP766" s="33"/>
      <c r="BQ766" s="33"/>
      <c r="BR766" s="33"/>
      <c r="BS766" s="33"/>
      <c r="BT766" s="33"/>
      <c r="BU766" s="33"/>
      <c r="BV766" s="33"/>
      <c r="BW766" s="33"/>
      <c r="BX766" s="33"/>
      <c r="BY766" s="33"/>
      <c r="BZ766" s="33"/>
      <c r="CA766" s="33"/>
      <c r="CB766" s="33"/>
      <c r="CC766" s="33"/>
      <c r="CD766" s="33"/>
      <c r="CE766" s="33"/>
      <c r="CF766" s="33"/>
      <c r="CG766" s="33"/>
      <c r="CH766" s="33"/>
      <c r="CI766" s="33"/>
      <c r="CJ766" s="33"/>
      <c r="CK766" s="33"/>
      <c r="CL766" s="33"/>
      <c r="CM766" s="33"/>
      <c r="CN766" s="33"/>
      <c r="CO766" s="33"/>
      <c r="CP766" s="33"/>
      <c r="CQ766" s="33"/>
      <c r="CR766" s="33"/>
      <c r="CS766" s="33"/>
      <c r="CT766" s="33"/>
      <c r="CU766" s="33"/>
      <c r="CV766" s="33"/>
      <c r="CW766" s="33"/>
      <c r="CX766" s="33"/>
      <c r="CY766" s="33"/>
      <c r="CZ766" s="33"/>
      <c r="DA766" s="33"/>
      <c r="DB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  <c r="BE767" s="33"/>
      <c r="BF767" s="33"/>
      <c r="BG767" s="33"/>
      <c r="BH767" s="33"/>
      <c r="BI767" s="33"/>
      <c r="BJ767" s="33"/>
      <c r="BK767" s="33"/>
      <c r="BL767" s="33"/>
      <c r="BM767" s="33"/>
      <c r="BN767" s="33"/>
      <c r="BO767" s="33"/>
      <c r="BP767" s="33"/>
      <c r="BQ767" s="33"/>
      <c r="BR767" s="33"/>
      <c r="BS767" s="33"/>
      <c r="BT767" s="33"/>
      <c r="BU767" s="33"/>
      <c r="BV767" s="33"/>
      <c r="BW767" s="33"/>
      <c r="BX767" s="33"/>
      <c r="BY767" s="33"/>
      <c r="BZ767" s="33"/>
      <c r="CA767" s="33"/>
      <c r="CB767" s="33"/>
      <c r="CC767" s="33"/>
      <c r="CD767" s="33"/>
      <c r="CE767" s="33"/>
      <c r="CF767" s="33"/>
      <c r="CG767" s="33"/>
      <c r="CH767" s="33"/>
      <c r="CI767" s="33"/>
      <c r="CJ767" s="33"/>
      <c r="CK767" s="33"/>
      <c r="CL767" s="33"/>
      <c r="CM767" s="33"/>
      <c r="CN767" s="33"/>
      <c r="CO767" s="33"/>
      <c r="CP767" s="33"/>
      <c r="CQ767" s="33"/>
      <c r="CR767" s="33"/>
      <c r="CS767" s="33"/>
      <c r="CT767" s="33"/>
      <c r="CU767" s="33"/>
      <c r="CV767" s="33"/>
      <c r="CW767" s="33"/>
      <c r="CX767" s="33"/>
      <c r="CY767" s="33"/>
      <c r="CZ767" s="33"/>
      <c r="DA767" s="33"/>
      <c r="DB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  <c r="BE768" s="33"/>
      <c r="BF768" s="33"/>
      <c r="BG768" s="33"/>
      <c r="BH768" s="33"/>
      <c r="BI768" s="33"/>
      <c r="BJ768" s="33"/>
      <c r="BK768" s="33"/>
      <c r="BL768" s="33"/>
      <c r="BM768" s="33"/>
      <c r="BN768" s="33"/>
      <c r="BO768" s="33"/>
      <c r="BP768" s="33"/>
      <c r="BQ768" s="33"/>
      <c r="BR768" s="33"/>
      <c r="BS768" s="33"/>
      <c r="BT768" s="33"/>
      <c r="BU768" s="33"/>
      <c r="BV768" s="33"/>
      <c r="BW768" s="33"/>
      <c r="BX768" s="33"/>
      <c r="BY768" s="33"/>
      <c r="BZ768" s="33"/>
      <c r="CA768" s="33"/>
      <c r="CB768" s="33"/>
      <c r="CC768" s="33"/>
      <c r="CD768" s="33"/>
      <c r="CE768" s="33"/>
      <c r="CF768" s="33"/>
      <c r="CG768" s="33"/>
      <c r="CH768" s="33"/>
      <c r="CI768" s="33"/>
      <c r="CJ768" s="33"/>
      <c r="CK768" s="33"/>
      <c r="CL768" s="33"/>
      <c r="CM768" s="33"/>
      <c r="CN768" s="33"/>
      <c r="CO768" s="33"/>
      <c r="CP768" s="33"/>
      <c r="CQ768" s="33"/>
      <c r="CR768" s="33"/>
      <c r="CS768" s="33"/>
      <c r="CT768" s="33"/>
      <c r="CU768" s="33"/>
      <c r="CV768" s="33"/>
      <c r="CW768" s="33"/>
      <c r="CX768" s="33"/>
      <c r="CY768" s="33"/>
      <c r="CZ768" s="33"/>
      <c r="DA768" s="33"/>
      <c r="DB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  <c r="BE769" s="33"/>
      <c r="BF769" s="33"/>
      <c r="BG769" s="33"/>
      <c r="BH769" s="33"/>
      <c r="BI769" s="33"/>
      <c r="BJ769" s="33"/>
      <c r="BK769" s="33"/>
      <c r="BL769" s="33"/>
      <c r="BM769" s="33"/>
      <c r="BN769" s="33"/>
      <c r="BO769" s="33"/>
      <c r="BP769" s="33"/>
      <c r="BQ769" s="33"/>
      <c r="BR769" s="33"/>
      <c r="BS769" s="33"/>
      <c r="BT769" s="33"/>
      <c r="BU769" s="33"/>
      <c r="BV769" s="33"/>
      <c r="BW769" s="33"/>
      <c r="BX769" s="33"/>
      <c r="BY769" s="33"/>
      <c r="BZ769" s="33"/>
      <c r="CA769" s="33"/>
      <c r="CB769" s="33"/>
      <c r="CC769" s="33"/>
      <c r="CD769" s="33"/>
      <c r="CE769" s="33"/>
      <c r="CF769" s="33"/>
      <c r="CG769" s="33"/>
      <c r="CH769" s="33"/>
      <c r="CI769" s="33"/>
      <c r="CJ769" s="33"/>
      <c r="CK769" s="33"/>
      <c r="CL769" s="33"/>
      <c r="CM769" s="33"/>
      <c r="CN769" s="33"/>
      <c r="CO769" s="33"/>
      <c r="CP769" s="33"/>
      <c r="CQ769" s="33"/>
      <c r="CR769" s="33"/>
      <c r="CS769" s="33"/>
      <c r="CT769" s="33"/>
      <c r="CU769" s="33"/>
      <c r="CV769" s="33"/>
      <c r="CW769" s="33"/>
      <c r="CX769" s="33"/>
      <c r="CY769" s="33"/>
      <c r="CZ769" s="33"/>
      <c r="DA769" s="33"/>
      <c r="DB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  <c r="BG770" s="33"/>
      <c r="BH770" s="33"/>
      <c r="BI770" s="33"/>
      <c r="BJ770" s="33"/>
      <c r="BK770" s="33"/>
      <c r="BL770" s="33"/>
      <c r="BM770" s="33"/>
      <c r="BN770" s="33"/>
      <c r="BO770" s="33"/>
      <c r="BP770" s="33"/>
      <c r="BQ770" s="33"/>
      <c r="BR770" s="33"/>
      <c r="BS770" s="33"/>
      <c r="BT770" s="33"/>
      <c r="BU770" s="33"/>
      <c r="BV770" s="33"/>
      <c r="BW770" s="33"/>
      <c r="BX770" s="33"/>
      <c r="BY770" s="33"/>
      <c r="BZ770" s="33"/>
      <c r="CA770" s="33"/>
      <c r="CB770" s="33"/>
      <c r="CC770" s="33"/>
      <c r="CD770" s="33"/>
      <c r="CE770" s="33"/>
      <c r="CF770" s="33"/>
      <c r="CG770" s="33"/>
      <c r="CH770" s="33"/>
      <c r="CI770" s="33"/>
      <c r="CJ770" s="33"/>
      <c r="CK770" s="33"/>
      <c r="CL770" s="33"/>
      <c r="CM770" s="33"/>
      <c r="CN770" s="33"/>
      <c r="CO770" s="33"/>
      <c r="CP770" s="33"/>
      <c r="CQ770" s="33"/>
      <c r="CR770" s="33"/>
      <c r="CS770" s="33"/>
      <c r="CT770" s="33"/>
      <c r="CU770" s="33"/>
      <c r="CV770" s="33"/>
      <c r="CW770" s="33"/>
      <c r="CX770" s="33"/>
      <c r="CY770" s="33"/>
      <c r="CZ770" s="33"/>
      <c r="DA770" s="33"/>
      <c r="DB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  <c r="BG771" s="33"/>
      <c r="BH771" s="33"/>
      <c r="BI771" s="33"/>
      <c r="BJ771" s="33"/>
      <c r="BK771" s="33"/>
      <c r="BL771" s="33"/>
      <c r="BM771" s="33"/>
      <c r="BN771" s="33"/>
      <c r="BO771" s="33"/>
      <c r="BP771" s="33"/>
      <c r="BQ771" s="33"/>
      <c r="BR771" s="33"/>
      <c r="BS771" s="33"/>
      <c r="BT771" s="33"/>
      <c r="BU771" s="33"/>
      <c r="BV771" s="33"/>
      <c r="BW771" s="33"/>
      <c r="BX771" s="33"/>
      <c r="BY771" s="33"/>
      <c r="BZ771" s="33"/>
      <c r="CA771" s="33"/>
      <c r="CB771" s="33"/>
      <c r="CC771" s="33"/>
      <c r="CD771" s="33"/>
      <c r="CE771" s="33"/>
      <c r="CF771" s="33"/>
      <c r="CG771" s="33"/>
      <c r="CH771" s="33"/>
      <c r="CI771" s="33"/>
      <c r="CJ771" s="33"/>
      <c r="CK771" s="33"/>
      <c r="CL771" s="33"/>
      <c r="CM771" s="33"/>
      <c r="CN771" s="33"/>
      <c r="CO771" s="33"/>
      <c r="CP771" s="33"/>
      <c r="CQ771" s="33"/>
      <c r="CR771" s="33"/>
      <c r="CS771" s="33"/>
      <c r="CT771" s="33"/>
      <c r="CU771" s="33"/>
      <c r="CV771" s="33"/>
      <c r="CW771" s="33"/>
      <c r="CX771" s="33"/>
      <c r="CY771" s="33"/>
      <c r="CZ771" s="33"/>
      <c r="DA771" s="33"/>
      <c r="DB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  <c r="BE772" s="33"/>
      <c r="BF772" s="33"/>
      <c r="BG772" s="33"/>
      <c r="BH772" s="33"/>
      <c r="BI772" s="33"/>
      <c r="BJ772" s="33"/>
      <c r="BK772" s="33"/>
      <c r="BL772" s="33"/>
      <c r="BM772" s="33"/>
      <c r="BN772" s="33"/>
      <c r="BO772" s="33"/>
      <c r="BP772" s="33"/>
      <c r="BQ772" s="33"/>
      <c r="BR772" s="33"/>
      <c r="BS772" s="33"/>
      <c r="BT772" s="33"/>
      <c r="BU772" s="33"/>
      <c r="BV772" s="33"/>
      <c r="BW772" s="33"/>
      <c r="BX772" s="33"/>
      <c r="BY772" s="33"/>
      <c r="BZ772" s="33"/>
      <c r="CA772" s="33"/>
      <c r="CB772" s="33"/>
      <c r="CC772" s="33"/>
      <c r="CD772" s="33"/>
      <c r="CE772" s="33"/>
      <c r="CF772" s="33"/>
      <c r="CG772" s="33"/>
      <c r="CH772" s="33"/>
      <c r="CI772" s="33"/>
      <c r="CJ772" s="33"/>
      <c r="CK772" s="33"/>
      <c r="CL772" s="33"/>
      <c r="CM772" s="33"/>
      <c r="CN772" s="33"/>
      <c r="CO772" s="33"/>
      <c r="CP772" s="33"/>
      <c r="CQ772" s="33"/>
      <c r="CR772" s="33"/>
      <c r="CS772" s="33"/>
      <c r="CT772" s="33"/>
      <c r="CU772" s="33"/>
      <c r="CV772" s="33"/>
      <c r="CW772" s="33"/>
      <c r="CX772" s="33"/>
      <c r="CY772" s="33"/>
      <c r="CZ772" s="33"/>
      <c r="DA772" s="33"/>
      <c r="DB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  <c r="BG773" s="33"/>
      <c r="BH773" s="33"/>
      <c r="BI773" s="33"/>
      <c r="BJ773" s="33"/>
      <c r="BK773" s="33"/>
      <c r="BL773" s="33"/>
      <c r="BM773" s="33"/>
      <c r="BN773" s="33"/>
      <c r="BO773" s="33"/>
      <c r="BP773" s="33"/>
      <c r="BQ773" s="33"/>
      <c r="BR773" s="33"/>
      <c r="BS773" s="33"/>
      <c r="BT773" s="33"/>
      <c r="BU773" s="33"/>
      <c r="BV773" s="33"/>
      <c r="BW773" s="33"/>
      <c r="BX773" s="33"/>
      <c r="BY773" s="33"/>
      <c r="BZ773" s="33"/>
      <c r="CA773" s="33"/>
      <c r="CB773" s="33"/>
      <c r="CC773" s="33"/>
      <c r="CD773" s="33"/>
      <c r="CE773" s="33"/>
      <c r="CF773" s="33"/>
      <c r="CG773" s="33"/>
      <c r="CH773" s="33"/>
      <c r="CI773" s="33"/>
      <c r="CJ773" s="33"/>
      <c r="CK773" s="33"/>
      <c r="CL773" s="33"/>
      <c r="CM773" s="33"/>
      <c r="CN773" s="33"/>
      <c r="CO773" s="33"/>
      <c r="CP773" s="33"/>
      <c r="CQ773" s="33"/>
      <c r="CR773" s="33"/>
      <c r="CS773" s="33"/>
      <c r="CT773" s="33"/>
      <c r="CU773" s="33"/>
      <c r="CV773" s="33"/>
      <c r="CW773" s="33"/>
      <c r="CX773" s="33"/>
      <c r="CY773" s="33"/>
      <c r="CZ773" s="33"/>
      <c r="DA773" s="33"/>
      <c r="DB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  <c r="BG774" s="33"/>
      <c r="BH774" s="33"/>
      <c r="BI774" s="33"/>
      <c r="BJ774" s="33"/>
      <c r="BK774" s="33"/>
      <c r="BL774" s="33"/>
      <c r="BM774" s="33"/>
      <c r="BN774" s="33"/>
      <c r="BO774" s="33"/>
      <c r="BP774" s="33"/>
      <c r="BQ774" s="33"/>
      <c r="BR774" s="33"/>
      <c r="BS774" s="33"/>
      <c r="BT774" s="33"/>
      <c r="BU774" s="33"/>
      <c r="BV774" s="33"/>
      <c r="BW774" s="33"/>
      <c r="BX774" s="33"/>
      <c r="BY774" s="33"/>
      <c r="BZ774" s="33"/>
      <c r="CA774" s="33"/>
      <c r="CB774" s="33"/>
      <c r="CC774" s="33"/>
      <c r="CD774" s="33"/>
      <c r="CE774" s="33"/>
      <c r="CF774" s="33"/>
      <c r="CG774" s="33"/>
      <c r="CH774" s="33"/>
      <c r="CI774" s="33"/>
      <c r="CJ774" s="33"/>
      <c r="CK774" s="33"/>
      <c r="CL774" s="33"/>
      <c r="CM774" s="33"/>
      <c r="CN774" s="33"/>
      <c r="CO774" s="33"/>
      <c r="CP774" s="33"/>
      <c r="CQ774" s="33"/>
      <c r="CR774" s="33"/>
      <c r="CS774" s="33"/>
      <c r="CT774" s="33"/>
      <c r="CU774" s="33"/>
      <c r="CV774" s="33"/>
      <c r="CW774" s="33"/>
      <c r="CX774" s="33"/>
      <c r="CY774" s="33"/>
      <c r="CZ774" s="33"/>
      <c r="DA774" s="33"/>
      <c r="DB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  <c r="BG775" s="33"/>
      <c r="BH775" s="33"/>
      <c r="BI775" s="33"/>
      <c r="BJ775" s="33"/>
      <c r="BK775" s="33"/>
      <c r="BL775" s="33"/>
      <c r="BM775" s="33"/>
      <c r="BN775" s="33"/>
      <c r="BO775" s="33"/>
      <c r="BP775" s="33"/>
      <c r="BQ775" s="33"/>
      <c r="BR775" s="33"/>
      <c r="BS775" s="33"/>
      <c r="BT775" s="33"/>
      <c r="BU775" s="33"/>
      <c r="BV775" s="33"/>
      <c r="BW775" s="33"/>
      <c r="BX775" s="33"/>
      <c r="BY775" s="33"/>
      <c r="BZ775" s="33"/>
      <c r="CA775" s="33"/>
      <c r="CB775" s="33"/>
      <c r="CC775" s="33"/>
      <c r="CD775" s="33"/>
      <c r="CE775" s="33"/>
      <c r="CF775" s="33"/>
      <c r="CG775" s="33"/>
      <c r="CH775" s="33"/>
      <c r="CI775" s="33"/>
      <c r="CJ775" s="33"/>
      <c r="CK775" s="33"/>
      <c r="CL775" s="33"/>
      <c r="CM775" s="33"/>
      <c r="CN775" s="33"/>
      <c r="CO775" s="33"/>
      <c r="CP775" s="33"/>
      <c r="CQ775" s="33"/>
      <c r="CR775" s="33"/>
      <c r="CS775" s="33"/>
      <c r="CT775" s="33"/>
      <c r="CU775" s="33"/>
      <c r="CV775" s="33"/>
      <c r="CW775" s="33"/>
      <c r="CX775" s="33"/>
      <c r="CY775" s="33"/>
      <c r="CZ775" s="33"/>
      <c r="DA775" s="33"/>
      <c r="DB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  <c r="BG776" s="33"/>
      <c r="BH776" s="33"/>
      <c r="BI776" s="33"/>
      <c r="BJ776" s="33"/>
      <c r="BK776" s="33"/>
      <c r="BL776" s="33"/>
      <c r="BM776" s="33"/>
      <c r="BN776" s="33"/>
      <c r="BO776" s="33"/>
      <c r="BP776" s="33"/>
      <c r="BQ776" s="33"/>
      <c r="BR776" s="33"/>
      <c r="BS776" s="33"/>
      <c r="BT776" s="33"/>
      <c r="BU776" s="33"/>
      <c r="BV776" s="33"/>
      <c r="BW776" s="33"/>
      <c r="BX776" s="33"/>
      <c r="BY776" s="33"/>
      <c r="BZ776" s="33"/>
      <c r="CA776" s="33"/>
      <c r="CB776" s="33"/>
      <c r="CC776" s="33"/>
      <c r="CD776" s="33"/>
      <c r="CE776" s="33"/>
      <c r="CF776" s="33"/>
      <c r="CG776" s="33"/>
      <c r="CH776" s="33"/>
      <c r="CI776" s="33"/>
      <c r="CJ776" s="33"/>
      <c r="CK776" s="33"/>
      <c r="CL776" s="33"/>
      <c r="CM776" s="33"/>
      <c r="CN776" s="33"/>
      <c r="CO776" s="33"/>
      <c r="CP776" s="33"/>
      <c r="CQ776" s="33"/>
      <c r="CR776" s="33"/>
      <c r="CS776" s="33"/>
      <c r="CT776" s="33"/>
      <c r="CU776" s="33"/>
      <c r="CV776" s="33"/>
      <c r="CW776" s="33"/>
      <c r="CX776" s="33"/>
      <c r="CY776" s="33"/>
      <c r="CZ776" s="33"/>
      <c r="DA776" s="33"/>
      <c r="DB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  <c r="BG777" s="33"/>
      <c r="BH777" s="33"/>
      <c r="BI777" s="33"/>
      <c r="BJ777" s="33"/>
      <c r="BK777" s="33"/>
      <c r="BL777" s="33"/>
      <c r="BM777" s="33"/>
      <c r="BN777" s="33"/>
      <c r="BO777" s="33"/>
      <c r="BP777" s="33"/>
      <c r="BQ777" s="33"/>
      <c r="BR777" s="33"/>
      <c r="BS777" s="33"/>
      <c r="BT777" s="33"/>
      <c r="BU777" s="33"/>
      <c r="BV777" s="33"/>
      <c r="BW777" s="33"/>
      <c r="BX777" s="33"/>
      <c r="BY777" s="33"/>
      <c r="BZ777" s="33"/>
      <c r="CA777" s="33"/>
      <c r="CB777" s="33"/>
      <c r="CC777" s="33"/>
      <c r="CD777" s="33"/>
      <c r="CE777" s="33"/>
      <c r="CF777" s="33"/>
      <c r="CG777" s="33"/>
      <c r="CH777" s="33"/>
      <c r="CI777" s="33"/>
      <c r="CJ777" s="33"/>
      <c r="CK777" s="33"/>
      <c r="CL777" s="33"/>
      <c r="CM777" s="33"/>
      <c r="CN777" s="33"/>
      <c r="CO777" s="33"/>
      <c r="CP777" s="33"/>
      <c r="CQ777" s="33"/>
      <c r="CR777" s="33"/>
      <c r="CS777" s="33"/>
      <c r="CT777" s="33"/>
      <c r="CU777" s="33"/>
      <c r="CV777" s="33"/>
      <c r="CW777" s="33"/>
      <c r="CX777" s="33"/>
      <c r="CY777" s="33"/>
      <c r="CZ777" s="33"/>
      <c r="DA777" s="33"/>
      <c r="DB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  <c r="BE778" s="33"/>
      <c r="BF778" s="33"/>
      <c r="BG778" s="33"/>
      <c r="BH778" s="33"/>
      <c r="BI778" s="33"/>
      <c r="BJ778" s="33"/>
      <c r="BK778" s="33"/>
      <c r="BL778" s="33"/>
      <c r="BM778" s="33"/>
      <c r="BN778" s="33"/>
      <c r="BO778" s="33"/>
      <c r="BP778" s="33"/>
      <c r="BQ778" s="33"/>
      <c r="BR778" s="33"/>
      <c r="BS778" s="33"/>
      <c r="BT778" s="33"/>
      <c r="BU778" s="33"/>
      <c r="BV778" s="33"/>
      <c r="BW778" s="33"/>
      <c r="BX778" s="33"/>
      <c r="BY778" s="33"/>
      <c r="BZ778" s="33"/>
      <c r="CA778" s="33"/>
      <c r="CB778" s="33"/>
      <c r="CC778" s="33"/>
      <c r="CD778" s="33"/>
      <c r="CE778" s="33"/>
      <c r="CF778" s="33"/>
      <c r="CG778" s="33"/>
      <c r="CH778" s="33"/>
      <c r="CI778" s="33"/>
      <c r="CJ778" s="33"/>
      <c r="CK778" s="33"/>
      <c r="CL778" s="33"/>
      <c r="CM778" s="33"/>
      <c r="CN778" s="33"/>
      <c r="CO778" s="33"/>
      <c r="CP778" s="33"/>
      <c r="CQ778" s="33"/>
      <c r="CR778" s="33"/>
      <c r="CS778" s="33"/>
      <c r="CT778" s="33"/>
      <c r="CU778" s="33"/>
      <c r="CV778" s="33"/>
      <c r="CW778" s="33"/>
      <c r="CX778" s="33"/>
      <c r="CY778" s="33"/>
      <c r="CZ778" s="33"/>
      <c r="DA778" s="33"/>
      <c r="DB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  <c r="BE779" s="33"/>
      <c r="BF779" s="33"/>
      <c r="BG779" s="33"/>
      <c r="BH779" s="33"/>
      <c r="BI779" s="33"/>
      <c r="BJ779" s="33"/>
      <c r="BK779" s="33"/>
      <c r="BL779" s="33"/>
      <c r="BM779" s="33"/>
      <c r="BN779" s="33"/>
      <c r="BO779" s="33"/>
      <c r="BP779" s="33"/>
      <c r="BQ779" s="33"/>
      <c r="BR779" s="33"/>
      <c r="BS779" s="33"/>
      <c r="BT779" s="33"/>
      <c r="BU779" s="33"/>
      <c r="BV779" s="33"/>
      <c r="BW779" s="33"/>
      <c r="BX779" s="33"/>
      <c r="BY779" s="33"/>
      <c r="BZ779" s="33"/>
      <c r="CA779" s="33"/>
      <c r="CB779" s="33"/>
      <c r="CC779" s="33"/>
      <c r="CD779" s="33"/>
      <c r="CE779" s="33"/>
      <c r="CF779" s="33"/>
      <c r="CG779" s="33"/>
      <c r="CH779" s="33"/>
      <c r="CI779" s="33"/>
      <c r="CJ779" s="33"/>
      <c r="CK779" s="33"/>
      <c r="CL779" s="33"/>
      <c r="CM779" s="33"/>
      <c r="CN779" s="33"/>
      <c r="CO779" s="33"/>
      <c r="CP779" s="33"/>
      <c r="CQ779" s="33"/>
      <c r="CR779" s="33"/>
      <c r="CS779" s="33"/>
      <c r="CT779" s="33"/>
      <c r="CU779" s="33"/>
      <c r="CV779" s="33"/>
      <c r="CW779" s="33"/>
      <c r="CX779" s="33"/>
      <c r="CY779" s="33"/>
      <c r="CZ779" s="33"/>
      <c r="DA779" s="33"/>
      <c r="DB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  <c r="BE780" s="33"/>
      <c r="BF780" s="33"/>
      <c r="BG780" s="33"/>
      <c r="BH780" s="33"/>
      <c r="BI780" s="33"/>
      <c r="BJ780" s="33"/>
      <c r="BK780" s="33"/>
      <c r="BL780" s="33"/>
      <c r="BM780" s="33"/>
      <c r="BN780" s="33"/>
      <c r="BO780" s="33"/>
      <c r="BP780" s="33"/>
      <c r="BQ780" s="33"/>
      <c r="BR780" s="33"/>
      <c r="BS780" s="33"/>
      <c r="BT780" s="33"/>
      <c r="BU780" s="33"/>
      <c r="BV780" s="33"/>
      <c r="BW780" s="33"/>
      <c r="BX780" s="33"/>
      <c r="BY780" s="33"/>
      <c r="BZ780" s="33"/>
      <c r="CA780" s="33"/>
      <c r="CB780" s="33"/>
      <c r="CC780" s="33"/>
      <c r="CD780" s="33"/>
      <c r="CE780" s="33"/>
      <c r="CF780" s="33"/>
      <c r="CG780" s="33"/>
      <c r="CH780" s="33"/>
      <c r="CI780" s="33"/>
      <c r="CJ780" s="33"/>
      <c r="CK780" s="33"/>
      <c r="CL780" s="33"/>
      <c r="CM780" s="33"/>
      <c r="CN780" s="33"/>
      <c r="CO780" s="33"/>
      <c r="CP780" s="33"/>
      <c r="CQ780" s="33"/>
      <c r="CR780" s="33"/>
      <c r="CS780" s="33"/>
      <c r="CT780" s="33"/>
      <c r="CU780" s="33"/>
      <c r="CV780" s="33"/>
      <c r="CW780" s="33"/>
      <c r="CX780" s="33"/>
      <c r="CY780" s="33"/>
      <c r="CZ780" s="33"/>
      <c r="DA780" s="33"/>
      <c r="DB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  <c r="BG781" s="33"/>
      <c r="BH781" s="33"/>
      <c r="BI781" s="33"/>
      <c r="BJ781" s="33"/>
      <c r="BK781" s="33"/>
      <c r="BL781" s="33"/>
      <c r="BM781" s="33"/>
      <c r="BN781" s="33"/>
      <c r="BO781" s="33"/>
      <c r="BP781" s="33"/>
      <c r="BQ781" s="33"/>
      <c r="BR781" s="33"/>
      <c r="BS781" s="33"/>
      <c r="BT781" s="33"/>
      <c r="BU781" s="33"/>
      <c r="BV781" s="33"/>
      <c r="BW781" s="33"/>
      <c r="BX781" s="33"/>
      <c r="BY781" s="33"/>
      <c r="BZ781" s="33"/>
      <c r="CA781" s="33"/>
      <c r="CB781" s="33"/>
      <c r="CC781" s="33"/>
      <c r="CD781" s="33"/>
      <c r="CE781" s="33"/>
      <c r="CF781" s="33"/>
      <c r="CG781" s="33"/>
      <c r="CH781" s="33"/>
      <c r="CI781" s="33"/>
      <c r="CJ781" s="33"/>
      <c r="CK781" s="33"/>
      <c r="CL781" s="33"/>
      <c r="CM781" s="33"/>
      <c r="CN781" s="33"/>
      <c r="CO781" s="33"/>
      <c r="CP781" s="33"/>
      <c r="CQ781" s="33"/>
      <c r="CR781" s="33"/>
      <c r="CS781" s="33"/>
      <c r="CT781" s="33"/>
      <c r="CU781" s="33"/>
      <c r="CV781" s="33"/>
      <c r="CW781" s="33"/>
      <c r="CX781" s="33"/>
      <c r="CY781" s="33"/>
      <c r="CZ781" s="33"/>
      <c r="DA781" s="33"/>
      <c r="DB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  <c r="BG782" s="33"/>
      <c r="BH782" s="33"/>
      <c r="BI782" s="33"/>
      <c r="BJ782" s="33"/>
      <c r="BK782" s="33"/>
      <c r="BL782" s="33"/>
      <c r="BM782" s="33"/>
      <c r="BN782" s="33"/>
      <c r="BO782" s="33"/>
      <c r="BP782" s="33"/>
      <c r="BQ782" s="33"/>
      <c r="BR782" s="33"/>
      <c r="BS782" s="33"/>
      <c r="BT782" s="33"/>
      <c r="BU782" s="33"/>
      <c r="BV782" s="33"/>
      <c r="BW782" s="33"/>
      <c r="BX782" s="33"/>
      <c r="BY782" s="33"/>
      <c r="BZ782" s="33"/>
      <c r="CA782" s="33"/>
      <c r="CB782" s="33"/>
      <c r="CC782" s="33"/>
      <c r="CD782" s="33"/>
      <c r="CE782" s="33"/>
      <c r="CF782" s="33"/>
      <c r="CG782" s="33"/>
      <c r="CH782" s="33"/>
      <c r="CI782" s="33"/>
      <c r="CJ782" s="33"/>
      <c r="CK782" s="33"/>
      <c r="CL782" s="33"/>
      <c r="CM782" s="33"/>
      <c r="CN782" s="33"/>
      <c r="CO782" s="33"/>
      <c r="CP782" s="33"/>
      <c r="CQ782" s="33"/>
      <c r="CR782" s="33"/>
      <c r="CS782" s="33"/>
      <c r="CT782" s="33"/>
      <c r="CU782" s="33"/>
      <c r="CV782" s="33"/>
      <c r="CW782" s="33"/>
      <c r="CX782" s="33"/>
      <c r="CY782" s="33"/>
      <c r="CZ782" s="33"/>
      <c r="DA782" s="33"/>
      <c r="DB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  <c r="BG783" s="33"/>
      <c r="BH783" s="33"/>
      <c r="BI783" s="33"/>
      <c r="BJ783" s="33"/>
      <c r="BK783" s="33"/>
      <c r="BL783" s="33"/>
      <c r="BM783" s="33"/>
      <c r="BN783" s="33"/>
      <c r="BO783" s="33"/>
      <c r="BP783" s="33"/>
      <c r="BQ783" s="33"/>
      <c r="BR783" s="33"/>
      <c r="BS783" s="33"/>
      <c r="BT783" s="33"/>
      <c r="BU783" s="33"/>
      <c r="BV783" s="33"/>
      <c r="BW783" s="33"/>
      <c r="BX783" s="33"/>
      <c r="BY783" s="33"/>
      <c r="BZ783" s="33"/>
      <c r="CA783" s="33"/>
      <c r="CB783" s="33"/>
      <c r="CC783" s="33"/>
      <c r="CD783" s="33"/>
      <c r="CE783" s="33"/>
      <c r="CF783" s="33"/>
      <c r="CG783" s="33"/>
      <c r="CH783" s="33"/>
      <c r="CI783" s="33"/>
      <c r="CJ783" s="33"/>
      <c r="CK783" s="33"/>
      <c r="CL783" s="33"/>
      <c r="CM783" s="33"/>
      <c r="CN783" s="33"/>
      <c r="CO783" s="33"/>
      <c r="CP783" s="33"/>
      <c r="CQ783" s="33"/>
      <c r="CR783" s="33"/>
      <c r="CS783" s="33"/>
      <c r="CT783" s="33"/>
      <c r="CU783" s="33"/>
      <c r="CV783" s="33"/>
      <c r="CW783" s="33"/>
      <c r="CX783" s="33"/>
      <c r="CY783" s="33"/>
      <c r="CZ783" s="33"/>
      <c r="DA783" s="33"/>
      <c r="DB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  <c r="BE784" s="33"/>
      <c r="BF784" s="33"/>
      <c r="BG784" s="33"/>
      <c r="BH784" s="33"/>
      <c r="BI784" s="33"/>
      <c r="BJ784" s="33"/>
      <c r="BK784" s="33"/>
      <c r="BL784" s="33"/>
      <c r="BM784" s="33"/>
      <c r="BN784" s="33"/>
      <c r="BO784" s="33"/>
      <c r="BP784" s="33"/>
      <c r="BQ784" s="33"/>
      <c r="BR784" s="33"/>
      <c r="BS784" s="33"/>
      <c r="BT784" s="33"/>
      <c r="BU784" s="33"/>
      <c r="BV784" s="33"/>
      <c r="BW784" s="33"/>
      <c r="BX784" s="33"/>
      <c r="BY784" s="33"/>
      <c r="BZ784" s="33"/>
      <c r="CA784" s="33"/>
      <c r="CB784" s="33"/>
      <c r="CC784" s="33"/>
      <c r="CD784" s="33"/>
      <c r="CE784" s="33"/>
      <c r="CF784" s="33"/>
      <c r="CG784" s="33"/>
      <c r="CH784" s="33"/>
      <c r="CI784" s="33"/>
      <c r="CJ784" s="33"/>
      <c r="CK784" s="33"/>
      <c r="CL784" s="33"/>
      <c r="CM784" s="33"/>
      <c r="CN784" s="33"/>
      <c r="CO784" s="33"/>
      <c r="CP784" s="33"/>
      <c r="CQ784" s="33"/>
      <c r="CR784" s="33"/>
      <c r="CS784" s="33"/>
      <c r="CT784" s="33"/>
      <c r="CU784" s="33"/>
      <c r="CV784" s="33"/>
      <c r="CW784" s="33"/>
      <c r="CX784" s="33"/>
      <c r="CY784" s="33"/>
      <c r="CZ784" s="33"/>
      <c r="DA784" s="33"/>
      <c r="DB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  <c r="BG785" s="33"/>
      <c r="BH785" s="33"/>
      <c r="BI785" s="33"/>
      <c r="BJ785" s="33"/>
      <c r="BK785" s="33"/>
      <c r="BL785" s="33"/>
      <c r="BM785" s="33"/>
      <c r="BN785" s="33"/>
      <c r="BO785" s="33"/>
      <c r="BP785" s="33"/>
      <c r="BQ785" s="33"/>
      <c r="BR785" s="33"/>
      <c r="BS785" s="33"/>
      <c r="BT785" s="33"/>
      <c r="BU785" s="33"/>
      <c r="BV785" s="33"/>
      <c r="BW785" s="33"/>
      <c r="BX785" s="33"/>
      <c r="BY785" s="33"/>
      <c r="BZ785" s="33"/>
      <c r="CA785" s="33"/>
      <c r="CB785" s="33"/>
      <c r="CC785" s="33"/>
      <c r="CD785" s="33"/>
      <c r="CE785" s="33"/>
      <c r="CF785" s="33"/>
      <c r="CG785" s="33"/>
      <c r="CH785" s="33"/>
      <c r="CI785" s="33"/>
      <c r="CJ785" s="33"/>
      <c r="CK785" s="33"/>
      <c r="CL785" s="33"/>
      <c r="CM785" s="33"/>
      <c r="CN785" s="33"/>
      <c r="CO785" s="33"/>
      <c r="CP785" s="33"/>
      <c r="CQ785" s="33"/>
      <c r="CR785" s="33"/>
      <c r="CS785" s="33"/>
      <c r="CT785" s="33"/>
      <c r="CU785" s="33"/>
      <c r="CV785" s="33"/>
      <c r="CW785" s="33"/>
      <c r="CX785" s="33"/>
      <c r="CY785" s="33"/>
      <c r="CZ785" s="33"/>
      <c r="DA785" s="33"/>
      <c r="DB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  <c r="BK786" s="33"/>
      <c r="BL786" s="33"/>
      <c r="BM786" s="33"/>
      <c r="BN786" s="33"/>
      <c r="BO786" s="33"/>
      <c r="BP786" s="33"/>
      <c r="BQ786" s="33"/>
      <c r="BR786" s="33"/>
      <c r="BS786" s="33"/>
      <c r="BT786" s="33"/>
      <c r="BU786" s="33"/>
      <c r="BV786" s="33"/>
      <c r="BW786" s="33"/>
      <c r="BX786" s="33"/>
      <c r="BY786" s="33"/>
      <c r="BZ786" s="33"/>
      <c r="CA786" s="33"/>
      <c r="CB786" s="33"/>
      <c r="CC786" s="33"/>
      <c r="CD786" s="33"/>
      <c r="CE786" s="33"/>
      <c r="CF786" s="33"/>
      <c r="CG786" s="33"/>
      <c r="CH786" s="33"/>
      <c r="CI786" s="33"/>
      <c r="CJ786" s="33"/>
      <c r="CK786" s="33"/>
      <c r="CL786" s="33"/>
      <c r="CM786" s="33"/>
      <c r="CN786" s="33"/>
      <c r="CO786" s="33"/>
      <c r="CP786" s="33"/>
      <c r="CQ786" s="33"/>
      <c r="CR786" s="33"/>
      <c r="CS786" s="33"/>
      <c r="CT786" s="33"/>
      <c r="CU786" s="33"/>
      <c r="CV786" s="33"/>
      <c r="CW786" s="33"/>
      <c r="CX786" s="33"/>
      <c r="CY786" s="33"/>
      <c r="CZ786" s="33"/>
      <c r="DA786" s="33"/>
      <c r="DB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  <c r="BG787" s="33"/>
      <c r="BH787" s="33"/>
      <c r="BI787" s="33"/>
      <c r="BJ787" s="33"/>
      <c r="BK787" s="33"/>
      <c r="BL787" s="33"/>
      <c r="BM787" s="33"/>
      <c r="BN787" s="33"/>
      <c r="BO787" s="33"/>
      <c r="BP787" s="33"/>
      <c r="BQ787" s="33"/>
      <c r="BR787" s="33"/>
      <c r="BS787" s="33"/>
      <c r="BT787" s="33"/>
      <c r="BU787" s="33"/>
      <c r="BV787" s="33"/>
      <c r="BW787" s="33"/>
      <c r="BX787" s="33"/>
      <c r="BY787" s="33"/>
      <c r="BZ787" s="33"/>
      <c r="CA787" s="33"/>
      <c r="CB787" s="33"/>
      <c r="CC787" s="33"/>
      <c r="CD787" s="33"/>
      <c r="CE787" s="33"/>
      <c r="CF787" s="33"/>
      <c r="CG787" s="33"/>
      <c r="CH787" s="33"/>
      <c r="CI787" s="33"/>
      <c r="CJ787" s="33"/>
      <c r="CK787" s="33"/>
      <c r="CL787" s="33"/>
      <c r="CM787" s="33"/>
      <c r="CN787" s="33"/>
      <c r="CO787" s="33"/>
      <c r="CP787" s="33"/>
      <c r="CQ787" s="33"/>
      <c r="CR787" s="33"/>
      <c r="CS787" s="33"/>
      <c r="CT787" s="33"/>
      <c r="CU787" s="33"/>
      <c r="CV787" s="33"/>
      <c r="CW787" s="33"/>
      <c r="CX787" s="33"/>
      <c r="CY787" s="33"/>
      <c r="CZ787" s="33"/>
      <c r="DA787" s="33"/>
      <c r="DB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  <c r="BG788" s="33"/>
      <c r="BH788" s="33"/>
      <c r="BI788" s="33"/>
      <c r="BJ788" s="33"/>
      <c r="BK788" s="33"/>
      <c r="BL788" s="33"/>
      <c r="BM788" s="33"/>
      <c r="BN788" s="33"/>
      <c r="BO788" s="33"/>
      <c r="BP788" s="33"/>
      <c r="BQ788" s="33"/>
      <c r="BR788" s="33"/>
      <c r="BS788" s="33"/>
      <c r="BT788" s="33"/>
      <c r="BU788" s="33"/>
      <c r="BV788" s="33"/>
      <c r="BW788" s="33"/>
      <c r="BX788" s="33"/>
      <c r="BY788" s="33"/>
      <c r="BZ788" s="33"/>
      <c r="CA788" s="33"/>
      <c r="CB788" s="33"/>
      <c r="CC788" s="33"/>
      <c r="CD788" s="33"/>
      <c r="CE788" s="33"/>
      <c r="CF788" s="33"/>
      <c r="CG788" s="33"/>
      <c r="CH788" s="33"/>
      <c r="CI788" s="33"/>
      <c r="CJ788" s="33"/>
      <c r="CK788" s="33"/>
      <c r="CL788" s="33"/>
      <c r="CM788" s="33"/>
      <c r="CN788" s="33"/>
      <c r="CO788" s="33"/>
      <c r="CP788" s="33"/>
      <c r="CQ788" s="33"/>
      <c r="CR788" s="33"/>
      <c r="CS788" s="33"/>
      <c r="CT788" s="33"/>
      <c r="CU788" s="33"/>
      <c r="CV788" s="33"/>
      <c r="CW788" s="33"/>
      <c r="CX788" s="33"/>
      <c r="CY788" s="33"/>
      <c r="CZ788" s="33"/>
      <c r="DA788" s="33"/>
      <c r="DB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  <c r="BG789" s="33"/>
      <c r="BH789" s="33"/>
      <c r="BI789" s="33"/>
      <c r="BJ789" s="33"/>
      <c r="BK789" s="33"/>
      <c r="BL789" s="33"/>
      <c r="BM789" s="33"/>
      <c r="BN789" s="33"/>
      <c r="BO789" s="33"/>
      <c r="BP789" s="33"/>
      <c r="BQ789" s="33"/>
      <c r="BR789" s="33"/>
      <c r="BS789" s="33"/>
      <c r="BT789" s="33"/>
      <c r="BU789" s="33"/>
      <c r="BV789" s="33"/>
      <c r="BW789" s="33"/>
      <c r="BX789" s="33"/>
      <c r="BY789" s="33"/>
      <c r="BZ789" s="33"/>
      <c r="CA789" s="33"/>
      <c r="CB789" s="33"/>
      <c r="CC789" s="33"/>
      <c r="CD789" s="33"/>
      <c r="CE789" s="33"/>
      <c r="CF789" s="33"/>
      <c r="CG789" s="33"/>
      <c r="CH789" s="33"/>
      <c r="CI789" s="33"/>
      <c r="CJ789" s="33"/>
      <c r="CK789" s="33"/>
      <c r="CL789" s="33"/>
      <c r="CM789" s="33"/>
      <c r="CN789" s="33"/>
      <c r="CO789" s="33"/>
      <c r="CP789" s="33"/>
      <c r="CQ789" s="33"/>
      <c r="CR789" s="33"/>
      <c r="CS789" s="33"/>
      <c r="CT789" s="33"/>
      <c r="CU789" s="33"/>
      <c r="CV789" s="33"/>
      <c r="CW789" s="33"/>
      <c r="CX789" s="33"/>
      <c r="CY789" s="33"/>
      <c r="CZ789" s="33"/>
      <c r="DA789" s="33"/>
      <c r="DB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  <c r="BG790" s="33"/>
      <c r="BH790" s="33"/>
      <c r="BI790" s="33"/>
      <c r="BJ790" s="33"/>
      <c r="BK790" s="33"/>
      <c r="BL790" s="33"/>
      <c r="BM790" s="33"/>
      <c r="BN790" s="33"/>
      <c r="BO790" s="33"/>
      <c r="BP790" s="33"/>
      <c r="BQ790" s="33"/>
      <c r="BR790" s="33"/>
      <c r="BS790" s="33"/>
      <c r="BT790" s="33"/>
      <c r="BU790" s="33"/>
      <c r="BV790" s="33"/>
      <c r="BW790" s="33"/>
      <c r="BX790" s="33"/>
      <c r="BY790" s="33"/>
      <c r="BZ790" s="33"/>
      <c r="CA790" s="33"/>
      <c r="CB790" s="33"/>
      <c r="CC790" s="33"/>
      <c r="CD790" s="33"/>
      <c r="CE790" s="33"/>
      <c r="CF790" s="33"/>
      <c r="CG790" s="33"/>
      <c r="CH790" s="33"/>
      <c r="CI790" s="33"/>
      <c r="CJ790" s="33"/>
      <c r="CK790" s="33"/>
      <c r="CL790" s="33"/>
      <c r="CM790" s="33"/>
      <c r="CN790" s="33"/>
      <c r="CO790" s="33"/>
      <c r="CP790" s="33"/>
      <c r="CQ790" s="33"/>
      <c r="CR790" s="33"/>
      <c r="CS790" s="33"/>
      <c r="CT790" s="33"/>
      <c r="CU790" s="33"/>
      <c r="CV790" s="33"/>
      <c r="CW790" s="33"/>
      <c r="CX790" s="33"/>
      <c r="CY790" s="33"/>
      <c r="CZ790" s="33"/>
      <c r="DA790" s="33"/>
      <c r="DB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33"/>
      <c r="BH791" s="33"/>
      <c r="BI791" s="33"/>
      <c r="BJ791" s="33"/>
      <c r="BK791" s="33"/>
      <c r="BL791" s="33"/>
      <c r="BM791" s="33"/>
      <c r="BN791" s="33"/>
      <c r="BO791" s="33"/>
      <c r="BP791" s="33"/>
      <c r="BQ791" s="33"/>
      <c r="BR791" s="33"/>
      <c r="BS791" s="33"/>
      <c r="BT791" s="33"/>
      <c r="BU791" s="33"/>
      <c r="BV791" s="33"/>
      <c r="BW791" s="33"/>
      <c r="BX791" s="33"/>
      <c r="BY791" s="33"/>
      <c r="BZ791" s="33"/>
      <c r="CA791" s="33"/>
      <c r="CB791" s="33"/>
      <c r="CC791" s="33"/>
      <c r="CD791" s="33"/>
      <c r="CE791" s="33"/>
      <c r="CF791" s="33"/>
      <c r="CG791" s="33"/>
      <c r="CH791" s="33"/>
      <c r="CI791" s="33"/>
      <c r="CJ791" s="33"/>
      <c r="CK791" s="33"/>
      <c r="CL791" s="33"/>
      <c r="CM791" s="33"/>
      <c r="CN791" s="33"/>
      <c r="CO791" s="33"/>
      <c r="CP791" s="33"/>
      <c r="CQ791" s="33"/>
      <c r="CR791" s="33"/>
      <c r="CS791" s="33"/>
      <c r="CT791" s="33"/>
      <c r="CU791" s="33"/>
      <c r="CV791" s="33"/>
      <c r="CW791" s="33"/>
      <c r="CX791" s="33"/>
      <c r="CY791" s="33"/>
      <c r="CZ791" s="33"/>
      <c r="DA791" s="33"/>
      <c r="DB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  <c r="BG792" s="33"/>
      <c r="BH792" s="33"/>
      <c r="BI792" s="33"/>
      <c r="BJ792" s="33"/>
      <c r="BK792" s="33"/>
      <c r="BL792" s="33"/>
      <c r="BM792" s="33"/>
      <c r="BN792" s="33"/>
      <c r="BO792" s="33"/>
      <c r="BP792" s="33"/>
      <c r="BQ792" s="33"/>
      <c r="BR792" s="33"/>
      <c r="BS792" s="33"/>
      <c r="BT792" s="33"/>
      <c r="BU792" s="33"/>
      <c r="BV792" s="33"/>
      <c r="BW792" s="33"/>
      <c r="BX792" s="33"/>
      <c r="BY792" s="33"/>
      <c r="BZ792" s="33"/>
      <c r="CA792" s="33"/>
      <c r="CB792" s="33"/>
      <c r="CC792" s="33"/>
      <c r="CD792" s="33"/>
      <c r="CE792" s="33"/>
      <c r="CF792" s="33"/>
      <c r="CG792" s="33"/>
      <c r="CH792" s="33"/>
      <c r="CI792" s="33"/>
      <c r="CJ792" s="33"/>
      <c r="CK792" s="33"/>
      <c r="CL792" s="33"/>
      <c r="CM792" s="33"/>
      <c r="CN792" s="33"/>
      <c r="CO792" s="33"/>
      <c r="CP792" s="33"/>
      <c r="CQ792" s="33"/>
      <c r="CR792" s="33"/>
      <c r="CS792" s="33"/>
      <c r="CT792" s="33"/>
      <c r="CU792" s="33"/>
      <c r="CV792" s="33"/>
      <c r="CW792" s="33"/>
      <c r="CX792" s="33"/>
      <c r="CY792" s="33"/>
      <c r="CZ792" s="33"/>
      <c r="DA792" s="33"/>
      <c r="DB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  <c r="BG793" s="33"/>
      <c r="BH793" s="33"/>
      <c r="BI793" s="33"/>
      <c r="BJ793" s="33"/>
      <c r="BK793" s="33"/>
      <c r="BL793" s="33"/>
      <c r="BM793" s="33"/>
      <c r="BN793" s="33"/>
      <c r="BO793" s="33"/>
      <c r="BP793" s="33"/>
      <c r="BQ793" s="33"/>
      <c r="BR793" s="33"/>
      <c r="BS793" s="33"/>
      <c r="BT793" s="33"/>
      <c r="BU793" s="33"/>
      <c r="BV793" s="33"/>
      <c r="BW793" s="33"/>
      <c r="BX793" s="33"/>
      <c r="BY793" s="33"/>
      <c r="BZ793" s="33"/>
      <c r="CA793" s="33"/>
      <c r="CB793" s="33"/>
      <c r="CC793" s="33"/>
      <c r="CD793" s="33"/>
      <c r="CE793" s="33"/>
      <c r="CF793" s="33"/>
      <c r="CG793" s="33"/>
      <c r="CH793" s="33"/>
      <c r="CI793" s="33"/>
      <c r="CJ793" s="33"/>
      <c r="CK793" s="33"/>
      <c r="CL793" s="33"/>
      <c r="CM793" s="33"/>
      <c r="CN793" s="33"/>
      <c r="CO793" s="33"/>
      <c r="CP793" s="33"/>
      <c r="CQ793" s="33"/>
      <c r="CR793" s="33"/>
      <c r="CS793" s="33"/>
      <c r="CT793" s="33"/>
      <c r="CU793" s="33"/>
      <c r="CV793" s="33"/>
      <c r="CW793" s="33"/>
      <c r="CX793" s="33"/>
      <c r="CY793" s="33"/>
      <c r="CZ793" s="33"/>
      <c r="DA793" s="33"/>
      <c r="DB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  <c r="BG794" s="33"/>
      <c r="BH794" s="33"/>
      <c r="BI794" s="33"/>
      <c r="BJ794" s="33"/>
      <c r="BK794" s="33"/>
      <c r="BL794" s="33"/>
      <c r="BM794" s="33"/>
      <c r="BN794" s="33"/>
      <c r="BO794" s="33"/>
      <c r="BP794" s="33"/>
      <c r="BQ794" s="33"/>
      <c r="BR794" s="33"/>
      <c r="BS794" s="33"/>
      <c r="BT794" s="33"/>
      <c r="BU794" s="33"/>
      <c r="BV794" s="33"/>
      <c r="BW794" s="33"/>
      <c r="BX794" s="33"/>
      <c r="BY794" s="33"/>
      <c r="BZ794" s="33"/>
      <c r="CA794" s="33"/>
      <c r="CB794" s="33"/>
      <c r="CC794" s="33"/>
      <c r="CD794" s="33"/>
      <c r="CE794" s="33"/>
      <c r="CF794" s="33"/>
      <c r="CG794" s="33"/>
      <c r="CH794" s="33"/>
      <c r="CI794" s="33"/>
      <c r="CJ794" s="33"/>
      <c r="CK794" s="33"/>
      <c r="CL794" s="33"/>
      <c r="CM794" s="33"/>
      <c r="CN794" s="33"/>
      <c r="CO794" s="33"/>
      <c r="CP794" s="33"/>
      <c r="CQ794" s="33"/>
      <c r="CR794" s="33"/>
      <c r="CS794" s="33"/>
      <c r="CT794" s="33"/>
      <c r="CU794" s="33"/>
      <c r="CV794" s="33"/>
      <c r="CW794" s="33"/>
      <c r="CX794" s="33"/>
      <c r="CY794" s="33"/>
      <c r="CZ794" s="33"/>
      <c r="DA794" s="33"/>
      <c r="DB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  <c r="BG795" s="33"/>
      <c r="BH795" s="33"/>
      <c r="BI795" s="33"/>
      <c r="BJ795" s="33"/>
      <c r="BK795" s="33"/>
      <c r="BL795" s="33"/>
      <c r="BM795" s="33"/>
      <c r="BN795" s="33"/>
      <c r="BO795" s="33"/>
      <c r="BP795" s="33"/>
      <c r="BQ795" s="33"/>
      <c r="BR795" s="33"/>
      <c r="BS795" s="33"/>
      <c r="BT795" s="33"/>
      <c r="BU795" s="33"/>
      <c r="BV795" s="33"/>
      <c r="BW795" s="33"/>
      <c r="BX795" s="33"/>
      <c r="BY795" s="33"/>
      <c r="BZ795" s="33"/>
      <c r="CA795" s="33"/>
      <c r="CB795" s="33"/>
      <c r="CC795" s="33"/>
      <c r="CD795" s="33"/>
      <c r="CE795" s="33"/>
      <c r="CF795" s="33"/>
      <c r="CG795" s="33"/>
      <c r="CH795" s="33"/>
      <c r="CI795" s="33"/>
      <c r="CJ795" s="33"/>
      <c r="CK795" s="33"/>
      <c r="CL795" s="33"/>
      <c r="CM795" s="33"/>
      <c r="CN795" s="33"/>
      <c r="CO795" s="33"/>
      <c r="CP795" s="33"/>
      <c r="CQ795" s="33"/>
      <c r="CR795" s="33"/>
      <c r="CS795" s="33"/>
      <c r="CT795" s="33"/>
      <c r="CU795" s="33"/>
      <c r="CV795" s="33"/>
      <c r="CW795" s="33"/>
      <c r="CX795" s="33"/>
      <c r="CY795" s="33"/>
      <c r="CZ795" s="33"/>
      <c r="DA795" s="33"/>
      <c r="DB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  <c r="BG796" s="33"/>
      <c r="BH796" s="33"/>
      <c r="BI796" s="33"/>
      <c r="BJ796" s="33"/>
      <c r="BK796" s="33"/>
      <c r="BL796" s="33"/>
      <c r="BM796" s="33"/>
      <c r="BN796" s="33"/>
      <c r="BO796" s="33"/>
      <c r="BP796" s="33"/>
      <c r="BQ796" s="33"/>
      <c r="BR796" s="33"/>
      <c r="BS796" s="33"/>
      <c r="BT796" s="33"/>
      <c r="BU796" s="33"/>
      <c r="BV796" s="33"/>
      <c r="BW796" s="33"/>
      <c r="BX796" s="33"/>
      <c r="BY796" s="33"/>
      <c r="BZ796" s="33"/>
      <c r="CA796" s="33"/>
      <c r="CB796" s="33"/>
      <c r="CC796" s="33"/>
      <c r="CD796" s="33"/>
      <c r="CE796" s="33"/>
      <c r="CF796" s="33"/>
      <c r="CG796" s="33"/>
      <c r="CH796" s="33"/>
      <c r="CI796" s="33"/>
      <c r="CJ796" s="33"/>
      <c r="CK796" s="33"/>
      <c r="CL796" s="33"/>
      <c r="CM796" s="33"/>
      <c r="CN796" s="33"/>
      <c r="CO796" s="33"/>
      <c r="CP796" s="33"/>
      <c r="CQ796" s="33"/>
      <c r="CR796" s="33"/>
      <c r="CS796" s="33"/>
      <c r="CT796" s="33"/>
      <c r="CU796" s="33"/>
      <c r="CV796" s="33"/>
      <c r="CW796" s="33"/>
      <c r="CX796" s="33"/>
      <c r="CY796" s="33"/>
      <c r="CZ796" s="33"/>
      <c r="DA796" s="33"/>
      <c r="DB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  <c r="BG797" s="33"/>
      <c r="BH797" s="33"/>
      <c r="BI797" s="33"/>
      <c r="BJ797" s="33"/>
      <c r="BK797" s="33"/>
      <c r="BL797" s="33"/>
      <c r="BM797" s="33"/>
      <c r="BN797" s="33"/>
      <c r="BO797" s="33"/>
      <c r="BP797" s="33"/>
      <c r="BQ797" s="33"/>
      <c r="BR797" s="33"/>
      <c r="BS797" s="33"/>
      <c r="BT797" s="33"/>
      <c r="BU797" s="33"/>
      <c r="BV797" s="33"/>
      <c r="BW797" s="33"/>
      <c r="BX797" s="33"/>
      <c r="BY797" s="33"/>
      <c r="BZ797" s="33"/>
      <c r="CA797" s="33"/>
      <c r="CB797" s="33"/>
      <c r="CC797" s="33"/>
      <c r="CD797" s="33"/>
      <c r="CE797" s="33"/>
      <c r="CF797" s="33"/>
      <c r="CG797" s="33"/>
      <c r="CH797" s="33"/>
      <c r="CI797" s="33"/>
      <c r="CJ797" s="33"/>
      <c r="CK797" s="33"/>
      <c r="CL797" s="33"/>
      <c r="CM797" s="33"/>
      <c r="CN797" s="33"/>
      <c r="CO797" s="33"/>
      <c r="CP797" s="33"/>
      <c r="CQ797" s="33"/>
      <c r="CR797" s="33"/>
      <c r="CS797" s="33"/>
      <c r="CT797" s="33"/>
      <c r="CU797" s="33"/>
      <c r="CV797" s="33"/>
      <c r="CW797" s="33"/>
      <c r="CX797" s="33"/>
      <c r="CY797" s="33"/>
      <c r="CZ797" s="33"/>
      <c r="DA797" s="33"/>
      <c r="DB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  <c r="BG798" s="33"/>
      <c r="BH798" s="33"/>
      <c r="BI798" s="33"/>
      <c r="BJ798" s="33"/>
      <c r="BK798" s="33"/>
      <c r="BL798" s="33"/>
      <c r="BM798" s="33"/>
      <c r="BN798" s="33"/>
      <c r="BO798" s="33"/>
      <c r="BP798" s="33"/>
      <c r="BQ798" s="33"/>
      <c r="BR798" s="33"/>
      <c r="BS798" s="33"/>
      <c r="BT798" s="33"/>
      <c r="BU798" s="33"/>
      <c r="BV798" s="33"/>
      <c r="BW798" s="33"/>
      <c r="BX798" s="33"/>
      <c r="BY798" s="33"/>
      <c r="BZ798" s="33"/>
      <c r="CA798" s="33"/>
      <c r="CB798" s="33"/>
      <c r="CC798" s="33"/>
      <c r="CD798" s="33"/>
      <c r="CE798" s="33"/>
      <c r="CF798" s="33"/>
      <c r="CG798" s="33"/>
      <c r="CH798" s="33"/>
      <c r="CI798" s="33"/>
      <c r="CJ798" s="33"/>
      <c r="CK798" s="33"/>
      <c r="CL798" s="33"/>
      <c r="CM798" s="33"/>
      <c r="CN798" s="33"/>
      <c r="CO798" s="33"/>
      <c r="CP798" s="33"/>
      <c r="CQ798" s="33"/>
      <c r="CR798" s="33"/>
      <c r="CS798" s="33"/>
      <c r="CT798" s="33"/>
      <c r="CU798" s="33"/>
      <c r="CV798" s="33"/>
      <c r="CW798" s="33"/>
      <c r="CX798" s="33"/>
      <c r="CY798" s="33"/>
      <c r="CZ798" s="33"/>
      <c r="DA798" s="33"/>
      <c r="DB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  <c r="BJ799" s="33"/>
      <c r="BK799" s="33"/>
      <c r="BL799" s="33"/>
      <c r="BM799" s="33"/>
      <c r="BN799" s="33"/>
      <c r="BO799" s="33"/>
      <c r="BP799" s="33"/>
      <c r="BQ799" s="33"/>
      <c r="BR799" s="33"/>
      <c r="BS799" s="33"/>
      <c r="BT799" s="33"/>
      <c r="BU799" s="33"/>
      <c r="BV799" s="33"/>
      <c r="BW799" s="33"/>
      <c r="BX799" s="33"/>
      <c r="BY799" s="33"/>
      <c r="BZ799" s="33"/>
      <c r="CA799" s="33"/>
      <c r="CB799" s="33"/>
      <c r="CC799" s="33"/>
      <c r="CD799" s="33"/>
      <c r="CE799" s="33"/>
      <c r="CF799" s="33"/>
      <c r="CG799" s="33"/>
      <c r="CH799" s="33"/>
      <c r="CI799" s="33"/>
      <c r="CJ799" s="33"/>
      <c r="CK799" s="33"/>
      <c r="CL799" s="33"/>
      <c r="CM799" s="33"/>
      <c r="CN799" s="33"/>
      <c r="CO799" s="33"/>
      <c r="CP799" s="33"/>
      <c r="CQ799" s="33"/>
      <c r="CR799" s="33"/>
      <c r="CS799" s="33"/>
      <c r="CT799" s="33"/>
      <c r="CU799" s="33"/>
      <c r="CV799" s="33"/>
      <c r="CW799" s="33"/>
      <c r="CX799" s="33"/>
      <c r="CY799" s="33"/>
      <c r="CZ799" s="33"/>
      <c r="DA799" s="33"/>
      <c r="DB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  <c r="BJ800" s="33"/>
      <c r="BK800" s="33"/>
      <c r="BL800" s="33"/>
      <c r="BM800" s="33"/>
      <c r="BN800" s="33"/>
      <c r="BO800" s="33"/>
      <c r="BP800" s="33"/>
      <c r="BQ800" s="33"/>
      <c r="BR800" s="33"/>
      <c r="BS800" s="33"/>
      <c r="BT800" s="33"/>
      <c r="BU800" s="33"/>
      <c r="BV800" s="33"/>
      <c r="BW800" s="33"/>
      <c r="BX800" s="33"/>
      <c r="BY800" s="33"/>
      <c r="BZ800" s="33"/>
      <c r="CA800" s="33"/>
      <c r="CB800" s="33"/>
      <c r="CC800" s="33"/>
      <c r="CD800" s="33"/>
      <c r="CE800" s="33"/>
      <c r="CF800" s="33"/>
      <c r="CG800" s="33"/>
      <c r="CH800" s="33"/>
      <c r="CI800" s="33"/>
      <c r="CJ800" s="33"/>
      <c r="CK800" s="33"/>
      <c r="CL800" s="33"/>
      <c r="CM800" s="33"/>
      <c r="CN800" s="33"/>
      <c r="CO800" s="33"/>
      <c r="CP800" s="33"/>
      <c r="CQ800" s="33"/>
      <c r="CR800" s="33"/>
      <c r="CS800" s="33"/>
      <c r="CT800" s="33"/>
      <c r="CU800" s="33"/>
      <c r="CV800" s="33"/>
      <c r="CW800" s="33"/>
      <c r="CX800" s="33"/>
      <c r="CY800" s="33"/>
      <c r="CZ800" s="33"/>
      <c r="DA800" s="33"/>
      <c r="DB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  <c r="BG801" s="33"/>
      <c r="BH801" s="33"/>
      <c r="BI801" s="33"/>
      <c r="BJ801" s="33"/>
      <c r="BK801" s="33"/>
      <c r="BL801" s="33"/>
      <c r="BM801" s="33"/>
      <c r="BN801" s="33"/>
      <c r="BO801" s="33"/>
      <c r="BP801" s="33"/>
      <c r="BQ801" s="33"/>
      <c r="BR801" s="33"/>
      <c r="BS801" s="33"/>
      <c r="BT801" s="33"/>
      <c r="BU801" s="33"/>
      <c r="BV801" s="33"/>
      <c r="BW801" s="33"/>
      <c r="BX801" s="33"/>
      <c r="BY801" s="33"/>
      <c r="BZ801" s="33"/>
      <c r="CA801" s="33"/>
      <c r="CB801" s="33"/>
      <c r="CC801" s="33"/>
      <c r="CD801" s="33"/>
      <c r="CE801" s="33"/>
      <c r="CF801" s="33"/>
      <c r="CG801" s="33"/>
      <c r="CH801" s="33"/>
      <c r="CI801" s="33"/>
      <c r="CJ801" s="33"/>
      <c r="CK801" s="33"/>
      <c r="CL801" s="33"/>
      <c r="CM801" s="33"/>
      <c r="CN801" s="33"/>
      <c r="CO801" s="33"/>
      <c r="CP801" s="33"/>
      <c r="CQ801" s="33"/>
      <c r="CR801" s="33"/>
      <c r="CS801" s="33"/>
      <c r="CT801" s="33"/>
      <c r="CU801" s="33"/>
      <c r="CV801" s="33"/>
      <c r="CW801" s="33"/>
      <c r="CX801" s="33"/>
      <c r="CY801" s="33"/>
      <c r="CZ801" s="33"/>
      <c r="DA801" s="33"/>
      <c r="DB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  <c r="BE802" s="33"/>
      <c r="BF802" s="33"/>
      <c r="BG802" s="33"/>
      <c r="BH802" s="33"/>
      <c r="BI802" s="33"/>
      <c r="BJ802" s="33"/>
      <c r="BK802" s="33"/>
      <c r="BL802" s="33"/>
      <c r="BM802" s="33"/>
      <c r="BN802" s="33"/>
      <c r="BO802" s="33"/>
      <c r="BP802" s="33"/>
      <c r="BQ802" s="33"/>
      <c r="BR802" s="33"/>
      <c r="BS802" s="33"/>
      <c r="BT802" s="33"/>
      <c r="BU802" s="33"/>
      <c r="BV802" s="33"/>
      <c r="BW802" s="33"/>
      <c r="BX802" s="33"/>
      <c r="BY802" s="33"/>
      <c r="BZ802" s="33"/>
      <c r="CA802" s="33"/>
      <c r="CB802" s="33"/>
      <c r="CC802" s="33"/>
      <c r="CD802" s="33"/>
      <c r="CE802" s="33"/>
      <c r="CF802" s="33"/>
      <c r="CG802" s="33"/>
      <c r="CH802" s="33"/>
      <c r="CI802" s="33"/>
      <c r="CJ802" s="33"/>
      <c r="CK802" s="33"/>
      <c r="CL802" s="33"/>
      <c r="CM802" s="33"/>
      <c r="CN802" s="33"/>
      <c r="CO802" s="33"/>
      <c r="CP802" s="33"/>
      <c r="CQ802" s="33"/>
      <c r="CR802" s="33"/>
      <c r="CS802" s="33"/>
      <c r="CT802" s="33"/>
      <c r="CU802" s="33"/>
      <c r="CV802" s="33"/>
      <c r="CW802" s="33"/>
      <c r="CX802" s="33"/>
      <c r="CY802" s="33"/>
      <c r="CZ802" s="33"/>
      <c r="DA802" s="33"/>
      <c r="DB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  <c r="BE803" s="33"/>
      <c r="BF803" s="33"/>
      <c r="BG803" s="33"/>
      <c r="BH803" s="33"/>
      <c r="BI803" s="33"/>
      <c r="BJ803" s="33"/>
      <c r="BK803" s="33"/>
      <c r="BL803" s="33"/>
      <c r="BM803" s="33"/>
      <c r="BN803" s="33"/>
      <c r="BO803" s="33"/>
      <c r="BP803" s="33"/>
      <c r="BQ803" s="33"/>
      <c r="BR803" s="33"/>
      <c r="BS803" s="33"/>
      <c r="BT803" s="33"/>
      <c r="BU803" s="33"/>
      <c r="BV803" s="33"/>
      <c r="BW803" s="33"/>
      <c r="BX803" s="33"/>
      <c r="BY803" s="33"/>
      <c r="BZ803" s="33"/>
      <c r="CA803" s="33"/>
      <c r="CB803" s="33"/>
      <c r="CC803" s="33"/>
      <c r="CD803" s="33"/>
      <c r="CE803" s="33"/>
      <c r="CF803" s="33"/>
      <c r="CG803" s="33"/>
      <c r="CH803" s="33"/>
      <c r="CI803" s="33"/>
      <c r="CJ803" s="33"/>
      <c r="CK803" s="33"/>
      <c r="CL803" s="33"/>
      <c r="CM803" s="33"/>
      <c r="CN803" s="33"/>
      <c r="CO803" s="33"/>
      <c r="CP803" s="33"/>
      <c r="CQ803" s="33"/>
      <c r="CR803" s="33"/>
      <c r="CS803" s="33"/>
      <c r="CT803" s="33"/>
      <c r="CU803" s="33"/>
      <c r="CV803" s="33"/>
      <c r="CW803" s="33"/>
      <c r="CX803" s="33"/>
      <c r="CY803" s="33"/>
      <c r="CZ803" s="33"/>
      <c r="DA803" s="33"/>
      <c r="DB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  <c r="BG804" s="33"/>
      <c r="BH804" s="33"/>
      <c r="BI804" s="33"/>
      <c r="BJ804" s="33"/>
      <c r="BK804" s="33"/>
      <c r="BL804" s="33"/>
      <c r="BM804" s="33"/>
      <c r="BN804" s="33"/>
      <c r="BO804" s="33"/>
      <c r="BP804" s="33"/>
      <c r="BQ804" s="33"/>
      <c r="BR804" s="33"/>
      <c r="BS804" s="33"/>
      <c r="BT804" s="33"/>
      <c r="BU804" s="33"/>
      <c r="BV804" s="33"/>
      <c r="BW804" s="33"/>
      <c r="BX804" s="33"/>
      <c r="BY804" s="33"/>
      <c r="BZ804" s="33"/>
      <c r="CA804" s="33"/>
      <c r="CB804" s="33"/>
      <c r="CC804" s="33"/>
      <c r="CD804" s="33"/>
      <c r="CE804" s="33"/>
      <c r="CF804" s="33"/>
      <c r="CG804" s="33"/>
      <c r="CH804" s="33"/>
      <c r="CI804" s="33"/>
      <c r="CJ804" s="33"/>
      <c r="CK804" s="33"/>
      <c r="CL804" s="33"/>
      <c r="CM804" s="33"/>
      <c r="CN804" s="33"/>
      <c r="CO804" s="33"/>
      <c r="CP804" s="33"/>
      <c r="CQ804" s="33"/>
      <c r="CR804" s="33"/>
      <c r="CS804" s="33"/>
      <c r="CT804" s="33"/>
      <c r="CU804" s="33"/>
      <c r="CV804" s="33"/>
      <c r="CW804" s="33"/>
      <c r="CX804" s="33"/>
      <c r="CY804" s="33"/>
      <c r="CZ804" s="33"/>
      <c r="DA804" s="33"/>
      <c r="DB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  <c r="BE805" s="33"/>
      <c r="BF805" s="33"/>
      <c r="BG805" s="33"/>
      <c r="BH805" s="33"/>
      <c r="BI805" s="33"/>
      <c r="BJ805" s="33"/>
      <c r="BK805" s="33"/>
      <c r="BL805" s="33"/>
      <c r="BM805" s="33"/>
      <c r="BN805" s="33"/>
      <c r="BO805" s="33"/>
      <c r="BP805" s="33"/>
      <c r="BQ805" s="33"/>
      <c r="BR805" s="33"/>
      <c r="BS805" s="33"/>
      <c r="BT805" s="33"/>
      <c r="BU805" s="33"/>
      <c r="BV805" s="33"/>
      <c r="BW805" s="33"/>
      <c r="BX805" s="33"/>
      <c r="BY805" s="33"/>
      <c r="BZ805" s="33"/>
      <c r="CA805" s="33"/>
      <c r="CB805" s="33"/>
      <c r="CC805" s="33"/>
      <c r="CD805" s="33"/>
      <c r="CE805" s="33"/>
      <c r="CF805" s="33"/>
      <c r="CG805" s="33"/>
      <c r="CH805" s="33"/>
      <c r="CI805" s="33"/>
      <c r="CJ805" s="33"/>
      <c r="CK805" s="33"/>
      <c r="CL805" s="33"/>
      <c r="CM805" s="33"/>
      <c r="CN805" s="33"/>
      <c r="CO805" s="33"/>
      <c r="CP805" s="33"/>
      <c r="CQ805" s="33"/>
      <c r="CR805" s="33"/>
      <c r="CS805" s="33"/>
      <c r="CT805" s="33"/>
      <c r="CU805" s="33"/>
      <c r="CV805" s="33"/>
      <c r="CW805" s="33"/>
      <c r="CX805" s="33"/>
      <c r="CY805" s="33"/>
      <c r="CZ805" s="33"/>
      <c r="DA805" s="33"/>
      <c r="DB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  <c r="BE806" s="33"/>
      <c r="BF806" s="33"/>
      <c r="BG806" s="33"/>
      <c r="BH806" s="33"/>
      <c r="BI806" s="33"/>
      <c r="BJ806" s="33"/>
      <c r="BK806" s="33"/>
      <c r="BL806" s="33"/>
      <c r="BM806" s="33"/>
      <c r="BN806" s="33"/>
      <c r="BO806" s="33"/>
      <c r="BP806" s="33"/>
      <c r="BQ806" s="33"/>
      <c r="BR806" s="33"/>
      <c r="BS806" s="33"/>
      <c r="BT806" s="33"/>
      <c r="BU806" s="33"/>
      <c r="BV806" s="33"/>
      <c r="BW806" s="33"/>
      <c r="BX806" s="33"/>
      <c r="BY806" s="33"/>
      <c r="BZ806" s="33"/>
      <c r="CA806" s="33"/>
      <c r="CB806" s="33"/>
      <c r="CC806" s="33"/>
      <c r="CD806" s="33"/>
      <c r="CE806" s="33"/>
      <c r="CF806" s="33"/>
      <c r="CG806" s="33"/>
      <c r="CH806" s="33"/>
      <c r="CI806" s="33"/>
      <c r="CJ806" s="33"/>
      <c r="CK806" s="33"/>
      <c r="CL806" s="33"/>
      <c r="CM806" s="33"/>
      <c r="CN806" s="33"/>
      <c r="CO806" s="33"/>
      <c r="CP806" s="33"/>
      <c r="CQ806" s="33"/>
      <c r="CR806" s="33"/>
      <c r="CS806" s="33"/>
      <c r="CT806" s="33"/>
      <c r="CU806" s="33"/>
      <c r="CV806" s="33"/>
      <c r="CW806" s="33"/>
      <c r="CX806" s="33"/>
      <c r="CY806" s="33"/>
      <c r="CZ806" s="33"/>
      <c r="DA806" s="33"/>
      <c r="DB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  <c r="BE807" s="33"/>
      <c r="BF807" s="33"/>
      <c r="BG807" s="33"/>
      <c r="BH807" s="33"/>
      <c r="BI807" s="33"/>
      <c r="BJ807" s="33"/>
      <c r="BK807" s="33"/>
      <c r="BL807" s="33"/>
      <c r="BM807" s="33"/>
      <c r="BN807" s="33"/>
      <c r="BO807" s="33"/>
      <c r="BP807" s="33"/>
      <c r="BQ807" s="33"/>
      <c r="BR807" s="33"/>
      <c r="BS807" s="33"/>
      <c r="BT807" s="33"/>
      <c r="BU807" s="33"/>
      <c r="BV807" s="33"/>
      <c r="BW807" s="33"/>
      <c r="BX807" s="33"/>
      <c r="BY807" s="33"/>
      <c r="BZ807" s="33"/>
      <c r="CA807" s="33"/>
      <c r="CB807" s="33"/>
      <c r="CC807" s="33"/>
      <c r="CD807" s="33"/>
      <c r="CE807" s="33"/>
      <c r="CF807" s="33"/>
      <c r="CG807" s="33"/>
      <c r="CH807" s="33"/>
      <c r="CI807" s="33"/>
      <c r="CJ807" s="33"/>
      <c r="CK807" s="33"/>
      <c r="CL807" s="33"/>
      <c r="CM807" s="33"/>
      <c r="CN807" s="33"/>
      <c r="CO807" s="33"/>
      <c r="CP807" s="33"/>
      <c r="CQ807" s="33"/>
      <c r="CR807" s="33"/>
      <c r="CS807" s="33"/>
      <c r="CT807" s="33"/>
      <c r="CU807" s="33"/>
      <c r="CV807" s="33"/>
      <c r="CW807" s="33"/>
      <c r="CX807" s="33"/>
      <c r="CY807" s="33"/>
      <c r="CZ807" s="33"/>
      <c r="DA807" s="33"/>
      <c r="DB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  <c r="BE808" s="33"/>
      <c r="BF808" s="33"/>
      <c r="BG808" s="33"/>
      <c r="BH808" s="33"/>
      <c r="BI808" s="33"/>
      <c r="BJ808" s="33"/>
      <c r="BK808" s="33"/>
      <c r="BL808" s="33"/>
      <c r="BM808" s="33"/>
      <c r="BN808" s="33"/>
      <c r="BO808" s="33"/>
      <c r="BP808" s="33"/>
      <c r="BQ808" s="33"/>
      <c r="BR808" s="33"/>
      <c r="BS808" s="33"/>
      <c r="BT808" s="33"/>
      <c r="BU808" s="33"/>
      <c r="BV808" s="33"/>
      <c r="BW808" s="33"/>
      <c r="BX808" s="33"/>
      <c r="BY808" s="33"/>
      <c r="BZ808" s="33"/>
      <c r="CA808" s="33"/>
      <c r="CB808" s="33"/>
      <c r="CC808" s="33"/>
      <c r="CD808" s="33"/>
      <c r="CE808" s="33"/>
      <c r="CF808" s="33"/>
      <c r="CG808" s="33"/>
      <c r="CH808" s="33"/>
      <c r="CI808" s="33"/>
      <c r="CJ808" s="33"/>
      <c r="CK808" s="33"/>
      <c r="CL808" s="33"/>
      <c r="CM808" s="33"/>
      <c r="CN808" s="33"/>
      <c r="CO808" s="33"/>
      <c r="CP808" s="33"/>
      <c r="CQ808" s="33"/>
      <c r="CR808" s="33"/>
      <c r="CS808" s="33"/>
      <c r="CT808" s="33"/>
      <c r="CU808" s="33"/>
      <c r="CV808" s="33"/>
      <c r="CW808" s="33"/>
      <c r="CX808" s="33"/>
      <c r="CY808" s="33"/>
      <c r="CZ808" s="33"/>
      <c r="DA808" s="33"/>
      <c r="DB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  <c r="BE809" s="33"/>
      <c r="BF809" s="33"/>
      <c r="BG809" s="33"/>
      <c r="BH809" s="33"/>
      <c r="BI809" s="33"/>
      <c r="BJ809" s="33"/>
      <c r="BK809" s="33"/>
      <c r="BL809" s="33"/>
      <c r="BM809" s="33"/>
      <c r="BN809" s="33"/>
      <c r="BO809" s="33"/>
      <c r="BP809" s="33"/>
      <c r="BQ809" s="33"/>
      <c r="BR809" s="33"/>
      <c r="BS809" s="33"/>
      <c r="BT809" s="33"/>
      <c r="BU809" s="33"/>
      <c r="BV809" s="33"/>
      <c r="BW809" s="33"/>
      <c r="BX809" s="33"/>
      <c r="BY809" s="33"/>
      <c r="BZ809" s="33"/>
      <c r="CA809" s="33"/>
      <c r="CB809" s="33"/>
      <c r="CC809" s="33"/>
      <c r="CD809" s="33"/>
      <c r="CE809" s="33"/>
      <c r="CF809" s="33"/>
      <c r="CG809" s="33"/>
      <c r="CH809" s="33"/>
      <c r="CI809" s="33"/>
      <c r="CJ809" s="33"/>
      <c r="CK809" s="33"/>
      <c r="CL809" s="33"/>
      <c r="CM809" s="33"/>
      <c r="CN809" s="33"/>
      <c r="CO809" s="33"/>
      <c r="CP809" s="33"/>
      <c r="CQ809" s="33"/>
      <c r="CR809" s="33"/>
      <c r="CS809" s="33"/>
      <c r="CT809" s="33"/>
      <c r="CU809" s="33"/>
      <c r="CV809" s="33"/>
      <c r="CW809" s="33"/>
      <c r="CX809" s="33"/>
      <c r="CY809" s="33"/>
      <c r="CZ809" s="33"/>
      <c r="DA809" s="33"/>
      <c r="DB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  <c r="BE810" s="33"/>
      <c r="BF810" s="33"/>
      <c r="BG810" s="33"/>
      <c r="BH810" s="33"/>
      <c r="BI810" s="33"/>
      <c r="BJ810" s="33"/>
      <c r="BK810" s="33"/>
      <c r="BL810" s="33"/>
      <c r="BM810" s="33"/>
      <c r="BN810" s="33"/>
      <c r="BO810" s="33"/>
      <c r="BP810" s="33"/>
      <c r="BQ810" s="33"/>
      <c r="BR810" s="33"/>
      <c r="BS810" s="33"/>
      <c r="BT810" s="33"/>
      <c r="BU810" s="33"/>
      <c r="BV810" s="33"/>
      <c r="BW810" s="33"/>
      <c r="BX810" s="33"/>
      <c r="BY810" s="33"/>
      <c r="BZ810" s="33"/>
      <c r="CA810" s="33"/>
      <c r="CB810" s="33"/>
      <c r="CC810" s="33"/>
      <c r="CD810" s="33"/>
      <c r="CE810" s="33"/>
      <c r="CF810" s="33"/>
      <c r="CG810" s="33"/>
      <c r="CH810" s="33"/>
      <c r="CI810" s="33"/>
      <c r="CJ810" s="33"/>
      <c r="CK810" s="33"/>
      <c r="CL810" s="33"/>
      <c r="CM810" s="33"/>
      <c r="CN810" s="33"/>
      <c r="CO810" s="33"/>
      <c r="CP810" s="33"/>
      <c r="CQ810" s="33"/>
      <c r="CR810" s="33"/>
      <c r="CS810" s="33"/>
      <c r="CT810" s="33"/>
      <c r="CU810" s="33"/>
      <c r="CV810" s="33"/>
      <c r="CW810" s="33"/>
      <c r="CX810" s="33"/>
      <c r="CY810" s="33"/>
      <c r="CZ810" s="33"/>
      <c r="DA810" s="33"/>
      <c r="DB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  <c r="BE811" s="33"/>
      <c r="BF811" s="33"/>
      <c r="BG811" s="33"/>
      <c r="BH811" s="33"/>
      <c r="BI811" s="33"/>
      <c r="BJ811" s="33"/>
      <c r="BK811" s="33"/>
      <c r="BL811" s="33"/>
      <c r="BM811" s="33"/>
      <c r="BN811" s="33"/>
      <c r="BO811" s="33"/>
      <c r="BP811" s="33"/>
      <c r="BQ811" s="33"/>
      <c r="BR811" s="33"/>
      <c r="BS811" s="33"/>
      <c r="BT811" s="33"/>
      <c r="BU811" s="33"/>
      <c r="BV811" s="33"/>
      <c r="BW811" s="33"/>
      <c r="BX811" s="33"/>
      <c r="BY811" s="33"/>
      <c r="BZ811" s="33"/>
      <c r="CA811" s="33"/>
      <c r="CB811" s="33"/>
      <c r="CC811" s="33"/>
      <c r="CD811" s="33"/>
      <c r="CE811" s="33"/>
      <c r="CF811" s="33"/>
      <c r="CG811" s="33"/>
      <c r="CH811" s="33"/>
      <c r="CI811" s="33"/>
      <c r="CJ811" s="33"/>
      <c r="CK811" s="33"/>
      <c r="CL811" s="33"/>
      <c r="CM811" s="33"/>
      <c r="CN811" s="33"/>
      <c r="CO811" s="33"/>
      <c r="CP811" s="33"/>
      <c r="CQ811" s="33"/>
      <c r="CR811" s="33"/>
      <c r="CS811" s="33"/>
      <c r="CT811" s="33"/>
      <c r="CU811" s="33"/>
      <c r="CV811" s="33"/>
      <c r="CW811" s="33"/>
      <c r="CX811" s="33"/>
      <c r="CY811" s="33"/>
      <c r="CZ811" s="33"/>
      <c r="DA811" s="33"/>
      <c r="DB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  <c r="BE812" s="33"/>
      <c r="BF812" s="33"/>
      <c r="BG812" s="33"/>
      <c r="BH812" s="33"/>
      <c r="BI812" s="33"/>
      <c r="BJ812" s="33"/>
      <c r="BK812" s="33"/>
      <c r="BL812" s="33"/>
      <c r="BM812" s="33"/>
      <c r="BN812" s="33"/>
      <c r="BO812" s="33"/>
      <c r="BP812" s="33"/>
      <c r="BQ812" s="33"/>
      <c r="BR812" s="33"/>
      <c r="BS812" s="33"/>
      <c r="BT812" s="33"/>
      <c r="BU812" s="33"/>
      <c r="BV812" s="33"/>
      <c r="BW812" s="33"/>
      <c r="BX812" s="33"/>
      <c r="BY812" s="33"/>
      <c r="BZ812" s="33"/>
      <c r="CA812" s="33"/>
      <c r="CB812" s="33"/>
      <c r="CC812" s="33"/>
      <c r="CD812" s="33"/>
      <c r="CE812" s="33"/>
      <c r="CF812" s="33"/>
      <c r="CG812" s="33"/>
      <c r="CH812" s="33"/>
      <c r="CI812" s="33"/>
      <c r="CJ812" s="33"/>
      <c r="CK812" s="33"/>
      <c r="CL812" s="33"/>
      <c r="CM812" s="33"/>
      <c r="CN812" s="33"/>
      <c r="CO812" s="33"/>
      <c r="CP812" s="33"/>
      <c r="CQ812" s="33"/>
      <c r="CR812" s="33"/>
      <c r="CS812" s="33"/>
      <c r="CT812" s="33"/>
      <c r="CU812" s="33"/>
      <c r="CV812" s="33"/>
      <c r="CW812" s="33"/>
      <c r="CX812" s="33"/>
      <c r="CY812" s="33"/>
      <c r="CZ812" s="33"/>
      <c r="DA812" s="33"/>
      <c r="DB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  <c r="BE813" s="33"/>
      <c r="BF813" s="33"/>
      <c r="BG813" s="33"/>
      <c r="BH813" s="33"/>
      <c r="BI813" s="33"/>
      <c r="BJ813" s="33"/>
      <c r="BK813" s="33"/>
      <c r="BL813" s="33"/>
      <c r="BM813" s="33"/>
      <c r="BN813" s="33"/>
      <c r="BO813" s="33"/>
      <c r="BP813" s="33"/>
      <c r="BQ813" s="33"/>
      <c r="BR813" s="33"/>
      <c r="BS813" s="33"/>
      <c r="BT813" s="33"/>
      <c r="BU813" s="33"/>
      <c r="BV813" s="33"/>
      <c r="BW813" s="33"/>
      <c r="BX813" s="33"/>
      <c r="BY813" s="33"/>
      <c r="BZ813" s="33"/>
      <c r="CA813" s="33"/>
      <c r="CB813" s="33"/>
      <c r="CC813" s="33"/>
      <c r="CD813" s="33"/>
      <c r="CE813" s="33"/>
      <c r="CF813" s="33"/>
      <c r="CG813" s="33"/>
      <c r="CH813" s="33"/>
      <c r="CI813" s="33"/>
      <c r="CJ813" s="33"/>
      <c r="CK813" s="33"/>
      <c r="CL813" s="33"/>
      <c r="CM813" s="33"/>
      <c r="CN813" s="33"/>
      <c r="CO813" s="33"/>
      <c r="CP813" s="33"/>
      <c r="CQ813" s="33"/>
      <c r="CR813" s="33"/>
      <c r="CS813" s="33"/>
      <c r="CT813" s="33"/>
      <c r="CU813" s="33"/>
      <c r="CV813" s="33"/>
      <c r="CW813" s="33"/>
      <c r="CX813" s="33"/>
      <c r="CY813" s="33"/>
      <c r="CZ813" s="33"/>
      <c r="DA813" s="33"/>
      <c r="DB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  <c r="BE814" s="33"/>
      <c r="BF814" s="33"/>
      <c r="BG814" s="33"/>
      <c r="BH814" s="33"/>
      <c r="BI814" s="33"/>
      <c r="BJ814" s="33"/>
      <c r="BK814" s="33"/>
      <c r="BL814" s="33"/>
      <c r="BM814" s="33"/>
      <c r="BN814" s="33"/>
      <c r="BO814" s="33"/>
      <c r="BP814" s="33"/>
      <c r="BQ814" s="33"/>
      <c r="BR814" s="33"/>
      <c r="BS814" s="33"/>
      <c r="BT814" s="33"/>
      <c r="BU814" s="33"/>
      <c r="BV814" s="33"/>
      <c r="BW814" s="33"/>
      <c r="BX814" s="33"/>
      <c r="BY814" s="33"/>
      <c r="BZ814" s="33"/>
      <c r="CA814" s="33"/>
      <c r="CB814" s="33"/>
      <c r="CC814" s="33"/>
      <c r="CD814" s="33"/>
      <c r="CE814" s="33"/>
      <c r="CF814" s="33"/>
      <c r="CG814" s="33"/>
      <c r="CH814" s="33"/>
      <c r="CI814" s="33"/>
      <c r="CJ814" s="33"/>
      <c r="CK814" s="33"/>
      <c r="CL814" s="33"/>
      <c r="CM814" s="33"/>
      <c r="CN814" s="33"/>
      <c r="CO814" s="33"/>
      <c r="CP814" s="33"/>
      <c r="CQ814" s="33"/>
      <c r="CR814" s="33"/>
      <c r="CS814" s="33"/>
      <c r="CT814" s="33"/>
      <c r="CU814" s="33"/>
      <c r="CV814" s="33"/>
      <c r="CW814" s="33"/>
      <c r="CX814" s="33"/>
      <c r="CY814" s="33"/>
      <c r="CZ814" s="33"/>
      <c r="DA814" s="33"/>
      <c r="DB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  <c r="BE815" s="33"/>
      <c r="BF815" s="33"/>
      <c r="BG815" s="33"/>
      <c r="BH815" s="33"/>
      <c r="BI815" s="33"/>
      <c r="BJ815" s="33"/>
      <c r="BK815" s="33"/>
      <c r="BL815" s="33"/>
      <c r="BM815" s="33"/>
      <c r="BN815" s="33"/>
      <c r="BO815" s="33"/>
      <c r="BP815" s="33"/>
      <c r="BQ815" s="33"/>
      <c r="BR815" s="33"/>
      <c r="BS815" s="33"/>
      <c r="BT815" s="33"/>
      <c r="BU815" s="33"/>
      <c r="BV815" s="33"/>
      <c r="BW815" s="33"/>
      <c r="BX815" s="33"/>
      <c r="BY815" s="33"/>
      <c r="BZ815" s="33"/>
      <c r="CA815" s="33"/>
      <c r="CB815" s="33"/>
      <c r="CC815" s="33"/>
      <c r="CD815" s="33"/>
      <c r="CE815" s="33"/>
      <c r="CF815" s="33"/>
      <c r="CG815" s="33"/>
      <c r="CH815" s="33"/>
      <c r="CI815" s="33"/>
      <c r="CJ815" s="33"/>
      <c r="CK815" s="33"/>
      <c r="CL815" s="33"/>
      <c r="CM815" s="33"/>
      <c r="CN815" s="33"/>
      <c r="CO815" s="33"/>
      <c r="CP815" s="33"/>
      <c r="CQ815" s="33"/>
      <c r="CR815" s="33"/>
      <c r="CS815" s="33"/>
      <c r="CT815" s="33"/>
      <c r="CU815" s="33"/>
      <c r="CV815" s="33"/>
      <c r="CW815" s="33"/>
      <c r="CX815" s="33"/>
      <c r="CY815" s="33"/>
      <c r="CZ815" s="33"/>
      <c r="DA815" s="33"/>
      <c r="DB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  <c r="BE816" s="33"/>
      <c r="BF816" s="33"/>
      <c r="BG816" s="33"/>
      <c r="BH816" s="33"/>
      <c r="BI816" s="33"/>
      <c r="BJ816" s="33"/>
      <c r="BK816" s="33"/>
      <c r="BL816" s="33"/>
      <c r="BM816" s="33"/>
      <c r="BN816" s="33"/>
      <c r="BO816" s="33"/>
      <c r="BP816" s="33"/>
      <c r="BQ816" s="33"/>
      <c r="BR816" s="33"/>
      <c r="BS816" s="33"/>
      <c r="BT816" s="33"/>
      <c r="BU816" s="33"/>
      <c r="BV816" s="33"/>
      <c r="BW816" s="33"/>
      <c r="BX816" s="33"/>
      <c r="BY816" s="33"/>
      <c r="BZ816" s="33"/>
      <c r="CA816" s="33"/>
      <c r="CB816" s="33"/>
      <c r="CC816" s="33"/>
      <c r="CD816" s="33"/>
      <c r="CE816" s="33"/>
      <c r="CF816" s="33"/>
      <c r="CG816" s="33"/>
      <c r="CH816" s="33"/>
      <c r="CI816" s="33"/>
      <c r="CJ816" s="33"/>
      <c r="CK816" s="33"/>
      <c r="CL816" s="33"/>
      <c r="CM816" s="33"/>
      <c r="CN816" s="33"/>
      <c r="CO816" s="33"/>
      <c r="CP816" s="33"/>
      <c r="CQ816" s="33"/>
      <c r="CR816" s="33"/>
      <c r="CS816" s="33"/>
      <c r="CT816" s="33"/>
      <c r="CU816" s="33"/>
      <c r="CV816" s="33"/>
      <c r="CW816" s="33"/>
      <c r="CX816" s="33"/>
      <c r="CY816" s="33"/>
      <c r="CZ816" s="33"/>
      <c r="DA816" s="33"/>
      <c r="DB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  <c r="BE817" s="33"/>
      <c r="BF817" s="33"/>
      <c r="BG817" s="33"/>
      <c r="BH817" s="33"/>
      <c r="BI817" s="33"/>
      <c r="BJ817" s="33"/>
      <c r="BK817" s="33"/>
      <c r="BL817" s="33"/>
      <c r="BM817" s="33"/>
      <c r="BN817" s="33"/>
      <c r="BO817" s="33"/>
      <c r="BP817" s="33"/>
      <c r="BQ817" s="33"/>
      <c r="BR817" s="33"/>
      <c r="BS817" s="33"/>
      <c r="BT817" s="33"/>
      <c r="BU817" s="33"/>
      <c r="BV817" s="33"/>
      <c r="BW817" s="33"/>
      <c r="BX817" s="33"/>
      <c r="BY817" s="33"/>
      <c r="BZ817" s="33"/>
      <c r="CA817" s="33"/>
      <c r="CB817" s="33"/>
      <c r="CC817" s="33"/>
      <c r="CD817" s="33"/>
      <c r="CE817" s="33"/>
      <c r="CF817" s="33"/>
      <c r="CG817" s="33"/>
      <c r="CH817" s="33"/>
      <c r="CI817" s="33"/>
      <c r="CJ817" s="33"/>
      <c r="CK817" s="33"/>
      <c r="CL817" s="33"/>
      <c r="CM817" s="33"/>
      <c r="CN817" s="33"/>
      <c r="CO817" s="33"/>
      <c r="CP817" s="33"/>
      <c r="CQ817" s="33"/>
      <c r="CR817" s="33"/>
      <c r="CS817" s="33"/>
      <c r="CT817" s="33"/>
      <c r="CU817" s="33"/>
      <c r="CV817" s="33"/>
      <c r="CW817" s="33"/>
      <c r="CX817" s="33"/>
      <c r="CY817" s="33"/>
      <c r="CZ817" s="33"/>
      <c r="DA817" s="33"/>
      <c r="DB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  <c r="BE818" s="33"/>
      <c r="BF818" s="33"/>
      <c r="BG818" s="33"/>
      <c r="BH818" s="33"/>
      <c r="BI818" s="33"/>
      <c r="BJ818" s="33"/>
      <c r="BK818" s="33"/>
      <c r="BL818" s="33"/>
      <c r="BM818" s="33"/>
      <c r="BN818" s="33"/>
      <c r="BO818" s="33"/>
      <c r="BP818" s="33"/>
      <c r="BQ818" s="33"/>
      <c r="BR818" s="33"/>
      <c r="BS818" s="33"/>
      <c r="BT818" s="33"/>
      <c r="BU818" s="33"/>
      <c r="BV818" s="33"/>
      <c r="BW818" s="33"/>
      <c r="BX818" s="33"/>
      <c r="BY818" s="33"/>
      <c r="BZ818" s="33"/>
      <c r="CA818" s="33"/>
      <c r="CB818" s="33"/>
      <c r="CC818" s="33"/>
      <c r="CD818" s="33"/>
      <c r="CE818" s="33"/>
      <c r="CF818" s="33"/>
      <c r="CG818" s="33"/>
      <c r="CH818" s="33"/>
      <c r="CI818" s="33"/>
      <c r="CJ818" s="33"/>
      <c r="CK818" s="33"/>
      <c r="CL818" s="33"/>
      <c r="CM818" s="33"/>
      <c r="CN818" s="33"/>
      <c r="CO818" s="33"/>
      <c r="CP818" s="33"/>
      <c r="CQ818" s="33"/>
      <c r="CR818" s="33"/>
      <c r="CS818" s="33"/>
      <c r="CT818" s="33"/>
      <c r="CU818" s="33"/>
      <c r="CV818" s="33"/>
      <c r="CW818" s="33"/>
      <c r="CX818" s="33"/>
      <c r="CY818" s="33"/>
      <c r="CZ818" s="33"/>
      <c r="DA818" s="33"/>
      <c r="DB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  <c r="BE819" s="33"/>
      <c r="BF819" s="33"/>
      <c r="BG819" s="33"/>
      <c r="BH819" s="33"/>
      <c r="BI819" s="33"/>
      <c r="BJ819" s="33"/>
      <c r="BK819" s="33"/>
      <c r="BL819" s="33"/>
      <c r="BM819" s="33"/>
      <c r="BN819" s="33"/>
      <c r="BO819" s="33"/>
      <c r="BP819" s="33"/>
      <c r="BQ819" s="33"/>
      <c r="BR819" s="33"/>
      <c r="BS819" s="33"/>
      <c r="BT819" s="33"/>
      <c r="BU819" s="33"/>
      <c r="BV819" s="33"/>
      <c r="BW819" s="33"/>
      <c r="BX819" s="33"/>
      <c r="BY819" s="33"/>
      <c r="BZ819" s="33"/>
      <c r="CA819" s="33"/>
      <c r="CB819" s="33"/>
      <c r="CC819" s="33"/>
      <c r="CD819" s="33"/>
      <c r="CE819" s="33"/>
      <c r="CF819" s="33"/>
      <c r="CG819" s="33"/>
      <c r="CH819" s="33"/>
      <c r="CI819" s="33"/>
      <c r="CJ819" s="33"/>
      <c r="CK819" s="33"/>
      <c r="CL819" s="33"/>
      <c r="CM819" s="33"/>
      <c r="CN819" s="33"/>
      <c r="CO819" s="33"/>
      <c r="CP819" s="33"/>
      <c r="CQ819" s="33"/>
      <c r="CR819" s="33"/>
      <c r="CS819" s="33"/>
      <c r="CT819" s="33"/>
      <c r="CU819" s="33"/>
      <c r="CV819" s="33"/>
      <c r="CW819" s="33"/>
      <c r="CX819" s="33"/>
      <c r="CY819" s="33"/>
      <c r="CZ819" s="33"/>
      <c r="DA819" s="33"/>
      <c r="DB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  <c r="BE820" s="33"/>
      <c r="BF820" s="33"/>
      <c r="BG820" s="33"/>
      <c r="BH820" s="33"/>
      <c r="BI820" s="33"/>
      <c r="BJ820" s="33"/>
      <c r="BK820" s="33"/>
      <c r="BL820" s="33"/>
      <c r="BM820" s="33"/>
      <c r="BN820" s="33"/>
      <c r="BO820" s="33"/>
      <c r="BP820" s="33"/>
      <c r="BQ820" s="33"/>
      <c r="BR820" s="33"/>
      <c r="BS820" s="33"/>
      <c r="BT820" s="33"/>
      <c r="BU820" s="33"/>
      <c r="BV820" s="33"/>
      <c r="BW820" s="33"/>
      <c r="BX820" s="33"/>
      <c r="BY820" s="33"/>
      <c r="BZ820" s="33"/>
      <c r="CA820" s="33"/>
      <c r="CB820" s="33"/>
      <c r="CC820" s="33"/>
      <c r="CD820" s="33"/>
      <c r="CE820" s="33"/>
      <c r="CF820" s="33"/>
      <c r="CG820" s="33"/>
      <c r="CH820" s="33"/>
      <c r="CI820" s="33"/>
      <c r="CJ820" s="33"/>
      <c r="CK820" s="33"/>
      <c r="CL820" s="33"/>
      <c r="CM820" s="33"/>
      <c r="CN820" s="33"/>
      <c r="CO820" s="33"/>
      <c r="CP820" s="33"/>
      <c r="CQ820" s="33"/>
      <c r="CR820" s="33"/>
      <c r="CS820" s="33"/>
      <c r="CT820" s="33"/>
      <c r="CU820" s="33"/>
      <c r="CV820" s="33"/>
      <c r="CW820" s="33"/>
      <c r="CX820" s="33"/>
      <c r="CY820" s="33"/>
      <c r="CZ820" s="33"/>
      <c r="DA820" s="33"/>
      <c r="DB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  <c r="BE821" s="33"/>
      <c r="BF821" s="33"/>
      <c r="BG821" s="33"/>
      <c r="BH821" s="33"/>
      <c r="BI821" s="33"/>
      <c r="BJ821" s="33"/>
      <c r="BK821" s="33"/>
      <c r="BL821" s="33"/>
      <c r="BM821" s="33"/>
      <c r="BN821" s="33"/>
      <c r="BO821" s="33"/>
      <c r="BP821" s="33"/>
      <c r="BQ821" s="33"/>
      <c r="BR821" s="33"/>
      <c r="BS821" s="33"/>
      <c r="BT821" s="33"/>
      <c r="BU821" s="33"/>
      <c r="BV821" s="33"/>
      <c r="BW821" s="33"/>
      <c r="BX821" s="33"/>
      <c r="BY821" s="33"/>
      <c r="BZ821" s="33"/>
      <c r="CA821" s="33"/>
      <c r="CB821" s="33"/>
      <c r="CC821" s="33"/>
      <c r="CD821" s="33"/>
      <c r="CE821" s="33"/>
      <c r="CF821" s="33"/>
      <c r="CG821" s="33"/>
      <c r="CH821" s="33"/>
      <c r="CI821" s="33"/>
      <c r="CJ821" s="33"/>
      <c r="CK821" s="33"/>
      <c r="CL821" s="33"/>
      <c r="CM821" s="33"/>
      <c r="CN821" s="33"/>
      <c r="CO821" s="33"/>
      <c r="CP821" s="33"/>
      <c r="CQ821" s="33"/>
      <c r="CR821" s="33"/>
      <c r="CS821" s="33"/>
      <c r="CT821" s="33"/>
      <c r="CU821" s="33"/>
      <c r="CV821" s="33"/>
      <c r="CW821" s="33"/>
      <c r="CX821" s="33"/>
      <c r="CY821" s="33"/>
      <c r="CZ821" s="33"/>
      <c r="DA821" s="33"/>
      <c r="DB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  <c r="BE822" s="33"/>
      <c r="BF822" s="33"/>
      <c r="BG822" s="33"/>
      <c r="BH822" s="33"/>
      <c r="BI822" s="33"/>
      <c r="BJ822" s="33"/>
      <c r="BK822" s="33"/>
      <c r="BL822" s="33"/>
      <c r="BM822" s="33"/>
      <c r="BN822" s="33"/>
      <c r="BO822" s="33"/>
      <c r="BP822" s="33"/>
      <c r="BQ822" s="33"/>
      <c r="BR822" s="33"/>
      <c r="BS822" s="33"/>
      <c r="BT822" s="33"/>
      <c r="BU822" s="33"/>
      <c r="BV822" s="33"/>
      <c r="BW822" s="33"/>
      <c r="BX822" s="33"/>
      <c r="BY822" s="33"/>
      <c r="BZ822" s="33"/>
      <c r="CA822" s="33"/>
      <c r="CB822" s="33"/>
      <c r="CC822" s="33"/>
      <c r="CD822" s="33"/>
      <c r="CE822" s="33"/>
      <c r="CF822" s="33"/>
      <c r="CG822" s="33"/>
      <c r="CH822" s="33"/>
      <c r="CI822" s="33"/>
      <c r="CJ822" s="33"/>
      <c r="CK822" s="33"/>
      <c r="CL822" s="33"/>
      <c r="CM822" s="33"/>
      <c r="CN822" s="33"/>
      <c r="CO822" s="33"/>
      <c r="CP822" s="33"/>
      <c r="CQ822" s="33"/>
      <c r="CR822" s="33"/>
      <c r="CS822" s="33"/>
      <c r="CT822" s="33"/>
      <c r="CU822" s="33"/>
      <c r="CV822" s="33"/>
      <c r="CW822" s="33"/>
      <c r="CX822" s="33"/>
      <c r="CY822" s="33"/>
      <c r="CZ822" s="33"/>
      <c r="DA822" s="33"/>
      <c r="DB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  <c r="BE823" s="33"/>
      <c r="BF823" s="33"/>
      <c r="BG823" s="33"/>
      <c r="BH823" s="33"/>
      <c r="BI823" s="33"/>
      <c r="BJ823" s="33"/>
      <c r="BK823" s="33"/>
      <c r="BL823" s="33"/>
      <c r="BM823" s="33"/>
      <c r="BN823" s="33"/>
      <c r="BO823" s="33"/>
      <c r="BP823" s="33"/>
      <c r="BQ823" s="33"/>
      <c r="BR823" s="33"/>
      <c r="BS823" s="33"/>
      <c r="BT823" s="33"/>
      <c r="BU823" s="33"/>
      <c r="BV823" s="33"/>
      <c r="BW823" s="33"/>
      <c r="BX823" s="33"/>
      <c r="BY823" s="33"/>
      <c r="BZ823" s="33"/>
      <c r="CA823" s="33"/>
      <c r="CB823" s="33"/>
      <c r="CC823" s="33"/>
      <c r="CD823" s="33"/>
      <c r="CE823" s="33"/>
      <c r="CF823" s="33"/>
      <c r="CG823" s="33"/>
      <c r="CH823" s="33"/>
      <c r="CI823" s="33"/>
      <c r="CJ823" s="33"/>
      <c r="CK823" s="33"/>
      <c r="CL823" s="33"/>
      <c r="CM823" s="33"/>
      <c r="CN823" s="33"/>
      <c r="CO823" s="33"/>
      <c r="CP823" s="33"/>
      <c r="CQ823" s="33"/>
      <c r="CR823" s="33"/>
      <c r="CS823" s="33"/>
      <c r="CT823" s="33"/>
      <c r="CU823" s="33"/>
      <c r="CV823" s="33"/>
      <c r="CW823" s="33"/>
      <c r="CX823" s="33"/>
      <c r="CY823" s="33"/>
      <c r="CZ823" s="33"/>
      <c r="DA823" s="33"/>
      <c r="DB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  <c r="BE824" s="33"/>
      <c r="BF824" s="33"/>
      <c r="BG824" s="33"/>
      <c r="BH824" s="33"/>
      <c r="BI824" s="33"/>
      <c r="BJ824" s="33"/>
      <c r="BK824" s="33"/>
      <c r="BL824" s="33"/>
      <c r="BM824" s="33"/>
      <c r="BN824" s="33"/>
      <c r="BO824" s="33"/>
      <c r="BP824" s="33"/>
      <c r="BQ824" s="33"/>
      <c r="BR824" s="33"/>
      <c r="BS824" s="33"/>
      <c r="BT824" s="33"/>
      <c r="BU824" s="33"/>
      <c r="BV824" s="33"/>
      <c r="BW824" s="33"/>
      <c r="BX824" s="33"/>
      <c r="BY824" s="33"/>
      <c r="BZ824" s="33"/>
      <c r="CA824" s="33"/>
      <c r="CB824" s="33"/>
      <c r="CC824" s="33"/>
      <c r="CD824" s="33"/>
      <c r="CE824" s="33"/>
      <c r="CF824" s="33"/>
      <c r="CG824" s="33"/>
      <c r="CH824" s="33"/>
      <c r="CI824" s="33"/>
      <c r="CJ824" s="33"/>
      <c r="CK824" s="33"/>
      <c r="CL824" s="33"/>
      <c r="CM824" s="33"/>
      <c r="CN824" s="33"/>
      <c r="CO824" s="33"/>
      <c r="CP824" s="33"/>
      <c r="CQ824" s="33"/>
      <c r="CR824" s="33"/>
      <c r="CS824" s="33"/>
      <c r="CT824" s="33"/>
      <c r="CU824" s="33"/>
      <c r="CV824" s="33"/>
      <c r="CW824" s="33"/>
      <c r="CX824" s="33"/>
      <c r="CY824" s="33"/>
      <c r="CZ824" s="33"/>
      <c r="DA824" s="33"/>
      <c r="DB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  <c r="BE825" s="33"/>
      <c r="BF825" s="33"/>
      <c r="BG825" s="33"/>
      <c r="BH825" s="33"/>
      <c r="BI825" s="33"/>
      <c r="BJ825" s="33"/>
      <c r="BK825" s="33"/>
      <c r="BL825" s="33"/>
      <c r="BM825" s="33"/>
      <c r="BN825" s="33"/>
      <c r="BO825" s="33"/>
      <c r="BP825" s="33"/>
      <c r="BQ825" s="33"/>
      <c r="BR825" s="33"/>
      <c r="BS825" s="33"/>
      <c r="BT825" s="33"/>
      <c r="BU825" s="33"/>
      <c r="BV825" s="33"/>
      <c r="BW825" s="33"/>
      <c r="BX825" s="33"/>
      <c r="BY825" s="33"/>
      <c r="BZ825" s="33"/>
      <c r="CA825" s="33"/>
      <c r="CB825" s="33"/>
      <c r="CC825" s="33"/>
      <c r="CD825" s="33"/>
      <c r="CE825" s="33"/>
      <c r="CF825" s="33"/>
      <c r="CG825" s="33"/>
      <c r="CH825" s="33"/>
      <c r="CI825" s="33"/>
      <c r="CJ825" s="33"/>
      <c r="CK825" s="33"/>
      <c r="CL825" s="33"/>
      <c r="CM825" s="33"/>
      <c r="CN825" s="33"/>
      <c r="CO825" s="33"/>
      <c r="CP825" s="33"/>
      <c r="CQ825" s="33"/>
      <c r="CR825" s="33"/>
      <c r="CS825" s="33"/>
      <c r="CT825" s="33"/>
      <c r="CU825" s="33"/>
      <c r="CV825" s="33"/>
      <c r="CW825" s="33"/>
      <c r="CX825" s="33"/>
      <c r="CY825" s="33"/>
      <c r="CZ825" s="33"/>
      <c r="DA825" s="33"/>
      <c r="DB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  <c r="BE826" s="33"/>
      <c r="BF826" s="33"/>
      <c r="BG826" s="33"/>
      <c r="BH826" s="33"/>
      <c r="BI826" s="33"/>
      <c r="BJ826" s="33"/>
      <c r="BK826" s="33"/>
      <c r="BL826" s="33"/>
      <c r="BM826" s="33"/>
      <c r="BN826" s="33"/>
      <c r="BO826" s="33"/>
      <c r="BP826" s="33"/>
      <c r="BQ826" s="33"/>
      <c r="BR826" s="33"/>
      <c r="BS826" s="33"/>
      <c r="BT826" s="33"/>
      <c r="BU826" s="33"/>
      <c r="BV826" s="33"/>
      <c r="BW826" s="33"/>
      <c r="BX826" s="33"/>
      <c r="BY826" s="33"/>
      <c r="BZ826" s="33"/>
      <c r="CA826" s="33"/>
      <c r="CB826" s="33"/>
      <c r="CC826" s="33"/>
      <c r="CD826" s="33"/>
      <c r="CE826" s="33"/>
      <c r="CF826" s="33"/>
      <c r="CG826" s="33"/>
      <c r="CH826" s="33"/>
      <c r="CI826" s="33"/>
      <c r="CJ826" s="33"/>
      <c r="CK826" s="33"/>
      <c r="CL826" s="33"/>
      <c r="CM826" s="33"/>
      <c r="CN826" s="33"/>
      <c r="CO826" s="33"/>
      <c r="CP826" s="33"/>
      <c r="CQ826" s="33"/>
      <c r="CR826" s="33"/>
      <c r="CS826" s="33"/>
      <c r="CT826" s="33"/>
      <c r="CU826" s="33"/>
      <c r="CV826" s="33"/>
      <c r="CW826" s="33"/>
      <c r="CX826" s="33"/>
      <c r="CY826" s="33"/>
      <c r="CZ826" s="33"/>
      <c r="DA826" s="33"/>
      <c r="DB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  <c r="BE827" s="33"/>
      <c r="BF827" s="33"/>
      <c r="BG827" s="33"/>
      <c r="BH827" s="33"/>
      <c r="BI827" s="33"/>
      <c r="BJ827" s="33"/>
      <c r="BK827" s="33"/>
      <c r="BL827" s="33"/>
      <c r="BM827" s="33"/>
      <c r="BN827" s="33"/>
      <c r="BO827" s="33"/>
      <c r="BP827" s="33"/>
      <c r="BQ827" s="33"/>
      <c r="BR827" s="33"/>
      <c r="BS827" s="33"/>
      <c r="BT827" s="33"/>
      <c r="BU827" s="33"/>
      <c r="BV827" s="33"/>
      <c r="BW827" s="33"/>
      <c r="BX827" s="33"/>
      <c r="BY827" s="33"/>
      <c r="BZ827" s="33"/>
      <c r="CA827" s="33"/>
      <c r="CB827" s="33"/>
      <c r="CC827" s="33"/>
      <c r="CD827" s="33"/>
      <c r="CE827" s="33"/>
      <c r="CF827" s="33"/>
      <c r="CG827" s="33"/>
      <c r="CH827" s="33"/>
      <c r="CI827" s="33"/>
      <c r="CJ827" s="33"/>
      <c r="CK827" s="33"/>
      <c r="CL827" s="33"/>
      <c r="CM827" s="33"/>
      <c r="CN827" s="33"/>
      <c r="CO827" s="33"/>
      <c r="CP827" s="33"/>
      <c r="CQ827" s="33"/>
      <c r="CR827" s="33"/>
      <c r="CS827" s="33"/>
      <c r="CT827" s="33"/>
      <c r="CU827" s="33"/>
      <c r="CV827" s="33"/>
      <c r="CW827" s="33"/>
      <c r="CX827" s="33"/>
      <c r="CY827" s="33"/>
      <c r="CZ827" s="33"/>
      <c r="DA827" s="33"/>
      <c r="DB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  <c r="BE828" s="33"/>
      <c r="BF828" s="33"/>
      <c r="BG828" s="33"/>
      <c r="BH828" s="33"/>
      <c r="BI828" s="33"/>
      <c r="BJ828" s="33"/>
      <c r="BK828" s="33"/>
      <c r="BL828" s="33"/>
      <c r="BM828" s="33"/>
      <c r="BN828" s="33"/>
      <c r="BO828" s="33"/>
      <c r="BP828" s="33"/>
      <c r="BQ828" s="33"/>
      <c r="BR828" s="33"/>
      <c r="BS828" s="33"/>
      <c r="BT828" s="33"/>
      <c r="BU828" s="33"/>
      <c r="BV828" s="33"/>
      <c r="BW828" s="33"/>
      <c r="BX828" s="33"/>
      <c r="BY828" s="33"/>
      <c r="BZ828" s="33"/>
      <c r="CA828" s="33"/>
      <c r="CB828" s="33"/>
      <c r="CC828" s="33"/>
      <c r="CD828" s="33"/>
      <c r="CE828" s="33"/>
      <c r="CF828" s="33"/>
      <c r="CG828" s="33"/>
      <c r="CH828" s="33"/>
      <c r="CI828" s="33"/>
      <c r="CJ828" s="33"/>
      <c r="CK828" s="33"/>
      <c r="CL828" s="33"/>
      <c r="CM828" s="33"/>
      <c r="CN828" s="33"/>
      <c r="CO828" s="33"/>
      <c r="CP828" s="33"/>
      <c r="CQ828" s="33"/>
      <c r="CR828" s="33"/>
      <c r="CS828" s="33"/>
      <c r="CT828" s="33"/>
      <c r="CU828" s="33"/>
      <c r="CV828" s="33"/>
      <c r="CW828" s="33"/>
      <c r="CX828" s="33"/>
      <c r="CY828" s="33"/>
      <c r="CZ828" s="33"/>
      <c r="DA828" s="33"/>
      <c r="DB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  <c r="BE829" s="33"/>
      <c r="BF829" s="33"/>
      <c r="BG829" s="33"/>
      <c r="BH829" s="33"/>
      <c r="BI829" s="33"/>
      <c r="BJ829" s="33"/>
      <c r="BK829" s="33"/>
      <c r="BL829" s="33"/>
      <c r="BM829" s="33"/>
      <c r="BN829" s="33"/>
      <c r="BO829" s="33"/>
      <c r="BP829" s="33"/>
      <c r="BQ829" s="33"/>
      <c r="BR829" s="33"/>
      <c r="BS829" s="33"/>
      <c r="BT829" s="33"/>
      <c r="BU829" s="33"/>
      <c r="BV829" s="33"/>
      <c r="BW829" s="33"/>
      <c r="BX829" s="33"/>
      <c r="BY829" s="33"/>
      <c r="BZ829" s="33"/>
      <c r="CA829" s="33"/>
      <c r="CB829" s="33"/>
      <c r="CC829" s="33"/>
      <c r="CD829" s="33"/>
      <c r="CE829" s="33"/>
      <c r="CF829" s="33"/>
      <c r="CG829" s="33"/>
      <c r="CH829" s="33"/>
      <c r="CI829" s="33"/>
      <c r="CJ829" s="33"/>
      <c r="CK829" s="33"/>
      <c r="CL829" s="33"/>
      <c r="CM829" s="33"/>
      <c r="CN829" s="33"/>
      <c r="CO829" s="33"/>
      <c r="CP829" s="33"/>
      <c r="CQ829" s="33"/>
      <c r="CR829" s="33"/>
      <c r="CS829" s="33"/>
      <c r="CT829" s="33"/>
      <c r="CU829" s="33"/>
      <c r="CV829" s="33"/>
      <c r="CW829" s="33"/>
      <c r="CX829" s="33"/>
      <c r="CY829" s="33"/>
      <c r="CZ829" s="33"/>
      <c r="DA829" s="33"/>
      <c r="DB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  <c r="BE830" s="33"/>
      <c r="BF830" s="33"/>
      <c r="BG830" s="33"/>
      <c r="BH830" s="33"/>
      <c r="BI830" s="33"/>
      <c r="BJ830" s="33"/>
      <c r="BK830" s="33"/>
      <c r="BL830" s="33"/>
      <c r="BM830" s="33"/>
      <c r="BN830" s="33"/>
      <c r="BO830" s="33"/>
      <c r="BP830" s="33"/>
      <c r="BQ830" s="33"/>
      <c r="BR830" s="33"/>
      <c r="BS830" s="33"/>
      <c r="BT830" s="33"/>
      <c r="BU830" s="33"/>
      <c r="BV830" s="33"/>
      <c r="BW830" s="33"/>
      <c r="BX830" s="33"/>
      <c r="BY830" s="33"/>
      <c r="BZ830" s="33"/>
      <c r="CA830" s="33"/>
      <c r="CB830" s="33"/>
      <c r="CC830" s="33"/>
      <c r="CD830" s="33"/>
      <c r="CE830" s="33"/>
      <c r="CF830" s="33"/>
      <c r="CG830" s="33"/>
      <c r="CH830" s="33"/>
      <c r="CI830" s="33"/>
      <c r="CJ830" s="33"/>
      <c r="CK830" s="33"/>
      <c r="CL830" s="33"/>
      <c r="CM830" s="33"/>
      <c r="CN830" s="33"/>
      <c r="CO830" s="33"/>
      <c r="CP830" s="33"/>
      <c r="CQ830" s="33"/>
      <c r="CR830" s="33"/>
      <c r="CS830" s="33"/>
      <c r="CT830" s="33"/>
      <c r="CU830" s="33"/>
      <c r="CV830" s="33"/>
      <c r="CW830" s="33"/>
      <c r="CX830" s="33"/>
      <c r="CY830" s="33"/>
      <c r="CZ830" s="33"/>
      <c r="DA830" s="33"/>
      <c r="DB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  <c r="BE831" s="33"/>
      <c r="BF831" s="33"/>
      <c r="BG831" s="33"/>
      <c r="BH831" s="33"/>
      <c r="BI831" s="33"/>
      <c r="BJ831" s="33"/>
      <c r="BK831" s="33"/>
      <c r="BL831" s="33"/>
      <c r="BM831" s="33"/>
      <c r="BN831" s="33"/>
      <c r="BO831" s="33"/>
      <c r="BP831" s="33"/>
      <c r="BQ831" s="33"/>
      <c r="BR831" s="33"/>
      <c r="BS831" s="33"/>
      <c r="BT831" s="33"/>
      <c r="BU831" s="33"/>
      <c r="BV831" s="33"/>
      <c r="BW831" s="33"/>
      <c r="BX831" s="33"/>
      <c r="BY831" s="33"/>
      <c r="BZ831" s="33"/>
      <c r="CA831" s="33"/>
      <c r="CB831" s="33"/>
      <c r="CC831" s="33"/>
      <c r="CD831" s="33"/>
      <c r="CE831" s="33"/>
      <c r="CF831" s="33"/>
      <c r="CG831" s="33"/>
      <c r="CH831" s="33"/>
      <c r="CI831" s="33"/>
      <c r="CJ831" s="33"/>
      <c r="CK831" s="33"/>
      <c r="CL831" s="33"/>
      <c r="CM831" s="33"/>
      <c r="CN831" s="33"/>
      <c r="CO831" s="33"/>
      <c r="CP831" s="33"/>
      <c r="CQ831" s="33"/>
      <c r="CR831" s="33"/>
      <c r="CS831" s="33"/>
      <c r="CT831" s="33"/>
      <c r="CU831" s="33"/>
      <c r="CV831" s="33"/>
      <c r="CW831" s="33"/>
      <c r="CX831" s="33"/>
      <c r="CY831" s="33"/>
      <c r="CZ831" s="33"/>
      <c r="DA831" s="33"/>
      <c r="DB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  <c r="BE832" s="33"/>
      <c r="BF832" s="33"/>
      <c r="BG832" s="33"/>
      <c r="BH832" s="33"/>
      <c r="BI832" s="33"/>
      <c r="BJ832" s="33"/>
      <c r="BK832" s="33"/>
      <c r="BL832" s="33"/>
      <c r="BM832" s="33"/>
      <c r="BN832" s="33"/>
      <c r="BO832" s="33"/>
      <c r="BP832" s="33"/>
      <c r="BQ832" s="33"/>
      <c r="BR832" s="33"/>
      <c r="BS832" s="33"/>
      <c r="BT832" s="33"/>
      <c r="BU832" s="33"/>
      <c r="BV832" s="33"/>
      <c r="BW832" s="33"/>
      <c r="BX832" s="33"/>
      <c r="BY832" s="33"/>
      <c r="BZ832" s="33"/>
      <c r="CA832" s="33"/>
      <c r="CB832" s="33"/>
      <c r="CC832" s="33"/>
      <c r="CD832" s="33"/>
      <c r="CE832" s="33"/>
      <c r="CF832" s="33"/>
      <c r="CG832" s="33"/>
      <c r="CH832" s="33"/>
      <c r="CI832" s="33"/>
      <c r="CJ832" s="33"/>
      <c r="CK832" s="33"/>
      <c r="CL832" s="33"/>
      <c r="CM832" s="33"/>
      <c r="CN832" s="33"/>
      <c r="CO832" s="33"/>
      <c r="CP832" s="33"/>
      <c r="CQ832" s="33"/>
      <c r="CR832" s="33"/>
      <c r="CS832" s="33"/>
      <c r="CT832" s="33"/>
      <c r="CU832" s="33"/>
      <c r="CV832" s="33"/>
      <c r="CW832" s="33"/>
      <c r="CX832" s="33"/>
      <c r="CY832" s="33"/>
      <c r="CZ832" s="33"/>
      <c r="DA832" s="33"/>
      <c r="DB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  <c r="BE833" s="33"/>
      <c r="BF833" s="33"/>
      <c r="BG833" s="33"/>
      <c r="BH833" s="33"/>
      <c r="BI833" s="33"/>
      <c r="BJ833" s="33"/>
      <c r="BK833" s="33"/>
      <c r="BL833" s="33"/>
      <c r="BM833" s="33"/>
      <c r="BN833" s="33"/>
      <c r="BO833" s="33"/>
      <c r="BP833" s="33"/>
      <c r="BQ833" s="33"/>
      <c r="BR833" s="33"/>
      <c r="BS833" s="33"/>
      <c r="BT833" s="33"/>
      <c r="BU833" s="33"/>
      <c r="BV833" s="33"/>
      <c r="BW833" s="33"/>
      <c r="BX833" s="33"/>
      <c r="BY833" s="33"/>
      <c r="BZ833" s="33"/>
      <c r="CA833" s="33"/>
      <c r="CB833" s="33"/>
      <c r="CC833" s="33"/>
      <c r="CD833" s="33"/>
      <c r="CE833" s="33"/>
      <c r="CF833" s="33"/>
      <c r="CG833" s="33"/>
      <c r="CH833" s="33"/>
      <c r="CI833" s="33"/>
      <c r="CJ833" s="33"/>
      <c r="CK833" s="33"/>
      <c r="CL833" s="33"/>
      <c r="CM833" s="33"/>
      <c r="CN833" s="33"/>
      <c r="CO833" s="33"/>
      <c r="CP833" s="33"/>
      <c r="CQ833" s="33"/>
      <c r="CR833" s="33"/>
      <c r="CS833" s="33"/>
      <c r="CT833" s="33"/>
      <c r="CU833" s="33"/>
      <c r="CV833" s="33"/>
      <c r="CW833" s="33"/>
      <c r="CX833" s="33"/>
      <c r="CY833" s="33"/>
      <c r="CZ833" s="33"/>
      <c r="DA833" s="33"/>
      <c r="DB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  <c r="BE834" s="33"/>
      <c r="BF834" s="33"/>
      <c r="BG834" s="33"/>
      <c r="BH834" s="33"/>
      <c r="BI834" s="33"/>
      <c r="BJ834" s="33"/>
      <c r="BK834" s="33"/>
      <c r="BL834" s="33"/>
      <c r="BM834" s="33"/>
      <c r="BN834" s="33"/>
      <c r="BO834" s="33"/>
      <c r="BP834" s="33"/>
      <c r="BQ834" s="33"/>
      <c r="BR834" s="33"/>
      <c r="BS834" s="33"/>
      <c r="BT834" s="33"/>
      <c r="BU834" s="33"/>
      <c r="BV834" s="33"/>
      <c r="BW834" s="33"/>
      <c r="BX834" s="33"/>
      <c r="BY834" s="33"/>
      <c r="BZ834" s="33"/>
      <c r="CA834" s="33"/>
      <c r="CB834" s="33"/>
      <c r="CC834" s="33"/>
      <c r="CD834" s="33"/>
      <c r="CE834" s="33"/>
      <c r="CF834" s="33"/>
      <c r="CG834" s="33"/>
      <c r="CH834" s="33"/>
      <c r="CI834" s="33"/>
      <c r="CJ834" s="33"/>
      <c r="CK834" s="33"/>
      <c r="CL834" s="33"/>
      <c r="CM834" s="33"/>
      <c r="CN834" s="33"/>
      <c r="CO834" s="33"/>
      <c r="CP834" s="33"/>
      <c r="CQ834" s="33"/>
      <c r="CR834" s="33"/>
      <c r="CS834" s="33"/>
      <c r="CT834" s="33"/>
      <c r="CU834" s="33"/>
      <c r="CV834" s="33"/>
      <c r="CW834" s="33"/>
      <c r="CX834" s="33"/>
      <c r="CY834" s="33"/>
      <c r="CZ834" s="33"/>
      <c r="DA834" s="33"/>
      <c r="DB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  <c r="BE835" s="33"/>
      <c r="BF835" s="33"/>
      <c r="BG835" s="33"/>
      <c r="BH835" s="33"/>
      <c r="BI835" s="33"/>
      <c r="BJ835" s="33"/>
      <c r="BK835" s="33"/>
      <c r="BL835" s="33"/>
      <c r="BM835" s="33"/>
      <c r="BN835" s="33"/>
      <c r="BO835" s="33"/>
      <c r="BP835" s="33"/>
      <c r="BQ835" s="33"/>
      <c r="BR835" s="33"/>
      <c r="BS835" s="33"/>
      <c r="BT835" s="33"/>
      <c r="BU835" s="33"/>
      <c r="BV835" s="33"/>
      <c r="BW835" s="33"/>
      <c r="BX835" s="33"/>
      <c r="BY835" s="33"/>
      <c r="BZ835" s="33"/>
      <c r="CA835" s="33"/>
      <c r="CB835" s="33"/>
      <c r="CC835" s="33"/>
      <c r="CD835" s="33"/>
      <c r="CE835" s="33"/>
      <c r="CF835" s="33"/>
      <c r="CG835" s="33"/>
      <c r="CH835" s="33"/>
      <c r="CI835" s="33"/>
      <c r="CJ835" s="33"/>
      <c r="CK835" s="33"/>
      <c r="CL835" s="33"/>
      <c r="CM835" s="33"/>
      <c r="CN835" s="33"/>
      <c r="CO835" s="33"/>
      <c r="CP835" s="33"/>
      <c r="CQ835" s="33"/>
      <c r="CR835" s="33"/>
      <c r="CS835" s="33"/>
      <c r="CT835" s="33"/>
      <c r="CU835" s="33"/>
      <c r="CV835" s="33"/>
      <c r="CW835" s="33"/>
      <c r="CX835" s="33"/>
      <c r="CY835" s="33"/>
      <c r="CZ835" s="33"/>
      <c r="DA835" s="33"/>
      <c r="DB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  <c r="BE836" s="33"/>
      <c r="BF836" s="33"/>
      <c r="BG836" s="33"/>
      <c r="BH836" s="33"/>
      <c r="BI836" s="33"/>
      <c r="BJ836" s="33"/>
      <c r="BK836" s="33"/>
      <c r="BL836" s="33"/>
      <c r="BM836" s="33"/>
      <c r="BN836" s="33"/>
      <c r="BO836" s="33"/>
      <c r="BP836" s="33"/>
      <c r="BQ836" s="33"/>
      <c r="BR836" s="33"/>
      <c r="BS836" s="33"/>
      <c r="BT836" s="33"/>
      <c r="BU836" s="33"/>
      <c r="BV836" s="33"/>
      <c r="BW836" s="33"/>
      <c r="BX836" s="33"/>
      <c r="BY836" s="33"/>
      <c r="BZ836" s="33"/>
      <c r="CA836" s="33"/>
      <c r="CB836" s="33"/>
      <c r="CC836" s="33"/>
      <c r="CD836" s="33"/>
      <c r="CE836" s="33"/>
      <c r="CF836" s="33"/>
      <c r="CG836" s="33"/>
      <c r="CH836" s="33"/>
      <c r="CI836" s="33"/>
      <c r="CJ836" s="33"/>
      <c r="CK836" s="33"/>
      <c r="CL836" s="33"/>
      <c r="CM836" s="33"/>
      <c r="CN836" s="33"/>
      <c r="CO836" s="33"/>
      <c r="CP836" s="33"/>
      <c r="CQ836" s="33"/>
      <c r="CR836" s="33"/>
      <c r="CS836" s="33"/>
      <c r="CT836" s="33"/>
      <c r="CU836" s="33"/>
      <c r="CV836" s="33"/>
      <c r="CW836" s="33"/>
      <c r="CX836" s="33"/>
      <c r="CY836" s="33"/>
      <c r="CZ836" s="33"/>
      <c r="DA836" s="33"/>
      <c r="DB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  <c r="BE837" s="33"/>
      <c r="BF837" s="33"/>
      <c r="BG837" s="33"/>
      <c r="BH837" s="33"/>
      <c r="BI837" s="33"/>
      <c r="BJ837" s="33"/>
      <c r="BK837" s="33"/>
      <c r="BL837" s="33"/>
      <c r="BM837" s="33"/>
      <c r="BN837" s="33"/>
      <c r="BO837" s="33"/>
      <c r="BP837" s="33"/>
      <c r="BQ837" s="33"/>
      <c r="BR837" s="33"/>
      <c r="BS837" s="33"/>
      <c r="BT837" s="33"/>
      <c r="BU837" s="33"/>
      <c r="BV837" s="33"/>
      <c r="BW837" s="33"/>
      <c r="BX837" s="33"/>
      <c r="BY837" s="33"/>
      <c r="BZ837" s="33"/>
      <c r="CA837" s="33"/>
      <c r="CB837" s="33"/>
      <c r="CC837" s="33"/>
      <c r="CD837" s="33"/>
      <c r="CE837" s="33"/>
      <c r="CF837" s="33"/>
      <c r="CG837" s="33"/>
      <c r="CH837" s="33"/>
      <c r="CI837" s="33"/>
      <c r="CJ837" s="33"/>
      <c r="CK837" s="33"/>
      <c r="CL837" s="33"/>
      <c r="CM837" s="33"/>
      <c r="CN837" s="33"/>
      <c r="CO837" s="33"/>
      <c r="CP837" s="33"/>
      <c r="CQ837" s="33"/>
      <c r="CR837" s="33"/>
      <c r="CS837" s="33"/>
      <c r="CT837" s="33"/>
      <c r="CU837" s="33"/>
      <c r="CV837" s="33"/>
      <c r="CW837" s="33"/>
      <c r="CX837" s="33"/>
      <c r="CY837" s="33"/>
      <c r="CZ837" s="33"/>
      <c r="DA837" s="33"/>
      <c r="DB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  <c r="BE838" s="33"/>
      <c r="BF838" s="33"/>
      <c r="BG838" s="33"/>
      <c r="BH838" s="33"/>
      <c r="BI838" s="33"/>
      <c r="BJ838" s="33"/>
      <c r="BK838" s="33"/>
      <c r="BL838" s="33"/>
      <c r="BM838" s="33"/>
      <c r="BN838" s="33"/>
      <c r="BO838" s="33"/>
      <c r="BP838" s="33"/>
      <c r="BQ838" s="33"/>
      <c r="BR838" s="33"/>
      <c r="BS838" s="33"/>
      <c r="BT838" s="33"/>
      <c r="BU838" s="33"/>
      <c r="BV838" s="33"/>
      <c r="BW838" s="33"/>
      <c r="BX838" s="33"/>
      <c r="BY838" s="33"/>
      <c r="BZ838" s="33"/>
      <c r="CA838" s="33"/>
      <c r="CB838" s="33"/>
      <c r="CC838" s="33"/>
      <c r="CD838" s="33"/>
      <c r="CE838" s="33"/>
      <c r="CF838" s="33"/>
      <c r="CG838" s="33"/>
      <c r="CH838" s="33"/>
      <c r="CI838" s="33"/>
      <c r="CJ838" s="33"/>
      <c r="CK838" s="33"/>
      <c r="CL838" s="33"/>
      <c r="CM838" s="33"/>
      <c r="CN838" s="33"/>
      <c r="CO838" s="33"/>
      <c r="CP838" s="33"/>
      <c r="CQ838" s="33"/>
      <c r="CR838" s="33"/>
      <c r="CS838" s="33"/>
      <c r="CT838" s="33"/>
      <c r="CU838" s="33"/>
      <c r="CV838" s="33"/>
      <c r="CW838" s="33"/>
      <c r="CX838" s="33"/>
      <c r="CY838" s="33"/>
      <c r="CZ838" s="33"/>
      <c r="DA838" s="33"/>
      <c r="DB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  <c r="BE839" s="33"/>
      <c r="BF839" s="33"/>
      <c r="BG839" s="33"/>
      <c r="BH839" s="33"/>
      <c r="BI839" s="33"/>
      <c r="BJ839" s="33"/>
      <c r="BK839" s="33"/>
      <c r="BL839" s="33"/>
      <c r="BM839" s="33"/>
      <c r="BN839" s="33"/>
      <c r="BO839" s="33"/>
      <c r="BP839" s="33"/>
      <c r="BQ839" s="33"/>
      <c r="BR839" s="33"/>
      <c r="BS839" s="33"/>
      <c r="BT839" s="33"/>
      <c r="BU839" s="33"/>
      <c r="BV839" s="33"/>
      <c r="BW839" s="33"/>
      <c r="BX839" s="33"/>
      <c r="BY839" s="33"/>
      <c r="BZ839" s="33"/>
      <c r="CA839" s="33"/>
      <c r="CB839" s="33"/>
      <c r="CC839" s="33"/>
      <c r="CD839" s="33"/>
      <c r="CE839" s="33"/>
      <c r="CF839" s="33"/>
      <c r="CG839" s="33"/>
      <c r="CH839" s="33"/>
      <c r="CI839" s="33"/>
      <c r="CJ839" s="33"/>
      <c r="CK839" s="33"/>
      <c r="CL839" s="33"/>
      <c r="CM839" s="33"/>
      <c r="CN839" s="33"/>
      <c r="CO839" s="33"/>
      <c r="CP839" s="33"/>
      <c r="CQ839" s="33"/>
      <c r="CR839" s="33"/>
      <c r="CS839" s="33"/>
      <c r="CT839" s="33"/>
      <c r="CU839" s="33"/>
      <c r="CV839" s="33"/>
      <c r="CW839" s="33"/>
      <c r="CX839" s="33"/>
      <c r="CY839" s="33"/>
      <c r="CZ839" s="33"/>
      <c r="DA839" s="33"/>
      <c r="DB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  <c r="BE840" s="33"/>
      <c r="BF840" s="33"/>
      <c r="BG840" s="33"/>
      <c r="BH840" s="33"/>
      <c r="BI840" s="33"/>
      <c r="BJ840" s="33"/>
      <c r="BK840" s="33"/>
      <c r="BL840" s="33"/>
      <c r="BM840" s="33"/>
      <c r="BN840" s="33"/>
      <c r="BO840" s="33"/>
      <c r="BP840" s="33"/>
      <c r="BQ840" s="33"/>
      <c r="BR840" s="33"/>
      <c r="BS840" s="33"/>
      <c r="BT840" s="33"/>
      <c r="BU840" s="33"/>
      <c r="BV840" s="33"/>
      <c r="BW840" s="33"/>
      <c r="BX840" s="33"/>
      <c r="BY840" s="33"/>
      <c r="BZ840" s="33"/>
      <c r="CA840" s="33"/>
      <c r="CB840" s="33"/>
      <c r="CC840" s="33"/>
      <c r="CD840" s="33"/>
      <c r="CE840" s="33"/>
      <c r="CF840" s="33"/>
      <c r="CG840" s="33"/>
      <c r="CH840" s="33"/>
      <c r="CI840" s="33"/>
      <c r="CJ840" s="33"/>
      <c r="CK840" s="33"/>
      <c r="CL840" s="33"/>
      <c r="CM840" s="33"/>
      <c r="CN840" s="33"/>
      <c r="CO840" s="33"/>
      <c r="CP840" s="33"/>
      <c r="CQ840" s="33"/>
      <c r="CR840" s="33"/>
      <c r="CS840" s="33"/>
      <c r="CT840" s="33"/>
      <c r="CU840" s="33"/>
      <c r="CV840" s="33"/>
      <c r="CW840" s="33"/>
      <c r="CX840" s="33"/>
      <c r="CY840" s="33"/>
      <c r="CZ840" s="33"/>
      <c r="DA840" s="33"/>
      <c r="DB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  <c r="BE841" s="33"/>
      <c r="BF841" s="33"/>
      <c r="BG841" s="33"/>
      <c r="BH841" s="33"/>
      <c r="BI841" s="33"/>
      <c r="BJ841" s="33"/>
      <c r="BK841" s="33"/>
      <c r="BL841" s="33"/>
      <c r="BM841" s="33"/>
      <c r="BN841" s="33"/>
      <c r="BO841" s="33"/>
      <c r="BP841" s="33"/>
      <c r="BQ841" s="33"/>
      <c r="BR841" s="33"/>
      <c r="BS841" s="33"/>
      <c r="BT841" s="33"/>
      <c r="BU841" s="33"/>
      <c r="BV841" s="33"/>
      <c r="BW841" s="33"/>
      <c r="BX841" s="33"/>
      <c r="BY841" s="33"/>
      <c r="BZ841" s="33"/>
      <c r="CA841" s="33"/>
      <c r="CB841" s="33"/>
      <c r="CC841" s="33"/>
      <c r="CD841" s="33"/>
      <c r="CE841" s="33"/>
      <c r="CF841" s="33"/>
      <c r="CG841" s="33"/>
      <c r="CH841" s="33"/>
      <c r="CI841" s="33"/>
      <c r="CJ841" s="33"/>
      <c r="CK841" s="33"/>
      <c r="CL841" s="33"/>
      <c r="CM841" s="33"/>
      <c r="CN841" s="33"/>
      <c r="CO841" s="33"/>
      <c r="CP841" s="33"/>
      <c r="CQ841" s="33"/>
      <c r="CR841" s="33"/>
      <c r="CS841" s="33"/>
      <c r="CT841" s="33"/>
      <c r="CU841" s="33"/>
      <c r="CV841" s="33"/>
      <c r="CW841" s="33"/>
      <c r="CX841" s="33"/>
      <c r="CY841" s="33"/>
      <c r="CZ841" s="33"/>
      <c r="DA841" s="33"/>
      <c r="DB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  <c r="BE842" s="33"/>
      <c r="BF842" s="33"/>
      <c r="BG842" s="33"/>
      <c r="BH842" s="33"/>
      <c r="BI842" s="33"/>
      <c r="BJ842" s="33"/>
      <c r="BK842" s="33"/>
      <c r="BL842" s="33"/>
      <c r="BM842" s="33"/>
      <c r="BN842" s="33"/>
      <c r="BO842" s="33"/>
      <c r="BP842" s="33"/>
      <c r="BQ842" s="33"/>
      <c r="BR842" s="33"/>
      <c r="BS842" s="33"/>
      <c r="BT842" s="33"/>
      <c r="BU842" s="33"/>
      <c r="BV842" s="33"/>
      <c r="BW842" s="33"/>
      <c r="BX842" s="33"/>
      <c r="BY842" s="33"/>
      <c r="BZ842" s="33"/>
      <c r="CA842" s="33"/>
      <c r="CB842" s="33"/>
      <c r="CC842" s="33"/>
      <c r="CD842" s="33"/>
      <c r="CE842" s="33"/>
      <c r="CF842" s="33"/>
      <c r="CG842" s="33"/>
      <c r="CH842" s="33"/>
      <c r="CI842" s="33"/>
      <c r="CJ842" s="33"/>
      <c r="CK842" s="33"/>
      <c r="CL842" s="33"/>
      <c r="CM842" s="33"/>
      <c r="CN842" s="33"/>
      <c r="CO842" s="33"/>
      <c r="CP842" s="33"/>
      <c r="CQ842" s="33"/>
      <c r="CR842" s="33"/>
      <c r="CS842" s="33"/>
      <c r="CT842" s="33"/>
      <c r="CU842" s="33"/>
      <c r="CV842" s="33"/>
      <c r="CW842" s="33"/>
      <c r="CX842" s="33"/>
      <c r="CY842" s="33"/>
      <c r="CZ842" s="33"/>
      <c r="DA842" s="33"/>
      <c r="DB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  <c r="BE843" s="33"/>
      <c r="BF843" s="33"/>
      <c r="BG843" s="33"/>
      <c r="BH843" s="33"/>
      <c r="BI843" s="33"/>
      <c r="BJ843" s="33"/>
      <c r="BK843" s="33"/>
      <c r="BL843" s="33"/>
      <c r="BM843" s="33"/>
      <c r="BN843" s="33"/>
      <c r="BO843" s="33"/>
      <c r="BP843" s="33"/>
      <c r="BQ843" s="33"/>
      <c r="BR843" s="33"/>
      <c r="BS843" s="33"/>
      <c r="BT843" s="33"/>
      <c r="BU843" s="33"/>
      <c r="BV843" s="33"/>
      <c r="BW843" s="33"/>
      <c r="BX843" s="33"/>
      <c r="BY843" s="33"/>
      <c r="BZ843" s="33"/>
      <c r="CA843" s="33"/>
      <c r="CB843" s="33"/>
      <c r="CC843" s="33"/>
      <c r="CD843" s="33"/>
      <c r="CE843" s="33"/>
      <c r="CF843" s="33"/>
      <c r="CG843" s="33"/>
      <c r="CH843" s="33"/>
      <c r="CI843" s="33"/>
      <c r="CJ843" s="33"/>
      <c r="CK843" s="33"/>
      <c r="CL843" s="33"/>
      <c r="CM843" s="33"/>
      <c r="CN843" s="33"/>
      <c r="CO843" s="33"/>
      <c r="CP843" s="33"/>
      <c r="CQ843" s="33"/>
      <c r="CR843" s="33"/>
      <c r="CS843" s="33"/>
      <c r="CT843" s="33"/>
      <c r="CU843" s="33"/>
      <c r="CV843" s="33"/>
      <c r="CW843" s="33"/>
      <c r="CX843" s="33"/>
      <c r="CY843" s="33"/>
      <c r="CZ843" s="33"/>
      <c r="DA843" s="33"/>
      <c r="DB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  <c r="BE844" s="33"/>
      <c r="BF844" s="33"/>
      <c r="BG844" s="33"/>
      <c r="BH844" s="33"/>
      <c r="BI844" s="33"/>
      <c r="BJ844" s="33"/>
      <c r="BK844" s="33"/>
      <c r="BL844" s="33"/>
      <c r="BM844" s="33"/>
      <c r="BN844" s="33"/>
      <c r="BO844" s="33"/>
      <c r="BP844" s="33"/>
      <c r="BQ844" s="33"/>
      <c r="BR844" s="33"/>
      <c r="BS844" s="33"/>
      <c r="BT844" s="33"/>
      <c r="BU844" s="33"/>
      <c r="BV844" s="33"/>
      <c r="BW844" s="33"/>
      <c r="BX844" s="33"/>
      <c r="BY844" s="33"/>
      <c r="BZ844" s="33"/>
      <c r="CA844" s="33"/>
      <c r="CB844" s="33"/>
      <c r="CC844" s="33"/>
      <c r="CD844" s="33"/>
      <c r="CE844" s="33"/>
      <c r="CF844" s="33"/>
      <c r="CG844" s="33"/>
      <c r="CH844" s="33"/>
      <c r="CI844" s="33"/>
      <c r="CJ844" s="33"/>
      <c r="CK844" s="33"/>
      <c r="CL844" s="33"/>
      <c r="CM844" s="33"/>
      <c r="CN844" s="33"/>
      <c r="CO844" s="33"/>
      <c r="CP844" s="33"/>
      <c r="CQ844" s="33"/>
      <c r="CR844" s="33"/>
      <c r="CS844" s="33"/>
      <c r="CT844" s="33"/>
      <c r="CU844" s="33"/>
      <c r="CV844" s="33"/>
      <c r="CW844" s="33"/>
      <c r="CX844" s="33"/>
      <c r="CY844" s="33"/>
      <c r="CZ844" s="33"/>
      <c r="DA844" s="33"/>
      <c r="DB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  <c r="BE845" s="33"/>
      <c r="BF845" s="33"/>
      <c r="BG845" s="33"/>
      <c r="BH845" s="33"/>
      <c r="BI845" s="33"/>
      <c r="BJ845" s="33"/>
      <c r="BK845" s="33"/>
      <c r="BL845" s="33"/>
      <c r="BM845" s="33"/>
      <c r="BN845" s="33"/>
      <c r="BO845" s="33"/>
      <c r="BP845" s="33"/>
      <c r="BQ845" s="33"/>
      <c r="BR845" s="33"/>
      <c r="BS845" s="33"/>
      <c r="BT845" s="33"/>
      <c r="BU845" s="33"/>
      <c r="BV845" s="33"/>
      <c r="BW845" s="33"/>
      <c r="BX845" s="33"/>
      <c r="BY845" s="33"/>
      <c r="BZ845" s="33"/>
      <c r="CA845" s="33"/>
      <c r="CB845" s="33"/>
      <c r="CC845" s="33"/>
      <c r="CD845" s="33"/>
      <c r="CE845" s="33"/>
      <c r="CF845" s="33"/>
      <c r="CG845" s="33"/>
      <c r="CH845" s="33"/>
      <c r="CI845" s="33"/>
      <c r="CJ845" s="33"/>
      <c r="CK845" s="33"/>
      <c r="CL845" s="33"/>
      <c r="CM845" s="33"/>
      <c r="CN845" s="33"/>
      <c r="CO845" s="33"/>
      <c r="CP845" s="33"/>
      <c r="CQ845" s="33"/>
      <c r="CR845" s="33"/>
      <c r="CS845" s="33"/>
      <c r="CT845" s="33"/>
      <c r="CU845" s="33"/>
      <c r="CV845" s="33"/>
      <c r="CW845" s="33"/>
      <c r="CX845" s="33"/>
      <c r="CY845" s="33"/>
      <c r="CZ845" s="33"/>
      <c r="DA845" s="33"/>
      <c r="DB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  <c r="BE846" s="33"/>
      <c r="BF846" s="33"/>
      <c r="BG846" s="33"/>
      <c r="BH846" s="33"/>
      <c r="BI846" s="33"/>
      <c r="BJ846" s="33"/>
      <c r="BK846" s="33"/>
      <c r="BL846" s="33"/>
      <c r="BM846" s="33"/>
      <c r="BN846" s="33"/>
      <c r="BO846" s="33"/>
      <c r="BP846" s="33"/>
      <c r="BQ846" s="33"/>
      <c r="BR846" s="33"/>
      <c r="BS846" s="33"/>
      <c r="BT846" s="33"/>
      <c r="BU846" s="33"/>
      <c r="BV846" s="33"/>
      <c r="BW846" s="33"/>
      <c r="BX846" s="33"/>
      <c r="BY846" s="33"/>
      <c r="BZ846" s="33"/>
      <c r="CA846" s="33"/>
      <c r="CB846" s="33"/>
      <c r="CC846" s="33"/>
      <c r="CD846" s="33"/>
      <c r="CE846" s="33"/>
      <c r="CF846" s="33"/>
      <c r="CG846" s="33"/>
      <c r="CH846" s="33"/>
      <c r="CI846" s="33"/>
      <c r="CJ846" s="33"/>
      <c r="CK846" s="33"/>
      <c r="CL846" s="33"/>
      <c r="CM846" s="33"/>
      <c r="CN846" s="33"/>
      <c r="CO846" s="33"/>
      <c r="CP846" s="33"/>
      <c r="CQ846" s="33"/>
      <c r="CR846" s="33"/>
      <c r="CS846" s="33"/>
      <c r="CT846" s="33"/>
      <c r="CU846" s="33"/>
      <c r="CV846" s="33"/>
      <c r="CW846" s="33"/>
      <c r="CX846" s="33"/>
      <c r="CY846" s="33"/>
      <c r="CZ846" s="33"/>
      <c r="DA846" s="33"/>
      <c r="DB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  <c r="BE847" s="33"/>
      <c r="BF847" s="33"/>
      <c r="BG847" s="33"/>
      <c r="BH847" s="33"/>
      <c r="BI847" s="33"/>
      <c r="BJ847" s="33"/>
      <c r="BK847" s="33"/>
      <c r="BL847" s="33"/>
      <c r="BM847" s="33"/>
      <c r="BN847" s="33"/>
      <c r="BO847" s="33"/>
      <c r="BP847" s="33"/>
      <c r="BQ847" s="33"/>
      <c r="BR847" s="33"/>
      <c r="BS847" s="33"/>
      <c r="BT847" s="33"/>
      <c r="BU847" s="33"/>
      <c r="BV847" s="33"/>
      <c r="BW847" s="33"/>
      <c r="BX847" s="33"/>
      <c r="BY847" s="33"/>
      <c r="BZ847" s="33"/>
      <c r="CA847" s="33"/>
      <c r="CB847" s="33"/>
      <c r="CC847" s="33"/>
      <c r="CD847" s="33"/>
      <c r="CE847" s="33"/>
      <c r="CF847" s="33"/>
      <c r="CG847" s="33"/>
      <c r="CH847" s="33"/>
      <c r="CI847" s="33"/>
      <c r="CJ847" s="33"/>
      <c r="CK847" s="33"/>
      <c r="CL847" s="33"/>
      <c r="CM847" s="33"/>
      <c r="CN847" s="33"/>
      <c r="CO847" s="33"/>
      <c r="CP847" s="33"/>
      <c r="CQ847" s="33"/>
      <c r="CR847" s="33"/>
      <c r="CS847" s="33"/>
      <c r="CT847" s="33"/>
      <c r="CU847" s="33"/>
      <c r="CV847" s="33"/>
      <c r="CW847" s="33"/>
      <c r="CX847" s="33"/>
      <c r="CY847" s="33"/>
      <c r="CZ847" s="33"/>
      <c r="DA847" s="33"/>
      <c r="DB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  <c r="BE848" s="33"/>
      <c r="BF848" s="33"/>
      <c r="BG848" s="33"/>
      <c r="BH848" s="33"/>
      <c r="BI848" s="33"/>
      <c r="BJ848" s="33"/>
      <c r="BK848" s="33"/>
      <c r="BL848" s="33"/>
      <c r="BM848" s="33"/>
      <c r="BN848" s="33"/>
      <c r="BO848" s="33"/>
      <c r="BP848" s="33"/>
      <c r="BQ848" s="33"/>
      <c r="BR848" s="33"/>
      <c r="BS848" s="33"/>
      <c r="BT848" s="33"/>
      <c r="BU848" s="33"/>
      <c r="BV848" s="33"/>
      <c r="BW848" s="33"/>
      <c r="BX848" s="33"/>
      <c r="BY848" s="33"/>
      <c r="BZ848" s="33"/>
      <c r="CA848" s="33"/>
      <c r="CB848" s="33"/>
      <c r="CC848" s="33"/>
      <c r="CD848" s="33"/>
      <c r="CE848" s="33"/>
      <c r="CF848" s="33"/>
      <c r="CG848" s="33"/>
      <c r="CH848" s="33"/>
      <c r="CI848" s="33"/>
      <c r="CJ848" s="33"/>
      <c r="CK848" s="33"/>
      <c r="CL848" s="33"/>
      <c r="CM848" s="33"/>
      <c r="CN848" s="33"/>
      <c r="CO848" s="33"/>
      <c r="CP848" s="33"/>
      <c r="CQ848" s="33"/>
      <c r="CR848" s="33"/>
      <c r="CS848" s="33"/>
      <c r="CT848" s="33"/>
      <c r="CU848" s="33"/>
      <c r="CV848" s="33"/>
      <c r="CW848" s="33"/>
      <c r="CX848" s="33"/>
      <c r="CY848" s="33"/>
      <c r="CZ848" s="33"/>
      <c r="DA848" s="33"/>
      <c r="DB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  <c r="BE849" s="33"/>
      <c r="BF849" s="33"/>
      <c r="BG849" s="33"/>
      <c r="BH849" s="33"/>
      <c r="BI849" s="33"/>
      <c r="BJ849" s="33"/>
      <c r="BK849" s="33"/>
      <c r="BL849" s="33"/>
      <c r="BM849" s="33"/>
      <c r="BN849" s="33"/>
      <c r="BO849" s="33"/>
      <c r="BP849" s="33"/>
      <c r="BQ849" s="33"/>
      <c r="BR849" s="33"/>
      <c r="BS849" s="33"/>
      <c r="BT849" s="33"/>
      <c r="BU849" s="33"/>
      <c r="BV849" s="33"/>
      <c r="BW849" s="33"/>
      <c r="BX849" s="33"/>
      <c r="BY849" s="33"/>
      <c r="BZ849" s="33"/>
      <c r="CA849" s="33"/>
      <c r="CB849" s="33"/>
      <c r="CC849" s="33"/>
      <c r="CD849" s="33"/>
      <c r="CE849" s="33"/>
      <c r="CF849" s="33"/>
      <c r="CG849" s="33"/>
      <c r="CH849" s="33"/>
      <c r="CI849" s="33"/>
      <c r="CJ849" s="33"/>
      <c r="CK849" s="33"/>
      <c r="CL849" s="33"/>
      <c r="CM849" s="33"/>
      <c r="CN849" s="33"/>
      <c r="CO849" s="33"/>
      <c r="CP849" s="33"/>
      <c r="CQ849" s="33"/>
      <c r="CR849" s="33"/>
      <c r="CS849" s="33"/>
      <c r="CT849" s="33"/>
      <c r="CU849" s="33"/>
      <c r="CV849" s="33"/>
      <c r="CW849" s="33"/>
      <c r="CX849" s="33"/>
      <c r="CY849" s="33"/>
      <c r="CZ849" s="33"/>
      <c r="DA849" s="33"/>
      <c r="DB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  <c r="BE850" s="33"/>
      <c r="BF850" s="33"/>
      <c r="BG850" s="33"/>
      <c r="BH850" s="33"/>
      <c r="BI850" s="33"/>
      <c r="BJ850" s="33"/>
      <c r="BK850" s="33"/>
      <c r="BL850" s="33"/>
      <c r="BM850" s="33"/>
      <c r="BN850" s="33"/>
      <c r="BO850" s="33"/>
      <c r="BP850" s="33"/>
      <c r="BQ850" s="33"/>
      <c r="BR850" s="33"/>
      <c r="BS850" s="33"/>
      <c r="BT850" s="33"/>
      <c r="BU850" s="33"/>
      <c r="BV850" s="33"/>
      <c r="BW850" s="33"/>
      <c r="BX850" s="33"/>
      <c r="BY850" s="33"/>
      <c r="BZ850" s="33"/>
      <c r="CA850" s="33"/>
      <c r="CB850" s="33"/>
      <c r="CC850" s="33"/>
      <c r="CD850" s="33"/>
      <c r="CE850" s="33"/>
      <c r="CF850" s="33"/>
      <c r="CG850" s="33"/>
      <c r="CH850" s="33"/>
      <c r="CI850" s="33"/>
      <c r="CJ850" s="33"/>
      <c r="CK850" s="33"/>
      <c r="CL850" s="33"/>
      <c r="CM850" s="33"/>
      <c r="CN850" s="33"/>
      <c r="CO850" s="33"/>
      <c r="CP850" s="33"/>
      <c r="CQ850" s="33"/>
      <c r="CR850" s="33"/>
      <c r="CS850" s="33"/>
      <c r="CT850" s="33"/>
      <c r="CU850" s="33"/>
      <c r="CV850" s="33"/>
      <c r="CW850" s="33"/>
      <c r="CX850" s="33"/>
      <c r="CY850" s="33"/>
      <c r="CZ850" s="33"/>
      <c r="DA850" s="33"/>
      <c r="DB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  <c r="BE851" s="33"/>
      <c r="BF851" s="33"/>
      <c r="BG851" s="33"/>
      <c r="BH851" s="33"/>
      <c r="BI851" s="33"/>
      <c r="BJ851" s="33"/>
      <c r="BK851" s="33"/>
      <c r="BL851" s="33"/>
      <c r="BM851" s="33"/>
      <c r="BN851" s="33"/>
      <c r="BO851" s="33"/>
      <c r="BP851" s="33"/>
      <c r="BQ851" s="33"/>
      <c r="BR851" s="33"/>
      <c r="BS851" s="33"/>
      <c r="BT851" s="33"/>
      <c r="BU851" s="33"/>
      <c r="BV851" s="33"/>
      <c r="BW851" s="33"/>
      <c r="BX851" s="33"/>
      <c r="BY851" s="33"/>
      <c r="BZ851" s="33"/>
      <c r="CA851" s="33"/>
      <c r="CB851" s="33"/>
      <c r="CC851" s="33"/>
      <c r="CD851" s="33"/>
      <c r="CE851" s="33"/>
      <c r="CF851" s="33"/>
      <c r="CG851" s="33"/>
      <c r="CH851" s="33"/>
      <c r="CI851" s="33"/>
      <c r="CJ851" s="33"/>
      <c r="CK851" s="33"/>
      <c r="CL851" s="33"/>
      <c r="CM851" s="33"/>
      <c r="CN851" s="33"/>
      <c r="CO851" s="33"/>
      <c r="CP851" s="33"/>
      <c r="CQ851" s="33"/>
      <c r="CR851" s="33"/>
      <c r="CS851" s="33"/>
      <c r="CT851" s="33"/>
      <c r="CU851" s="33"/>
      <c r="CV851" s="33"/>
      <c r="CW851" s="33"/>
      <c r="CX851" s="33"/>
      <c r="CY851" s="33"/>
      <c r="CZ851" s="33"/>
      <c r="DA851" s="33"/>
      <c r="DB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  <c r="BE852" s="33"/>
      <c r="BF852" s="33"/>
      <c r="BG852" s="33"/>
      <c r="BH852" s="33"/>
      <c r="BI852" s="33"/>
      <c r="BJ852" s="33"/>
      <c r="BK852" s="33"/>
      <c r="BL852" s="33"/>
      <c r="BM852" s="33"/>
      <c r="BN852" s="33"/>
      <c r="BO852" s="33"/>
      <c r="BP852" s="33"/>
      <c r="BQ852" s="33"/>
      <c r="BR852" s="33"/>
      <c r="BS852" s="33"/>
      <c r="BT852" s="33"/>
      <c r="BU852" s="33"/>
      <c r="BV852" s="33"/>
      <c r="BW852" s="33"/>
      <c r="BX852" s="33"/>
      <c r="BY852" s="33"/>
      <c r="BZ852" s="33"/>
      <c r="CA852" s="33"/>
      <c r="CB852" s="33"/>
      <c r="CC852" s="33"/>
      <c r="CD852" s="33"/>
      <c r="CE852" s="33"/>
      <c r="CF852" s="33"/>
      <c r="CG852" s="33"/>
      <c r="CH852" s="33"/>
      <c r="CI852" s="33"/>
      <c r="CJ852" s="33"/>
      <c r="CK852" s="33"/>
      <c r="CL852" s="33"/>
      <c r="CM852" s="33"/>
      <c r="CN852" s="33"/>
      <c r="CO852" s="33"/>
      <c r="CP852" s="33"/>
      <c r="CQ852" s="33"/>
      <c r="CR852" s="33"/>
      <c r="CS852" s="33"/>
      <c r="CT852" s="33"/>
      <c r="CU852" s="33"/>
      <c r="CV852" s="33"/>
      <c r="CW852" s="33"/>
      <c r="CX852" s="33"/>
      <c r="CY852" s="33"/>
      <c r="CZ852" s="33"/>
      <c r="DA852" s="33"/>
      <c r="DB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  <c r="BE853" s="33"/>
      <c r="BF853" s="33"/>
      <c r="BG853" s="33"/>
      <c r="BH853" s="33"/>
      <c r="BI853" s="33"/>
      <c r="BJ853" s="33"/>
      <c r="BK853" s="33"/>
      <c r="BL853" s="33"/>
      <c r="BM853" s="33"/>
      <c r="BN853" s="33"/>
      <c r="BO853" s="33"/>
      <c r="BP853" s="33"/>
      <c r="BQ853" s="33"/>
      <c r="BR853" s="33"/>
      <c r="BS853" s="33"/>
      <c r="BT853" s="33"/>
      <c r="BU853" s="33"/>
      <c r="BV853" s="33"/>
      <c r="BW853" s="33"/>
      <c r="BX853" s="33"/>
      <c r="BY853" s="33"/>
      <c r="BZ853" s="33"/>
      <c r="CA853" s="33"/>
      <c r="CB853" s="33"/>
      <c r="CC853" s="33"/>
      <c r="CD853" s="33"/>
      <c r="CE853" s="33"/>
      <c r="CF853" s="33"/>
      <c r="CG853" s="33"/>
      <c r="CH853" s="33"/>
      <c r="CI853" s="33"/>
      <c r="CJ853" s="33"/>
      <c r="CK853" s="33"/>
      <c r="CL853" s="33"/>
      <c r="CM853" s="33"/>
      <c r="CN853" s="33"/>
      <c r="CO853" s="33"/>
      <c r="CP853" s="33"/>
      <c r="CQ853" s="33"/>
      <c r="CR853" s="33"/>
      <c r="CS853" s="33"/>
      <c r="CT853" s="33"/>
      <c r="CU853" s="33"/>
      <c r="CV853" s="33"/>
      <c r="CW853" s="33"/>
      <c r="CX853" s="33"/>
      <c r="CY853" s="33"/>
      <c r="CZ853" s="33"/>
      <c r="DA853" s="33"/>
      <c r="DB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  <c r="BE854" s="33"/>
      <c r="BF854" s="33"/>
      <c r="BG854" s="33"/>
      <c r="BH854" s="33"/>
      <c r="BI854" s="33"/>
      <c r="BJ854" s="33"/>
      <c r="BK854" s="33"/>
      <c r="BL854" s="33"/>
      <c r="BM854" s="33"/>
      <c r="BN854" s="33"/>
      <c r="BO854" s="33"/>
      <c r="BP854" s="33"/>
      <c r="BQ854" s="33"/>
      <c r="BR854" s="33"/>
      <c r="BS854" s="33"/>
      <c r="BT854" s="33"/>
      <c r="BU854" s="33"/>
      <c r="BV854" s="33"/>
      <c r="BW854" s="33"/>
      <c r="BX854" s="33"/>
      <c r="BY854" s="33"/>
      <c r="BZ854" s="33"/>
      <c r="CA854" s="33"/>
      <c r="CB854" s="33"/>
      <c r="CC854" s="33"/>
      <c r="CD854" s="33"/>
      <c r="CE854" s="33"/>
      <c r="CF854" s="33"/>
      <c r="CG854" s="33"/>
      <c r="CH854" s="33"/>
      <c r="CI854" s="33"/>
      <c r="CJ854" s="33"/>
      <c r="CK854" s="33"/>
      <c r="CL854" s="33"/>
      <c r="CM854" s="33"/>
      <c r="CN854" s="33"/>
      <c r="CO854" s="33"/>
      <c r="CP854" s="33"/>
      <c r="CQ854" s="33"/>
      <c r="CR854" s="33"/>
      <c r="CS854" s="33"/>
      <c r="CT854" s="33"/>
      <c r="CU854" s="33"/>
      <c r="CV854" s="33"/>
      <c r="CW854" s="33"/>
      <c r="CX854" s="33"/>
      <c r="CY854" s="33"/>
      <c r="CZ854" s="33"/>
      <c r="DA854" s="33"/>
      <c r="DB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  <c r="BE855" s="33"/>
      <c r="BF855" s="33"/>
      <c r="BG855" s="33"/>
      <c r="BH855" s="33"/>
      <c r="BI855" s="33"/>
      <c r="BJ855" s="33"/>
      <c r="BK855" s="33"/>
      <c r="BL855" s="33"/>
      <c r="BM855" s="33"/>
      <c r="BN855" s="33"/>
      <c r="BO855" s="33"/>
      <c r="BP855" s="33"/>
      <c r="BQ855" s="33"/>
      <c r="BR855" s="33"/>
      <c r="BS855" s="33"/>
      <c r="BT855" s="33"/>
      <c r="BU855" s="33"/>
      <c r="BV855" s="33"/>
      <c r="BW855" s="33"/>
      <c r="BX855" s="33"/>
      <c r="BY855" s="33"/>
      <c r="BZ855" s="33"/>
      <c r="CA855" s="33"/>
      <c r="CB855" s="33"/>
      <c r="CC855" s="33"/>
      <c r="CD855" s="33"/>
      <c r="CE855" s="33"/>
      <c r="CF855" s="33"/>
      <c r="CG855" s="33"/>
      <c r="CH855" s="33"/>
      <c r="CI855" s="33"/>
      <c r="CJ855" s="33"/>
      <c r="CK855" s="33"/>
      <c r="CL855" s="33"/>
      <c r="CM855" s="33"/>
      <c r="CN855" s="33"/>
      <c r="CO855" s="33"/>
      <c r="CP855" s="33"/>
      <c r="CQ855" s="33"/>
      <c r="CR855" s="33"/>
      <c r="CS855" s="33"/>
      <c r="CT855" s="33"/>
      <c r="CU855" s="33"/>
      <c r="CV855" s="33"/>
      <c r="CW855" s="33"/>
      <c r="CX855" s="33"/>
      <c r="CY855" s="33"/>
      <c r="CZ855" s="33"/>
      <c r="DA855" s="33"/>
      <c r="DB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  <c r="BE856" s="33"/>
      <c r="BF856" s="33"/>
      <c r="BG856" s="33"/>
      <c r="BH856" s="33"/>
      <c r="BI856" s="33"/>
      <c r="BJ856" s="33"/>
      <c r="BK856" s="33"/>
      <c r="BL856" s="33"/>
      <c r="BM856" s="33"/>
      <c r="BN856" s="33"/>
      <c r="BO856" s="33"/>
      <c r="BP856" s="33"/>
      <c r="BQ856" s="33"/>
      <c r="BR856" s="33"/>
      <c r="BS856" s="33"/>
      <c r="BT856" s="33"/>
      <c r="BU856" s="33"/>
      <c r="BV856" s="33"/>
      <c r="BW856" s="33"/>
      <c r="BX856" s="33"/>
      <c r="BY856" s="33"/>
      <c r="BZ856" s="33"/>
      <c r="CA856" s="33"/>
      <c r="CB856" s="33"/>
      <c r="CC856" s="33"/>
      <c r="CD856" s="33"/>
      <c r="CE856" s="33"/>
      <c r="CF856" s="33"/>
      <c r="CG856" s="33"/>
      <c r="CH856" s="33"/>
      <c r="CI856" s="33"/>
      <c r="CJ856" s="33"/>
      <c r="CK856" s="33"/>
      <c r="CL856" s="33"/>
      <c r="CM856" s="33"/>
      <c r="CN856" s="33"/>
      <c r="CO856" s="33"/>
      <c r="CP856" s="33"/>
      <c r="CQ856" s="33"/>
      <c r="CR856" s="33"/>
      <c r="CS856" s="33"/>
      <c r="CT856" s="33"/>
      <c r="CU856" s="33"/>
      <c r="CV856" s="33"/>
      <c r="CW856" s="33"/>
      <c r="CX856" s="33"/>
      <c r="CY856" s="33"/>
      <c r="CZ856" s="33"/>
      <c r="DA856" s="33"/>
      <c r="DB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  <c r="BE857" s="33"/>
      <c r="BF857" s="33"/>
      <c r="BG857" s="33"/>
      <c r="BH857" s="33"/>
      <c r="BI857" s="33"/>
      <c r="BJ857" s="33"/>
      <c r="BK857" s="33"/>
      <c r="BL857" s="33"/>
      <c r="BM857" s="33"/>
      <c r="BN857" s="33"/>
      <c r="BO857" s="33"/>
      <c r="BP857" s="33"/>
      <c r="BQ857" s="33"/>
      <c r="BR857" s="33"/>
      <c r="BS857" s="33"/>
      <c r="BT857" s="33"/>
      <c r="BU857" s="33"/>
      <c r="BV857" s="33"/>
      <c r="BW857" s="33"/>
      <c r="BX857" s="33"/>
      <c r="BY857" s="33"/>
      <c r="BZ857" s="33"/>
      <c r="CA857" s="33"/>
      <c r="CB857" s="33"/>
      <c r="CC857" s="33"/>
      <c r="CD857" s="33"/>
      <c r="CE857" s="33"/>
      <c r="CF857" s="33"/>
      <c r="CG857" s="33"/>
      <c r="CH857" s="33"/>
      <c r="CI857" s="33"/>
      <c r="CJ857" s="33"/>
      <c r="CK857" s="33"/>
      <c r="CL857" s="33"/>
      <c r="CM857" s="33"/>
      <c r="CN857" s="33"/>
      <c r="CO857" s="33"/>
      <c r="CP857" s="33"/>
      <c r="CQ857" s="33"/>
      <c r="CR857" s="33"/>
      <c r="CS857" s="33"/>
      <c r="CT857" s="33"/>
      <c r="CU857" s="33"/>
      <c r="CV857" s="33"/>
      <c r="CW857" s="33"/>
      <c r="CX857" s="33"/>
      <c r="CY857" s="33"/>
      <c r="CZ857" s="33"/>
      <c r="DA857" s="33"/>
      <c r="DB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  <c r="BE858" s="33"/>
      <c r="BF858" s="33"/>
      <c r="BG858" s="33"/>
      <c r="BH858" s="33"/>
      <c r="BI858" s="33"/>
      <c r="BJ858" s="33"/>
      <c r="BK858" s="33"/>
      <c r="BL858" s="33"/>
      <c r="BM858" s="33"/>
      <c r="BN858" s="33"/>
      <c r="BO858" s="33"/>
      <c r="BP858" s="33"/>
      <c r="BQ858" s="33"/>
      <c r="BR858" s="33"/>
      <c r="BS858" s="33"/>
      <c r="BT858" s="33"/>
      <c r="BU858" s="33"/>
      <c r="BV858" s="33"/>
      <c r="BW858" s="33"/>
      <c r="BX858" s="33"/>
      <c r="BY858" s="33"/>
      <c r="BZ858" s="33"/>
      <c r="CA858" s="33"/>
      <c r="CB858" s="33"/>
      <c r="CC858" s="33"/>
      <c r="CD858" s="33"/>
      <c r="CE858" s="33"/>
      <c r="CF858" s="33"/>
      <c r="CG858" s="33"/>
      <c r="CH858" s="33"/>
      <c r="CI858" s="33"/>
      <c r="CJ858" s="33"/>
      <c r="CK858" s="33"/>
      <c r="CL858" s="33"/>
      <c r="CM858" s="33"/>
      <c r="CN858" s="33"/>
      <c r="CO858" s="33"/>
      <c r="CP858" s="33"/>
      <c r="CQ858" s="33"/>
      <c r="CR858" s="33"/>
      <c r="CS858" s="33"/>
      <c r="CT858" s="33"/>
      <c r="CU858" s="33"/>
      <c r="CV858" s="33"/>
      <c r="CW858" s="33"/>
      <c r="CX858" s="33"/>
      <c r="CY858" s="33"/>
      <c r="CZ858" s="33"/>
      <c r="DA858" s="33"/>
      <c r="DB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  <c r="BE859" s="33"/>
      <c r="BF859" s="33"/>
      <c r="BG859" s="33"/>
      <c r="BH859" s="33"/>
      <c r="BI859" s="33"/>
      <c r="BJ859" s="33"/>
      <c r="BK859" s="33"/>
      <c r="BL859" s="33"/>
      <c r="BM859" s="33"/>
      <c r="BN859" s="33"/>
      <c r="BO859" s="33"/>
      <c r="BP859" s="33"/>
      <c r="BQ859" s="33"/>
      <c r="BR859" s="33"/>
      <c r="BS859" s="33"/>
      <c r="BT859" s="33"/>
      <c r="BU859" s="33"/>
      <c r="BV859" s="33"/>
      <c r="BW859" s="33"/>
      <c r="BX859" s="33"/>
      <c r="BY859" s="33"/>
      <c r="BZ859" s="33"/>
      <c r="CA859" s="33"/>
      <c r="CB859" s="33"/>
      <c r="CC859" s="33"/>
      <c r="CD859" s="33"/>
      <c r="CE859" s="33"/>
      <c r="CF859" s="33"/>
      <c r="CG859" s="33"/>
      <c r="CH859" s="33"/>
      <c r="CI859" s="33"/>
      <c r="CJ859" s="33"/>
      <c r="CK859" s="33"/>
      <c r="CL859" s="33"/>
      <c r="CM859" s="33"/>
      <c r="CN859" s="33"/>
      <c r="CO859" s="33"/>
      <c r="CP859" s="33"/>
      <c r="CQ859" s="33"/>
      <c r="CR859" s="33"/>
      <c r="CS859" s="33"/>
      <c r="CT859" s="33"/>
      <c r="CU859" s="33"/>
      <c r="CV859" s="33"/>
      <c r="CW859" s="33"/>
      <c r="CX859" s="33"/>
      <c r="CY859" s="33"/>
      <c r="CZ859" s="33"/>
      <c r="DA859" s="33"/>
      <c r="DB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  <c r="BE860" s="33"/>
      <c r="BF860" s="33"/>
      <c r="BG860" s="33"/>
      <c r="BH860" s="33"/>
      <c r="BI860" s="33"/>
      <c r="BJ860" s="33"/>
      <c r="BK860" s="33"/>
      <c r="BL860" s="33"/>
      <c r="BM860" s="33"/>
      <c r="BN860" s="33"/>
      <c r="BO860" s="33"/>
      <c r="BP860" s="33"/>
      <c r="BQ860" s="33"/>
      <c r="BR860" s="33"/>
      <c r="BS860" s="33"/>
      <c r="BT860" s="33"/>
      <c r="BU860" s="33"/>
      <c r="BV860" s="33"/>
      <c r="BW860" s="33"/>
      <c r="BX860" s="33"/>
      <c r="BY860" s="33"/>
      <c r="BZ860" s="33"/>
      <c r="CA860" s="33"/>
      <c r="CB860" s="33"/>
      <c r="CC860" s="33"/>
      <c r="CD860" s="33"/>
      <c r="CE860" s="33"/>
      <c r="CF860" s="33"/>
      <c r="CG860" s="33"/>
      <c r="CH860" s="33"/>
      <c r="CI860" s="33"/>
      <c r="CJ860" s="33"/>
      <c r="CK860" s="33"/>
      <c r="CL860" s="33"/>
      <c r="CM860" s="33"/>
      <c r="CN860" s="33"/>
      <c r="CO860" s="33"/>
      <c r="CP860" s="33"/>
      <c r="CQ860" s="33"/>
      <c r="CR860" s="33"/>
      <c r="CS860" s="33"/>
      <c r="CT860" s="33"/>
      <c r="CU860" s="33"/>
      <c r="CV860" s="33"/>
      <c r="CW860" s="33"/>
      <c r="CX860" s="33"/>
      <c r="CY860" s="33"/>
      <c r="CZ860" s="33"/>
      <c r="DA860" s="33"/>
      <c r="DB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  <c r="BE861" s="33"/>
      <c r="BF861" s="33"/>
      <c r="BG861" s="33"/>
      <c r="BH861" s="33"/>
      <c r="BI861" s="33"/>
      <c r="BJ861" s="33"/>
      <c r="BK861" s="33"/>
      <c r="BL861" s="33"/>
      <c r="BM861" s="33"/>
      <c r="BN861" s="33"/>
      <c r="BO861" s="33"/>
      <c r="BP861" s="33"/>
      <c r="BQ861" s="33"/>
      <c r="BR861" s="33"/>
      <c r="BS861" s="33"/>
      <c r="BT861" s="33"/>
      <c r="BU861" s="33"/>
      <c r="BV861" s="33"/>
      <c r="BW861" s="33"/>
      <c r="BX861" s="33"/>
      <c r="BY861" s="33"/>
      <c r="BZ861" s="33"/>
      <c r="CA861" s="33"/>
      <c r="CB861" s="33"/>
      <c r="CC861" s="33"/>
      <c r="CD861" s="33"/>
      <c r="CE861" s="33"/>
      <c r="CF861" s="33"/>
      <c r="CG861" s="33"/>
      <c r="CH861" s="33"/>
      <c r="CI861" s="33"/>
      <c r="CJ861" s="33"/>
      <c r="CK861" s="33"/>
      <c r="CL861" s="33"/>
      <c r="CM861" s="33"/>
      <c r="CN861" s="33"/>
      <c r="CO861" s="33"/>
      <c r="CP861" s="33"/>
      <c r="CQ861" s="33"/>
      <c r="CR861" s="33"/>
      <c r="CS861" s="33"/>
      <c r="CT861" s="33"/>
      <c r="CU861" s="33"/>
      <c r="CV861" s="33"/>
      <c r="CW861" s="33"/>
      <c r="CX861" s="33"/>
      <c r="CY861" s="33"/>
      <c r="CZ861" s="33"/>
      <c r="DA861" s="33"/>
      <c r="DB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  <c r="BE862" s="33"/>
      <c r="BF862" s="33"/>
      <c r="BG862" s="33"/>
      <c r="BH862" s="33"/>
      <c r="BI862" s="33"/>
      <c r="BJ862" s="33"/>
      <c r="BK862" s="33"/>
      <c r="BL862" s="33"/>
      <c r="BM862" s="33"/>
      <c r="BN862" s="33"/>
      <c r="BO862" s="33"/>
      <c r="BP862" s="33"/>
      <c r="BQ862" s="33"/>
      <c r="BR862" s="33"/>
      <c r="BS862" s="33"/>
      <c r="BT862" s="33"/>
      <c r="BU862" s="33"/>
      <c r="BV862" s="33"/>
      <c r="BW862" s="33"/>
      <c r="BX862" s="33"/>
      <c r="BY862" s="33"/>
      <c r="BZ862" s="33"/>
      <c r="CA862" s="33"/>
      <c r="CB862" s="33"/>
      <c r="CC862" s="33"/>
      <c r="CD862" s="33"/>
      <c r="CE862" s="33"/>
      <c r="CF862" s="33"/>
      <c r="CG862" s="33"/>
      <c r="CH862" s="33"/>
      <c r="CI862" s="33"/>
      <c r="CJ862" s="33"/>
      <c r="CK862" s="33"/>
      <c r="CL862" s="33"/>
      <c r="CM862" s="33"/>
      <c r="CN862" s="33"/>
      <c r="CO862" s="33"/>
      <c r="CP862" s="33"/>
      <c r="CQ862" s="33"/>
      <c r="CR862" s="33"/>
      <c r="CS862" s="33"/>
      <c r="CT862" s="33"/>
      <c r="CU862" s="33"/>
      <c r="CV862" s="33"/>
      <c r="CW862" s="33"/>
      <c r="CX862" s="33"/>
      <c r="CY862" s="33"/>
      <c r="CZ862" s="33"/>
      <c r="DA862" s="33"/>
      <c r="DB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  <c r="BE863" s="33"/>
      <c r="BF863" s="33"/>
      <c r="BG863" s="33"/>
      <c r="BH863" s="33"/>
      <c r="BI863" s="33"/>
      <c r="BJ863" s="33"/>
      <c r="BK863" s="33"/>
      <c r="BL863" s="33"/>
      <c r="BM863" s="33"/>
      <c r="BN863" s="33"/>
      <c r="BO863" s="33"/>
      <c r="BP863" s="33"/>
      <c r="BQ863" s="33"/>
      <c r="BR863" s="33"/>
      <c r="BS863" s="33"/>
      <c r="BT863" s="33"/>
      <c r="BU863" s="33"/>
      <c r="BV863" s="33"/>
      <c r="BW863" s="33"/>
      <c r="BX863" s="33"/>
      <c r="BY863" s="33"/>
      <c r="BZ863" s="33"/>
      <c r="CA863" s="33"/>
      <c r="CB863" s="33"/>
      <c r="CC863" s="33"/>
      <c r="CD863" s="33"/>
      <c r="CE863" s="33"/>
      <c r="CF863" s="33"/>
      <c r="CG863" s="33"/>
      <c r="CH863" s="33"/>
      <c r="CI863" s="33"/>
      <c r="CJ863" s="33"/>
      <c r="CK863" s="33"/>
      <c r="CL863" s="33"/>
      <c r="CM863" s="33"/>
      <c r="CN863" s="33"/>
      <c r="CO863" s="33"/>
      <c r="CP863" s="33"/>
      <c r="CQ863" s="33"/>
      <c r="CR863" s="33"/>
      <c r="CS863" s="33"/>
      <c r="CT863" s="33"/>
      <c r="CU863" s="33"/>
      <c r="CV863" s="33"/>
      <c r="CW863" s="33"/>
      <c r="CX863" s="33"/>
      <c r="CY863" s="33"/>
      <c r="CZ863" s="33"/>
      <c r="DA863" s="33"/>
      <c r="DB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  <c r="BE864" s="33"/>
      <c r="BF864" s="33"/>
      <c r="BG864" s="33"/>
      <c r="BH864" s="33"/>
      <c r="BI864" s="33"/>
      <c r="BJ864" s="33"/>
      <c r="BK864" s="33"/>
      <c r="BL864" s="33"/>
      <c r="BM864" s="33"/>
      <c r="BN864" s="33"/>
      <c r="BO864" s="33"/>
      <c r="BP864" s="33"/>
      <c r="BQ864" s="33"/>
      <c r="BR864" s="33"/>
      <c r="BS864" s="33"/>
      <c r="BT864" s="33"/>
      <c r="BU864" s="33"/>
      <c r="BV864" s="33"/>
      <c r="BW864" s="33"/>
      <c r="BX864" s="33"/>
      <c r="BY864" s="33"/>
      <c r="BZ864" s="33"/>
      <c r="CA864" s="33"/>
      <c r="CB864" s="33"/>
      <c r="CC864" s="33"/>
      <c r="CD864" s="33"/>
      <c r="CE864" s="33"/>
      <c r="CF864" s="33"/>
      <c r="CG864" s="33"/>
      <c r="CH864" s="33"/>
      <c r="CI864" s="33"/>
      <c r="CJ864" s="33"/>
      <c r="CK864" s="33"/>
      <c r="CL864" s="33"/>
      <c r="CM864" s="33"/>
      <c r="CN864" s="33"/>
      <c r="CO864" s="33"/>
      <c r="CP864" s="33"/>
      <c r="CQ864" s="33"/>
      <c r="CR864" s="33"/>
      <c r="CS864" s="33"/>
      <c r="CT864" s="33"/>
      <c r="CU864" s="33"/>
      <c r="CV864" s="33"/>
      <c r="CW864" s="33"/>
      <c r="CX864" s="33"/>
      <c r="CY864" s="33"/>
      <c r="CZ864" s="33"/>
      <c r="DA864" s="33"/>
      <c r="DB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  <c r="BE865" s="33"/>
      <c r="BF865" s="33"/>
      <c r="BG865" s="33"/>
      <c r="BH865" s="33"/>
      <c r="BI865" s="33"/>
      <c r="BJ865" s="33"/>
      <c r="BK865" s="33"/>
      <c r="BL865" s="33"/>
      <c r="BM865" s="33"/>
      <c r="BN865" s="33"/>
      <c r="BO865" s="33"/>
      <c r="BP865" s="33"/>
      <c r="BQ865" s="33"/>
      <c r="BR865" s="33"/>
      <c r="BS865" s="33"/>
      <c r="BT865" s="33"/>
      <c r="BU865" s="33"/>
      <c r="BV865" s="33"/>
      <c r="BW865" s="33"/>
      <c r="BX865" s="33"/>
      <c r="BY865" s="33"/>
      <c r="BZ865" s="33"/>
      <c r="CA865" s="33"/>
      <c r="CB865" s="33"/>
      <c r="CC865" s="33"/>
      <c r="CD865" s="33"/>
      <c r="CE865" s="33"/>
      <c r="CF865" s="33"/>
      <c r="CG865" s="33"/>
      <c r="CH865" s="33"/>
      <c r="CI865" s="33"/>
      <c r="CJ865" s="33"/>
      <c r="CK865" s="33"/>
      <c r="CL865" s="33"/>
      <c r="CM865" s="33"/>
      <c r="CN865" s="33"/>
      <c r="CO865" s="33"/>
      <c r="CP865" s="33"/>
      <c r="CQ865" s="33"/>
      <c r="CR865" s="33"/>
      <c r="CS865" s="33"/>
      <c r="CT865" s="33"/>
      <c r="CU865" s="33"/>
      <c r="CV865" s="33"/>
      <c r="CW865" s="33"/>
      <c r="CX865" s="33"/>
      <c r="CY865" s="33"/>
      <c r="CZ865" s="33"/>
      <c r="DA865" s="33"/>
      <c r="DB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  <c r="BE866" s="33"/>
      <c r="BF866" s="33"/>
      <c r="BG866" s="33"/>
      <c r="BH866" s="33"/>
      <c r="BI866" s="33"/>
      <c r="BJ866" s="33"/>
      <c r="BK866" s="33"/>
      <c r="BL866" s="33"/>
      <c r="BM866" s="33"/>
      <c r="BN866" s="33"/>
      <c r="BO866" s="33"/>
      <c r="BP866" s="33"/>
      <c r="BQ866" s="33"/>
      <c r="BR866" s="33"/>
      <c r="BS866" s="33"/>
      <c r="BT866" s="33"/>
      <c r="BU866" s="33"/>
      <c r="BV866" s="33"/>
      <c r="BW866" s="33"/>
      <c r="BX866" s="33"/>
      <c r="BY866" s="33"/>
      <c r="BZ866" s="33"/>
      <c r="CA866" s="33"/>
      <c r="CB866" s="33"/>
      <c r="CC866" s="33"/>
      <c r="CD866" s="33"/>
      <c r="CE866" s="33"/>
      <c r="CF866" s="33"/>
      <c r="CG866" s="33"/>
      <c r="CH866" s="33"/>
      <c r="CI866" s="33"/>
      <c r="CJ866" s="33"/>
      <c r="CK866" s="33"/>
      <c r="CL866" s="33"/>
      <c r="CM866" s="33"/>
      <c r="CN866" s="33"/>
      <c r="CO866" s="33"/>
      <c r="CP866" s="33"/>
      <c r="CQ866" s="33"/>
      <c r="CR866" s="33"/>
      <c r="CS866" s="33"/>
      <c r="CT866" s="33"/>
      <c r="CU866" s="33"/>
      <c r="CV866" s="33"/>
      <c r="CW866" s="33"/>
      <c r="CX866" s="33"/>
      <c r="CY866" s="33"/>
      <c r="CZ866" s="33"/>
      <c r="DA866" s="33"/>
      <c r="DB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  <c r="BE867" s="33"/>
      <c r="BF867" s="33"/>
      <c r="BG867" s="33"/>
      <c r="BH867" s="33"/>
      <c r="BI867" s="33"/>
      <c r="BJ867" s="33"/>
      <c r="BK867" s="33"/>
      <c r="BL867" s="33"/>
      <c r="BM867" s="33"/>
      <c r="BN867" s="33"/>
      <c r="BO867" s="33"/>
      <c r="BP867" s="33"/>
      <c r="BQ867" s="33"/>
      <c r="BR867" s="33"/>
      <c r="BS867" s="33"/>
      <c r="BT867" s="33"/>
      <c r="BU867" s="33"/>
      <c r="BV867" s="33"/>
      <c r="BW867" s="33"/>
      <c r="BX867" s="33"/>
      <c r="BY867" s="33"/>
      <c r="BZ867" s="33"/>
      <c r="CA867" s="33"/>
      <c r="CB867" s="33"/>
      <c r="CC867" s="33"/>
      <c r="CD867" s="33"/>
      <c r="CE867" s="33"/>
      <c r="CF867" s="33"/>
      <c r="CG867" s="33"/>
      <c r="CH867" s="33"/>
      <c r="CI867" s="33"/>
      <c r="CJ867" s="33"/>
      <c r="CK867" s="33"/>
      <c r="CL867" s="33"/>
      <c r="CM867" s="33"/>
      <c r="CN867" s="33"/>
      <c r="CO867" s="33"/>
      <c r="CP867" s="33"/>
      <c r="CQ867" s="33"/>
      <c r="CR867" s="33"/>
      <c r="CS867" s="33"/>
      <c r="CT867" s="33"/>
      <c r="CU867" s="33"/>
      <c r="CV867" s="33"/>
      <c r="CW867" s="33"/>
      <c r="CX867" s="33"/>
      <c r="CY867" s="33"/>
      <c r="CZ867" s="33"/>
      <c r="DA867" s="33"/>
      <c r="DB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  <c r="BE868" s="33"/>
      <c r="BF868" s="33"/>
      <c r="BG868" s="33"/>
      <c r="BH868" s="33"/>
      <c r="BI868" s="33"/>
      <c r="BJ868" s="33"/>
      <c r="BK868" s="33"/>
      <c r="BL868" s="33"/>
      <c r="BM868" s="33"/>
      <c r="BN868" s="33"/>
      <c r="BO868" s="33"/>
      <c r="BP868" s="33"/>
      <c r="BQ868" s="33"/>
      <c r="BR868" s="33"/>
      <c r="BS868" s="33"/>
      <c r="BT868" s="33"/>
      <c r="BU868" s="33"/>
      <c r="BV868" s="33"/>
      <c r="BW868" s="33"/>
      <c r="BX868" s="33"/>
      <c r="BY868" s="33"/>
      <c r="BZ868" s="33"/>
      <c r="CA868" s="33"/>
      <c r="CB868" s="33"/>
      <c r="CC868" s="33"/>
      <c r="CD868" s="33"/>
      <c r="CE868" s="33"/>
      <c r="CF868" s="33"/>
      <c r="CG868" s="33"/>
      <c r="CH868" s="33"/>
      <c r="CI868" s="33"/>
      <c r="CJ868" s="33"/>
      <c r="CK868" s="33"/>
      <c r="CL868" s="33"/>
      <c r="CM868" s="33"/>
      <c r="CN868" s="33"/>
      <c r="CO868" s="33"/>
      <c r="CP868" s="33"/>
      <c r="CQ868" s="33"/>
      <c r="CR868" s="33"/>
      <c r="CS868" s="33"/>
      <c r="CT868" s="33"/>
      <c r="CU868" s="33"/>
      <c r="CV868" s="33"/>
      <c r="CW868" s="33"/>
      <c r="CX868" s="33"/>
      <c r="CY868" s="33"/>
      <c r="CZ868" s="33"/>
      <c r="DA868" s="33"/>
      <c r="DB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  <c r="BE869" s="33"/>
      <c r="BF869" s="33"/>
      <c r="BG869" s="33"/>
      <c r="BH869" s="33"/>
      <c r="BI869" s="33"/>
      <c r="BJ869" s="33"/>
      <c r="BK869" s="33"/>
      <c r="BL869" s="33"/>
      <c r="BM869" s="33"/>
      <c r="BN869" s="33"/>
      <c r="BO869" s="33"/>
      <c r="BP869" s="33"/>
      <c r="BQ869" s="33"/>
      <c r="BR869" s="33"/>
      <c r="BS869" s="33"/>
      <c r="BT869" s="33"/>
      <c r="BU869" s="33"/>
      <c r="BV869" s="33"/>
      <c r="BW869" s="33"/>
      <c r="BX869" s="33"/>
      <c r="BY869" s="33"/>
      <c r="BZ869" s="33"/>
      <c r="CA869" s="33"/>
      <c r="CB869" s="33"/>
      <c r="CC869" s="33"/>
      <c r="CD869" s="33"/>
      <c r="CE869" s="33"/>
      <c r="CF869" s="33"/>
      <c r="CG869" s="33"/>
      <c r="CH869" s="33"/>
      <c r="CI869" s="33"/>
      <c r="CJ869" s="33"/>
      <c r="CK869" s="33"/>
      <c r="CL869" s="33"/>
      <c r="CM869" s="33"/>
      <c r="CN869" s="33"/>
      <c r="CO869" s="33"/>
      <c r="CP869" s="33"/>
      <c r="CQ869" s="33"/>
      <c r="CR869" s="33"/>
      <c r="CS869" s="33"/>
      <c r="CT869" s="33"/>
      <c r="CU869" s="33"/>
      <c r="CV869" s="33"/>
      <c r="CW869" s="33"/>
      <c r="CX869" s="33"/>
      <c r="CY869" s="33"/>
      <c r="CZ869" s="33"/>
      <c r="DA869" s="33"/>
      <c r="DB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  <c r="BE870" s="33"/>
      <c r="BF870" s="33"/>
      <c r="BG870" s="33"/>
      <c r="BH870" s="33"/>
      <c r="BI870" s="33"/>
      <c r="BJ870" s="33"/>
      <c r="BK870" s="33"/>
      <c r="BL870" s="33"/>
      <c r="BM870" s="33"/>
      <c r="BN870" s="33"/>
      <c r="BO870" s="33"/>
      <c r="BP870" s="33"/>
      <c r="BQ870" s="33"/>
      <c r="BR870" s="33"/>
      <c r="BS870" s="33"/>
      <c r="BT870" s="33"/>
      <c r="BU870" s="33"/>
      <c r="BV870" s="33"/>
      <c r="BW870" s="33"/>
      <c r="BX870" s="33"/>
      <c r="BY870" s="33"/>
      <c r="BZ870" s="33"/>
      <c r="CA870" s="33"/>
      <c r="CB870" s="33"/>
      <c r="CC870" s="33"/>
      <c r="CD870" s="33"/>
      <c r="CE870" s="33"/>
      <c r="CF870" s="33"/>
      <c r="CG870" s="33"/>
      <c r="CH870" s="33"/>
      <c r="CI870" s="33"/>
      <c r="CJ870" s="33"/>
      <c r="CK870" s="33"/>
      <c r="CL870" s="33"/>
      <c r="CM870" s="33"/>
      <c r="CN870" s="33"/>
      <c r="CO870" s="33"/>
      <c r="CP870" s="33"/>
      <c r="CQ870" s="33"/>
      <c r="CR870" s="33"/>
      <c r="CS870" s="33"/>
      <c r="CT870" s="33"/>
      <c r="CU870" s="33"/>
      <c r="CV870" s="33"/>
      <c r="CW870" s="33"/>
      <c r="CX870" s="33"/>
      <c r="CY870" s="33"/>
      <c r="CZ870" s="33"/>
      <c r="DA870" s="33"/>
      <c r="DB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  <c r="BE871" s="33"/>
      <c r="BF871" s="33"/>
      <c r="BG871" s="33"/>
      <c r="BH871" s="33"/>
      <c r="BI871" s="33"/>
      <c r="BJ871" s="33"/>
      <c r="BK871" s="33"/>
      <c r="BL871" s="33"/>
      <c r="BM871" s="33"/>
      <c r="BN871" s="33"/>
      <c r="BO871" s="33"/>
      <c r="BP871" s="33"/>
      <c r="BQ871" s="33"/>
      <c r="BR871" s="33"/>
      <c r="BS871" s="33"/>
      <c r="BT871" s="33"/>
      <c r="BU871" s="33"/>
      <c r="BV871" s="33"/>
      <c r="BW871" s="33"/>
      <c r="BX871" s="33"/>
      <c r="BY871" s="33"/>
      <c r="BZ871" s="33"/>
      <c r="CA871" s="33"/>
      <c r="CB871" s="33"/>
      <c r="CC871" s="33"/>
      <c r="CD871" s="33"/>
      <c r="CE871" s="33"/>
      <c r="CF871" s="33"/>
      <c r="CG871" s="33"/>
      <c r="CH871" s="33"/>
      <c r="CI871" s="33"/>
      <c r="CJ871" s="33"/>
      <c r="CK871" s="33"/>
      <c r="CL871" s="33"/>
      <c r="CM871" s="33"/>
      <c r="CN871" s="33"/>
      <c r="CO871" s="33"/>
      <c r="CP871" s="33"/>
      <c r="CQ871" s="33"/>
      <c r="CR871" s="33"/>
      <c r="CS871" s="33"/>
      <c r="CT871" s="33"/>
      <c r="CU871" s="33"/>
      <c r="CV871" s="33"/>
      <c r="CW871" s="33"/>
      <c r="CX871" s="33"/>
      <c r="CY871" s="33"/>
      <c r="CZ871" s="33"/>
      <c r="DA871" s="33"/>
      <c r="DB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  <c r="BE872" s="33"/>
      <c r="BF872" s="33"/>
      <c r="BG872" s="33"/>
      <c r="BH872" s="33"/>
      <c r="BI872" s="33"/>
      <c r="BJ872" s="33"/>
      <c r="BK872" s="33"/>
      <c r="BL872" s="33"/>
      <c r="BM872" s="33"/>
      <c r="BN872" s="33"/>
      <c r="BO872" s="33"/>
      <c r="BP872" s="33"/>
      <c r="BQ872" s="33"/>
      <c r="BR872" s="33"/>
      <c r="BS872" s="33"/>
      <c r="BT872" s="33"/>
      <c r="BU872" s="33"/>
      <c r="BV872" s="33"/>
      <c r="BW872" s="33"/>
      <c r="BX872" s="33"/>
      <c r="BY872" s="33"/>
      <c r="BZ872" s="33"/>
      <c r="CA872" s="33"/>
      <c r="CB872" s="33"/>
      <c r="CC872" s="33"/>
      <c r="CD872" s="33"/>
      <c r="CE872" s="33"/>
      <c r="CF872" s="33"/>
      <c r="CG872" s="33"/>
      <c r="CH872" s="33"/>
      <c r="CI872" s="33"/>
      <c r="CJ872" s="33"/>
      <c r="CK872" s="33"/>
      <c r="CL872" s="33"/>
      <c r="CM872" s="33"/>
      <c r="CN872" s="33"/>
      <c r="CO872" s="33"/>
      <c r="CP872" s="33"/>
      <c r="CQ872" s="33"/>
      <c r="CR872" s="33"/>
      <c r="CS872" s="33"/>
      <c r="CT872" s="33"/>
      <c r="CU872" s="33"/>
      <c r="CV872" s="33"/>
      <c r="CW872" s="33"/>
      <c r="CX872" s="33"/>
      <c r="CY872" s="33"/>
      <c r="CZ872" s="33"/>
      <c r="DA872" s="33"/>
      <c r="DB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  <c r="BE873" s="33"/>
      <c r="BF873" s="33"/>
      <c r="BG873" s="33"/>
      <c r="BH873" s="33"/>
      <c r="BI873" s="33"/>
      <c r="BJ873" s="33"/>
      <c r="BK873" s="33"/>
      <c r="BL873" s="33"/>
      <c r="BM873" s="33"/>
      <c r="BN873" s="33"/>
      <c r="BO873" s="33"/>
      <c r="BP873" s="33"/>
      <c r="BQ873" s="33"/>
      <c r="BR873" s="33"/>
      <c r="BS873" s="33"/>
      <c r="BT873" s="33"/>
      <c r="BU873" s="33"/>
      <c r="BV873" s="33"/>
      <c r="BW873" s="33"/>
      <c r="BX873" s="33"/>
      <c r="BY873" s="33"/>
      <c r="BZ873" s="33"/>
      <c r="CA873" s="33"/>
      <c r="CB873" s="33"/>
      <c r="CC873" s="33"/>
      <c r="CD873" s="33"/>
      <c r="CE873" s="33"/>
      <c r="CF873" s="33"/>
      <c r="CG873" s="33"/>
      <c r="CH873" s="33"/>
      <c r="CI873" s="33"/>
      <c r="CJ873" s="33"/>
      <c r="CK873" s="33"/>
      <c r="CL873" s="33"/>
      <c r="CM873" s="33"/>
      <c r="CN873" s="33"/>
      <c r="CO873" s="33"/>
      <c r="CP873" s="33"/>
      <c r="CQ873" s="33"/>
      <c r="CR873" s="33"/>
      <c r="CS873" s="33"/>
      <c r="CT873" s="33"/>
      <c r="CU873" s="33"/>
      <c r="CV873" s="33"/>
      <c r="CW873" s="33"/>
      <c r="CX873" s="33"/>
      <c r="CY873" s="33"/>
      <c r="CZ873" s="33"/>
      <c r="DA873" s="33"/>
      <c r="DB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  <c r="BE874" s="33"/>
      <c r="BF874" s="33"/>
      <c r="BG874" s="33"/>
      <c r="BH874" s="33"/>
      <c r="BI874" s="33"/>
      <c r="BJ874" s="33"/>
      <c r="BK874" s="33"/>
      <c r="BL874" s="33"/>
      <c r="BM874" s="33"/>
      <c r="BN874" s="33"/>
      <c r="BO874" s="33"/>
      <c r="BP874" s="33"/>
      <c r="BQ874" s="33"/>
      <c r="BR874" s="33"/>
      <c r="BS874" s="33"/>
      <c r="BT874" s="33"/>
      <c r="BU874" s="33"/>
      <c r="BV874" s="33"/>
      <c r="BW874" s="33"/>
      <c r="BX874" s="33"/>
      <c r="BY874" s="33"/>
      <c r="BZ874" s="33"/>
      <c r="CA874" s="33"/>
      <c r="CB874" s="33"/>
      <c r="CC874" s="33"/>
      <c r="CD874" s="33"/>
      <c r="CE874" s="33"/>
      <c r="CF874" s="33"/>
      <c r="CG874" s="33"/>
      <c r="CH874" s="33"/>
      <c r="CI874" s="33"/>
      <c r="CJ874" s="33"/>
      <c r="CK874" s="33"/>
      <c r="CL874" s="33"/>
      <c r="CM874" s="33"/>
      <c r="CN874" s="33"/>
      <c r="CO874" s="33"/>
      <c r="CP874" s="33"/>
      <c r="CQ874" s="33"/>
      <c r="CR874" s="33"/>
      <c r="CS874" s="33"/>
      <c r="CT874" s="33"/>
      <c r="CU874" s="33"/>
      <c r="CV874" s="33"/>
      <c r="CW874" s="33"/>
      <c r="CX874" s="33"/>
      <c r="CY874" s="33"/>
      <c r="CZ874" s="33"/>
      <c r="DA874" s="33"/>
      <c r="DB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  <c r="BE875" s="33"/>
      <c r="BF875" s="33"/>
      <c r="BG875" s="33"/>
      <c r="BH875" s="33"/>
      <c r="BI875" s="33"/>
      <c r="BJ875" s="33"/>
      <c r="BK875" s="33"/>
      <c r="BL875" s="33"/>
      <c r="BM875" s="33"/>
      <c r="BN875" s="33"/>
      <c r="BO875" s="33"/>
      <c r="BP875" s="33"/>
      <c r="BQ875" s="33"/>
      <c r="BR875" s="33"/>
      <c r="BS875" s="33"/>
      <c r="BT875" s="33"/>
      <c r="BU875" s="33"/>
      <c r="BV875" s="33"/>
      <c r="BW875" s="33"/>
      <c r="BX875" s="33"/>
      <c r="BY875" s="33"/>
      <c r="BZ875" s="33"/>
      <c r="CA875" s="33"/>
      <c r="CB875" s="33"/>
      <c r="CC875" s="33"/>
      <c r="CD875" s="33"/>
      <c r="CE875" s="33"/>
      <c r="CF875" s="33"/>
      <c r="CG875" s="33"/>
      <c r="CH875" s="33"/>
      <c r="CI875" s="33"/>
      <c r="CJ875" s="33"/>
      <c r="CK875" s="33"/>
      <c r="CL875" s="33"/>
      <c r="CM875" s="33"/>
      <c r="CN875" s="33"/>
      <c r="CO875" s="33"/>
      <c r="CP875" s="33"/>
      <c r="CQ875" s="33"/>
      <c r="CR875" s="33"/>
      <c r="CS875" s="33"/>
      <c r="CT875" s="33"/>
      <c r="CU875" s="33"/>
      <c r="CV875" s="33"/>
      <c r="CW875" s="33"/>
      <c r="CX875" s="33"/>
      <c r="CY875" s="33"/>
      <c r="CZ875" s="33"/>
      <c r="DA875" s="33"/>
      <c r="DB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  <c r="BE876" s="33"/>
      <c r="BF876" s="33"/>
      <c r="BG876" s="33"/>
      <c r="BH876" s="33"/>
      <c r="BI876" s="33"/>
      <c r="BJ876" s="33"/>
      <c r="BK876" s="33"/>
      <c r="BL876" s="33"/>
      <c r="BM876" s="33"/>
      <c r="BN876" s="33"/>
      <c r="BO876" s="33"/>
      <c r="BP876" s="33"/>
      <c r="BQ876" s="33"/>
      <c r="BR876" s="33"/>
      <c r="BS876" s="33"/>
      <c r="BT876" s="33"/>
      <c r="BU876" s="33"/>
      <c r="BV876" s="33"/>
      <c r="BW876" s="33"/>
      <c r="BX876" s="33"/>
      <c r="BY876" s="33"/>
      <c r="BZ876" s="33"/>
      <c r="CA876" s="33"/>
      <c r="CB876" s="33"/>
      <c r="CC876" s="33"/>
      <c r="CD876" s="33"/>
      <c r="CE876" s="33"/>
      <c r="CF876" s="33"/>
      <c r="CG876" s="33"/>
      <c r="CH876" s="33"/>
      <c r="CI876" s="33"/>
      <c r="CJ876" s="33"/>
      <c r="CK876" s="33"/>
      <c r="CL876" s="33"/>
      <c r="CM876" s="33"/>
      <c r="CN876" s="33"/>
      <c r="CO876" s="33"/>
      <c r="CP876" s="33"/>
      <c r="CQ876" s="33"/>
      <c r="CR876" s="33"/>
      <c r="CS876" s="33"/>
      <c r="CT876" s="33"/>
      <c r="CU876" s="33"/>
      <c r="CV876" s="33"/>
      <c r="CW876" s="33"/>
      <c r="CX876" s="33"/>
      <c r="CY876" s="33"/>
      <c r="CZ876" s="33"/>
      <c r="DA876" s="33"/>
      <c r="DB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  <c r="BE877" s="33"/>
      <c r="BF877" s="33"/>
      <c r="BG877" s="33"/>
      <c r="BH877" s="33"/>
      <c r="BI877" s="33"/>
      <c r="BJ877" s="33"/>
      <c r="BK877" s="33"/>
      <c r="BL877" s="33"/>
      <c r="BM877" s="33"/>
      <c r="BN877" s="33"/>
      <c r="BO877" s="33"/>
      <c r="BP877" s="33"/>
      <c r="BQ877" s="33"/>
      <c r="BR877" s="33"/>
      <c r="BS877" s="33"/>
      <c r="BT877" s="33"/>
      <c r="BU877" s="33"/>
      <c r="BV877" s="33"/>
      <c r="BW877" s="33"/>
      <c r="BX877" s="33"/>
      <c r="BY877" s="33"/>
      <c r="BZ877" s="33"/>
      <c r="CA877" s="33"/>
      <c r="CB877" s="33"/>
      <c r="CC877" s="33"/>
      <c r="CD877" s="33"/>
      <c r="CE877" s="33"/>
      <c r="CF877" s="33"/>
      <c r="CG877" s="33"/>
      <c r="CH877" s="33"/>
      <c r="CI877" s="33"/>
      <c r="CJ877" s="33"/>
      <c r="CK877" s="33"/>
      <c r="CL877" s="33"/>
      <c r="CM877" s="33"/>
      <c r="CN877" s="33"/>
      <c r="CO877" s="33"/>
      <c r="CP877" s="33"/>
      <c r="CQ877" s="33"/>
      <c r="CR877" s="33"/>
      <c r="CS877" s="33"/>
      <c r="CT877" s="33"/>
      <c r="CU877" s="33"/>
      <c r="CV877" s="33"/>
      <c r="CW877" s="33"/>
      <c r="CX877" s="33"/>
      <c r="CY877" s="33"/>
      <c r="CZ877" s="33"/>
      <c r="DA877" s="33"/>
      <c r="DB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  <c r="BE878" s="33"/>
      <c r="BF878" s="33"/>
      <c r="BG878" s="33"/>
      <c r="BH878" s="33"/>
      <c r="BI878" s="33"/>
      <c r="BJ878" s="33"/>
      <c r="BK878" s="33"/>
      <c r="BL878" s="33"/>
      <c r="BM878" s="33"/>
      <c r="BN878" s="33"/>
      <c r="BO878" s="33"/>
      <c r="BP878" s="33"/>
      <c r="BQ878" s="33"/>
      <c r="BR878" s="33"/>
      <c r="BS878" s="33"/>
      <c r="BT878" s="33"/>
      <c r="BU878" s="33"/>
      <c r="BV878" s="33"/>
      <c r="BW878" s="33"/>
      <c r="BX878" s="33"/>
      <c r="BY878" s="33"/>
      <c r="BZ878" s="33"/>
      <c r="CA878" s="33"/>
      <c r="CB878" s="33"/>
      <c r="CC878" s="33"/>
      <c r="CD878" s="33"/>
      <c r="CE878" s="33"/>
      <c r="CF878" s="33"/>
      <c r="CG878" s="33"/>
      <c r="CH878" s="33"/>
      <c r="CI878" s="33"/>
      <c r="CJ878" s="33"/>
      <c r="CK878" s="33"/>
      <c r="CL878" s="33"/>
      <c r="CM878" s="33"/>
      <c r="CN878" s="33"/>
      <c r="CO878" s="33"/>
      <c r="CP878" s="33"/>
      <c r="CQ878" s="33"/>
      <c r="CR878" s="33"/>
      <c r="CS878" s="33"/>
      <c r="CT878" s="33"/>
      <c r="CU878" s="33"/>
      <c r="CV878" s="33"/>
      <c r="CW878" s="33"/>
      <c r="CX878" s="33"/>
      <c r="CY878" s="33"/>
      <c r="CZ878" s="33"/>
      <c r="DA878" s="33"/>
      <c r="DB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  <c r="BE879" s="33"/>
      <c r="BF879" s="33"/>
      <c r="BG879" s="33"/>
      <c r="BH879" s="33"/>
      <c r="BI879" s="33"/>
      <c r="BJ879" s="33"/>
      <c r="BK879" s="33"/>
      <c r="BL879" s="33"/>
      <c r="BM879" s="33"/>
      <c r="BN879" s="33"/>
      <c r="BO879" s="33"/>
      <c r="BP879" s="33"/>
      <c r="BQ879" s="33"/>
      <c r="BR879" s="33"/>
      <c r="BS879" s="33"/>
      <c r="BT879" s="33"/>
      <c r="BU879" s="33"/>
      <c r="BV879" s="33"/>
      <c r="BW879" s="33"/>
      <c r="BX879" s="33"/>
      <c r="BY879" s="33"/>
      <c r="BZ879" s="33"/>
      <c r="CA879" s="33"/>
      <c r="CB879" s="33"/>
      <c r="CC879" s="33"/>
      <c r="CD879" s="33"/>
      <c r="CE879" s="33"/>
      <c r="CF879" s="33"/>
      <c r="CG879" s="33"/>
      <c r="CH879" s="33"/>
      <c r="CI879" s="33"/>
      <c r="CJ879" s="33"/>
      <c r="CK879" s="33"/>
      <c r="CL879" s="33"/>
      <c r="CM879" s="33"/>
      <c r="CN879" s="33"/>
      <c r="CO879" s="33"/>
      <c r="CP879" s="33"/>
      <c r="CQ879" s="33"/>
      <c r="CR879" s="33"/>
      <c r="CS879" s="33"/>
      <c r="CT879" s="33"/>
      <c r="CU879" s="33"/>
      <c r="CV879" s="33"/>
      <c r="CW879" s="33"/>
      <c r="CX879" s="33"/>
      <c r="CY879" s="33"/>
      <c r="CZ879" s="33"/>
      <c r="DA879" s="33"/>
      <c r="DB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  <c r="BE880" s="33"/>
      <c r="BF880" s="33"/>
      <c r="BG880" s="33"/>
      <c r="BH880" s="33"/>
      <c r="BI880" s="33"/>
      <c r="BJ880" s="33"/>
      <c r="BK880" s="33"/>
      <c r="BL880" s="33"/>
      <c r="BM880" s="33"/>
      <c r="BN880" s="33"/>
      <c r="BO880" s="33"/>
      <c r="BP880" s="33"/>
      <c r="BQ880" s="33"/>
      <c r="BR880" s="33"/>
      <c r="BS880" s="33"/>
      <c r="BT880" s="33"/>
      <c r="BU880" s="33"/>
      <c r="BV880" s="33"/>
      <c r="BW880" s="33"/>
      <c r="BX880" s="33"/>
      <c r="BY880" s="33"/>
      <c r="BZ880" s="33"/>
      <c r="CA880" s="33"/>
      <c r="CB880" s="33"/>
      <c r="CC880" s="33"/>
      <c r="CD880" s="33"/>
      <c r="CE880" s="33"/>
      <c r="CF880" s="33"/>
      <c r="CG880" s="33"/>
      <c r="CH880" s="33"/>
      <c r="CI880" s="33"/>
      <c r="CJ880" s="33"/>
      <c r="CK880" s="33"/>
      <c r="CL880" s="33"/>
      <c r="CM880" s="33"/>
      <c r="CN880" s="33"/>
      <c r="CO880" s="33"/>
      <c r="CP880" s="33"/>
      <c r="CQ880" s="33"/>
      <c r="CR880" s="33"/>
      <c r="CS880" s="33"/>
      <c r="CT880" s="33"/>
      <c r="CU880" s="33"/>
      <c r="CV880" s="33"/>
      <c r="CW880" s="33"/>
      <c r="CX880" s="33"/>
      <c r="CY880" s="33"/>
      <c r="CZ880" s="33"/>
      <c r="DA880" s="33"/>
      <c r="DB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  <c r="BE881" s="33"/>
      <c r="BF881" s="33"/>
      <c r="BG881" s="33"/>
      <c r="BH881" s="33"/>
      <c r="BI881" s="33"/>
      <c r="BJ881" s="33"/>
      <c r="BK881" s="33"/>
      <c r="BL881" s="33"/>
      <c r="BM881" s="33"/>
      <c r="BN881" s="33"/>
      <c r="BO881" s="33"/>
      <c r="BP881" s="33"/>
      <c r="BQ881" s="33"/>
      <c r="BR881" s="33"/>
      <c r="BS881" s="33"/>
      <c r="BT881" s="33"/>
      <c r="BU881" s="33"/>
      <c r="BV881" s="33"/>
      <c r="BW881" s="33"/>
      <c r="BX881" s="33"/>
      <c r="BY881" s="33"/>
      <c r="BZ881" s="33"/>
      <c r="CA881" s="33"/>
      <c r="CB881" s="33"/>
      <c r="CC881" s="33"/>
      <c r="CD881" s="33"/>
      <c r="CE881" s="33"/>
      <c r="CF881" s="33"/>
      <c r="CG881" s="33"/>
      <c r="CH881" s="33"/>
      <c r="CI881" s="33"/>
      <c r="CJ881" s="33"/>
      <c r="CK881" s="33"/>
      <c r="CL881" s="33"/>
      <c r="CM881" s="33"/>
      <c r="CN881" s="33"/>
      <c r="CO881" s="33"/>
      <c r="CP881" s="33"/>
      <c r="CQ881" s="33"/>
      <c r="CR881" s="33"/>
      <c r="CS881" s="33"/>
      <c r="CT881" s="33"/>
      <c r="CU881" s="33"/>
      <c r="CV881" s="33"/>
      <c r="CW881" s="33"/>
      <c r="CX881" s="33"/>
      <c r="CY881" s="33"/>
      <c r="CZ881" s="33"/>
      <c r="DA881" s="33"/>
      <c r="DB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  <c r="BE882" s="33"/>
      <c r="BF882" s="33"/>
      <c r="BG882" s="33"/>
      <c r="BH882" s="33"/>
      <c r="BI882" s="33"/>
      <c r="BJ882" s="33"/>
      <c r="BK882" s="33"/>
      <c r="BL882" s="33"/>
      <c r="BM882" s="33"/>
      <c r="BN882" s="33"/>
      <c r="BO882" s="33"/>
      <c r="BP882" s="33"/>
      <c r="BQ882" s="33"/>
      <c r="BR882" s="33"/>
      <c r="BS882" s="33"/>
      <c r="BT882" s="33"/>
      <c r="BU882" s="33"/>
      <c r="BV882" s="33"/>
      <c r="BW882" s="33"/>
      <c r="BX882" s="33"/>
      <c r="BY882" s="33"/>
      <c r="BZ882" s="33"/>
      <c r="CA882" s="33"/>
      <c r="CB882" s="33"/>
      <c r="CC882" s="33"/>
      <c r="CD882" s="33"/>
      <c r="CE882" s="33"/>
      <c r="CF882" s="33"/>
      <c r="CG882" s="33"/>
      <c r="CH882" s="33"/>
      <c r="CI882" s="33"/>
      <c r="CJ882" s="33"/>
      <c r="CK882" s="33"/>
      <c r="CL882" s="33"/>
      <c r="CM882" s="33"/>
      <c r="CN882" s="33"/>
      <c r="CO882" s="33"/>
      <c r="CP882" s="33"/>
      <c r="CQ882" s="33"/>
      <c r="CR882" s="33"/>
      <c r="CS882" s="33"/>
      <c r="CT882" s="33"/>
      <c r="CU882" s="33"/>
      <c r="CV882" s="33"/>
      <c r="CW882" s="33"/>
      <c r="CX882" s="33"/>
      <c r="CY882" s="33"/>
      <c r="CZ882" s="33"/>
      <c r="DA882" s="33"/>
      <c r="DB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  <c r="BE883" s="33"/>
      <c r="BF883" s="33"/>
      <c r="BG883" s="33"/>
      <c r="BH883" s="33"/>
      <c r="BI883" s="33"/>
      <c r="BJ883" s="33"/>
      <c r="BK883" s="33"/>
      <c r="BL883" s="33"/>
      <c r="BM883" s="33"/>
      <c r="BN883" s="33"/>
      <c r="BO883" s="33"/>
      <c r="BP883" s="33"/>
      <c r="BQ883" s="33"/>
      <c r="BR883" s="33"/>
      <c r="BS883" s="33"/>
      <c r="BT883" s="33"/>
      <c r="BU883" s="33"/>
      <c r="BV883" s="33"/>
      <c r="BW883" s="33"/>
      <c r="BX883" s="33"/>
      <c r="BY883" s="33"/>
      <c r="BZ883" s="33"/>
      <c r="CA883" s="33"/>
      <c r="CB883" s="33"/>
      <c r="CC883" s="33"/>
      <c r="CD883" s="33"/>
      <c r="CE883" s="33"/>
      <c r="CF883" s="33"/>
      <c r="CG883" s="33"/>
      <c r="CH883" s="33"/>
      <c r="CI883" s="33"/>
      <c r="CJ883" s="33"/>
      <c r="CK883" s="33"/>
      <c r="CL883" s="33"/>
      <c r="CM883" s="33"/>
      <c r="CN883" s="33"/>
      <c r="CO883" s="33"/>
      <c r="CP883" s="33"/>
      <c r="CQ883" s="33"/>
      <c r="CR883" s="33"/>
      <c r="CS883" s="33"/>
      <c r="CT883" s="33"/>
      <c r="CU883" s="33"/>
      <c r="CV883" s="33"/>
      <c r="CW883" s="33"/>
      <c r="CX883" s="33"/>
      <c r="CY883" s="33"/>
      <c r="CZ883" s="33"/>
      <c r="DA883" s="33"/>
      <c r="DB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  <c r="BE884" s="33"/>
      <c r="BF884" s="33"/>
      <c r="BG884" s="33"/>
      <c r="BH884" s="33"/>
      <c r="BI884" s="33"/>
      <c r="BJ884" s="33"/>
      <c r="BK884" s="33"/>
      <c r="BL884" s="33"/>
      <c r="BM884" s="33"/>
      <c r="BN884" s="33"/>
      <c r="BO884" s="33"/>
      <c r="BP884" s="33"/>
      <c r="BQ884" s="33"/>
      <c r="BR884" s="33"/>
      <c r="BS884" s="33"/>
      <c r="BT884" s="33"/>
      <c r="BU884" s="33"/>
      <c r="BV884" s="33"/>
      <c r="BW884" s="33"/>
      <c r="BX884" s="33"/>
      <c r="BY884" s="33"/>
      <c r="BZ884" s="33"/>
      <c r="CA884" s="33"/>
      <c r="CB884" s="33"/>
      <c r="CC884" s="33"/>
      <c r="CD884" s="33"/>
      <c r="CE884" s="33"/>
      <c r="CF884" s="33"/>
      <c r="CG884" s="33"/>
      <c r="CH884" s="33"/>
      <c r="CI884" s="33"/>
      <c r="CJ884" s="33"/>
      <c r="CK884" s="33"/>
      <c r="CL884" s="33"/>
      <c r="CM884" s="33"/>
      <c r="CN884" s="33"/>
      <c r="CO884" s="33"/>
      <c r="CP884" s="33"/>
      <c r="CQ884" s="33"/>
      <c r="CR884" s="33"/>
      <c r="CS884" s="33"/>
      <c r="CT884" s="33"/>
      <c r="CU884" s="33"/>
      <c r="CV884" s="33"/>
      <c r="CW884" s="33"/>
      <c r="CX884" s="33"/>
      <c r="CY884" s="33"/>
      <c r="CZ884" s="33"/>
      <c r="DA884" s="33"/>
      <c r="DB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  <c r="BE885" s="33"/>
      <c r="BF885" s="33"/>
      <c r="BG885" s="33"/>
      <c r="BH885" s="33"/>
      <c r="BI885" s="33"/>
      <c r="BJ885" s="33"/>
      <c r="BK885" s="33"/>
      <c r="BL885" s="33"/>
      <c r="BM885" s="33"/>
      <c r="BN885" s="33"/>
      <c r="BO885" s="33"/>
      <c r="BP885" s="33"/>
      <c r="BQ885" s="33"/>
      <c r="BR885" s="33"/>
      <c r="BS885" s="33"/>
      <c r="BT885" s="33"/>
      <c r="BU885" s="33"/>
      <c r="BV885" s="33"/>
      <c r="BW885" s="33"/>
      <c r="BX885" s="33"/>
      <c r="BY885" s="33"/>
      <c r="BZ885" s="33"/>
      <c r="CA885" s="33"/>
      <c r="CB885" s="33"/>
      <c r="CC885" s="33"/>
      <c r="CD885" s="33"/>
      <c r="CE885" s="33"/>
      <c r="CF885" s="33"/>
      <c r="CG885" s="33"/>
      <c r="CH885" s="33"/>
      <c r="CI885" s="33"/>
      <c r="CJ885" s="33"/>
      <c r="CK885" s="33"/>
      <c r="CL885" s="33"/>
      <c r="CM885" s="33"/>
      <c r="CN885" s="33"/>
      <c r="CO885" s="33"/>
      <c r="CP885" s="33"/>
      <c r="CQ885" s="33"/>
      <c r="CR885" s="33"/>
      <c r="CS885" s="33"/>
      <c r="CT885" s="33"/>
      <c r="CU885" s="33"/>
      <c r="CV885" s="33"/>
      <c r="CW885" s="33"/>
      <c r="CX885" s="33"/>
      <c r="CY885" s="33"/>
      <c r="CZ885" s="33"/>
      <c r="DA885" s="33"/>
      <c r="DB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  <c r="BE886" s="33"/>
      <c r="BF886" s="33"/>
      <c r="BG886" s="33"/>
      <c r="BH886" s="33"/>
      <c r="BI886" s="33"/>
      <c r="BJ886" s="33"/>
      <c r="BK886" s="33"/>
      <c r="BL886" s="33"/>
      <c r="BM886" s="33"/>
      <c r="BN886" s="33"/>
      <c r="BO886" s="33"/>
      <c r="BP886" s="33"/>
      <c r="BQ886" s="33"/>
      <c r="BR886" s="33"/>
      <c r="BS886" s="33"/>
      <c r="BT886" s="33"/>
      <c r="BU886" s="33"/>
      <c r="BV886" s="33"/>
      <c r="BW886" s="33"/>
      <c r="BX886" s="33"/>
      <c r="BY886" s="33"/>
      <c r="BZ886" s="33"/>
      <c r="CA886" s="33"/>
      <c r="CB886" s="33"/>
      <c r="CC886" s="33"/>
      <c r="CD886" s="33"/>
      <c r="CE886" s="33"/>
      <c r="CF886" s="33"/>
      <c r="CG886" s="33"/>
      <c r="CH886" s="33"/>
      <c r="CI886" s="33"/>
      <c r="CJ886" s="33"/>
      <c r="CK886" s="33"/>
      <c r="CL886" s="33"/>
      <c r="CM886" s="33"/>
      <c r="CN886" s="33"/>
      <c r="CO886" s="33"/>
      <c r="CP886" s="33"/>
      <c r="CQ886" s="33"/>
      <c r="CR886" s="33"/>
      <c r="CS886" s="33"/>
      <c r="CT886" s="33"/>
      <c r="CU886" s="33"/>
      <c r="CV886" s="33"/>
      <c r="CW886" s="33"/>
      <c r="CX886" s="33"/>
      <c r="CY886" s="33"/>
      <c r="CZ886" s="33"/>
      <c r="DA886" s="33"/>
      <c r="DB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  <c r="BE887" s="33"/>
      <c r="BF887" s="33"/>
      <c r="BG887" s="33"/>
      <c r="BH887" s="33"/>
      <c r="BI887" s="33"/>
      <c r="BJ887" s="33"/>
      <c r="BK887" s="33"/>
      <c r="BL887" s="33"/>
      <c r="BM887" s="33"/>
      <c r="BN887" s="33"/>
      <c r="BO887" s="33"/>
      <c r="BP887" s="33"/>
      <c r="BQ887" s="33"/>
      <c r="BR887" s="33"/>
      <c r="BS887" s="33"/>
      <c r="BT887" s="33"/>
      <c r="BU887" s="33"/>
      <c r="BV887" s="33"/>
      <c r="BW887" s="33"/>
      <c r="BX887" s="33"/>
      <c r="BY887" s="33"/>
      <c r="BZ887" s="33"/>
      <c r="CA887" s="33"/>
      <c r="CB887" s="33"/>
      <c r="CC887" s="33"/>
      <c r="CD887" s="33"/>
      <c r="CE887" s="33"/>
      <c r="CF887" s="33"/>
      <c r="CG887" s="33"/>
      <c r="CH887" s="33"/>
      <c r="CI887" s="33"/>
      <c r="CJ887" s="33"/>
      <c r="CK887" s="33"/>
      <c r="CL887" s="33"/>
      <c r="CM887" s="33"/>
      <c r="CN887" s="33"/>
      <c r="CO887" s="33"/>
      <c r="CP887" s="33"/>
      <c r="CQ887" s="33"/>
      <c r="CR887" s="33"/>
      <c r="CS887" s="33"/>
      <c r="CT887" s="33"/>
      <c r="CU887" s="33"/>
      <c r="CV887" s="33"/>
      <c r="CW887" s="33"/>
      <c r="CX887" s="33"/>
      <c r="CY887" s="33"/>
      <c r="CZ887" s="33"/>
      <c r="DA887" s="33"/>
      <c r="DB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  <c r="BE888" s="33"/>
      <c r="BF888" s="33"/>
      <c r="BG888" s="33"/>
      <c r="BH888" s="33"/>
      <c r="BI888" s="33"/>
      <c r="BJ888" s="33"/>
      <c r="BK888" s="33"/>
      <c r="BL888" s="33"/>
      <c r="BM888" s="33"/>
      <c r="BN888" s="33"/>
      <c r="BO888" s="33"/>
      <c r="BP888" s="33"/>
      <c r="BQ888" s="33"/>
      <c r="BR888" s="33"/>
      <c r="BS888" s="33"/>
      <c r="BT888" s="33"/>
      <c r="BU888" s="33"/>
      <c r="BV888" s="33"/>
      <c r="BW888" s="33"/>
      <c r="BX888" s="33"/>
      <c r="BY888" s="33"/>
      <c r="BZ888" s="33"/>
      <c r="CA888" s="33"/>
      <c r="CB888" s="33"/>
      <c r="CC888" s="33"/>
      <c r="CD888" s="33"/>
      <c r="CE888" s="33"/>
      <c r="CF888" s="33"/>
      <c r="CG888" s="33"/>
      <c r="CH888" s="33"/>
      <c r="CI888" s="33"/>
      <c r="CJ888" s="33"/>
      <c r="CK888" s="33"/>
      <c r="CL888" s="33"/>
      <c r="CM888" s="33"/>
      <c r="CN888" s="33"/>
      <c r="CO888" s="33"/>
      <c r="CP888" s="33"/>
      <c r="CQ888" s="33"/>
      <c r="CR888" s="33"/>
      <c r="CS888" s="33"/>
      <c r="CT888" s="33"/>
      <c r="CU888" s="33"/>
      <c r="CV888" s="33"/>
      <c r="CW888" s="33"/>
      <c r="CX888" s="33"/>
      <c r="CY888" s="33"/>
      <c r="CZ888" s="33"/>
      <c r="DA888" s="33"/>
      <c r="DB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  <c r="BE889" s="33"/>
      <c r="BF889" s="33"/>
      <c r="BG889" s="33"/>
      <c r="BH889" s="33"/>
      <c r="BI889" s="33"/>
      <c r="BJ889" s="33"/>
      <c r="BK889" s="33"/>
      <c r="BL889" s="33"/>
      <c r="BM889" s="33"/>
      <c r="BN889" s="33"/>
      <c r="BO889" s="33"/>
      <c r="BP889" s="33"/>
      <c r="BQ889" s="33"/>
      <c r="BR889" s="33"/>
      <c r="BS889" s="33"/>
      <c r="BT889" s="33"/>
      <c r="BU889" s="33"/>
      <c r="BV889" s="33"/>
      <c r="BW889" s="33"/>
      <c r="BX889" s="33"/>
      <c r="BY889" s="33"/>
      <c r="BZ889" s="33"/>
      <c r="CA889" s="33"/>
      <c r="CB889" s="33"/>
      <c r="CC889" s="33"/>
      <c r="CD889" s="33"/>
      <c r="CE889" s="33"/>
      <c r="CF889" s="33"/>
      <c r="CG889" s="33"/>
      <c r="CH889" s="33"/>
      <c r="CI889" s="33"/>
      <c r="CJ889" s="33"/>
      <c r="CK889" s="33"/>
      <c r="CL889" s="33"/>
      <c r="CM889" s="33"/>
      <c r="CN889" s="33"/>
      <c r="CO889" s="33"/>
      <c r="CP889" s="33"/>
      <c r="CQ889" s="33"/>
      <c r="CR889" s="33"/>
      <c r="CS889" s="33"/>
      <c r="CT889" s="33"/>
      <c r="CU889" s="33"/>
      <c r="CV889" s="33"/>
      <c r="CW889" s="33"/>
      <c r="CX889" s="33"/>
      <c r="CY889" s="33"/>
      <c r="CZ889" s="33"/>
      <c r="DA889" s="33"/>
      <c r="DB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  <c r="BE890" s="33"/>
      <c r="BF890" s="33"/>
      <c r="BG890" s="33"/>
      <c r="BH890" s="33"/>
      <c r="BI890" s="33"/>
      <c r="BJ890" s="33"/>
      <c r="BK890" s="33"/>
      <c r="BL890" s="33"/>
      <c r="BM890" s="33"/>
      <c r="BN890" s="33"/>
      <c r="BO890" s="33"/>
      <c r="BP890" s="33"/>
      <c r="BQ890" s="33"/>
      <c r="BR890" s="33"/>
      <c r="BS890" s="33"/>
      <c r="BT890" s="33"/>
      <c r="BU890" s="33"/>
      <c r="BV890" s="33"/>
      <c r="BW890" s="33"/>
      <c r="BX890" s="33"/>
      <c r="BY890" s="33"/>
      <c r="BZ890" s="33"/>
      <c r="CA890" s="33"/>
      <c r="CB890" s="33"/>
      <c r="CC890" s="33"/>
      <c r="CD890" s="33"/>
      <c r="CE890" s="33"/>
      <c r="CF890" s="33"/>
      <c r="CG890" s="33"/>
      <c r="CH890" s="33"/>
      <c r="CI890" s="33"/>
      <c r="CJ890" s="33"/>
      <c r="CK890" s="33"/>
      <c r="CL890" s="33"/>
      <c r="CM890" s="33"/>
      <c r="CN890" s="33"/>
      <c r="CO890" s="33"/>
      <c r="CP890" s="33"/>
      <c r="CQ890" s="33"/>
      <c r="CR890" s="33"/>
      <c r="CS890" s="33"/>
      <c r="CT890" s="33"/>
      <c r="CU890" s="33"/>
      <c r="CV890" s="33"/>
      <c r="CW890" s="33"/>
      <c r="CX890" s="33"/>
      <c r="CY890" s="33"/>
      <c r="CZ890" s="33"/>
      <c r="DA890" s="33"/>
      <c r="DB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  <c r="BE891" s="33"/>
      <c r="BF891" s="33"/>
      <c r="BG891" s="33"/>
      <c r="BH891" s="33"/>
      <c r="BI891" s="33"/>
      <c r="BJ891" s="33"/>
      <c r="BK891" s="33"/>
      <c r="BL891" s="33"/>
      <c r="BM891" s="33"/>
      <c r="BN891" s="33"/>
      <c r="BO891" s="33"/>
      <c r="BP891" s="33"/>
      <c r="BQ891" s="33"/>
      <c r="BR891" s="33"/>
      <c r="BS891" s="33"/>
      <c r="BT891" s="33"/>
      <c r="BU891" s="33"/>
      <c r="BV891" s="33"/>
      <c r="BW891" s="33"/>
      <c r="BX891" s="33"/>
      <c r="BY891" s="33"/>
      <c r="BZ891" s="33"/>
      <c r="CA891" s="33"/>
      <c r="CB891" s="33"/>
      <c r="CC891" s="33"/>
      <c r="CD891" s="33"/>
      <c r="CE891" s="33"/>
      <c r="CF891" s="33"/>
      <c r="CG891" s="33"/>
      <c r="CH891" s="33"/>
      <c r="CI891" s="33"/>
      <c r="CJ891" s="33"/>
      <c r="CK891" s="33"/>
      <c r="CL891" s="33"/>
      <c r="CM891" s="33"/>
      <c r="CN891" s="33"/>
      <c r="CO891" s="33"/>
      <c r="CP891" s="33"/>
      <c r="CQ891" s="33"/>
      <c r="CR891" s="33"/>
      <c r="CS891" s="33"/>
      <c r="CT891" s="33"/>
      <c r="CU891" s="33"/>
      <c r="CV891" s="33"/>
      <c r="CW891" s="33"/>
      <c r="CX891" s="33"/>
      <c r="CY891" s="33"/>
      <c r="CZ891" s="33"/>
      <c r="DA891" s="33"/>
      <c r="DB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  <c r="BE892" s="33"/>
      <c r="BF892" s="33"/>
      <c r="BG892" s="33"/>
      <c r="BH892" s="33"/>
      <c r="BI892" s="33"/>
      <c r="BJ892" s="33"/>
      <c r="BK892" s="33"/>
      <c r="BL892" s="33"/>
      <c r="BM892" s="33"/>
      <c r="BN892" s="33"/>
      <c r="BO892" s="33"/>
      <c r="BP892" s="33"/>
      <c r="BQ892" s="33"/>
      <c r="BR892" s="33"/>
      <c r="BS892" s="33"/>
      <c r="BT892" s="33"/>
      <c r="BU892" s="33"/>
      <c r="BV892" s="33"/>
      <c r="BW892" s="33"/>
      <c r="BX892" s="33"/>
      <c r="BY892" s="33"/>
      <c r="BZ892" s="33"/>
      <c r="CA892" s="33"/>
      <c r="CB892" s="33"/>
      <c r="CC892" s="33"/>
      <c r="CD892" s="33"/>
      <c r="CE892" s="33"/>
      <c r="CF892" s="33"/>
      <c r="CG892" s="33"/>
      <c r="CH892" s="33"/>
      <c r="CI892" s="33"/>
      <c r="CJ892" s="33"/>
      <c r="CK892" s="33"/>
      <c r="CL892" s="33"/>
      <c r="CM892" s="33"/>
      <c r="CN892" s="33"/>
      <c r="CO892" s="33"/>
      <c r="CP892" s="33"/>
      <c r="CQ892" s="33"/>
      <c r="CR892" s="33"/>
      <c r="CS892" s="33"/>
      <c r="CT892" s="33"/>
      <c r="CU892" s="33"/>
      <c r="CV892" s="33"/>
      <c r="CW892" s="33"/>
      <c r="CX892" s="33"/>
      <c r="CY892" s="33"/>
      <c r="CZ892" s="33"/>
      <c r="DA892" s="33"/>
      <c r="DB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  <c r="BE893" s="33"/>
      <c r="BF893" s="33"/>
      <c r="BG893" s="33"/>
      <c r="BH893" s="33"/>
      <c r="BI893" s="33"/>
      <c r="BJ893" s="33"/>
      <c r="BK893" s="33"/>
      <c r="BL893" s="33"/>
      <c r="BM893" s="33"/>
      <c r="BN893" s="33"/>
      <c r="BO893" s="33"/>
      <c r="BP893" s="33"/>
      <c r="BQ893" s="33"/>
      <c r="BR893" s="33"/>
      <c r="BS893" s="33"/>
      <c r="BT893" s="33"/>
      <c r="BU893" s="33"/>
      <c r="BV893" s="33"/>
      <c r="BW893" s="33"/>
      <c r="BX893" s="33"/>
      <c r="BY893" s="33"/>
      <c r="BZ893" s="33"/>
      <c r="CA893" s="33"/>
      <c r="CB893" s="33"/>
      <c r="CC893" s="33"/>
      <c r="CD893" s="33"/>
      <c r="CE893" s="33"/>
      <c r="CF893" s="33"/>
      <c r="CG893" s="33"/>
      <c r="CH893" s="33"/>
      <c r="CI893" s="33"/>
      <c r="CJ893" s="33"/>
      <c r="CK893" s="33"/>
      <c r="CL893" s="33"/>
      <c r="CM893" s="33"/>
      <c r="CN893" s="33"/>
      <c r="CO893" s="33"/>
      <c r="CP893" s="33"/>
      <c r="CQ893" s="33"/>
      <c r="CR893" s="33"/>
      <c r="CS893" s="33"/>
      <c r="CT893" s="33"/>
      <c r="CU893" s="33"/>
      <c r="CV893" s="33"/>
      <c r="CW893" s="33"/>
      <c r="CX893" s="33"/>
      <c r="CY893" s="33"/>
      <c r="CZ893" s="33"/>
      <c r="DA893" s="33"/>
      <c r="DB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  <c r="BE894" s="33"/>
      <c r="BF894" s="33"/>
      <c r="BG894" s="33"/>
      <c r="BH894" s="33"/>
      <c r="BI894" s="33"/>
      <c r="BJ894" s="33"/>
      <c r="BK894" s="33"/>
      <c r="BL894" s="33"/>
      <c r="BM894" s="33"/>
      <c r="BN894" s="33"/>
      <c r="BO894" s="33"/>
      <c r="BP894" s="33"/>
      <c r="BQ894" s="33"/>
      <c r="BR894" s="33"/>
      <c r="BS894" s="33"/>
      <c r="BT894" s="33"/>
      <c r="BU894" s="33"/>
      <c r="BV894" s="33"/>
      <c r="BW894" s="33"/>
      <c r="BX894" s="33"/>
      <c r="BY894" s="33"/>
      <c r="BZ894" s="33"/>
      <c r="CA894" s="33"/>
      <c r="CB894" s="33"/>
      <c r="CC894" s="33"/>
      <c r="CD894" s="33"/>
      <c r="CE894" s="33"/>
      <c r="CF894" s="33"/>
      <c r="CG894" s="33"/>
      <c r="CH894" s="33"/>
      <c r="CI894" s="33"/>
      <c r="CJ894" s="33"/>
      <c r="CK894" s="33"/>
      <c r="CL894" s="33"/>
      <c r="CM894" s="33"/>
      <c r="CN894" s="33"/>
      <c r="CO894" s="33"/>
      <c r="CP894" s="33"/>
      <c r="CQ894" s="33"/>
      <c r="CR894" s="33"/>
      <c r="CS894" s="33"/>
      <c r="CT894" s="33"/>
      <c r="CU894" s="33"/>
      <c r="CV894" s="33"/>
      <c r="CW894" s="33"/>
      <c r="CX894" s="33"/>
      <c r="CY894" s="33"/>
      <c r="CZ894" s="33"/>
      <c r="DA894" s="33"/>
      <c r="DB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  <c r="BE895" s="33"/>
      <c r="BF895" s="33"/>
      <c r="BG895" s="33"/>
      <c r="BH895" s="33"/>
      <c r="BI895" s="33"/>
      <c r="BJ895" s="33"/>
      <c r="BK895" s="33"/>
      <c r="BL895" s="33"/>
      <c r="BM895" s="33"/>
      <c r="BN895" s="33"/>
      <c r="BO895" s="33"/>
      <c r="BP895" s="33"/>
      <c r="BQ895" s="33"/>
      <c r="BR895" s="33"/>
      <c r="BS895" s="33"/>
      <c r="BT895" s="33"/>
      <c r="BU895" s="33"/>
      <c r="BV895" s="33"/>
      <c r="BW895" s="33"/>
      <c r="BX895" s="33"/>
      <c r="BY895" s="33"/>
      <c r="BZ895" s="33"/>
      <c r="CA895" s="33"/>
      <c r="CB895" s="33"/>
      <c r="CC895" s="33"/>
      <c r="CD895" s="33"/>
      <c r="CE895" s="33"/>
      <c r="CF895" s="33"/>
      <c r="CG895" s="33"/>
      <c r="CH895" s="33"/>
      <c r="CI895" s="33"/>
      <c r="CJ895" s="33"/>
      <c r="CK895" s="33"/>
      <c r="CL895" s="33"/>
      <c r="CM895" s="33"/>
      <c r="CN895" s="33"/>
      <c r="CO895" s="33"/>
      <c r="CP895" s="33"/>
      <c r="CQ895" s="33"/>
      <c r="CR895" s="33"/>
      <c r="CS895" s="33"/>
      <c r="CT895" s="33"/>
      <c r="CU895" s="33"/>
      <c r="CV895" s="33"/>
      <c r="CW895" s="33"/>
      <c r="CX895" s="33"/>
      <c r="CY895" s="33"/>
      <c r="CZ895" s="33"/>
      <c r="DA895" s="33"/>
      <c r="DB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  <c r="BE896" s="33"/>
      <c r="BF896" s="33"/>
      <c r="BG896" s="33"/>
      <c r="BH896" s="33"/>
      <c r="BI896" s="33"/>
      <c r="BJ896" s="33"/>
      <c r="BK896" s="33"/>
      <c r="BL896" s="33"/>
      <c r="BM896" s="33"/>
      <c r="BN896" s="33"/>
      <c r="BO896" s="33"/>
      <c r="BP896" s="33"/>
      <c r="BQ896" s="33"/>
      <c r="BR896" s="33"/>
      <c r="BS896" s="33"/>
      <c r="BT896" s="33"/>
      <c r="BU896" s="33"/>
      <c r="BV896" s="33"/>
      <c r="BW896" s="33"/>
      <c r="BX896" s="33"/>
      <c r="BY896" s="33"/>
      <c r="BZ896" s="33"/>
      <c r="CA896" s="33"/>
      <c r="CB896" s="33"/>
      <c r="CC896" s="33"/>
      <c r="CD896" s="33"/>
      <c r="CE896" s="33"/>
      <c r="CF896" s="33"/>
      <c r="CG896" s="33"/>
      <c r="CH896" s="33"/>
      <c r="CI896" s="33"/>
      <c r="CJ896" s="33"/>
      <c r="CK896" s="33"/>
      <c r="CL896" s="33"/>
      <c r="CM896" s="33"/>
      <c r="CN896" s="33"/>
      <c r="CO896" s="33"/>
      <c r="CP896" s="33"/>
      <c r="CQ896" s="33"/>
      <c r="CR896" s="33"/>
      <c r="CS896" s="33"/>
      <c r="CT896" s="33"/>
      <c r="CU896" s="33"/>
      <c r="CV896" s="33"/>
      <c r="CW896" s="33"/>
      <c r="CX896" s="33"/>
      <c r="CY896" s="33"/>
      <c r="CZ896" s="33"/>
      <c r="DA896" s="33"/>
      <c r="DB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  <c r="BE897" s="33"/>
      <c r="BF897" s="33"/>
      <c r="BG897" s="33"/>
      <c r="BH897" s="33"/>
      <c r="BI897" s="33"/>
      <c r="BJ897" s="33"/>
      <c r="BK897" s="33"/>
      <c r="BL897" s="33"/>
      <c r="BM897" s="33"/>
      <c r="BN897" s="33"/>
      <c r="BO897" s="33"/>
      <c r="BP897" s="33"/>
      <c r="BQ897" s="33"/>
      <c r="BR897" s="33"/>
      <c r="BS897" s="33"/>
      <c r="BT897" s="33"/>
      <c r="BU897" s="33"/>
      <c r="BV897" s="33"/>
      <c r="BW897" s="33"/>
      <c r="BX897" s="33"/>
      <c r="BY897" s="33"/>
      <c r="BZ897" s="33"/>
      <c r="CA897" s="33"/>
      <c r="CB897" s="33"/>
      <c r="CC897" s="33"/>
      <c r="CD897" s="33"/>
      <c r="CE897" s="33"/>
      <c r="CF897" s="33"/>
      <c r="CG897" s="33"/>
      <c r="CH897" s="33"/>
      <c r="CI897" s="33"/>
      <c r="CJ897" s="33"/>
      <c r="CK897" s="33"/>
      <c r="CL897" s="33"/>
      <c r="CM897" s="33"/>
      <c r="CN897" s="33"/>
      <c r="CO897" s="33"/>
      <c r="CP897" s="33"/>
      <c r="CQ897" s="33"/>
      <c r="CR897" s="33"/>
      <c r="CS897" s="33"/>
      <c r="CT897" s="33"/>
      <c r="CU897" s="33"/>
      <c r="CV897" s="33"/>
      <c r="CW897" s="33"/>
      <c r="CX897" s="33"/>
      <c r="CY897" s="33"/>
      <c r="CZ897" s="33"/>
      <c r="DA897" s="33"/>
      <c r="DB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  <c r="BE898" s="33"/>
      <c r="BF898" s="33"/>
      <c r="BG898" s="33"/>
      <c r="BH898" s="33"/>
      <c r="BI898" s="33"/>
      <c r="BJ898" s="33"/>
      <c r="BK898" s="33"/>
      <c r="BL898" s="33"/>
      <c r="BM898" s="33"/>
      <c r="BN898" s="33"/>
      <c r="BO898" s="33"/>
      <c r="BP898" s="33"/>
      <c r="BQ898" s="33"/>
      <c r="BR898" s="33"/>
      <c r="BS898" s="33"/>
      <c r="BT898" s="33"/>
      <c r="BU898" s="33"/>
      <c r="BV898" s="33"/>
      <c r="BW898" s="33"/>
      <c r="BX898" s="33"/>
      <c r="BY898" s="33"/>
      <c r="BZ898" s="33"/>
      <c r="CA898" s="33"/>
      <c r="CB898" s="33"/>
      <c r="CC898" s="33"/>
      <c r="CD898" s="33"/>
      <c r="CE898" s="33"/>
      <c r="CF898" s="33"/>
      <c r="CG898" s="33"/>
      <c r="CH898" s="33"/>
      <c r="CI898" s="33"/>
      <c r="CJ898" s="33"/>
      <c r="CK898" s="33"/>
      <c r="CL898" s="33"/>
      <c r="CM898" s="33"/>
      <c r="CN898" s="33"/>
      <c r="CO898" s="33"/>
      <c r="CP898" s="33"/>
      <c r="CQ898" s="33"/>
      <c r="CR898" s="33"/>
      <c r="CS898" s="33"/>
      <c r="CT898" s="33"/>
      <c r="CU898" s="33"/>
      <c r="CV898" s="33"/>
      <c r="CW898" s="33"/>
      <c r="CX898" s="33"/>
      <c r="CY898" s="33"/>
      <c r="CZ898" s="33"/>
      <c r="DA898" s="33"/>
      <c r="DB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  <c r="BE899" s="33"/>
      <c r="BF899" s="33"/>
      <c r="BG899" s="33"/>
      <c r="BH899" s="33"/>
      <c r="BI899" s="33"/>
      <c r="BJ899" s="33"/>
      <c r="BK899" s="33"/>
      <c r="BL899" s="33"/>
      <c r="BM899" s="33"/>
      <c r="BN899" s="33"/>
      <c r="BO899" s="33"/>
      <c r="BP899" s="33"/>
      <c r="BQ899" s="33"/>
      <c r="BR899" s="33"/>
      <c r="BS899" s="33"/>
      <c r="BT899" s="33"/>
      <c r="BU899" s="33"/>
      <c r="BV899" s="33"/>
      <c r="BW899" s="33"/>
      <c r="BX899" s="33"/>
      <c r="BY899" s="33"/>
      <c r="BZ899" s="33"/>
      <c r="CA899" s="33"/>
      <c r="CB899" s="33"/>
      <c r="CC899" s="33"/>
      <c r="CD899" s="33"/>
      <c r="CE899" s="33"/>
      <c r="CF899" s="33"/>
      <c r="CG899" s="33"/>
      <c r="CH899" s="33"/>
      <c r="CI899" s="33"/>
      <c r="CJ899" s="33"/>
      <c r="CK899" s="33"/>
      <c r="CL899" s="33"/>
      <c r="CM899" s="33"/>
      <c r="CN899" s="33"/>
      <c r="CO899" s="33"/>
      <c r="CP899" s="33"/>
      <c r="CQ899" s="33"/>
      <c r="CR899" s="33"/>
      <c r="CS899" s="33"/>
      <c r="CT899" s="33"/>
      <c r="CU899" s="33"/>
      <c r="CV899" s="33"/>
      <c r="CW899" s="33"/>
      <c r="CX899" s="33"/>
      <c r="CY899" s="33"/>
      <c r="CZ899" s="33"/>
      <c r="DA899" s="33"/>
      <c r="DB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  <c r="BE900" s="33"/>
      <c r="BF900" s="33"/>
      <c r="BG900" s="33"/>
      <c r="BH900" s="33"/>
      <c r="BI900" s="33"/>
      <c r="BJ900" s="33"/>
      <c r="BK900" s="33"/>
      <c r="BL900" s="33"/>
      <c r="BM900" s="33"/>
      <c r="BN900" s="33"/>
      <c r="BO900" s="33"/>
      <c r="BP900" s="33"/>
      <c r="BQ900" s="33"/>
      <c r="BR900" s="33"/>
      <c r="BS900" s="33"/>
      <c r="BT900" s="33"/>
      <c r="BU900" s="33"/>
      <c r="BV900" s="33"/>
      <c r="BW900" s="33"/>
      <c r="BX900" s="33"/>
      <c r="BY900" s="33"/>
      <c r="BZ900" s="33"/>
      <c r="CA900" s="33"/>
      <c r="CB900" s="33"/>
      <c r="CC900" s="33"/>
      <c r="CD900" s="33"/>
      <c r="CE900" s="33"/>
      <c r="CF900" s="33"/>
      <c r="CG900" s="33"/>
      <c r="CH900" s="33"/>
      <c r="CI900" s="33"/>
      <c r="CJ900" s="33"/>
      <c r="CK900" s="33"/>
      <c r="CL900" s="33"/>
      <c r="CM900" s="33"/>
      <c r="CN900" s="33"/>
      <c r="CO900" s="33"/>
      <c r="CP900" s="33"/>
      <c r="CQ900" s="33"/>
      <c r="CR900" s="33"/>
      <c r="CS900" s="33"/>
      <c r="CT900" s="33"/>
      <c r="CU900" s="33"/>
      <c r="CV900" s="33"/>
      <c r="CW900" s="33"/>
      <c r="CX900" s="33"/>
      <c r="CY900" s="33"/>
      <c r="CZ900" s="33"/>
      <c r="DA900" s="33"/>
      <c r="DB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  <c r="BE901" s="33"/>
      <c r="BF901" s="33"/>
      <c r="BG901" s="33"/>
      <c r="BH901" s="33"/>
      <c r="BI901" s="33"/>
      <c r="BJ901" s="33"/>
      <c r="BK901" s="33"/>
      <c r="BL901" s="33"/>
      <c r="BM901" s="33"/>
      <c r="BN901" s="33"/>
      <c r="BO901" s="33"/>
      <c r="BP901" s="33"/>
      <c r="BQ901" s="33"/>
      <c r="BR901" s="33"/>
      <c r="BS901" s="33"/>
      <c r="BT901" s="33"/>
      <c r="BU901" s="33"/>
      <c r="BV901" s="33"/>
      <c r="BW901" s="33"/>
      <c r="BX901" s="33"/>
      <c r="BY901" s="33"/>
      <c r="BZ901" s="33"/>
      <c r="CA901" s="33"/>
      <c r="CB901" s="33"/>
      <c r="CC901" s="33"/>
      <c r="CD901" s="33"/>
      <c r="CE901" s="33"/>
      <c r="CF901" s="33"/>
      <c r="CG901" s="33"/>
      <c r="CH901" s="33"/>
      <c r="CI901" s="33"/>
      <c r="CJ901" s="33"/>
      <c r="CK901" s="33"/>
      <c r="CL901" s="33"/>
      <c r="CM901" s="33"/>
      <c r="CN901" s="33"/>
      <c r="CO901" s="33"/>
      <c r="CP901" s="33"/>
      <c r="CQ901" s="33"/>
      <c r="CR901" s="33"/>
      <c r="CS901" s="33"/>
      <c r="CT901" s="33"/>
      <c r="CU901" s="33"/>
      <c r="CV901" s="33"/>
      <c r="CW901" s="33"/>
      <c r="CX901" s="33"/>
      <c r="CY901" s="33"/>
      <c r="CZ901" s="33"/>
      <c r="DA901" s="33"/>
      <c r="DB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  <c r="BE902" s="33"/>
      <c r="BF902" s="33"/>
      <c r="BG902" s="33"/>
      <c r="BH902" s="33"/>
      <c r="BI902" s="33"/>
      <c r="BJ902" s="33"/>
      <c r="BK902" s="33"/>
      <c r="BL902" s="33"/>
      <c r="BM902" s="33"/>
      <c r="BN902" s="33"/>
      <c r="BO902" s="33"/>
      <c r="BP902" s="33"/>
      <c r="BQ902" s="33"/>
      <c r="BR902" s="33"/>
      <c r="BS902" s="33"/>
      <c r="BT902" s="33"/>
      <c r="BU902" s="33"/>
      <c r="BV902" s="33"/>
      <c r="BW902" s="33"/>
      <c r="BX902" s="33"/>
      <c r="BY902" s="33"/>
      <c r="BZ902" s="33"/>
      <c r="CA902" s="33"/>
      <c r="CB902" s="33"/>
      <c r="CC902" s="33"/>
      <c r="CD902" s="33"/>
      <c r="CE902" s="33"/>
      <c r="CF902" s="33"/>
      <c r="CG902" s="33"/>
      <c r="CH902" s="33"/>
      <c r="CI902" s="33"/>
      <c r="CJ902" s="33"/>
      <c r="CK902" s="33"/>
      <c r="CL902" s="33"/>
      <c r="CM902" s="33"/>
      <c r="CN902" s="33"/>
      <c r="CO902" s="33"/>
      <c r="CP902" s="33"/>
      <c r="CQ902" s="33"/>
      <c r="CR902" s="33"/>
      <c r="CS902" s="33"/>
      <c r="CT902" s="33"/>
      <c r="CU902" s="33"/>
      <c r="CV902" s="33"/>
      <c r="CW902" s="33"/>
      <c r="CX902" s="33"/>
      <c r="CY902" s="33"/>
      <c r="CZ902" s="33"/>
      <c r="DA902" s="33"/>
      <c r="DB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  <c r="BE903" s="33"/>
      <c r="BF903" s="33"/>
      <c r="BG903" s="33"/>
      <c r="BH903" s="33"/>
      <c r="BI903" s="33"/>
      <c r="BJ903" s="33"/>
      <c r="BK903" s="33"/>
      <c r="BL903" s="33"/>
      <c r="BM903" s="33"/>
      <c r="BN903" s="33"/>
      <c r="BO903" s="33"/>
      <c r="BP903" s="33"/>
      <c r="BQ903" s="33"/>
      <c r="BR903" s="33"/>
      <c r="BS903" s="33"/>
      <c r="BT903" s="33"/>
      <c r="BU903" s="33"/>
      <c r="BV903" s="33"/>
      <c r="BW903" s="33"/>
      <c r="BX903" s="33"/>
      <c r="BY903" s="33"/>
      <c r="BZ903" s="33"/>
      <c r="CA903" s="33"/>
      <c r="CB903" s="33"/>
      <c r="CC903" s="33"/>
      <c r="CD903" s="33"/>
      <c r="CE903" s="33"/>
      <c r="CF903" s="33"/>
      <c r="CG903" s="33"/>
      <c r="CH903" s="33"/>
      <c r="CI903" s="33"/>
      <c r="CJ903" s="33"/>
      <c r="CK903" s="33"/>
      <c r="CL903" s="33"/>
      <c r="CM903" s="33"/>
      <c r="CN903" s="33"/>
      <c r="CO903" s="33"/>
      <c r="CP903" s="33"/>
      <c r="CQ903" s="33"/>
      <c r="CR903" s="33"/>
      <c r="CS903" s="33"/>
      <c r="CT903" s="33"/>
      <c r="CU903" s="33"/>
      <c r="CV903" s="33"/>
      <c r="CW903" s="33"/>
      <c r="CX903" s="33"/>
      <c r="CY903" s="33"/>
      <c r="CZ903" s="33"/>
      <c r="DA903" s="33"/>
      <c r="DB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  <c r="BE904" s="33"/>
      <c r="BF904" s="33"/>
      <c r="BG904" s="33"/>
      <c r="BH904" s="33"/>
      <c r="BI904" s="33"/>
      <c r="BJ904" s="33"/>
      <c r="BK904" s="33"/>
      <c r="BL904" s="33"/>
      <c r="BM904" s="33"/>
      <c r="BN904" s="33"/>
      <c r="BO904" s="33"/>
      <c r="BP904" s="33"/>
      <c r="BQ904" s="33"/>
      <c r="BR904" s="33"/>
      <c r="BS904" s="33"/>
      <c r="BT904" s="33"/>
      <c r="BU904" s="33"/>
      <c r="BV904" s="33"/>
      <c r="BW904" s="33"/>
      <c r="BX904" s="33"/>
      <c r="BY904" s="33"/>
      <c r="BZ904" s="33"/>
      <c r="CA904" s="33"/>
      <c r="CB904" s="33"/>
      <c r="CC904" s="33"/>
      <c r="CD904" s="33"/>
      <c r="CE904" s="33"/>
      <c r="CF904" s="33"/>
      <c r="CG904" s="33"/>
      <c r="CH904" s="33"/>
      <c r="CI904" s="33"/>
      <c r="CJ904" s="33"/>
      <c r="CK904" s="33"/>
      <c r="CL904" s="33"/>
      <c r="CM904" s="33"/>
      <c r="CN904" s="33"/>
      <c r="CO904" s="33"/>
      <c r="CP904" s="33"/>
      <c r="CQ904" s="33"/>
      <c r="CR904" s="33"/>
      <c r="CS904" s="33"/>
      <c r="CT904" s="33"/>
      <c r="CU904" s="33"/>
      <c r="CV904" s="33"/>
      <c r="CW904" s="33"/>
      <c r="CX904" s="33"/>
      <c r="CY904" s="33"/>
      <c r="CZ904" s="33"/>
      <c r="DA904" s="33"/>
      <c r="DB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  <c r="BE905" s="33"/>
      <c r="BF905" s="33"/>
      <c r="BG905" s="33"/>
      <c r="BH905" s="33"/>
      <c r="BI905" s="33"/>
      <c r="BJ905" s="33"/>
      <c r="BK905" s="33"/>
      <c r="BL905" s="33"/>
      <c r="BM905" s="33"/>
      <c r="BN905" s="33"/>
      <c r="BO905" s="33"/>
      <c r="BP905" s="33"/>
      <c r="BQ905" s="33"/>
      <c r="BR905" s="33"/>
      <c r="BS905" s="33"/>
      <c r="BT905" s="33"/>
      <c r="BU905" s="33"/>
      <c r="BV905" s="33"/>
      <c r="BW905" s="33"/>
      <c r="BX905" s="33"/>
      <c r="BY905" s="33"/>
      <c r="BZ905" s="33"/>
      <c r="CA905" s="33"/>
      <c r="CB905" s="33"/>
      <c r="CC905" s="33"/>
      <c r="CD905" s="33"/>
      <c r="CE905" s="33"/>
      <c r="CF905" s="33"/>
      <c r="CG905" s="33"/>
      <c r="CH905" s="33"/>
      <c r="CI905" s="33"/>
      <c r="CJ905" s="33"/>
      <c r="CK905" s="33"/>
      <c r="CL905" s="33"/>
      <c r="CM905" s="33"/>
      <c r="CN905" s="33"/>
      <c r="CO905" s="33"/>
      <c r="CP905" s="33"/>
      <c r="CQ905" s="33"/>
      <c r="CR905" s="33"/>
      <c r="CS905" s="33"/>
      <c r="CT905" s="33"/>
      <c r="CU905" s="33"/>
      <c r="CV905" s="33"/>
      <c r="CW905" s="33"/>
      <c r="CX905" s="33"/>
      <c r="CY905" s="33"/>
      <c r="CZ905" s="33"/>
      <c r="DA905" s="33"/>
      <c r="DB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  <c r="BE906" s="33"/>
      <c r="BF906" s="33"/>
      <c r="BG906" s="33"/>
      <c r="BH906" s="33"/>
      <c r="BI906" s="33"/>
      <c r="BJ906" s="33"/>
      <c r="BK906" s="33"/>
      <c r="BL906" s="33"/>
      <c r="BM906" s="33"/>
      <c r="BN906" s="33"/>
      <c r="BO906" s="33"/>
      <c r="BP906" s="33"/>
      <c r="BQ906" s="33"/>
      <c r="BR906" s="33"/>
      <c r="BS906" s="33"/>
      <c r="BT906" s="33"/>
      <c r="BU906" s="33"/>
      <c r="BV906" s="33"/>
      <c r="BW906" s="33"/>
      <c r="BX906" s="33"/>
      <c r="BY906" s="33"/>
      <c r="BZ906" s="33"/>
      <c r="CA906" s="33"/>
      <c r="CB906" s="33"/>
      <c r="CC906" s="33"/>
      <c r="CD906" s="33"/>
      <c r="CE906" s="33"/>
      <c r="CF906" s="33"/>
      <c r="CG906" s="33"/>
      <c r="CH906" s="33"/>
      <c r="CI906" s="33"/>
      <c r="CJ906" s="33"/>
      <c r="CK906" s="33"/>
      <c r="CL906" s="33"/>
      <c r="CM906" s="33"/>
      <c r="CN906" s="33"/>
      <c r="CO906" s="33"/>
      <c r="CP906" s="33"/>
      <c r="CQ906" s="33"/>
      <c r="CR906" s="33"/>
      <c r="CS906" s="33"/>
      <c r="CT906" s="33"/>
      <c r="CU906" s="33"/>
      <c r="CV906" s="33"/>
      <c r="CW906" s="33"/>
      <c r="CX906" s="33"/>
      <c r="CY906" s="33"/>
      <c r="CZ906" s="33"/>
      <c r="DA906" s="33"/>
      <c r="DB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  <c r="BE907" s="33"/>
      <c r="BF907" s="33"/>
      <c r="BG907" s="33"/>
      <c r="BH907" s="33"/>
      <c r="BI907" s="33"/>
      <c r="BJ907" s="33"/>
      <c r="BK907" s="33"/>
      <c r="BL907" s="33"/>
      <c r="BM907" s="33"/>
      <c r="BN907" s="33"/>
      <c r="BO907" s="33"/>
      <c r="BP907" s="33"/>
      <c r="BQ907" s="33"/>
      <c r="BR907" s="33"/>
      <c r="BS907" s="33"/>
      <c r="BT907" s="33"/>
      <c r="BU907" s="33"/>
      <c r="BV907" s="33"/>
      <c r="BW907" s="33"/>
      <c r="BX907" s="33"/>
      <c r="BY907" s="33"/>
      <c r="BZ907" s="33"/>
      <c r="CA907" s="33"/>
      <c r="CB907" s="33"/>
      <c r="CC907" s="33"/>
      <c r="CD907" s="33"/>
      <c r="CE907" s="33"/>
      <c r="CF907" s="33"/>
      <c r="CG907" s="33"/>
      <c r="CH907" s="33"/>
      <c r="CI907" s="33"/>
      <c r="CJ907" s="33"/>
      <c r="CK907" s="33"/>
      <c r="CL907" s="33"/>
      <c r="CM907" s="33"/>
      <c r="CN907" s="33"/>
      <c r="CO907" s="33"/>
      <c r="CP907" s="33"/>
      <c r="CQ907" s="33"/>
      <c r="CR907" s="33"/>
      <c r="CS907" s="33"/>
      <c r="CT907" s="33"/>
      <c r="CU907" s="33"/>
      <c r="CV907" s="33"/>
      <c r="CW907" s="33"/>
      <c r="CX907" s="33"/>
      <c r="CY907" s="33"/>
      <c r="CZ907" s="33"/>
      <c r="DA907" s="33"/>
      <c r="DB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  <c r="BE908" s="33"/>
      <c r="BF908" s="33"/>
      <c r="BG908" s="33"/>
      <c r="BH908" s="33"/>
      <c r="BI908" s="33"/>
      <c r="BJ908" s="33"/>
      <c r="BK908" s="33"/>
      <c r="BL908" s="33"/>
      <c r="BM908" s="33"/>
      <c r="BN908" s="33"/>
      <c r="BO908" s="33"/>
      <c r="BP908" s="33"/>
      <c r="BQ908" s="33"/>
      <c r="BR908" s="33"/>
      <c r="BS908" s="33"/>
      <c r="BT908" s="33"/>
      <c r="BU908" s="33"/>
      <c r="BV908" s="33"/>
      <c r="BW908" s="33"/>
      <c r="BX908" s="33"/>
      <c r="BY908" s="33"/>
      <c r="BZ908" s="33"/>
      <c r="CA908" s="33"/>
      <c r="CB908" s="33"/>
      <c r="CC908" s="33"/>
      <c r="CD908" s="33"/>
      <c r="CE908" s="33"/>
      <c r="CF908" s="33"/>
      <c r="CG908" s="33"/>
      <c r="CH908" s="33"/>
      <c r="CI908" s="33"/>
      <c r="CJ908" s="33"/>
      <c r="CK908" s="33"/>
      <c r="CL908" s="33"/>
      <c r="CM908" s="33"/>
      <c r="CN908" s="33"/>
      <c r="CO908" s="33"/>
      <c r="CP908" s="33"/>
      <c r="CQ908" s="33"/>
      <c r="CR908" s="33"/>
      <c r="CS908" s="33"/>
      <c r="CT908" s="33"/>
      <c r="CU908" s="33"/>
      <c r="CV908" s="33"/>
      <c r="CW908" s="33"/>
      <c r="CX908" s="33"/>
      <c r="CY908" s="33"/>
      <c r="CZ908" s="33"/>
      <c r="DA908" s="33"/>
      <c r="DB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  <c r="BE909" s="33"/>
      <c r="BF909" s="33"/>
      <c r="BG909" s="33"/>
      <c r="BH909" s="33"/>
      <c r="BI909" s="33"/>
      <c r="BJ909" s="33"/>
      <c r="BK909" s="33"/>
      <c r="BL909" s="33"/>
      <c r="BM909" s="33"/>
      <c r="BN909" s="33"/>
      <c r="BO909" s="33"/>
      <c r="BP909" s="33"/>
      <c r="BQ909" s="33"/>
      <c r="BR909" s="33"/>
      <c r="BS909" s="33"/>
      <c r="BT909" s="33"/>
      <c r="BU909" s="33"/>
      <c r="BV909" s="33"/>
      <c r="BW909" s="33"/>
      <c r="BX909" s="33"/>
      <c r="BY909" s="33"/>
      <c r="BZ909" s="33"/>
      <c r="CA909" s="33"/>
      <c r="CB909" s="33"/>
      <c r="CC909" s="33"/>
      <c r="CD909" s="33"/>
      <c r="CE909" s="33"/>
      <c r="CF909" s="33"/>
      <c r="CG909" s="33"/>
      <c r="CH909" s="33"/>
      <c r="CI909" s="33"/>
      <c r="CJ909" s="33"/>
      <c r="CK909" s="33"/>
      <c r="CL909" s="33"/>
      <c r="CM909" s="33"/>
      <c r="CN909" s="33"/>
      <c r="CO909" s="33"/>
      <c r="CP909" s="33"/>
      <c r="CQ909" s="33"/>
      <c r="CR909" s="33"/>
      <c r="CS909" s="33"/>
      <c r="CT909" s="33"/>
      <c r="CU909" s="33"/>
      <c r="CV909" s="33"/>
      <c r="CW909" s="33"/>
      <c r="CX909" s="33"/>
      <c r="CY909" s="33"/>
      <c r="CZ909" s="33"/>
      <c r="DA909" s="33"/>
      <c r="DB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  <c r="BE910" s="33"/>
      <c r="BF910" s="33"/>
      <c r="BG910" s="33"/>
      <c r="BH910" s="33"/>
      <c r="BI910" s="33"/>
      <c r="BJ910" s="33"/>
      <c r="BK910" s="33"/>
      <c r="BL910" s="33"/>
      <c r="BM910" s="33"/>
      <c r="BN910" s="33"/>
      <c r="BO910" s="33"/>
      <c r="BP910" s="33"/>
      <c r="BQ910" s="33"/>
      <c r="BR910" s="33"/>
      <c r="BS910" s="33"/>
      <c r="BT910" s="33"/>
      <c r="BU910" s="33"/>
      <c r="BV910" s="33"/>
      <c r="BW910" s="33"/>
      <c r="BX910" s="33"/>
      <c r="BY910" s="33"/>
      <c r="BZ910" s="33"/>
      <c r="CA910" s="33"/>
      <c r="CB910" s="33"/>
      <c r="CC910" s="33"/>
      <c r="CD910" s="33"/>
      <c r="CE910" s="33"/>
      <c r="CF910" s="33"/>
      <c r="CG910" s="33"/>
      <c r="CH910" s="33"/>
      <c r="CI910" s="33"/>
      <c r="CJ910" s="33"/>
      <c r="CK910" s="33"/>
      <c r="CL910" s="33"/>
      <c r="CM910" s="33"/>
      <c r="CN910" s="33"/>
      <c r="CO910" s="33"/>
      <c r="CP910" s="33"/>
      <c r="CQ910" s="33"/>
      <c r="CR910" s="33"/>
      <c r="CS910" s="33"/>
      <c r="CT910" s="33"/>
      <c r="CU910" s="33"/>
      <c r="CV910" s="33"/>
      <c r="CW910" s="33"/>
      <c r="CX910" s="33"/>
      <c r="CY910" s="33"/>
      <c r="CZ910" s="33"/>
      <c r="DA910" s="33"/>
      <c r="DB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  <c r="BE911" s="33"/>
      <c r="BF911" s="33"/>
      <c r="BG911" s="33"/>
      <c r="BH911" s="33"/>
      <c r="BI911" s="33"/>
      <c r="BJ911" s="33"/>
      <c r="BK911" s="33"/>
      <c r="BL911" s="33"/>
      <c r="BM911" s="33"/>
      <c r="BN911" s="33"/>
      <c r="BO911" s="33"/>
      <c r="BP911" s="33"/>
      <c r="BQ911" s="33"/>
      <c r="BR911" s="33"/>
      <c r="BS911" s="33"/>
      <c r="BT911" s="33"/>
      <c r="BU911" s="33"/>
      <c r="BV911" s="33"/>
      <c r="BW911" s="33"/>
      <c r="BX911" s="33"/>
      <c r="BY911" s="33"/>
      <c r="BZ911" s="33"/>
      <c r="CA911" s="33"/>
      <c r="CB911" s="33"/>
      <c r="CC911" s="33"/>
      <c r="CD911" s="33"/>
      <c r="CE911" s="33"/>
      <c r="CF911" s="33"/>
      <c r="CG911" s="33"/>
      <c r="CH911" s="33"/>
      <c r="CI911" s="33"/>
      <c r="CJ911" s="33"/>
      <c r="CK911" s="33"/>
      <c r="CL911" s="33"/>
      <c r="CM911" s="33"/>
      <c r="CN911" s="33"/>
      <c r="CO911" s="33"/>
      <c r="CP911" s="33"/>
      <c r="CQ911" s="33"/>
      <c r="CR911" s="33"/>
      <c r="CS911" s="33"/>
      <c r="CT911" s="33"/>
      <c r="CU911" s="33"/>
      <c r="CV911" s="33"/>
      <c r="CW911" s="33"/>
      <c r="CX911" s="33"/>
      <c r="CY911" s="33"/>
      <c r="CZ911" s="33"/>
      <c r="DA911" s="33"/>
      <c r="DB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  <c r="BE912" s="33"/>
      <c r="BF912" s="33"/>
      <c r="BG912" s="33"/>
      <c r="BH912" s="33"/>
      <c r="BI912" s="33"/>
      <c r="BJ912" s="33"/>
      <c r="BK912" s="33"/>
      <c r="BL912" s="33"/>
      <c r="BM912" s="33"/>
      <c r="BN912" s="33"/>
      <c r="BO912" s="33"/>
      <c r="BP912" s="33"/>
      <c r="BQ912" s="33"/>
      <c r="BR912" s="33"/>
      <c r="BS912" s="33"/>
      <c r="BT912" s="33"/>
      <c r="BU912" s="33"/>
      <c r="BV912" s="33"/>
      <c r="BW912" s="33"/>
      <c r="BX912" s="33"/>
      <c r="BY912" s="33"/>
      <c r="BZ912" s="33"/>
      <c r="CA912" s="33"/>
      <c r="CB912" s="33"/>
      <c r="CC912" s="33"/>
      <c r="CD912" s="33"/>
      <c r="CE912" s="33"/>
      <c r="CF912" s="33"/>
      <c r="CG912" s="33"/>
      <c r="CH912" s="33"/>
      <c r="CI912" s="33"/>
      <c r="CJ912" s="33"/>
      <c r="CK912" s="33"/>
      <c r="CL912" s="33"/>
      <c r="CM912" s="33"/>
      <c r="CN912" s="33"/>
      <c r="CO912" s="33"/>
      <c r="CP912" s="33"/>
      <c r="CQ912" s="33"/>
      <c r="CR912" s="33"/>
      <c r="CS912" s="33"/>
      <c r="CT912" s="33"/>
      <c r="CU912" s="33"/>
      <c r="CV912" s="33"/>
      <c r="CW912" s="33"/>
      <c r="CX912" s="33"/>
      <c r="CY912" s="33"/>
      <c r="CZ912" s="33"/>
      <c r="DA912" s="33"/>
      <c r="DB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  <c r="BE913" s="33"/>
      <c r="BF913" s="33"/>
      <c r="BG913" s="33"/>
      <c r="BH913" s="33"/>
      <c r="BI913" s="33"/>
      <c r="BJ913" s="33"/>
      <c r="BK913" s="33"/>
      <c r="BL913" s="33"/>
      <c r="BM913" s="33"/>
      <c r="BN913" s="33"/>
      <c r="BO913" s="33"/>
      <c r="BP913" s="33"/>
      <c r="BQ913" s="33"/>
      <c r="BR913" s="33"/>
      <c r="BS913" s="33"/>
      <c r="BT913" s="33"/>
      <c r="BU913" s="33"/>
      <c r="BV913" s="33"/>
      <c r="BW913" s="33"/>
      <c r="BX913" s="33"/>
      <c r="BY913" s="33"/>
      <c r="BZ913" s="33"/>
      <c r="CA913" s="33"/>
      <c r="CB913" s="33"/>
      <c r="CC913" s="33"/>
      <c r="CD913" s="33"/>
      <c r="CE913" s="33"/>
      <c r="CF913" s="33"/>
      <c r="CG913" s="33"/>
      <c r="CH913" s="33"/>
      <c r="CI913" s="33"/>
      <c r="CJ913" s="33"/>
      <c r="CK913" s="33"/>
      <c r="CL913" s="33"/>
      <c r="CM913" s="33"/>
      <c r="CN913" s="33"/>
      <c r="CO913" s="33"/>
      <c r="CP913" s="33"/>
      <c r="CQ913" s="33"/>
      <c r="CR913" s="33"/>
      <c r="CS913" s="33"/>
      <c r="CT913" s="33"/>
      <c r="CU913" s="33"/>
      <c r="CV913" s="33"/>
      <c r="CW913" s="33"/>
      <c r="CX913" s="33"/>
      <c r="CY913" s="33"/>
      <c r="CZ913" s="33"/>
      <c r="DA913" s="33"/>
      <c r="DB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  <c r="BE914" s="33"/>
      <c r="BF914" s="33"/>
      <c r="BG914" s="33"/>
      <c r="BH914" s="33"/>
      <c r="BI914" s="33"/>
      <c r="BJ914" s="33"/>
      <c r="BK914" s="33"/>
      <c r="BL914" s="33"/>
      <c r="BM914" s="33"/>
      <c r="BN914" s="33"/>
      <c r="BO914" s="33"/>
      <c r="BP914" s="33"/>
      <c r="BQ914" s="33"/>
      <c r="BR914" s="33"/>
      <c r="BS914" s="33"/>
      <c r="BT914" s="33"/>
      <c r="BU914" s="33"/>
      <c r="BV914" s="33"/>
      <c r="BW914" s="33"/>
      <c r="BX914" s="33"/>
      <c r="BY914" s="33"/>
      <c r="BZ914" s="33"/>
      <c r="CA914" s="33"/>
      <c r="CB914" s="33"/>
      <c r="CC914" s="33"/>
      <c r="CD914" s="33"/>
      <c r="CE914" s="33"/>
      <c r="CF914" s="33"/>
      <c r="CG914" s="33"/>
      <c r="CH914" s="33"/>
      <c r="CI914" s="33"/>
      <c r="CJ914" s="33"/>
      <c r="CK914" s="33"/>
      <c r="CL914" s="33"/>
      <c r="CM914" s="33"/>
      <c r="CN914" s="33"/>
      <c r="CO914" s="33"/>
      <c r="CP914" s="33"/>
      <c r="CQ914" s="33"/>
      <c r="CR914" s="33"/>
      <c r="CS914" s="33"/>
      <c r="CT914" s="33"/>
      <c r="CU914" s="33"/>
      <c r="CV914" s="33"/>
      <c r="CW914" s="33"/>
      <c r="CX914" s="33"/>
      <c r="CY914" s="33"/>
      <c r="CZ914" s="33"/>
      <c r="DA914" s="33"/>
      <c r="DB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  <c r="BE915" s="33"/>
      <c r="BF915" s="33"/>
      <c r="BG915" s="33"/>
      <c r="BH915" s="33"/>
      <c r="BI915" s="33"/>
      <c r="BJ915" s="33"/>
      <c r="BK915" s="33"/>
      <c r="BL915" s="33"/>
      <c r="BM915" s="33"/>
      <c r="BN915" s="33"/>
      <c r="BO915" s="33"/>
      <c r="BP915" s="33"/>
      <c r="BQ915" s="33"/>
      <c r="BR915" s="33"/>
      <c r="BS915" s="33"/>
      <c r="BT915" s="33"/>
      <c r="BU915" s="33"/>
      <c r="BV915" s="33"/>
      <c r="BW915" s="33"/>
      <c r="BX915" s="33"/>
      <c r="BY915" s="33"/>
      <c r="BZ915" s="33"/>
      <c r="CA915" s="33"/>
      <c r="CB915" s="33"/>
      <c r="CC915" s="33"/>
      <c r="CD915" s="33"/>
      <c r="CE915" s="33"/>
      <c r="CF915" s="33"/>
      <c r="CG915" s="33"/>
      <c r="CH915" s="33"/>
      <c r="CI915" s="33"/>
      <c r="CJ915" s="33"/>
      <c r="CK915" s="33"/>
      <c r="CL915" s="33"/>
      <c r="CM915" s="33"/>
      <c r="CN915" s="33"/>
      <c r="CO915" s="33"/>
      <c r="CP915" s="33"/>
      <c r="CQ915" s="33"/>
      <c r="CR915" s="33"/>
      <c r="CS915" s="33"/>
      <c r="CT915" s="33"/>
      <c r="CU915" s="33"/>
      <c r="CV915" s="33"/>
      <c r="CW915" s="33"/>
      <c r="CX915" s="33"/>
      <c r="CY915" s="33"/>
      <c r="CZ915" s="33"/>
      <c r="DA915" s="33"/>
      <c r="DB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  <c r="BE916" s="33"/>
      <c r="BF916" s="33"/>
      <c r="BG916" s="33"/>
      <c r="BH916" s="33"/>
      <c r="BI916" s="33"/>
      <c r="BJ916" s="33"/>
      <c r="BK916" s="33"/>
      <c r="BL916" s="33"/>
      <c r="BM916" s="33"/>
      <c r="BN916" s="33"/>
      <c r="BO916" s="33"/>
      <c r="BP916" s="33"/>
      <c r="BQ916" s="33"/>
      <c r="BR916" s="33"/>
      <c r="BS916" s="33"/>
      <c r="BT916" s="33"/>
      <c r="BU916" s="33"/>
      <c r="BV916" s="33"/>
      <c r="BW916" s="33"/>
      <c r="BX916" s="33"/>
      <c r="BY916" s="33"/>
      <c r="BZ916" s="33"/>
      <c r="CA916" s="33"/>
      <c r="CB916" s="33"/>
      <c r="CC916" s="33"/>
      <c r="CD916" s="33"/>
      <c r="CE916" s="33"/>
      <c r="CF916" s="33"/>
      <c r="CG916" s="33"/>
      <c r="CH916" s="33"/>
      <c r="CI916" s="33"/>
      <c r="CJ916" s="33"/>
      <c r="CK916" s="33"/>
      <c r="CL916" s="33"/>
      <c r="CM916" s="33"/>
      <c r="CN916" s="33"/>
      <c r="CO916" s="33"/>
      <c r="CP916" s="33"/>
      <c r="CQ916" s="33"/>
      <c r="CR916" s="33"/>
      <c r="CS916" s="33"/>
      <c r="CT916" s="33"/>
      <c r="CU916" s="33"/>
      <c r="CV916" s="33"/>
      <c r="CW916" s="33"/>
      <c r="CX916" s="33"/>
      <c r="CY916" s="33"/>
      <c r="CZ916" s="33"/>
      <c r="DA916" s="33"/>
      <c r="DB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  <c r="BE917" s="33"/>
      <c r="BF917" s="33"/>
      <c r="BG917" s="33"/>
      <c r="BH917" s="33"/>
      <c r="BI917" s="33"/>
      <c r="BJ917" s="33"/>
      <c r="BK917" s="33"/>
      <c r="BL917" s="33"/>
      <c r="BM917" s="33"/>
      <c r="BN917" s="33"/>
      <c r="BO917" s="33"/>
      <c r="BP917" s="33"/>
      <c r="BQ917" s="33"/>
      <c r="BR917" s="33"/>
      <c r="BS917" s="33"/>
      <c r="BT917" s="33"/>
      <c r="BU917" s="33"/>
      <c r="BV917" s="33"/>
      <c r="BW917" s="33"/>
      <c r="BX917" s="33"/>
      <c r="BY917" s="33"/>
      <c r="BZ917" s="33"/>
      <c r="CA917" s="33"/>
      <c r="CB917" s="33"/>
      <c r="CC917" s="33"/>
      <c r="CD917" s="33"/>
      <c r="CE917" s="33"/>
      <c r="CF917" s="33"/>
      <c r="CG917" s="33"/>
      <c r="CH917" s="33"/>
      <c r="CI917" s="33"/>
      <c r="CJ917" s="33"/>
      <c r="CK917" s="33"/>
      <c r="CL917" s="33"/>
      <c r="CM917" s="33"/>
      <c r="CN917" s="33"/>
      <c r="CO917" s="33"/>
      <c r="CP917" s="33"/>
      <c r="CQ917" s="33"/>
      <c r="CR917" s="33"/>
      <c r="CS917" s="33"/>
      <c r="CT917" s="33"/>
      <c r="CU917" s="33"/>
      <c r="CV917" s="33"/>
      <c r="CW917" s="33"/>
      <c r="CX917" s="33"/>
      <c r="CY917" s="33"/>
      <c r="CZ917" s="33"/>
      <c r="DA917" s="33"/>
      <c r="DB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  <c r="BE918" s="33"/>
      <c r="BF918" s="33"/>
      <c r="BG918" s="33"/>
      <c r="BH918" s="33"/>
      <c r="BI918" s="33"/>
      <c r="BJ918" s="33"/>
      <c r="BK918" s="33"/>
      <c r="BL918" s="33"/>
      <c r="BM918" s="33"/>
      <c r="BN918" s="33"/>
      <c r="BO918" s="33"/>
      <c r="BP918" s="33"/>
      <c r="BQ918" s="33"/>
      <c r="BR918" s="33"/>
      <c r="BS918" s="33"/>
      <c r="BT918" s="33"/>
      <c r="BU918" s="33"/>
      <c r="BV918" s="33"/>
      <c r="BW918" s="33"/>
      <c r="BX918" s="33"/>
      <c r="BY918" s="33"/>
      <c r="BZ918" s="33"/>
      <c r="CA918" s="33"/>
      <c r="CB918" s="33"/>
      <c r="CC918" s="33"/>
      <c r="CD918" s="33"/>
      <c r="CE918" s="33"/>
      <c r="CF918" s="33"/>
      <c r="CG918" s="33"/>
      <c r="CH918" s="33"/>
      <c r="CI918" s="33"/>
      <c r="CJ918" s="33"/>
      <c r="CK918" s="33"/>
      <c r="CL918" s="33"/>
      <c r="CM918" s="33"/>
      <c r="CN918" s="33"/>
      <c r="CO918" s="33"/>
      <c r="CP918" s="33"/>
      <c r="CQ918" s="33"/>
      <c r="CR918" s="33"/>
      <c r="CS918" s="33"/>
      <c r="CT918" s="33"/>
      <c r="CU918" s="33"/>
      <c r="CV918" s="33"/>
      <c r="CW918" s="33"/>
      <c r="CX918" s="33"/>
      <c r="CY918" s="33"/>
      <c r="CZ918" s="33"/>
      <c r="DA918" s="33"/>
      <c r="DB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  <c r="BE919" s="33"/>
      <c r="BF919" s="33"/>
      <c r="BG919" s="33"/>
      <c r="BH919" s="33"/>
      <c r="BI919" s="33"/>
      <c r="BJ919" s="33"/>
      <c r="BK919" s="33"/>
      <c r="BL919" s="33"/>
      <c r="BM919" s="33"/>
      <c r="BN919" s="33"/>
      <c r="BO919" s="33"/>
      <c r="BP919" s="33"/>
      <c r="BQ919" s="33"/>
      <c r="BR919" s="33"/>
      <c r="BS919" s="33"/>
      <c r="BT919" s="33"/>
      <c r="BU919" s="33"/>
      <c r="BV919" s="33"/>
      <c r="BW919" s="33"/>
      <c r="BX919" s="33"/>
      <c r="BY919" s="33"/>
      <c r="BZ919" s="33"/>
      <c r="CA919" s="33"/>
      <c r="CB919" s="33"/>
      <c r="CC919" s="33"/>
      <c r="CD919" s="33"/>
      <c r="CE919" s="33"/>
      <c r="CF919" s="33"/>
      <c r="CG919" s="33"/>
      <c r="CH919" s="33"/>
      <c r="CI919" s="33"/>
      <c r="CJ919" s="33"/>
      <c r="CK919" s="33"/>
      <c r="CL919" s="33"/>
      <c r="CM919" s="33"/>
      <c r="CN919" s="33"/>
      <c r="CO919" s="33"/>
      <c r="CP919" s="33"/>
      <c r="CQ919" s="33"/>
      <c r="CR919" s="33"/>
      <c r="CS919" s="33"/>
      <c r="CT919" s="33"/>
      <c r="CU919" s="33"/>
      <c r="CV919" s="33"/>
      <c r="CW919" s="33"/>
      <c r="CX919" s="33"/>
      <c r="CY919" s="33"/>
      <c r="CZ919" s="33"/>
      <c r="DA919" s="33"/>
      <c r="DB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  <c r="BE920" s="33"/>
      <c r="BF920" s="33"/>
      <c r="BG920" s="33"/>
      <c r="BH920" s="33"/>
      <c r="BI920" s="33"/>
      <c r="BJ920" s="33"/>
      <c r="BK920" s="33"/>
      <c r="BL920" s="33"/>
      <c r="BM920" s="33"/>
      <c r="BN920" s="33"/>
      <c r="BO920" s="33"/>
      <c r="BP920" s="33"/>
      <c r="BQ920" s="33"/>
      <c r="BR920" s="33"/>
      <c r="BS920" s="33"/>
      <c r="BT920" s="33"/>
      <c r="BU920" s="33"/>
      <c r="BV920" s="33"/>
      <c r="BW920" s="33"/>
      <c r="BX920" s="33"/>
      <c r="BY920" s="33"/>
      <c r="BZ920" s="33"/>
      <c r="CA920" s="33"/>
      <c r="CB920" s="33"/>
      <c r="CC920" s="33"/>
      <c r="CD920" s="33"/>
      <c r="CE920" s="33"/>
      <c r="CF920" s="33"/>
      <c r="CG920" s="33"/>
      <c r="CH920" s="33"/>
      <c r="CI920" s="33"/>
      <c r="CJ920" s="33"/>
      <c r="CK920" s="33"/>
      <c r="CL920" s="33"/>
      <c r="CM920" s="33"/>
      <c r="CN920" s="33"/>
      <c r="CO920" s="33"/>
      <c r="CP920" s="33"/>
      <c r="CQ920" s="33"/>
      <c r="CR920" s="33"/>
      <c r="CS920" s="33"/>
      <c r="CT920" s="33"/>
      <c r="CU920" s="33"/>
      <c r="CV920" s="33"/>
      <c r="CW920" s="33"/>
      <c r="CX920" s="33"/>
      <c r="CY920" s="33"/>
      <c r="CZ920" s="33"/>
      <c r="DA920" s="33"/>
      <c r="DB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  <c r="BE921" s="33"/>
      <c r="BF921" s="33"/>
      <c r="BG921" s="33"/>
      <c r="BH921" s="33"/>
      <c r="BI921" s="33"/>
      <c r="BJ921" s="33"/>
      <c r="BK921" s="33"/>
      <c r="BL921" s="33"/>
      <c r="BM921" s="33"/>
      <c r="BN921" s="33"/>
      <c r="BO921" s="33"/>
      <c r="BP921" s="33"/>
      <c r="BQ921" s="33"/>
      <c r="BR921" s="33"/>
      <c r="BS921" s="33"/>
      <c r="BT921" s="33"/>
      <c r="BU921" s="33"/>
      <c r="BV921" s="33"/>
      <c r="BW921" s="33"/>
      <c r="BX921" s="33"/>
      <c r="BY921" s="33"/>
      <c r="BZ921" s="33"/>
      <c r="CA921" s="33"/>
      <c r="CB921" s="33"/>
      <c r="CC921" s="33"/>
      <c r="CD921" s="33"/>
      <c r="CE921" s="33"/>
      <c r="CF921" s="33"/>
      <c r="CG921" s="33"/>
      <c r="CH921" s="33"/>
      <c r="CI921" s="33"/>
      <c r="CJ921" s="33"/>
      <c r="CK921" s="33"/>
      <c r="CL921" s="33"/>
      <c r="CM921" s="33"/>
      <c r="CN921" s="33"/>
      <c r="CO921" s="33"/>
      <c r="CP921" s="33"/>
      <c r="CQ921" s="33"/>
      <c r="CR921" s="33"/>
      <c r="CS921" s="33"/>
      <c r="CT921" s="33"/>
      <c r="CU921" s="33"/>
      <c r="CV921" s="33"/>
      <c r="CW921" s="33"/>
      <c r="CX921" s="33"/>
      <c r="CY921" s="33"/>
      <c r="CZ921" s="33"/>
      <c r="DA921" s="33"/>
      <c r="DB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  <c r="BE922" s="33"/>
      <c r="BF922" s="33"/>
      <c r="BG922" s="33"/>
      <c r="BH922" s="33"/>
      <c r="BI922" s="33"/>
      <c r="BJ922" s="33"/>
      <c r="BK922" s="33"/>
      <c r="BL922" s="33"/>
      <c r="BM922" s="33"/>
      <c r="BN922" s="33"/>
      <c r="BO922" s="33"/>
      <c r="BP922" s="33"/>
      <c r="BQ922" s="33"/>
      <c r="BR922" s="33"/>
      <c r="BS922" s="33"/>
      <c r="BT922" s="33"/>
      <c r="BU922" s="33"/>
      <c r="BV922" s="33"/>
      <c r="BW922" s="33"/>
      <c r="BX922" s="33"/>
      <c r="BY922" s="33"/>
      <c r="BZ922" s="33"/>
      <c r="CA922" s="33"/>
      <c r="CB922" s="33"/>
      <c r="CC922" s="33"/>
      <c r="CD922" s="33"/>
      <c r="CE922" s="33"/>
      <c r="CF922" s="33"/>
      <c r="CG922" s="33"/>
      <c r="CH922" s="33"/>
      <c r="CI922" s="33"/>
      <c r="CJ922" s="33"/>
      <c r="CK922" s="33"/>
      <c r="CL922" s="33"/>
      <c r="CM922" s="33"/>
      <c r="CN922" s="33"/>
      <c r="CO922" s="33"/>
      <c r="CP922" s="33"/>
      <c r="CQ922" s="33"/>
      <c r="CR922" s="33"/>
      <c r="CS922" s="33"/>
      <c r="CT922" s="33"/>
      <c r="CU922" s="33"/>
      <c r="CV922" s="33"/>
      <c r="CW922" s="33"/>
      <c r="CX922" s="33"/>
      <c r="CY922" s="33"/>
      <c r="CZ922" s="33"/>
      <c r="DA922" s="33"/>
      <c r="DB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  <c r="BE923" s="33"/>
      <c r="BF923" s="33"/>
      <c r="BG923" s="33"/>
      <c r="BH923" s="33"/>
      <c r="BI923" s="33"/>
      <c r="BJ923" s="33"/>
      <c r="BK923" s="33"/>
      <c r="BL923" s="33"/>
      <c r="BM923" s="33"/>
      <c r="BN923" s="33"/>
      <c r="BO923" s="33"/>
      <c r="BP923" s="33"/>
      <c r="BQ923" s="33"/>
      <c r="BR923" s="33"/>
      <c r="BS923" s="33"/>
      <c r="BT923" s="33"/>
      <c r="BU923" s="33"/>
      <c r="BV923" s="33"/>
      <c r="BW923" s="33"/>
      <c r="BX923" s="33"/>
      <c r="BY923" s="33"/>
      <c r="BZ923" s="33"/>
      <c r="CA923" s="33"/>
      <c r="CB923" s="33"/>
      <c r="CC923" s="33"/>
      <c r="CD923" s="33"/>
      <c r="CE923" s="33"/>
      <c r="CF923" s="33"/>
      <c r="CG923" s="33"/>
      <c r="CH923" s="33"/>
      <c r="CI923" s="33"/>
      <c r="CJ923" s="33"/>
      <c r="CK923" s="33"/>
      <c r="CL923" s="33"/>
      <c r="CM923" s="33"/>
      <c r="CN923" s="33"/>
      <c r="CO923" s="33"/>
      <c r="CP923" s="33"/>
      <c r="CQ923" s="33"/>
      <c r="CR923" s="33"/>
      <c r="CS923" s="33"/>
      <c r="CT923" s="33"/>
      <c r="CU923" s="33"/>
      <c r="CV923" s="33"/>
      <c r="CW923" s="33"/>
      <c r="CX923" s="33"/>
      <c r="CY923" s="33"/>
      <c r="CZ923" s="33"/>
      <c r="DA923" s="33"/>
      <c r="DB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  <c r="BE924" s="33"/>
      <c r="BF924" s="33"/>
      <c r="BG924" s="33"/>
      <c r="BH924" s="33"/>
      <c r="BI924" s="33"/>
      <c r="BJ924" s="33"/>
      <c r="BK924" s="33"/>
      <c r="BL924" s="33"/>
      <c r="BM924" s="33"/>
      <c r="BN924" s="33"/>
      <c r="BO924" s="33"/>
      <c r="BP924" s="33"/>
      <c r="BQ924" s="33"/>
      <c r="BR924" s="33"/>
      <c r="BS924" s="33"/>
      <c r="BT924" s="33"/>
      <c r="BU924" s="33"/>
      <c r="BV924" s="33"/>
      <c r="BW924" s="33"/>
      <c r="BX924" s="33"/>
      <c r="BY924" s="33"/>
      <c r="BZ924" s="33"/>
      <c r="CA924" s="33"/>
      <c r="CB924" s="33"/>
      <c r="CC924" s="33"/>
      <c r="CD924" s="33"/>
      <c r="CE924" s="33"/>
      <c r="CF924" s="33"/>
      <c r="CG924" s="33"/>
      <c r="CH924" s="33"/>
      <c r="CI924" s="33"/>
      <c r="CJ924" s="33"/>
      <c r="CK924" s="33"/>
      <c r="CL924" s="33"/>
      <c r="CM924" s="33"/>
      <c r="CN924" s="33"/>
      <c r="CO924" s="33"/>
      <c r="CP924" s="33"/>
      <c r="CQ924" s="33"/>
      <c r="CR924" s="33"/>
      <c r="CS924" s="33"/>
      <c r="CT924" s="33"/>
      <c r="CU924" s="33"/>
      <c r="CV924" s="33"/>
      <c r="CW924" s="33"/>
      <c r="CX924" s="33"/>
      <c r="CY924" s="33"/>
      <c r="CZ924" s="33"/>
      <c r="DA924" s="33"/>
      <c r="DB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  <c r="BE925" s="33"/>
      <c r="BF925" s="33"/>
      <c r="BG925" s="33"/>
      <c r="BH925" s="33"/>
      <c r="BI925" s="33"/>
      <c r="BJ925" s="33"/>
      <c r="BK925" s="33"/>
      <c r="BL925" s="33"/>
      <c r="BM925" s="33"/>
      <c r="BN925" s="33"/>
      <c r="BO925" s="33"/>
      <c r="BP925" s="33"/>
      <c r="BQ925" s="33"/>
      <c r="BR925" s="33"/>
      <c r="BS925" s="33"/>
      <c r="BT925" s="33"/>
      <c r="BU925" s="33"/>
      <c r="BV925" s="33"/>
      <c r="BW925" s="33"/>
      <c r="BX925" s="33"/>
      <c r="BY925" s="33"/>
      <c r="BZ925" s="33"/>
      <c r="CA925" s="33"/>
      <c r="CB925" s="33"/>
      <c r="CC925" s="33"/>
      <c r="CD925" s="33"/>
      <c r="CE925" s="33"/>
      <c r="CF925" s="33"/>
      <c r="CG925" s="33"/>
      <c r="CH925" s="33"/>
      <c r="CI925" s="33"/>
      <c r="CJ925" s="33"/>
      <c r="CK925" s="33"/>
      <c r="CL925" s="33"/>
      <c r="CM925" s="33"/>
      <c r="CN925" s="33"/>
      <c r="CO925" s="33"/>
      <c r="CP925" s="33"/>
      <c r="CQ925" s="33"/>
      <c r="CR925" s="33"/>
      <c r="CS925" s="33"/>
      <c r="CT925" s="33"/>
      <c r="CU925" s="33"/>
      <c r="CV925" s="33"/>
      <c r="CW925" s="33"/>
      <c r="CX925" s="33"/>
      <c r="CY925" s="33"/>
      <c r="CZ925" s="33"/>
      <c r="DA925" s="33"/>
      <c r="DB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  <c r="BE926" s="33"/>
      <c r="BF926" s="33"/>
      <c r="BG926" s="33"/>
      <c r="BH926" s="33"/>
      <c r="BI926" s="33"/>
      <c r="BJ926" s="33"/>
      <c r="BK926" s="33"/>
      <c r="BL926" s="33"/>
      <c r="BM926" s="33"/>
      <c r="BN926" s="33"/>
      <c r="BO926" s="33"/>
      <c r="BP926" s="33"/>
      <c r="BQ926" s="33"/>
      <c r="BR926" s="33"/>
      <c r="BS926" s="33"/>
      <c r="BT926" s="33"/>
      <c r="BU926" s="33"/>
      <c r="BV926" s="33"/>
      <c r="BW926" s="33"/>
      <c r="BX926" s="33"/>
      <c r="BY926" s="33"/>
      <c r="BZ926" s="33"/>
      <c r="CA926" s="33"/>
      <c r="CB926" s="33"/>
      <c r="CC926" s="33"/>
      <c r="CD926" s="33"/>
      <c r="CE926" s="33"/>
      <c r="CF926" s="33"/>
      <c r="CG926" s="33"/>
      <c r="CH926" s="33"/>
      <c r="CI926" s="33"/>
      <c r="CJ926" s="33"/>
      <c r="CK926" s="33"/>
      <c r="CL926" s="33"/>
      <c r="CM926" s="33"/>
      <c r="CN926" s="33"/>
      <c r="CO926" s="33"/>
      <c r="CP926" s="33"/>
      <c r="CQ926" s="33"/>
      <c r="CR926" s="33"/>
      <c r="CS926" s="33"/>
      <c r="CT926" s="33"/>
      <c r="CU926" s="33"/>
      <c r="CV926" s="33"/>
      <c r="CW926" s="33"/>
      <c r="CX926" s="33"/>
      <c r="CY926" s="33"/>
      <c r="CZ926" s="33"/>
      <c r="DA926" s="33"/>
      <c r="DB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  <c r="BE927" s="33"/>
      <c r="BF927" s="33"/>
      <c r="BG927" s="33"/>
      <c r="BH927" s="33"/>
      <c r="BI927" s="33"/>
      <c r="BJ927" s="33"/>
      <c r="BK927" s="33"/>
      <c r="BL927" s="33"/>
      <c r="BM927" s="33"/>
      <c r="BN927" s="33"/>
      <c r="BO927" s="33"/>
      <c r="BP927" s="33"/>
      <c r="BQ927" s="33"/>
      <c r="BR927" s="33"/>
      <c r="BS927" s="33"/>
      <c r="BT927" s="33"/>
      <c r="BU927" s="33"/>
      <c r="BV927" s="33"/>
      <c r="BW927" s="33"/>
      <c r="BX927" s="33"/>
      <c r="BY927" s="33"/>
      <c r="BZ927" s="33"/>
      <c r="CA927" s="33"/>
      <c r="CB927" s="33"/>
      <c r="CC927" s="33"/>
      <c r="CD927" s="33"/>
      <c r="CE927" s="33"/>
      <c r="CF927" s="33"/>
      <c r="CG927" s="33"/>
      <c r="CH927" s="33"/>
      <c r="CI927" s="33"/>
      <c r="CJ927" s="33"/>
      <c r="CK927" s="33"/>
      <c r="CL927" s="33"/>
      <c r="CM927" s="33"/>
      <c r="CN927" s="33"/>
      <c r="CO927" s="33"/>
      <c r="CP927" s="33"/>
      <c r="CQ927" s="33"/>
      <c r="CR927" s="33"/>
      <c r="CS927" s="33"/>
      <c r="CT927" s="33"/>
      <c r="CU927" s="33"/>
      <c r="CV927" s="33"/>
      <c r="CW927" s="33"/>
      <c r="CX927" s="33"/>
      <c r="CY927" s="33"/>
      <c r="CZ927" s="33"/>
      <c r="DA927" s="33"/>
      <c r="DB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  <c r="BE928" s="33"/>
      <c r="BF928" s="33"/>
      <c r="BG928" s="33"/>
      <c r="BH928" s="33"/>
      <c r="BI928" s="33"/>
      <c r="BJ928" s="33"/>
      <c r="BK928" s="33"/>
      <c r="BL928" s="33"/>
      <c r="BM928" s="33"/>
      <c r="BN928" s="33"/>
      <c r="BO928" s="33"/>
      <c r="BP928" s="33"/>
      <c r="BQ928" s="33"/>
      <c r="BR928" s="33"/>
      <c r="BS928" s="33"/>
      <c r="BT928" s="33"/>
      <c r="BU928" s="33"/>
      <c r="BV928" s="33"/>
      <c r="BW928" s="33"/>
      <c r="BX928" s="33"/>
      <c r="BY928" s="33"/>
      <c r="BZ928" s="33"/>
      <c r="CA928" s="33"/>
      <c r="CB928" s="33"/>
      <c r="CC928" s="33"/>
      <c r="CD928" s="33"/>
      <c r="CE928" s="33"/>
      <c r="CF928" s="33"/>
      <c r="CG928" s="33"/>
      <c r="CH928" s="33"/>
      <c r="CI928" s="33"/>
      <c r="CJ928" s="33"/>
      <c r="CK928" s="33"/>
      <c r="CL928" s="33"/>
      <c r="CM928" s="33"/>
      <c r="CN928" s="33"/>
      <c r="CO928" s="33"/>
      <c r="CP928" s="33"/>
      <c r="CQ928" s="33"/>
      <c r="CR928" s="33"/>
      <c r="CS928" s="33"/>
      <c r="CT928" s="33"/>
      <c r="CU928" s="33"/>
      <c r="CV928" s="33"/>
      <c r="CW928" s="33"/>
      <c r="CX928" s="33"/>
      <c r="CY928" s="33"/>
      <c r="CZ928" s="33"/>
      <c r="DA928" s="33"/>
      <c r="DB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  <c r="BE929" s="33"/>
      <c r="BF929" s="33"/>
      <c r="BG929" s="33"/>
      <c r="BH929" s="33"/>
      <c r="BI929" s="33"/>
      <c r="BJ929" s="33"/>
      <c r="BK929" s="33"/>
      <c r="BL929" s="33"/>
      <c r="BM929" s="33"/>
      <c r="BN929" s="33"/>
      <c r="BO929" s="33"/>
      <c r="BP929" s="33"/>
      <c r="BQ929" s="33"/>
      <c r="BR929" s="33"/>
      <c r="BS929" s="33"/>
      <c r="BT929" s="33"/>
      <c r="BU929" s="33"/>
      <c r="BV929" s="33"/>
      <c r="BW929" s="33"/>
      <c r="BX929" s="33"/>
      <c r="BY929" s="33"/>
      <c r="BZ929" s="33"/>
      <c r="CA929" s="33"/>
      <c r="CB929" s="33"/>
      <c r="CC929" s="33"/>
      <c r="CD929" s="33"/>
      <c r="CE929" s="33"/>
      <c r="CF929" s="33"/>
      <c r="CG929" s="33"/>
      <c r="CH929" s="33"/>
      <c r="CI929" s="33"/>
      <c r="CJ929" s="33"/>
      <c r="CK929" s="33"/>
      <c r="CL929" s="33"/>
      <c r="CM929" s="33"/>
      <c r="CN929" s="33"/>
      <c r="CO929" s="33"/>
      <c r="CP929" s="33"/>
      <c r="CQ929" s="33"/>
      <c r="CR929" s="33"/>
      <c r="CS929" s="33"/>
      <c r="CT929" s="33"/>
      <c r="CU929" s="33"/>
      <c r="CV929" s="33"/>
      <c r="CW929" s="33"/>
      <c r="CX929" s="33"/>
      <c r="CY929" s="33"/>
      <c r="CZ929" s="33"/>
      <c r="DA929" s="33"/>
      <c r="DB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  <c r="BE930" s="33"/>
      <c r="BF930" s="33"/>
      <c r="BG930" s="33"/>
      <c r="BH930" s="33"/>
      <c r="BI930" s="33"/>
      <c r="BJ930" s="33"/>
      <c r="BK930" s="33"/>
      <c r="BL930" s="33"/>
      <c r="BM930" s="33"/>
      <c r="BN930" s="33"/>
      <c r="BO930" s="33"/>
      <c r="BP930" s="33"/>
      <c r="BQ930" s="33"/>
      <c r="BR930" s="33"/>
      <c r="BS930" s="33"/>
      <c r="BT930" s="33"/>
      <c r="BU930" s="33"/>
      <c r="BV930" s="33"/>
      <c r="BW930" s="33"/>
      <c r="BX930" s="33"/>
      <c r="BY930" s="33"/>
      <c r="BZ930" s="33"/>
      <c r="CA930" s="33"/>
      <c r="CB930" s="33"/>
      <c r="CC930" s="33"/>
      <c r="CD930" s="33"/>
      <c r="CE930" s="33"/>
      <c r="CF930" s="33"/>
      <c r="CG930" s="33"/>
      <c r="CH930" s="33"/>
      <c r="CI930" s="33"/>
      <c r="CJ930" s="33"/>
      <c r="CK930" s="33"/>
      <c r="CL930" s="33"/>
      <c r="CM930" s="33"/>
      <c r="CN930" s="33"/>
      <c r="CO930" s="33"/>
      <c r="CP930" s="33"/>
      <c r="CQ930" s="33"/>
      <c r="CR930" s="33"/>
      <c r="CS930" s="33"/>
      <c r="CT930" s="33"/>
      <c r="CU930" s="33"/>
      <c r="CV930" s="33"/>
      <c r="CW930" s="33"/>
      <c r="CX930" s="33"/>
      <c r="CY930" s="33"/>
      <c r="CZ930" s="33"/>
      <c r="DA930" s="33"/>
      <c r="DB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  <c r="BE931" s="33"/>
      <c r="BF931" s="33"/>
      <c r="BG931" s="33"/>
      <c r="BH931" s="33"/>
      <c r="BI931" s="33"/>
      <c r="BJ931" s="33"/>
      <c r="BK931" s="33"/>
      <c r="BL931" s="33"/>
      <c r="BM931" s="33"/>
      <c r="BN931" s="33"/>
      <c r="BO931" s="33"/>
      <c r="BP931" s="33"/>
      <c r="BQ931" s="33"/>
      <c r="BR931" s="33"/>
      <c r="BS931" s="33"/>
      <c r="BT931" s="33"/>
      <c r="BU931" s="33"/>
      <c r="BV931" s="33"/>
      <c r="BW931" s="33"/>
      <c r="BX931" s="33"/>
      <c r="BY931" s="33"/>
      <c r="BZ931" s="33"/>
      <c r="CA931" s="33"/>
      <c r="CB931" s="33"/>
      <c r="CC931" s="33"/>
      <c r="CD931" s="33"/>
      <c r="CE931" s="33"/>
      <c r="CF931" s="33"/>
      <c r="CG931" s="33"/>
      <c r="CH931" s="33"/>
      <c r="CI931" s="33"/>
      <c r="CJ931" s="33"/>
      <c r="CK931" s="33"/>
      <c r="CL931" s="33"/>
      <c r="CM931" s="33"/>
      <c r="CN931" s="33"/>
      <c r="CO931" s="33"/>
      <c r="CP931" s="33"/>
      <c r="CQ931" s="33"/>
      <c r="CR931" s="33"/>
      <c r="CS931" s="33"/>
      <c r="CT931" s="33"/>
      <c r="CU931" s="33"/>
      <c r="CV931" s="33"/>
      <c r="CW931" s="33"/>
      <c r="CX931" s="33"/>
      <c r="CY931" s="33"/>
      <c r="CZ931" s="33"/>
      <c r="DA931" s="33"/>
      <c r="DB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  <c r="BE932" s="33"/>
      <c r="BF932" s="33"/>
      <c r="BG932" s="33"/>
      <c r="BH932" s="33"/>
      <c r="BI932" s="33"/>
      <c r="BJ932" s="33"/>
      <c r="BK932" s="33"/>
      <c r="BL932" s="33"/>
      <c r="BM932" s="33"/>
      <c r="BN932" s="33"/>
      <c r="BO932" s="33"/>
      <c r="BP932" s="33"/>
      <c r="BQ932" s="33"/>
      <c r="BR932" s="33"/>
      <c r="BS932" s="33"/>
      <c r="BT932" s="33"/>
      <c r="BU932" s="33"/>
      <c r="BV932" s="33"/>
      <c r="BW932" s="33"/>
      <c r="BX932" s="33"/>
      <c r="BY932" s="33"/>
      <c r="BZ932" s="33"/>
      <c r="CA932" s="33"/>
      <c r="CB932" s="33"/>
      <c r="CC932" s="33"/>
      <c r="CD932" s="33"/>
      <c r="CE932" s="33"/>
      <c r="CF932" s="33"/>
      <c r="CG932" s="33"/>
      <c r="CH932" s="33"/>
      <c r="CI932" s="33"/>
      <c r="CJ932" s="33"/>
      <c r="CK932" s="33"/>
      <c r="CL932" s="33"/>
      <c r="CM932" s="33"/>
      <c r="CN932" s="33"/>
      <c r="CO932" s="33"/>
      <c r="CP932" s="33"/>
      <c r="CQ932" s="33"/>
      <c r="CR932" s="33"/>
      <c r="CS932" s="33"/>
      <c r="CT932" s="33"/>
      <c r="CU932" s="33"/>
      <c r="CV932" s="33"/>
      <c r="CW932" s="33"/>
      <c r="CX932" s="33"/>
      <c r="CY932" s="33"/>
      <c r="CZ932" s="33"/>
      <c r="DA932" s="33"/>
      <c r="DB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  <c r="BE933" s="33"/>
      <c r="BF933" s="33"/>
      <c r="BG933" s="33"/>
      <c r="BH933" s="33"/>
      <c r="BI933" s="33"/>
      <c r="BJ933" s="33"/>
      <c r="BK933" s="33"/>
      <c r="BL933" s="33"/>
      <c r="BM933" s="33"/>
      <c r="BN933" s="33"/>
      <c r="BO933" s="33"/>
      <c r="BP933" s="33"/>
      <c r="BQ933" s="33"/>
      <c r="BR933" s="33"/>
      <c r="BS933" s="33"/>
      <c r="BT933" s="33"/>
      <c r="BU933" s="33"/>
      <c r="BV933" s="33"/>
      <c r="BW933" s="33"/>
      <c r="BX933" s="33"/>
      <c r="BY933" s="33"/>
      <c r="BZ933" s="33"/>
      <c r="CA933" s="33"/>
      <c r="CB933" s="33"/>
      <c r="CC933" s="33"/>
      <c r="CD933" s="33"/>
      <c r="CE933" s="33"/>
      <c r="CF933" s="33"/>
      <c r="CG933" s="33"/>
      <c r="CH933" s="33"/>
      <c r="CI933" s="33"/>
      <c r="CJ933" s="33"/>
      <c r="CK933" s="33"/>
      <c r="CL933" s="33"/>
      <c r="CM933" s="33"/>
      <c r="CN933" s="33"/>
      <c r="CO933" s="33"/>
      <c r="CP933" s="33"/>
      <c r="CQ933" s="33"/>
      <c r="CR933" s="33"/>
      <c r="CS933" s="33"/>
      <c r="CT933" s="33"/>
      <c r="CU933" s="33"/>
      <c r="CV933" s="33"/>
      <c r="CW933" s="33"/>
      <c r="CX933" s="33"/>
      <c r="CY933" s="33"/>
      <c r="CZ933" s="33"/>
      <c r="DA933" s="33"/>
      <c r="DB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  <c r="BE934" s="33"/>
      <c r="BF934" s="33"/>
      <c r="BG934" s="33"/>
      <c r="BH934" s="33"/>
      <c r="BI934" s="33"/>
      <c r="BJ934" s="33"/>
      <c r="BK934" s="33"/>
      <c r="BL934" s="33"/>
      <c r="BM934" s="33"/>
      <c r="BN934" s="33"/>
      <c r="BO934" s="33"/>
      <c r="BP934" s="33"/>
      <c r="BQ934" s="33"/>
      <c r="BR934" s="33"/>
      <c r="BS934" s="33"/>
      <c r="BT934" s="33"/>
      <c r="BU934" s="33"/>
      <c r="BV934" s="33"/>
      <c r="BW934" s="33"/>
      <c r="BX934" s="33"/>
      <c r="BY934" s="33"/>
      <c r="BZ934" s="33"/>
      <c r="CA934" s="33"/>
      <c r="CB934" s="33"/>
      <c r="CC934" s="33"/>
      <c r="CD934" s="33"/>
      <c r="CE934" s="33"/>
      <c r="CF934" s="33"/>
      <c r="CG934" s="33"/>
      <c r="CH934" s="33"/>
      <c r="CI934" s="33"/>
      <c r="CJ934" s="33"/>
      <c r="CK934" s="33"/>
      <c r="CL934" s="33"/>
      <c r="CM934" s="33"/>
      <c r="CN934" s="33"/>
      <c r="CO934" s="33"/>
      <c r="CP934" s="33"/>
      <c r="CQ934" s="33"/>
      <c r="CR934" s="33"/>
      <c r="CS934" s="33"/>
      <c r="CT934" s="33"/>
      <c r="CU934" s="33"/>
      <c r="CV934" s="33"/>
      <c r="CW934" s="33"/>
      <c r="CX934" s="33"/>
      <c r="CY934" s="33"/>
      <c r="CZ934" s="33"/>
      <c r="DA934" s="33"/>
      <c r="DB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  <c r="BE935" s="33"/>
      <c r="BF935" s="33"/>
      <c r="BG935" s="33"/>
      <c r="BH935" s="33"/>
      <c r="BI935" s="33"/>
      <c r="BJ935" s="33"/>
      <c r="BK935" s="33"/>
      <c r="BL935" s="33"/>
      <c r="BM935" s="33"/>
      <c r="BN935" s="33"/>
      <c r="BO935" s="33"/>
      <c r="BP935" s="33"/>
      <c r="BQ935" s="33"/>
      <c r="BR935" s="33"/>
      <c r="BS935" s="33"/>
      <c r="BT935" s="33"/>
      <c r="BU935" s="33"/>
      <c r="BV935" s="33"/>
      <c r="BW935" s="33"/>
      <c r="BX935" s="33"/>
      <c r="BY935" s="33"/>
      <c r="BZ935" s="33"/>
      <c r="CA935" s="33"/>
      <c r="CB935" s="33"/>
      <c r="CC935" s="33"/>
      <c r="CD935" s="33"/>
      <c r="CE935" s="33"/>
      <c r="CF935" s="33"/>
      <c r="CG935" s="33"/>
      <c r="CH935" s="33"/>
      <c r="CI935" s="33"/>
      <c r="CJ935" s="33"/>
      <c r="CK935" s="33"/>
      <c r="CL935" s="33"/>
      <c r="CM935" s="33"/>
      <c r="CN935" s="33"/>
      <c r="CO935" s="33"/>
      <c r="CP935" s="33"/>
      <c r="CQ935" s="33"/>
      <c r="CR935" s="33"/>
      <c r="CS935" s="33"/>
      <c r="CT935" s="33"/>
      <c r="CU935" s="33"/>
      <c r="CV935" s="33"/>
      <c r="CW935" s="33"/>
      <c r="CX935" s="33"/>
      <c r="CY935" s="33"/>
      <c r="CZ935" s="33"/>
      <c r="DA935" s="33"/>
      <c r="DB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  <c r="BE936" s="33"/>
      <c r="BF936" s="33"/>
      <c r="BG936" s="33"/>
      <c r="BH936" s="33"/>
      <c r="BI936" s="33"/>
      <c r="BJ936" s="33"/>
      <c r="BK936" s="33"/>
      <c r="BL936" s="33"/>
      <c r="BM936" s="33"/>
      <c r="BN936" s="33"/>
      <c r="BO936" s="33"/>
      <c r="BP936" s="33"/>
      <c r="BQ936" s="33"/>
      <c r="BR936" s="33"/>
      <c r="BS936" s="33"/>
      <c r="BT936" s="33"/>
      <c r="BU936" s="33"/>
      <c r="BV936" s="33"/>
      <c r="BW936" s="33"/>
      <c r="BX936" s="33"/>
      <c r="BY936" s="33"/>
      <c r="BZ936" s="33"/>
      <c r="CA936" s="33"/>
      <c r="CB936" s="33"/>
      <c r="CC936" s="33"/>
      <c r="CD936" s="33"/>
      <c r="CE936" s="33"/>
      <c r="CF936" s="33"/>
      <c r="CG936" s="33"/>
      <c r="CH936" s="33"/>
      <c r="CI936" s="33"/>
      <c r="CJ936" s="33"/>
      <c r="CK936" s="33"/>
      <c r="CL936" s="33"/>
      <c r="CM936" s="33"/>
      <c r="CN936" s="33"/>
      <c r="CO936" s="33"/>
      <c r="CP936" s="33"/>
      <c r="CQ936" s="33"/>
      <c r="CR936" s="33"/>
      <c r="CS936" s="33"/>
      <c r="CT936" s="33"/>
      <c r="CU936" s="33"/>
      <c r="CV936" s="33"/>
      <c r="CW936" s="33"/>
      <c r="CX936" s="33"/>
      <c r="CY936" s="33"/>
      <c r="CZ936" s="33"/>
      <c r="DA936" s="33"/>
      <c r="DB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  <c r="BE937" s="33"/>
      <c r="BF937" s="33"/>
      <c r="BG937" s="33"/>
      <c r="BH937" s="33"/>
      <c r="BI937" s="33"/>
      <c r="BJ937" s="33"/>
      <c r="BK937" s="33"/>
      <c r="BL937" s="33"/>
      <c r="BM937" s="33"/>
      <c r="BN937" s="33"/>
      <c r="BO937" s="33"/>
      <c r="BP937" s="33"/>
      <c r="BQ937" s="33"/>
      <c r="BR937" s="33"/>
      <c r="BS937" s="33"/>
      <c r="BT937" s="33"/>
      <c r="BU937" s="33"/>
      <c r="BV937" s="33"/>
      <c r="BW937" s="33"/>
      <c r="BX937" s="33"/>
      <c r="BY937" s="33"/>
      <c r="BZ937" s="33"/>
      <c r="CA937" s="33"/>
      <c r="CB937" s="33"/>
      <c r="CC937" s="33"/>
      <c r="CD937" s="33"/>
      <c r="CE937" s="33"/>
      <c r="CF937" s="33"/>
      <c r="CG937" s="33"/>
      <c r="CH937" s="33"/>
      <c r="CI937" s="33"/>
      <c r="CJ937" s="33"/>
      <c r="CK937" s="33"/>
      <c r="CL937" s="33"/>
      <c r="CM937" s="33"/>
      <c r="CN937" s="33"/>
      <c r="CO937" s="33"/>
      <c r="CP937" s="33"/>
      <c r="CQ937" s="33"/>
      <c r="CR937" s="33"/>
      <c r="CS937" s="33"/>
      <c r="CT937" s="33"/>
      <c r="CU937" s="33"/>
      <c r="CV937" s="33"/>
      <c r="CW937" s="33"/>
      <c r="CX937" s="33"/>
      <c r="CY937" s="33"/>
      <c r="CZ937" s="33"/>
      <c r="DA937" s="33"/>
      <c r="DB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  <c r="BE938" s="33"/>
      <c r="BF938" s="33"/>
      <c r="BG938" s="33"/>
      <c r="BH938" s="33"/>
      <c r="BI938" s="33"/>
      <c r="BJ938" s="33"/>
      <c r="BK938" s="33"/>
      <c r="BL938" s="33"/>
      <c r="BM938" s="33"/>
      <c r="BN938" s="33"/>
      <c r="BO938" s="33"/>
      <c r="BP938" s="33"/>
      <c r="BQ938" s="33"/>
      <c r="BR938" s="33"/>
      <c r="BS938" s="33"/>
      <c r="BT938" s="33"/>
      <c r="BU938" s="33"/>
      <c r="BV938" s="33"/>
      <c r="BW938" s="33"/>
      <c r="BX938" s="33"/>
      <c r="BY938" s="33"/>
      <c r="BZ938" s="33"/>
      <c r="CA938" s="33"/>
      <c r="CB938" s="33"/>
      <c r="CC938" s="33"/>
      <c r="CD938" s="33"/>
      <c r="CE938" s="33"/>
      <c r="CF938" s="33"/>
      <c r="CG938" s="33"/>
      <c r="CH938" s="33"/>
      <c r="CI938" s="33"/>
      <c r="CJ938" s="33"/>
      <c r="CK938" s="33"/>
      <c r="CL938" s="33"/>
      <c r="CM938" s="33"/>
      <c r="CN938" s="33"/>
      <c r="CO938" s="33"/>
      <c r="CP938" s="33"/>
      <c r="CQ938" s="33"/>
      <c r="CR938" s="33"/>
      <c r="CS938" s="33"/>
      <c r="CT938" s="33"/>
      <c r="CU938" s="33"/>
      <c r="CV938" s="33"/>
      <c r="CW938" s="33"/>
      <c r="CX938" s="33"/>
      <c r="CY938" s="33"/>
      <c r="CZ938" s="33"/>
      <c r="DA938" s="33"/>
      <c r="DB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  <c r="BE939" s="33"/>
      <c r="BF939" s="33"/>
      <c r="BG939" s="33"/>
      <c r="BH939" s="33"/>
      <c r="BI939" s="33"/>
      <c r="BJ939" s="33"/>
      <c r="BK939" s="33"/>
      <c r="BL939" s="33"/>
      <c r="BM939" s="33"/>
      <c r="BN939" s="33"/>
      <c r="BO939" s="33"/>
      <c r="BP939" s="33"/>
      <c r="BQ939" s="33"/>
      <c r="BR939" s="33"/>
      <c r="BS939" s="33"/>
      <c r="BT939" s="33"/>
      <c r="BU939" s="33"/>
      <c r="BV939" s="33"/>
      <c r="BW939" s="33"/>
      <c r="BX939" s="33"/>
      <c r="BY939" s="33"/>
      <c r="BZ939" s="33"/>
      <c r="CA939" s="33"/>
      <c r="CB939" s="33"/>
      <c r="CC939" s="33"/>
      <c r="CD939" s="33"/>
      <c r="CE939" s="33"/>
      <c r="CF939" s="33"/>
      <c r="CG939" s="33"/>
      <c r="CH939" s="33"/>
      <c r="CI939" s="33"/>
      <c r="CJ939" s="33"/>
      <c r="CK939" s="33"/>
      <c r="CL939" s="33"/>
      <c r="CM939" s="33"/>
      <c r="CN939" s="33"/>
      <c r="CO939" s="33"/>
      <c r="CP939" s="33"/>
      <c r="CQ939" s="33"/>
      <c r="CR939" s="33"/>
      <c r="CS939" s="33"/>
      <c r="CT939" s="33"/>
      <c r="CU939" s="33"/>
      <c r="CV939" s="33"/>
      <c r="CW939" s="33"/>
      <c r="CX939" s="33"/>
      <c r="CY939" s="33"/>
      <c r="CZ939" s="33"/>
      <c r="DA939" s="33"/>
      <c r="DB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  <c r="BE940" s="33"/>
      <c r="BF940" s="33"/>
      <c r="BG940" s="33"/>
      <c r="BH940" s="33"/>
      <c r="BI940" s="33"/>
      <c r="BJ940" s="33"/>
      <c r="BK940" s="33"/>
      <c r="BL940" s="33"/>
      <c r="BM940" s="33"/>
      <c r="BN940" s="33"/>
      <c r="BO940" s="33"/>
      <c r="BP940" s="33"/>
      <c r="BQ940" s="33"/>
      <c r="BR940" s="33"/>
      <c r="BS940" s="33"/>
      <c r="BT940" s="33"/>
      <c r="BU940" s="33"/>
      <c r="BV940" s="33"/>
      <c r="BW940" s="33"/>
      <c r="BX940" s="33"/>
      <c r="BY940" s="33"/>
      <c r="BZ940" s="33"/>
      <c r="CA940" s="33"/>
      <c r="CB940" s="33"/>
      <c r="CC940" s="33"/>
      <c r="CD940" s="33"/>
      <c r="CE940" s="33"/>
      <c r="CF940" s="33"/>
      <c r="CG940" s="33"/>
      <c r="CH940" s="33"/>
      <c r="CI940" s="33"/>
      <c r="CJ940" s="33"/>
      <c r="CK940" s="33"/>
      <c r="CL940" s="33"/>
      <c r="CM940" s="33"/>
      <c r="CN940" s="33"/>
      <c r="CO940" s="33"/>
      <c r="CP940" s="33"/>
      <c r="CQ940" s="33"/>
      <c r="CR940" s="33"/>
      <c r="CS940" s="33"/>
      <c r="CT940" s="33"/>
      <c r="CU940" s="33"/>
      <c r="CV940" s="33"/>
      <c r="CW940" s="33"/>
      <c r="CX940" s="33"/>
      <c r="CY940" s="33"/>
      <c r="CZ940" s="33"/>
      <c r="DA940" s="33"/>
      <c r="DB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  <c r="BE941" s="33"/>
      <c r="BF941" s="33"/>
      <c r="BG941" s="33"/>
      <c r="BH941" s="33"/>
      <c r="BI941" s="33"/>
      <c r="BJ941" s="33"/>
      <c r="BK941" s="33"/>
      <c r="BL941" s="33"/>
      <c r="BM941" s="33"/>
      <c r="BN941" s="33"/>
      <c r="BO941" s="33"/>
      <c r="BP941" s="33"/>
      <c r="BQ941" s="33"/>
      <c r="BR941" s="33"/>
      <c r="BS941" s="33"/>
      <c r="BT941" s="33"/>
      <c r="BU941" s="33"/>
      <c r="BV941" s="33"/>
      <c r="BW941" s="33"/>
      <c r="BX941" s="33"/>
      <c r="BY941" s="33"/>
      <c r="BZ941" s="33"/>
      <c r="CA941" s="33"/>
      <c r="CB941" s="33"/>
      <c r="CC941" s="33"/>
      <c r="CD941" s="33"/>
      <c r="CE941" s="33"/>
      <c r="CF941" s="33"/>
      <c r="CG941" s="33"/>
      <c r="CH941" s="33"/>
      <c r="CI941" s="33"/>
      <c r="CJ941" s="33"/>
      <c r="CK941" s="33"/>
      <c r="CL941" s="33"/>
      <c r="CM941" s="33"/>
      <c r="CN941" s="33"/>
      <c r="CO941" s="33"/>
      <c r="CP941" s="33"/>
      <c r="CQ941" s="33"/>
      <c r="CR941" s="33"/>
      <c r="CS941" s="33"/>
      <c r="CT941" s="33"/>
      <c r="CU941" s="33"/>
      <c r="CV941" s="33"/>
      <c r="CW941" s="33"/>
      <c r="CX941" s="33"/>
      <c r="CY941" s="33"/>
      <c r="CZ941" s="33"/>
      <c r="DA941" s="33"/>
      <c r="DB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  <c r="BD942" s="33"/>
      <c r="BE942" s="33"/>
      <c r="BF942" s="33"/>
      <c r="BG942" s="33"/>
      <c r="BH942" s="33"/>
      <c r="BI942" s="33"/>
      <c r="BJ942" s="33"/>
      <c r="BK942" s="33"/>
      <c r="BL942" s="33"/>
      <c r="BM942" s="33"/>
      <c r="BN942" s="33"/>
      <c r="BO942" s="33"/>
      <c r="BP942" s="33"/>
      <c r="BQ942" s="33"/>
      <c r="BR942" s="33"/>
      <c r="BS942" s="33"/>
      <c r="BT942" s="33"/>
      <c r="BU942" s="33"/>
      <c r="BV942" s="33"/>
      <c r="BW942" s="33"/>
      <c r="BX942" s="33"/>
      <c r="BY942" s="33"/>
      <c r="BZ942" s="33"/>
      <c r="CA942" s="33"/>
      <c r="CB942" s="33"/>
      <c r="CC942" s="33"/>
      <c r="CD942" s="33"/>
      <c r="CE942" s="33"/>
      <c r="CF942" s="33"/>
      <c r="CG942" s="33"/>
      <c r="CH942" s="33"/>
      <c r="CI942" s="33"/>
      <c r="CJ942" s="33"/>
      <c r="CK942" s="33"/>
      <c r="CL942" s="33"/>
      <c r="CM942" s="33"/>
      <c r="CN942" s="33"/>
      <c r="CO942" s="33"/>
      <c r="CP942" s="33"/>
      <c r="CQ942" s="33"/>
      <c r="CR942" s="33"/>
      <c r="CS942" s="33"/>
      <c r="CT942" s="33"/>
      <c r="CU942" s="33"/>
      <c r="CV942" s="33"/>
      <c r="CW942" s="33"/>
      <c r="CX942" s="33"/>
      <c r="CY942" s="33"/>
      <c r="CZ942" s="33"/>
      <c r="DA942" s="33"/>
      <c r="DB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  <c r="BD943" s="33"/>
      <c r="BE943" s="33"/>
      <c r="BF943" s="33"/>
      <c r="BG943" s="33"/>
      <c r="BH943" s="33"/>
      <c r="BI943" s="33"/>
      <c r="BJ943" s="33"/>
      <c r="BK943" s="33"/>
      <c r="BL943" s="33"/>
      <c r="BM943" s="33"/>
      <c r="BN943" s="33"/>
      <c r="BO943" s="33"/>
      <c r="BP943" s="33"/>
      <c r="BQ943" s="33"/>
      <c r="BR943" s="33"/>
      <c r="BS943" s="33"/>
      <c r="BT943" s="33"/>
      <c r="BU943" s="33"/>
      <c r="BV943" s="33"/>
      <c r="BW943" s="33"/>
      <c r="BX943" s="33"/>
      <c r="BY943" s="33"/>
      <c r="BZ943" s="33"/>
      <c r="CA943" s="33"/>
      <c r="CB943" s="33"/>
      <c r="CC943" s="33"/>
      <c r="CD943" s="33"/>
      <c r="CE943" s="33"/>
      <c r="CF943" s="33"/>
      <c r="CG943" s="33"/>
      <c r="CH943" s="33"/>
      <c r="CI943" s="33"/>
      <c r="CJ943" s="33"/>
      <c r="CK943" s="33"/>
      <c r="CL943" s="33"/>
      <c r="CM943" s="33"/>
      <c r="CN943" s="33"/>
      <c r="CO943" s="33"/>
      <c r="CP943" s="33"/>
      <c r="CQ943" s="33"/>
      <c r="CR943" s="33"/>
      <c r="CS943" s="33"/>
      <c r="CT943" s="33"/>
      <c r="CU943" s="33"/>
      <c r="CV943" s="33"/>
      <c r="CW943" s="33"/>
      <c r="CX943" s="33"/>
      <c r="CY943" s="33"/>
      <c r="CZ943" s="33"/>
      <c r="DA943" s="33"/>
      <c r="DB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  <c r="BD944" s="33"/>
      <c r="BE944" s="33"/>
      <c r="BF944" s="33"/>
      <c r="BG944" s="33"/>
      <c r="BH944" s="33"/>
      <c r="BI944" s="33"/>
      <c r="BJ944" s="33"/>
      <c r="BK944" s="33"/>
      <c r="BL944" s="33"/>
      <c r="BM944" s="33"/>
      <c r="BN944" s="33"/>
      <c r="BO944" s="33"/>
      <c r="BP944" s="33"/>
      <c r="BQ944" s="33"/>
      <c r="BR944" s="33"/>
      <c r="BS944" s="33"/>
      <c r="BT944" s="33"/>
      <c r="BU944" s="33"/>
      <c r="BV944" s="33"/>
      <c r="BW944" s="33"/>
      <c r="BX944" s="33"/>
      <c r="BY944" s="33"/>
      <c r="BZ944" s="33"/>
      <c r="CA944" s="33"/>
      <c r="CB944" s="33"/>
      <c r="CC944" s="33"/>
      <c r="CD944" s="33"/>
      <c r="CE944" s="33"/>
      <c r="CF944" s="33"/>
      <c r="CG944" s="33"/>
      <c r="CH944" s="33"/>
      <c r="CI944" s="33"/>
      <c r="CJ944" s="33"/>
      <c r="CK944" s="33"/>
      <c r="CL944" s="33"/>
      <c r="CM944" s="33"/>
      <c r="CN944" s="33"/>
      <c r="CO944" s="33"/>
      <c r="CP944" s="33"/>
      <c r="CQ944" s="33"/>
      <c r="CR944" s="33"/>
      <c r="CS944" s="33"/>
      <c r="CT944" s="33"/>
      <c r="CU944" s="33"/>
      <c r="CV944" s="33"/>
      <c r="CW944" s="33"/>
      <c r="CX944" s="33"/>
      <c r="CY944" s="33"/>
      <c r="CZ944" s="33"/>
      <c r="DA944" s="33"/>
      <c r="DB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  <c r="BE945" s="33"/>
      <c r="BF945" s="33"/>
      <c r="BG945" s="33"/>
      <c r="BH945" s="33"/>
      <c r="BI945" s="33"/>
      <c r="BJ945" s="33"/>
      <c r="BK945" s="33"/>
      <c r="BL945" s="33"/>
      <c r="BM945" s="33"/>
      <c r="BN945" s="33"/>
      <c r="BO945" s="33"/>
      <c r="BP945" s="33"/>
      <c r="BQ945" s="33"/>
      <c r="BR945" s="33"/>
      <c r="BS945" s="33"/>
      <c r="BT945" s="33"/>
      <c r="BU945" s="33"/>
      <c r="BV945" s="33"/>
      <c r="BW945" s="33"/>
      <c r="BX945" s="33"/>
      <c r="BY945" s="33"/>
      <c r="BZ945" s="33"/>
      <c r="CA945" s="33"/>
      <c r="CB945" s="33"/>
      <c r="CC945" s="33"/>
      <c r="CD945" s="33"/>
      <c r="CE945" s="33"/>
      <c r="CF945" s="33"/>
      <c r="CG945" s="33"/>
      <c r="CH945" s="33"/>
      <c r="CI945" s="33"/>
      <c r="CJ945" s="33"/>
      <c r="CK945" s="33"/>
      <c r="CL945" s="33"/>
      <c r="CM945" s="33"/>
      <c r="CN945" s="33"/>
      <c r="CO945" s="33"/>
      <c r="CP945" s="33"/>
      <c r="CQ945" s="33"/>
      <c r="CR945" s="33"/>
      <c r="CS945" s="33"/>
      <c r="CT945" s="33"/>
      <c r="CU945" s="33"/>
      <c r="CV945" s="33"/>
      <c r="CW945" s="33"/>
      <c r="CX945" s="33"/>
      <c r="CY945" s="33"/>
      <c r="CZ945" s="33"/>
      <c r="DA945" s="33"/>
      <c r="DB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  <c r="BD946" s="33"/>
      <c r="BE946" s="33"/>
      <c r="BF946" s="33"/>
      <c r="BG946" s="33"/>
      <c r="BH946" s="33"/>
      <c r="BI946" s="33"/>
      <c r="BJ946" s="33"/>
      <c r="BK946" s="33"/>
      <c r="BL946" s="33"/>
      <c r="BM946" s="33"/>
      <c r="BN946" s="33"/>
      <c r="BO946" s="33"/>
      <c r="BP946" s="33"/>
      <c r="BQ946" s="33"/>
      <c r="BR946" s="33"/>
      <c r="BS946" s="33"/>
      <c r="BT946" s="33"/>
      <c r="BU946" s="33"/>
      <c r="BV946" s="33"/>
      <c r="BW946" s="33"/>
      <c r="BX946" s="33"/>
      <c r="BY946" s="33"/>
      <c r="BZ946" s="33"/>
      <c r="CA946" s="33"/>
      <c r="CB946" s="33"/>
      <c r="CC946" s="33"/>
      <c r="CD946" s="33"/>
      <c r="CE946" s="33"/>
      <c r="CF946" s="33"/>
      <c r="CG946" s="33"/>
      <c r="CH946" s="33"/>
      <c r="CI946" s="33"/>
      <c r="CJ946" s="33"/>
      <c r="CK946" s="33"/>
      <c r="CL946" s="33"/>
      <c r="CM946" s="33"/>
      <c r="CN946" s="33"/>
      <c r="CO946" s="33"/>
      <c r="CP946" s="33"/>
      <c r="CQ946" s="33"/>
      <c r="CR946" s="33"/>
      <c r="CS946" s="33"/>
      <c r="CT946" s="33"/>
      <c r="CU946" s="33"/>
      <c r="CV946" s="33"/>
      <c r="CW946" s="33"/>
      <c r="CX946" s="33"/>
      <c r="CY946" s="33"/>
      <c r="CZ946" s="33"/>
      <c r="DA946" s="33"/>
      <c r="DB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  <c r="BD947" s="33"/>
      <c r="BE947" s="33"/>
      <c r="BF947" s="33"/>
      <c r="BG947" s="33"/>
      <c r="BH947" s="33"/>
      <c r="BI947" s="33"/>
      <c r="BJ947" s="33"/>
      <c r="BK947" s="33"/>
      <c r="BL947" s="33"/>
      <c r="BM947" s="33"/>
      <c r="BN947" s="33"/>
      <c r="BO947" s="33"/>
      <c r="BP947" s="33"/>
      <c r="BQ947" s="33"/>
      <c r="BR947" s="33"/>
      <c r="BS947" s="33"/>
      <c r="BT947" s="33"/>
      <c r="BU947" s="33"/>
      <c r="BV947" s="33"/>
      <c r="BW947" s="33"/>
      <c r="BX947" s="33"/>
      <c r="BY947" s="33"/>
      <c r="BZ947" s="33"/>
      <c r="CA947" s="33"/>
      <c r="CB947" s="33"/>
      <c r="CC947" s="33"/>
      <c r="CD947" s="33"/>
      <c r="CE947" s="33"/>
      <c r="CF947" s="33"/>
      <c r="CG947" s="33"/>
      <c r="CH947" s="33"/>
      <c r="CI947" s="33"/>
      <c r="CJ947" s="33"/>
      <c r="CK947" s="33"/>
      <c r="CL947" s="33"/>
      <c r="CM947" s="33"/>
      <c r="CN947" s="33"/>
      <c r="CO947" s="33"/>
      <c r="CP947" s="33"/>
      <c r="CQ947" s="33"/>
      <c r="CR947" s="33"/>
      <c r="CS947" s="33"/>
      <c r="CT947" s="33"/>
      <c r="CU947" s="33"/>
      <c r="CV947" s="33"/>
      <c r="CW947" s="33"/>
      <c r="CX947" s="33"/>
      <c r="CY947" s="33"/>
      <c r="CZ947" s="33"/>
      <c r="DA947" s="33"/>
      <c r="DB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  <c r="BD948" s="33"/>
      <c r="BE948" s="33"/>
      <c r="BF948" s="33"/>
      <c r="BG948" s="33"/>
      <c r="BH948" s="33"/>
      <c r="BI948" s="33"/>
      <c r="BJ948" s="33"/>
      <c r="BK948" s="33"/>
      <c r="BL948" s="33"/>
      <c r="BM948" s="33"/>
      <c r="BN948" s="33"/>
      <c r="BO948" s="33"/>
      <c r="BP948" s="33"/>
      <c r="BQ948" s="33"/>
      <c r="BR948" s="33"/>
      <c r="BS948" s="33"/>
      <c r="BT948" s="33"/>
      <c r="BU948" s="33"/>
      <c r="BV948" s="33"/>
      <c r="BW948" s="33"/>
      <c r="BX948" s="33"/>
      <c r="BY948" s="33"/>
      <c r="BZ948" s="33"/>
      <c r="CA948" s="33"/>
      <c r="CB948" s="33"/>
      <c r="CC948" s="33"/>
      <c r="CD948" s="33"/>
      <c r="CE948" s="33"/>
      <c r="CF948" s="33"/>
      <c r="CG948" s="33"/>
      <c r="CH948" s="33"/>
      <c r="CI948" s="33"/>
      <c r="CJ948" s="33"/>
      <c r="CK948" s="33"/>
      <c r="CL948" s="33"/>
      <c r="CM948" s="33"/>
      <c r="CN948" s="33"/>
      <c r="CO948" s="33"/>
      <c r="CP948" s="33"/>
      <c r="CQ948" s="33"/>
      <c r="CR948" s="33"/>
      <c r="CS948" s="33"/>
      <c r="CT948" s="33"/>
      <c r="CU948" s="33"/>
      <c r="CV948" s="33"/>
      <c r="CW948" s="33"/>
      <c r="CX948" s="33"/>
      <c r="CY948" s="33"/>
      <c r="CZ948" s="33"/>
      <c r="DA948" s="33"/>
      <c r="DB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  <c r="BD949" s="33"/>
      <c r="BE949" s="33"/>
      <c r="BF949" s="33"/>
      <c r="BG949" s="33"/>
      <c r="BH949" s="33"/>
      <c r="BI949" s="33"/>
      <c r="BJ949" s="33"/>
      <c r="BK949" s="33"/>
      <c r="BL949" s="33"/>
      <c r="BM949" s="33"/>
      <c r="BN949" s="33"/>
      <c r="BO949" s="33"/>
      <c r="BP949" s="33"/>
      <c r="BQ949" s="33"/>
      <c r="BR949" s="33"/>
      <c r="BS949" s="33"/>
      <c r="BT949" s="33"/>
      <c r="BU949" s="33"/>
      <c r="BV949" s="33"/>
      <c r="BW949" s="33"/>
      <c r="BX949" s="33"/>
      <c r="BY949" s="33"/>
      <c r="BZ949" s="33"/>
      <c r="CA949" s="33"/>
      <c r="CB949" s="33"/>
      <c r="CC949" s="33"/>
      <c r="CD949" s="33"/>
      <c r="CE949" s="33"/>
      <c r="CF949" s="33"/>
      <c r="CG949" s="33"/>
      <c r="CH949" s="33"/>
      <c r="CI949" s="33"/>
      <c r="CJ949" s="33"/>
      <c r="CK949" s="33"/>
      <c r="CL949" s="33"/>
      <c r="CM949" s="33"/>
      <c r="CN949" s="33"/>
      <c r="CO949" s="33"/>
      <c r="CP949" s="33"/>
      <c r="CQ949" s="33"/>
      <c r="CR949" s="33"/>
      <c r="CS949" s="33"/>
      <c r="CT949" s="33"/>
      <c r="CU949" s="33"/>
      <c r="CV949" s="33"/>
      <c r="CW949" s="33"/>
      <c r="CX949" s="33"/>
      <c r="CY949" s="33"/>
      <c r="CZ949" s="33"/>
      <c r="DA949" s="33"/>
      <c r="DB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  <c r="BD950" s="33"/>
      <c r="BE950" s="33"/>
      <c r="BF950" s="33"/>
      <c r="BG950" s="33"/>
      <c r="BH950" s="33"/>
      <c r="BI950" s="33"/>
      <c r="BJ950" s="33"/>
      <c r="BK950" s="33"/>
      <c r="BL950" s="33"/>
      <c r="BM950" s="33"/>
      <c r="BN950" s="33"/>
      <c r="BO950" s="33"/>
      <c r="BP950" s="33"/>
      <c r="BQ950" s="33"/>
      <c r="BR950" s="33"/>
      <c r="BS950" s="33"/>
      <c r="BT950" s="33"/>
      <c r="BU950" s="33"/>
      <c r="BV950" s="33"/>
      <c r="BW950" s="33"/>
      <c r="BX950" s="33"/>
      <c r="BY950" s="33"/>
      <c r="BZ950" s="33"/>
      <c r="CA950" s="33"/>
      <c r="CB950" s="33"/>
      <c r="CC950" s="33"/>
      <c r="CD950" s="33"/>
      <c r="CE950" s="33"/>
      <c r="CF950" s="33"/>
      <c r="CG950" s="33"/>
      <c r="CH950" s="33"/>
      <c r="CI950" s="33"/>
      <c r="CJ950" s="33"/>
      <c r="CK950" s="33"/>
      <c r="CL950" s="33"/>
      <c r="CM950" s="33"/>
      <c r="CN950" s="33"/>
      <c r="CO950" s="33"/>
      <c r="CP950" s="33"/>
      <c r="CQ950" s="33"/>
      <c r="CR950" s="33"/>
      <c r="CS950" s="33"/>
      <c r="CT950" s="33"/>
      <c r="CU950" s="33"/>
      <c r="CV950" s="33"/>
      <c r="CW950" s="33"/>
      <c r="CX950" s="33"/>
      <c r="CY950" s="33"/>
      <c r="CZ950" s="33"/>
      <c r="DA950" s="33"/>
      <c r="DB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  <c r="BD951" s="33"/>
      <c r="BE951" s="33"/>
      <c r="BF951" s="33"/>
      <c r="BG951" s="33"/>
      <c r="BH951" s="33"/>
      <c r="BI951" s="33"/>
      <c r="BJ951" s="33"/>
      <c r="BK951" s="33"/>
      <c r="BL951" s="33"/>
      <c r="BM951" s="33"/>
      <c r="BN951" s="33"/>
      <c r="BO951" s="33"/>
      <c r="BP951" s="33"/>
      <c r="BQ951" s="33"/>
      <c r="BR951" s="33"/>
      <c r="BS951" s="33"/>
      <c r="BT951" s="33"/>
      <c r="BU951" s="33"/>
      <c r="BV951" s="33"/>
      <c r="BW951" s="33"/>
      <c r="BX951" s="33"/>
      <c r="BY951" s="33"/>
      <c r="BZ951" s="33"/>
      <c r="CA951" s="33"/>
      <c r="CB951" s="33"/>
      <c r="CC951" s="33"/>
      <c r="CD951" s="33"/>
      <c r="CE951" s="33"/>
      <c r="CF951" s="33"/>
      <c r="CG951" s="33"/>
      <c r="CH951" s="33"/>
      <c r="CI951" s="33"/>
      <c r="CJ951" s="33"/>
      <c r="CK951" s="33"/>
      <c r="CL951" s="33"/>
      <c r="CM951" s="33"/>
      <c r="CN951" s="33"/>
      <c r="CO951" s="33"/>
      <c r="CP951" s="33"/>
      <c r="CQ951" s="33"/>
      <c r="CR951" s="33"/>
      <c r="CS951" s="33"/>
      <c r="CT951" s="33"/>
      <c r="CU951" s="33"/>
      <c r="CV951" s="33"/>
      <c r="CW951" s="33"/>
      <c r="CX951" s="33"/>
      <c r="CY951" s="33"/>
      <c r="CZ951" s="33"/>
      <c r="DA951" s="33"/>
      <c r="DB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  <c r="BD952" s="33"/>
      <c r="BE952" s="33"/>
      <c r="BF952" s="33"/>
      <c r="BG952" s="33"/>
      <c r="BH952" s="33"/>
      <c r="BI952" s="33"/>
      <c r="BJ952" s="33"/>
      <c r="BK952" s="33"/>
      <c r="BL952" s="33"/>
      <c r="BM952" s="33"/>
      <c r="BN952" s="33"/>
      <c r="BO952" s="33"/>
      <c r="BP952" s="33"/>
      <c r="BQ952" s="33"/>
      <c r="BR952" s="33"/>
      <c r="BS952" s="33"/>
      <c r="BT952" s="33"/>
      <c r="BU952" s="33"/>
      <c r="BV952" s="33"/>
      <c r="BW952" s="33"/>
      <c r="BX952" s="33"/>
      <c r="BY952" s="33"/>
      <c r="BZ952" s="33"/>
      <c r="CA952" s="33"/>
      <c r="CB952" s="33"/>
      <c r="CC952" s="33"/>
      <c r="CD952" s="33"/>
      <c r="CE952" s="33"/>
      <c r="CF952" s="33"/>
      <c r="CG952" s="33"/>
      <c r="CH952" s="33"/>
      <c r="CI952" s="33"/>
      <c r="CJ952" s="33"/>
      <c r="CK952" s="33"/>
      <c r="CL952" s="33"/>
      <c r="CM952" s="33"/>
      <c r="CN952" s="33"/>
      <c r="CO952" s="33"/>
      <c r="CP952" s="33"/>
      <c r="CQ952" s="33"/>
      <c r="CR952" s="33"/>
      <c r="CS952" s="33"/>
      <c r="CT952" s="33"/>
      <c r="CU952" s="33"/>
      <c r="CV952" s="33"/>
      <c r="CW952" s="33"/>
      <c r="CX952" s="33"/>
      <c r="CY952" s="33"/>
      <c r="CZ952" s="33"/>
      <c r="DA952" s="33"/>
      <c r="DB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  <c r="BD953" s="33"/>
      <c r="BE953" s="33"/>
      <c r="BF953" s="33"/>
      <c r="BG953" s="33"/>
      <c r="BH953" s="33"/>
      <c r="BI953" s="33"/>
      <c r="BJ953" s="33"/>
      <c r="BK953" s="33"/>
      <c r="BL953" s="33"/>
      <c r="BM953" s="33"/>
      <c r="BN953" s="33"/>
      <c r="BO953" s="33"/>
      <c r="BP953" s="33"/>
      <c r="BQ953" s="33"/>
      <c r="BR953" s="33"/>
      <c r="BS953" s="33"/>
      <c r="BT953" s="33"/>
      <c r="BU953" s="33"/>
      <c r="BV953" s="33"/>
      <c r="BW953" s="33"/>
      <c r="BX953" s="33"/>
      <c r="BY953" s="33"/>
      <c r="BZ953" s="33"/>
      <c r="CA953" s="33"/>
      <c r="CB953" s="33"/>
      <c r="CC953" s="33"/>
      <c r="CD953" s="33"/>
      <c r="CE953" s="33"/>
      <c r="CF953" s="33"/>
      <c r="CG953" s="33"/>
      <c r="CH953" s="33"/>
      <c r="CI953" s="33"/>
      <c r="CJ953" s="33"/>
      <c r="CK953" s="33"/>
      <c r="CL953" s="33"/>
      <c r="CM953" s="33"/>
      <c r="CN953" s="33"/>
      <c r="CO953" s="33"/>
      <c r="CP953" s="33"/>
      <c r="CQ953" s="33"/>
      <c r="CR953" s="33"/>
      <c r="CS953" s="33"/>
      <c r="CT953" s="33"/>
      <c r="CU953" s="33"/>
      <c r="CV953" s="33"/>
      <c r="CW953" s="33"/>
      <c r="CX953" s="33"/>
      <c r="CY953" s="33"/>
      <c r="CZ953" s="33"/>
      <c r="DA953" s="33"/>
      <c r="DB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  <c r="BD954" s="33"/>
      <c r="BE954" s="33"/>
      <c r="BF954" s="33"/>
      <c r="BG954" s="33"/>
      <c r="BH954" s="33"/>
      <c r="BI954" s="33"/>
      <c r="BJ954" s="33"/>
      <c r="BK954" s="33"/>
      <c r="BL954" s="33"/>
      <c r="BM954" s="33"/>
      <c r="BN954" s="33"/>
      <c r="BO954" s="33"/>
      <c r="BP954" s="33"/>
      <c r="BQ954" s="33"/>
      <c r="BR954" s="33"/>
      <c r="BS954" s="33"/>
      <c r="BT954" s="33"/>
      <c r="BU954" s="33"/>
      <c r="BV954" s="33"/>
      <c r="BW954" s="33"/>
      <c r="BX954" s="33"/>
      <c r="BY954" s="33"/>
      <c r="BZ954" s="33"/>
      <c r="CA954" s="33"/>
      <c r="CB954" s="33"/>
      <c r="CC954" s="33"/>
      <c r="CD954" s="33"/>
      <c r="CE954" s="33"/>
      <c r="CF954" s="33"/>
      <c r="CG954" s="33"/>
      <c r="CH954" s="33"/>
      <c r="CI954" s="33"/>
      <c r="CJ954" s="33"/>
      <c r="CK954" s="33"/>
      <c r="CL954" s="33"/>
      <c r="CM954" s="33"/>
      <c r="CN954" s="33"/>
      <c r="CO954" s="33"/>
      <c r="CP954" s="33"/>
      <c r="CQ954" s="33"/>
      <c r="CR954" s="33"/>
      <c r="CS954" s="33"/>
      <c r="CT954" s="33"/>
      <c r="CU954" s="33"/>
      <c r="CV954" s="33"/>
      <c r="CW954" s="33"/>
      <c r="CX954" s="33"/>
      <c r="CY954" s="33"/>
      <c r="CZ954" s="33"/>
      <c r="DA954" s="33"/>
      <c r="DB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  <c r="BD955" s="33"/>
      <c r="BE955" s="33"/>
      <c r="BF955" s="33"/>
      <c r="BG955" s="33"/>
      <c r="BH955" s="33"/>
      <c r="BI955" s="33"/>
      <c r="BJ955" s="33"/>
      <c r="BK955" s="33"/>
      <c r="BL955" s="33"/>
      <c r="BM955" s="33"/>
      <c r="BN955" s="33"/>
      <c r="BO955" s="33"/>
      <c r="BP955" s="33"/>
      <c r="BQ955" s="33"/>
      <c r="BR955" s="33"/>
      <c r="BS955" s="33"/>
      <c r="BT955" s="33"/>
      <c r="BU955" s="33"/>
      <c r="BV955" s="33"/>
      <c r="BW955" s="33"/>
      <c r="BX955" s="33"/>
      <c r="BY955" s="33"/>
      <c r="BZ955" s="33"/>
      <c r="CA955" s="33"/>
      <c r="CB955" s="33"/>
      <c r="CC955" s="33"/>
      <c r="CD955" s="33"/>
      <c r="CE955" s="33"/>
      <c r="CF955" s="33"/>
      <c r="CG955" s="33"/>
      <c r="CH955" s="33"/>
      <c r="CI955" s="33"/>
      <c r="CJ955" s="33"/>
      <c r="CK955" s="33"/>
      <c r="CL955" s="33"/>
      <c r="CM955" s="33"/>
      <c r="CN955" s="33"/>
      <c r="CO955" s="33"/>
      <c r="CP955" s="33"/>
      <c r="CQ955" s="33"/>
      <c r="CR955" s="33"/>
      <c r="CS955" s="33"/>
      <c r="CT955" s="33"/>
      <c r="CU955" s="33"/>
      <c r="CV955" s="33"/>
      <c r="CW955" s="33"/>
      <c r="CX955" s="33"/>
      <c r="CY955" s="33"/>
      <c r="CZ955" s="33"/>
      <c r="DA955" s="33"/>
      <c r="DB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  <c r="BD956" s="33"/>
      <c r="BE956" s="33"/>
      <c r="BF956" s="33"/>
      <c r="BG956" s="33"/>
      <c r="BH956" s="33"/>
      <c r="BI956" s="33"/>
      <c r="BJ956" s="33"/>
      <c r="BK956" s="33"/>
      <c r="BL956" s="33"/>
      <c r="BM956" s="33"/>
      <c r="BN956" s="33"/>
      <c r="BO956" s="33"/>
      <c r="BP956" s="33"/>
      <c r="BQ956" s="33"/>
      <c r="BR956" s="33"/>
      <c r="BS956" s="33"/>
      <c r="BT956" s="33"/>
      <c r="BU956" s="33"/>
      <c r="BV956" s="33"/>
      <c r="BW956" s="33"/>
      <c r="BX956" s="33"/>
      <c r="BY956" s="33"/>
      <c r="BZ956" s="33"/>
      <c r="CA956" s="33"/>
      <c r="CB956" s="33"/>
      <c r="CC956" s="33"/>
      <c r="CD956" s="33"/>
      <c r="CE956" s="33"/>
      <c r="CF956" s="33"/>
      <c r="CG956" s="33"/>
      <c r="CH956" s="33"/>
      <c r="CI956" s="33"/>
      <c r="CJ956" s="33"/>
      <c r="CK956" s="33"/>
      <c r="CL956" s="33"/>
      <c r="CM956" s="33"/>
      <c r="CN956" s="33"/>
      <c r="CO956" s="33"/>
      <c r="CP956" s="33"/>
      <c r="CQ956" s="33"/>
      <c r="CR956" s="33"/>
      <c r="CS956" s="33"/>
      <c r="CT956" s="33"/>
      <c r="CU956" s="33"/>
      <c r="CV956" s="33"/>
      <c r="CW956" s="33"/>
      <c r="CX956" s="33"/>
      <c r="CY956" s="33"/>
      <c r="CZ956" s="33"/>
      <c r="DA956" s="33"/>
      <c r="DB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  <c r="BC957" s="33"/>
      <c r="BD957" s="33"/>
      <c r="BE957" s="33"/>
      <c r="BF957" s="33"/>
      <c r="BG957" s="33"/>
      <c r="BH957" s="33"/>
      <c r="BI957" s="33"/>
      <c r="BJ957" s="33"/>
      <c r="BK957" s="33"/>
      <c r="BL957" s="33"/>
      <c r="BM957" s="33"/>
      <c r="BN957" s="33"/>
      <c r="BO957" s="33"/>
      <c r="BP957" s="33"/>
      <c r="BQ957" s="33"/>
      <c r="BR957" s="33"/>
      <c r="BS957" s="33"/>
      <c r="BT957" s="33"/>
      <c r="BU957" s="33"/>
      <c r="BV957" s="33"/>
      <c r="BW957" s="33"/>
      <c r="BX957" s="33"/>
      <c r="BY957" s="33"/>
      <c r="BZ957" s="33"/>
      <c r="CA957" s="33"/>
      <c r="CB957" s="33"/>
      <c r="CC957" s="33"/>
      <c r="CD957" s="33"/>
      <c r="CE957" s="33"/>
      <c r="CF957" s="33"/>
      <c r="CG957" s="33"/>
      <c r="CH957" s="33"/>
      <c r="CI957" s="33"/>
      <c r="CJ957" s="33"/>
      <c r="CK957" s="33"/>
      <c r="CL957" s="33"/>
      <c r="CM957" s="33"/>
      <c r="CN957" s="33"/>
      <c r="CO957" s="33"/>
      <c r="CP957" s="33"/>
      <c r="CQ957" s="33"/>
      <c r="CR957" s="33"/>
      <c r="CS957" s="33"/>
      <c r="CT957" s="33"/>
      <c r="CU957" s="33"/>
      <c r="CV957" s="33"/>
      <c r="CW957" s="33"/>
      <c r="CX957" s="33"/>
      <c r="CY957" s="33"/>
      <c r="CZ957" s="33"/>
      <c r="DA957" s="33"/>
      <c r="DB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  <c r="BC958" s="33"/>
      <c r="BD958" s="33"/>
      <c r="BE958" s="33"/>
      <c r="BF958" s="33"/>
      <c r="BG958" s="33"/>
      <c r="BH958" s="33"/>
      <c r="BI958" s="33"/>
      <c r="BJ958" s="33"/>
      <c r="BK958" s="33"/>
      <c r="BL958" s="33"/>
      <c r="BM958" s="33"/>
      <c r="BN958" s="33"/>
      <c r="BO958" s="33"/>
      <c r="BP958" s="33"/>
      <c r="BQ958" s="33"/>
      <c r="BR958" s="33"/>
      <c r="BS958" s="33"/>
      <c r="BT958" s="33"/>
      <c r="BU958" s="33"/>
      <c r="BV958" s="33"/>
      <c r="BW958" s="33"/>
      <c r="BX958" s="33"/>
      <c r="BY958" s="33"/>
      <c r="BZ958" s="33"/>
      <c r="CA958" s="33"/>
      <c r="CB958" s="33"/>
      <c r="CC958" s="33"/>
      <c r="CD958" s="33"/>
      <c r="CE958" s="33"/>
      <c r="CF958" s="33"/>
      <c r="CG958" s="33"/>
      <c r="CH958" s="33"/>
      <c r="CI958" s="33"/>
      <c r="CJ958" s="33"/>
      <c r="CK958" s="33"/>
      <c r="CL958" s="33"/>
      <c r="CM958" s="33"/>
      <c r="CN958" s="33"/>
      <c r="CO958" s="33"/>
      <c r="CP958" s="33"/>
      <c r="CQ958" s="33"/>
      <c r="CR958" s="33"/>
      <c r="CS958" s="33"/>
      <c r="CT958" s="33"/>
      <c r="CU958" s="33"/>
      <c r="CV958" s="33"/>
      <c r="CW958" s="33"/>
      <c r="CX958" s="33"/>
      <c r="CY958" s="33"/>
      <c r="CZ958" s="33"/>
      <c r="DA958" s="33"/>
      <c r="DB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  <c r="BC959" s="33"/>
      <c r="BD959" s="33"/>
      <c r="BE959" s="33"/>
      <c r="BF959" s="33"/>
      <c r="BG959" s="33"/>
      <c r="BH959" s="33"/>
      <c r="BI959" s="33"/>
      <c r="BJ959" s="33"/>
      <c r="BK959" s="33"/>
      <c r="BL959" s="33"/>
      <c r="BM959" s="33"/>
      <c r="BN959" s="33"/>
      <c r="BO959" s="33"/>
      <c r="BP959" s="33"/>
      <c r="BQ959" s="33"/>
      <c r="BR959" s="33"/>
      <c r="BS959" s="33"/>
      <c r="BT959" s="33"/>
      <c r="BU959" s="33"/>
      <c r="BV959" s="33"/>
      <c r="BW959" s="33"/>
      <c r="BX959" s="33"/>
      <c r="BY959" s="33"/>
      <c r="BZ959" s="33"/>
      <c r="CA959" s="33"/>
      <c r="CB959" s="33"/>
      <c r="CC959" s="33"/>
      <c r="CD959" s="33"/>
      <c r="CE959" s="33"/>
      <c r="CF959" s="33"/>
      <c r="CG959" s="33"/>
      <c r="CH959" s="33"/>
      <c r="CI959" s="33"/>
      <c r="CJ959" s="33"/>
      <c r="CK959" s="33"/>
      <c r="CL959" s="33"/>
      <c r="CM959" s="33"/>
      <c r="CN959" s="33"/>
      <c r="CO959" s="33"/>
      <c r="CP959" s="33"/>
      <c r="CQ959" s="33"/>
      <c r="CR959" s="33"/>
      <c r="CS959" s="33"/>
      <c r="CT959" s="33"/>
      <c r="CU959" s="33"/>
      <c r="CV959" s="33"/>
      <c r="CW959" s="33"/>
      <c r="CX959" s="33"/>
      <c r="CY959" s="33"/>
      <c r="CZ959" s="33"/>
      <c r="DA959" s="33"/>
      <c r="DB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  <c r="BC960" s="33"/>
      <c r="BD960" s="33"/>
      <c r="BE960" s="33"/>
      <c r="BF960" s="33"/>
      <c r="BG960" s="33"/>
      <c r="BH960" s="33"/>
      <c r="BI960" s="33"/>
      <c r="BJ960" s="33"/>
      <c r="BK960" s="33"/>
      <c r="BL960" s="33"/>
      <c r="BM960" s="33"/>
      <c r="BN960" s="33"/>
      <c r="BO960" s="33"/>
      <c r="BP960" s="33"/>
      <c r="BQ960" s="33"/>
      <c r="BR960" s="33"/>
      <c r="BS960" s="33"/>
      <c r="BT960" s="33"/>
      <c r="BU960" s="33"/>
      <c r="BV960" s="33"/>
      <c r="BW960" s="33"/>
      <c r="BX960" s="33"/>
      <c r="BY960" s="33"/>
      <c r="BZ960" s="33"/>
      <c r="CA960" s="33"/>
      <c r="CB960" s="33"/>
      <c r="CC960" s="33"/>
      <c r="CD960" s="33"/>
      <c r="CE960" s="33"/>
      <c r="CF960" s="33"/>
      <c r="CG960" s="33"/>
      <c r="CH960" s="33"/>
      <c r="CI960" s="33"/>
      <c r="CJ960" s="33"/>
      <c r="CK960" s="33"/>
      <c r="CL960" s="33"/>
      <c r="CM960" s="33"/>
      <c r="CN960" s="33"/>
      <c r="CO960" s="33"/>
      <c r="CP960" s="33"/>
      <c r="CQ960" s="33"/>
      <c r="CR960" s="33"/>
      <c r="CS960" s="33"/>
      <c r="CT960" s="33"/>
      <c r="CU960" s="33"/>
      <c r="CV960" s="33"/>
      <c r="CW960" s="33"/>
      <c r="CX960" s="33"/>
      <c r="CY960" s="33"/>
      <c r="CZ960" s="33"/>
      <c r="DA960" s="33"/>
      <c r="DB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  <c r="BC961" s="33"/>
      <c r="BD961" s="33"/>
      <c r="BE961" s="33"/>
      <c r="BF961" s="33"/>
      <c r="BG961" s="33"/>
      <c r="BH961" s="33"/>
      <c r="BI961" s="33"/>
      <c r="BJ961" s="33"/>
      <c r="BK961" s="33"/>
      <c r="BL961" s="33"/>
      <c r="BM961" s="33"/>
      <c r="BN961" s="33"/>
      <c r="BO961" s="33"/>
      <c r="BP961" s="33"/>
      <c r="BQ961" s="33"/>
      <c r="BR961" s="33"/>
      <c r="BS961" s="33"/>
      <c r="BT961" s="33"/>
      <c r="BU961" s="33"/>
      <c r="BV961" s="33"/>
      <c r="BW961" s="33"/>
      <c r="BX961" s="33"/>
      <c r="BY961" s="33"/>
      <c r="BZ961" s="33"/>
      <c r="CA961" s="33"/>
      <c r="CB961" s="33"/>
      <c r="CC961" s="33"/>
      <c r="CD961" s="33"/>
      <c r="CE961" s="33"/>
      <c r="CF961" s="33"/>
      <c r="CG961" s="33"/>
      <c r="CH961" s="33"/>
      <c r="CI961" s="33"/>
      <c r="CJ961" s="33"/>
      <c r="CK961" s="33"/>
      <c r="CL961" s="33"/>
      <c r="CM961" s="33"/>
      <c r="CN961" s="33"/>
      <c r="CO961" s="33"/>
      <c r="CP961" s="33"/>
      <c r="CQ961" s="33"/>
      <c r="CR961" s="33"/>
      <c r="CS961" s="33"/>
      <c r="CT961" s="33"/>
      <c r="CU961" s="33"/>
      <c r="CV961" s="33"/>
      <c r="CW961" s="33"/>
      <c r="CX961" s="33"/>
      <c r="CY961" s="33"/>
      <c r="CZ961" s="33"/>
      <c r="DA961" s="33"/>
      <c r="DB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  <c r="BC962" s="33"/>
      <c r="BD962" s="33"/>
      <c r="BE962" s="33"/>
      <c r="BF962" s="33"/>
      <c r="BG962" s="33"/>
      <c r="BH962" s="33"/>
      <c r="BI962" s="33"/>
      <c r="BJ962" s="33"/>
      <c r="BK962" s="33"/>
      <c r="BL962" s="33"/>
      <c r="BM962" s="33"/>
      <c r="BN962" s="33"/>
      <c r="BO962" s="33"/>
      <c r="BP962" s="33"/>
      <c r="BQ962" s="33"/>
      <c r="BR962" s="33"/>
      <c r="BS962" s="33"/>
      <c r="BT962" s="33"/>
      <c r="BU962" s="33"/>
      <c r="BV962" s="33"/>
      <c r="BW962" s="33"/>
      <c r="BX962" s="33"/>
      <c r="BY962" s="33"/>
      <c r="BZ962" s="33"/>
      <c r="CA962" s="33"/>
      <c r="CB962" s="33"/>
      <c r="CC962" s="33"/>
      <c r="CD962" s="33"/>
      <c r="CE962" s="33"/>
      <c r="CF962" s="33"/>
      <c r="CG962" s="33"/>
      <c r="CH962" s="33"/>
      <c r="CI962" s="33"/>
      <c r="CJ962" s="33"/>
      <c r="CK962" s="33"/>
      <c r="CL962" s="33"/>
      <c r="CM962" s="33"/>
      <c r="CN962" s="33"/>
      <c r="CO962" s="33"/>
      <c r="CP962" s="33"/>
      <c r="CQ962" s="33"/>
      <c r="CR962" s="33"/>
      <c r="CS962" s="33"/>
      <c r="CT962" s="33"/>
      <c r="CU962" s="33"/>
      <c r="CV962" s="33"/>
      <c r="CW962" s="33"/>
      <c r="CX962" s="33"/>
      <c r="CY962" s="33"/>
      <c r="CZ962" s="33"/>
      <c r="DA962" s="33"/>
      <c r="DB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  <c r="BC963" s="33"/>
      <c r="BD963" s="33"/>
      <c r="BE963" s="33"/>
      <c r="BF963" s="33"/>
      <c r="BG963" s="33"/>
      <c r="BH963" s="33"/>
      <c r="BI963" s="33"/>
      <c r="BJ963" s="33"/>
      <c r="BK963" s="33"/>
      <c r="BL963" s="33"/>
      <c r="BM963" s="33"/>
      <c r="BN963" s="33"/>
      <c r="BO963" s="33"/>
      <c r="BP963" s="33"/>
      <c r="BQ963" s="33"/>
      <c r="BR963" s="33"/>
      <c r="BS963" s="33"/>
      <c r="BT963" s="33"/>
      <c r="BU963" s="33"/>
      <c r="BV963" s="33"/>
      <c r="BW963" s="33"/>
      <c r="BX963" s="33"/>
      <c r="BY963" s="33"/>
      <c r="BZ963" s="33"/>
      <c r="CA963" s="33"/>
      <c r="CB963" s="33"/>
      <c r="CC963" s="33"/>
      <c r="CD963" s="33"/>
      <c r="CE963" s="33"/>
      <c r="CF963" s="33"/>
      <c r="CG963" s="33"/>
      <c r="CH963" s="33"/>
      <c r="CI963" s="33"/>
      <c r="CJ963" s="33"/>
      <c r="CK963" s="33"/>
      <c r="CL963" s="33"/>
      <c r="CM963" s="33"/>
      <c r="CN963" s="33"/>
      <c r="CO963" s="33"/>
      <c r="CP963" s="33"/>
      <c r="CQ963" s="33"/>
      <c r="CR963" s="33"/>
      <c r="CS963" s="33"/>
      <c r="CT963" s="33"/>
      <c r="CU963" s="33"/>
      <c r="CV963" s="33"/>
      <c r="CW963" s="33"/>
      <c r="CX963" s="33"/>
      <c r="CY963" s="33"/>
      <c r="CZ963" s="33"/>
      <c r="DA963" s="33"/>
      <c r="DB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  <c r="BC964" s="33"/>
      <c r="BD964" s="33"/>
      <c r="BE964" s="33"/>
      <c r="BF964" s="33"/>
      <c r="BG964" s="33"/>
      <c r="BH964" s="33"/>
      <c r="BI964" s="33"/>
      <c r="BJ964" s="33"/>
      <c r="BK964" s="33"/>
      <c r="BL964" s="33"/>
      <c r="BM964" s="33"/>
      <c r="BN964" s="33"/>
      <c r="BO964" s="33"/>
      <c r="BP964" s="33"/>
      <c r="BQ964" s="33"/>
      <c r="BR964" s="33"/>
      <c r="BS964" s="33"/>
      <c r="BT964" s="33"/>
      <c r="BU964" s="33"/>
      <c r="BV964" s="33"/>
      <c r="BW964" s="33"/>
      <c r="BX964" s="33"/>
      <c r="BY964" s="33"/>
      <c r="BZ964" s="33"/>
      <c r="CA964" s="33"/>
      <c r="CB964" s="33"/>
      <c r="CC964" s="33"/>
      <c r="CD964" s="33"/>
      <c r="CE964" s="33"/>
      <c r="CF964" s="33"/>
      <c r="CG964" s="33"/>
      <c r="CH964" s="33"/>
      <c r="CI964" s="33"/>
      <c r="CJ964" s="33"/>
      <c r="CK964" s="33"/>
      <c r="CL964" s="33"/>
      <c r="CM964" s="33"/>
      <c r="CN964" s="33"/>
      <c r="CO964" s="33"/>
      <c r="CP964" s="33"/>
      <c r="CQ964" s="33"/>
      <c r="CR964" s="33"/>
      <c r="CS964" s="33"/>
      <c r="CT964" s="33"/>
      <c r="CU964" s="33"/>
      <c r="CV964" s="33"/>
      <c r="CW964" s="33"/>
      <c r="CX964" s="33"/>
      <c r="CY964" s="33"/>
      <c r="CZ964" s="33"/>
      <c r="DA964" s="33"/>
      <c r="DB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  <c r="BC965" s="33"/>
      <c r="BD965" s="33"/>
      <c r="BE965" s="33"/>
      <c r="BF965" s="33"/>
      <c r="BG965" s="33"/>
      <c r="BH965" s="33"/>
      <c r="BI965" s="33"/>
      <c r="BJ965" s="33"/>
      <c r="BK965" s="33"/>
      <c r="BL965" s="33"/>
      <c r="BM965" s="33"/>
      <c r="BN965" s="33"/>
      <c r="BO965" s="33"/>
      <c r="BP965" s="33"/>
      <c r="BQ965" s="33"/>
      <c r="BR965" s="33"/>
      <c r="BS965" s="33"/>
      <c r="BT965" s="33"/>
      <c r="BU965" s="33"/>
      <c r="BV965" s="33"/>
      <c r="BW965" s="33"/>
      <c r="BX965" s="33"/>
      <c r="BY965" s="33"/>
      <c r="BZ965" s="33"/>
      <c r="CA965" s="33"/>
      <c r="CB965" s="33"/>
      <c r="CC965" s="33"/>
      <c r="CD965" s="33"/>
      <c r="CE965" s="33"/>
      <c r="CF965" s="33"/>
      <c r="CG965" s="33"/>
      <c r="CH965" s="33"/>
      <c r="CI965" s="33"/>
      <c r="CJ965" s="33"/>
      <c r="CK965" s="33"/>
      <c r="CL965" s="33"/>
      <c r="CM965" s="33"/>
      <c r="CN965" s="33"/>
      <c r="CO965" s="33"/>
      <c r="CP965" s="33"/>
      <c r="CQ965" s="33"/>
      <c r="CR965" s="33"/>
      <c r="CS965" s="33"/>
      <c r="CT965" s="33"/>
      <c r="CU965" s="33"/>
      <c r="CV965" s="33"/>
      <c r="CW965" s="33"/>
      <c r="CX965" s="33"/>
      <c r="CY965" s="33"/>
      <c r="CZ965" s="33"/>
      <c r="DA965" s="33"/>
      <c r="DB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  <c r="BC966" s="33"/>
      <c r="BD966" s="33"/>
      <c r="BE966" s="33"/>
      <c r="BF966" s="33"/>
      <c r="BG966" s="33"/>
      <c r="BH966" s="33"/>
      <c r="BI966" s="33"/>
      <c r="BJ966" s="33"/>
      <c r="BK966" s="33"/>
      <c r="BL966" s="33"/>
      <c r="BM966" s="33"/>
      <c r="BN966" s="33"/>
      <c r="BO966" s="33"/>
      <c r="BP966" s="33"/>
      <c r="BQ966" s="33"/>
      <c r="BR966" s="33"/>
      <c r="BS966" s="33"/>
      <c r="BT966" s="33"/>
      <c r="BU966" s="33"/>
      <c r="BV966" s="33"/>
      <c r="BW966" s="33"/>
      <c r="BX966" s="33"/>
      <c r="BY966" s="33"/>
      <c r="BZ966" s="33"/>
      <c r="CA966" s="33"/>
      <c r="CB966" s="33"/>
      <c r="CC966" s="33"/>
      <c r="CD966" s="33"/>
      <c r="CE966" s="33"/>
      <c r="CF966" s="33"/>
      <c r="CG966" s="33"/>
      <c r="CH966" s="33"/>
      <c r="CI966" s="33"/>
      <c r="CJ966" s="33"/>
      <c r="CK966" s="33"/>
      <c r="CL966" s="33"/>
      <c r="CM966" s="33"/>
      <c r="CN966" s="33"/>
      <c r="CO966" s="33"/>
      <c r="CP966" s="33"/>
      <c r="CQ966" s="33"/>
      <c r="CR966" s="33"/>
      <c r="CS966" s="33"/>
      <c r="CT966" s="33"/>
      <c r="CU966" s="33"/>
      <c r="CV966" s="33"/>
      <c r="CW966" s="33"/>
      <c r="CX966" s="33"/>
      <c r="CY966" s="33"/>
      <c r="CZ966" s="33"/>
      <c r="DA966" s="33"/>
      <c r="DB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  <c r="BC967" s="33"/>
      <c r="BD967" s="33"/>
      <c r="BE967" s="33"/>
      <c r="BF967" s="33"/>
      <c r="BG967" s="33"/>
      <c r="BH967" s="33"/>
      <c r="BI967" s="33"/>
      <c r="BJ967" s="33"/>
      <c r="BK967" s="33"/>
      <c r="BL967" s="33"/>
      <c r="BM967" s="33"/>
      <c r="BN967" s="33"/>
      <c r="BO967" s="33"/>
      <c r="BP967" s="33"/>
      <c r="BQ967" s="33"/>
      <c r="BR967" s="33"/>
      <c r="BS967" s="33"/>
      <c r="BT967" s="33"/>
      <c r="BU967" s="33"/>
      <c r="BV967" s="33"/>
      <c r="BW967" s="33"/>
      <c r="BX967" s="33"/>
      <c r="BY967" s="33"/>
      <c r="BZ967" s="33"/>
      <c r="CA967" s="33"/>
      <c r="CB967" s="33"/>
      <c r="CC967" s="33"/>
      <c r="CD967" s="33"/>
      <c r="CE967" s="33"/>
      <c r="CF967" s="33"/>
      <c r="CG967" s="33"/>
      <c r="CH967" s="33"/>
      <c r="CI967" s="33"/>
      <c r="CJ967" s="33"/>
      <c r="CK967" s="33"/>
      <c r="CL967" s="33"/>
      <c r="CM967" s="33"/>
      <c r="CN967" s="33"/>
      <c r="CO967" s="33"/>
      <c r="CP967" s="33"/>
      <c r="CQ967" s="33"/>
      <c r="CR967" s="33"/>
      <c r="CS967" s="33"/>
      <c r="CT967" s="33"/>
      <c r="CU967" s="33"/>
      <c r="CV967" s="33"/>
      <c r="CW967" s="33"/>
      <c r="CX967" s="33"/>
      <c r="CY967" s="33"/>
      <c r="CZ967" s="33"/>
      <c r="DA967" s="33"/>
      <c r="DB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  <c r="BC968" s="33"/>
      <c r="BD968" s="33"/>
      <c r="BE968" s="33"/>
      <c r="BF968" s="33"/>
      <c r="BG968" s="33"/>
      <c r="BH968" s="33"/>
      <c r="BI968" s="33"/>
      <c r="BJ968" s="33"/>
      <c r="BK968" s="33"/>
      <c r="BL968" s="33"/>
      <c r="BM968" s="33"/>
      <c r="BN968" s="33"/>
      <c r="BO968" s="33"/>
      <c r="BP968" s="33"/>
      <c r="BQ968" s="33"/>
      <c r="BR968" s="33"/>
      <c r="BS968" s="33"/>
      <c r="BT968" s="33"/>
      <c r="BU968" s="33"/>
      <c r="BV968" s="33"/>
      <c r="BW968" s="33"/>
      <c r="BX968" s="33"/>
      <c r="BY968" s="33"/>
      <c r="BZ968" s="33"/>
      <c r="CA968" s="33"/>
      <c r="CB968" s="33"/>
      <c r="CC968" s="33"/>
      <c r="CD968" s="33"/>
      <c r="CE968" s="33"/>
      <c r="CF968" s="33"/>
      <c r="CG968" s="33"/>
      <c r="CH968" s="33"/>
      <c r="CI968" s="33"/>
      <c r="CJ968" s="33"/>
      <c r="CK968" s="33"/>
      <c r="CL968" s="33"/>
      <c r="CM968" s="33"/>
      <c r="CN968" s="33"/>
      <c r="CO968" s="33"/>
      <c r="CP968" s="33"/>
      <c r="CQ968" s="33"/>
      <c r="CR968" s="33"/>
      <c r="CS968" s="33"/>
      <c r="CT968" s="33"/>
      <c r="CU968" s="33"/>
      <c r="CV968" s="33"/>
      <c r="CW968" s="33"/>
      <c r="CX968" s="33"/>
      <c r="CY968" s="33"/>
      <c r="CZ968" s="33"/>
      <c r="DA968" s="33"/>
      <c r="DB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  <c r="BC969" s="33"/>
      <c r="BD969" s="33"/>
      <c r="BE969" s="33"/>
      <c r="BF969" s="33"/>
      <c r="BG969" s="33"/>
      <c r="BH969" s="33"/>
      <c r="BI969" s="33"/>
      <c r="BJ969" s="33"/>
      <c r="BK969" s="33"/>
      <c r="BL969" s="33"/>
      <c r="BM969" s="33"/>
      <c r="BN969" s="33"/>
      <c r="BO969" s="33"/>
      <c r="BP969" s="33"/>
      <c r="BQ969" s="33"/>
      <c r="BR969" s="33"/>
      <c r="BS969" s="33"/>
      <c r="BT969" s="33"/>
      <c r="BU969" s="33"/>
      <c r="BV969" s="33"/>
      <c r="BW969" s="33"/>
      <c r="BX969" s="33"/>
      <c r="BY969" s="33"/>
      <c r="BZ969" s="33"/>
      <c r="CA969" s="33"/>
      <c r="CB969" s="33"/>
      <c r="CC969" s="33"/>
      <c r="CD969" s="33"/>
      <c r="CE969" s="33"/>
      <c r="CF969" s="33"/>
      <c r="CG969" s="33"/>
      <c r="CH969" s="33"/>
      <c r="CI969" s="33"/>
      <c r="CJ969" s="33"/>
      <c r="CK969" s="33"/>
      <c r="CL969" s="33"/>
      <c r="CM969" s="33"/>
      <c r="CN969" s="33"/>
      <c r="CO969" s="33"/>
      <c r="CP969" s="33"/>
      <c r="CQ969" s="33"/>
      <c r="CR969" s="33"/>
      <c r="CS969" s="33"/>
      <c r="CT969" s="33"/>
      <c r="CU969" s="33"/>
      <c r="CV969" s="33"/>
      <c r="CW969" s="33"/>
      <c r="CX969" s="33"/>
      <c r="CY969" s="33"/>
      <c r="CZ969" s="33"/>
      <c r="DA969" s="33"/>
      <c r="DB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  <c r="BC970" s="33"/>
      <c r="BD970" s="33"/>
      <c r="BE970" s="33"/>
      <c r="BF970" s="33"/>
      <c r="BG970" s="33"/>
      <c r="BH970" s="33"/>
      <c r="BI970" s="33"/>
      <c r="BJ970" s="33"/>
      <c r="BK970" s="33"/>
      <c r="BL970" s="33"/>
      <c r="BM970" s="33"/>
      <c r="BN970" s="33"/>
      <c r="BO970" s="33"/>
      <c r="BP970" s="33"/>
      <c r="BQ970" s="33"/>
      <c r="BR970" s="33"/>
      <c r="BS970" s="33"/>
      <c r="BT970" s="33"/>
      <c r="BU970" s="33"/>
      <c r="BV970" s="33"/>
      <c r="BW970" s="33"/>
      <c r="BX970" s="33"/>
      <c r="BY970" s="33"/>
      <c r="BZ970" s="33"/>
      <c r="CA970" s="33"/>
      <c r="CB970" s="33"/>
      <c r="CC970" s="33"/>
      <c r="CD970" s="33"/>
      <c r="CE970" s="33"/>
      <c r="CF970" s="33"/>
      <c r="CG970" s="33"/>
      <c r="CH970" s="33"/>
      <c r="CI970" s="33"/>
      <c r="CJ970" s="33"/>
      <c r="CK970" s="33"/>
      <c r="CL970" s="33"/>
      <c r="CM970" s="33"/>
      <c r="CN970" s="33"/>
      <c r="CO970" s="33"/>
      <c r="CP970" s="33"/>
      <c r="CQ970" s="33"/>
      <c r="CR970" s="33"/>
      <c r="CS970" s="33"/>
      <c r="CT970" s="33"/>
      <c r="CU970" s="33"/>
      <c r="CV970" s="33"/>
      <c r="CW970" s="33"/>
      <c r="CX970" s="33"/>
      <c r="CY970" s="33"/>
      <c r="CZ970" s="33"/>
      <c r="DA970" s="33"/>
      <c r="DB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  <c r="BC971" s="33"/>
      <c r="BD971" s="33"/>
      <c r="BE971" s="33"/>
      <c r="BF971" s="33"/>
      <c r="BG971" s="33"/>
      <c r="BH971" s="33"/>
      <c r="BI971" s="33"/>
      <c r="BJ971" s="33"/>
      <c r="BK971" s="33"/>
      <c r="BL971" s="33"/>
      <c r="BM971" s="33"/>
      <c r="BN971" s="33"/>
      <c r="BO971" s="33"/>
      <c r="BP971" s="33"/>
      <c r="BQ971" s="33"/>
      <c r="BR971" s="33"/>
      <c r="BS971" s="33"/>
      <c r="BT971" s="33"/>
      <c r="BU971" s="33"/>
      <c r="BV971" s="33"/>
      <c r="BW971" s="33"/>
      <c r="BX971" s="33"/>
      <c r="BY971" s="33"/>
      <c r="BZ971" s="33"/>
      <c r="CA971" s="33"/>
      <c r="CB971" s="33"/>
      <c r="CC971" s="33"/>
      <c r="CD971" s="33"/>
      <c r="CE971" s="33"/>
      <c r="CF971" s="33"/>
      <c r="CG971" s="33"/>
      <c r="CH971" s="33"/>
      <c r="CI971" s="33"/>
      <c r="CJ971" s="33"/>
      <c r="CK971" s="33"/>
      <c r="CL971" s="33"/>
      <c r="CM971" s="33"/>
      <c r="CN971" s="33"/>
      <c r="CO971" s="33"/>
      <c r="CP971" s="33"/>
      <c r="CQ971" s="33"/>
      <c r="CR971" s="33"/>
      <c r="CS971" s="33"/>
      <c r="CT971" s="33"/>
      <c r="CU971" s="33"/>
      <c r="CV971" s="33"/>
      <c r="CW971" s="33"/>
      <c r="CX971" s="33"/>
      <c r="CY971" s="33"/>
      <c r="CZ971" s="33"/>
      <c r="DA971" s="33"/>
      <c r="DB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  <c r="BC972" s="33"/>
      <c r="BD972" s="33"/>
      <c r="BE972" s="33"/>
      <c r="BF972" s="33"/>
      <c r="BG972" s="33"/>
      <c r="BH972" s="33"/>
      <c r="BI972" s="33"/>
      <c r="BJ972" s="33"/>
      <c r="BK972" s="33"/>
      <c r="BL972" s="33"/>
      <c r="BM972" s="33"/>
      <c r="BN972" s="33"/>
      <c r="BO972" s="33"/>
      <c r="BP972" s="33"/>
      <c r="BQ972" s="33"/>
      <c r="BR972" s="33"/>
      <c r="BS972" s="33"/>
      <c r="BT972" s="33"/>
      <c r="BU972" s="33"/>
      <c r="BV972" s="33"/>
      <c r="BW972" s="33"/>
      <c r="BX972" s="33"/>
      <c r="BY972" s="33"/>
      <c r="BZ972" s="33"/>
      <c r="CA972" s="33"/>
      <c r="CB972" s="33"/>
      <c r="CC972" s="33"/>
      <c r="CD972" s="33"/>
      <c r="CE972" s="33"/>
      <c r="CF972" s="33"/>
      <c r="CG972" s="33"/>
      <c r="CH972" s="33"/>
      <c r="CI972" s="33"/>
      <c r="CJ972" s="33"/>
      <c r="CK972" s="33"/>
      <c r="CL972" s="33"/>
      <c r="CM972" s="33"/>
      <c r="CN972" s="33"/>
      <c r="CO972" s="33"/>
      <c r="CP972" s="33"/>
      <c r="CQ972" s="33"/>
      <c r="CR972" s="33"/>
      <c r="CS972" s="33"/>
      <c r="CT972" s="33"/>
      <c r="CU972" s="33"/>
      <c r="CV972" s="33"/>
      <c r="CW972" s="33"/>
      <c r="CX972" s="33"/>
      <c r="CY972" s="33"/>
      <c r="CZ972" s="33"/>
      <c r="DA972" s="33"/>
      <c r="DB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  <c r="BC973" s="33"/>
      <c r="BD973" s="33"/>
      <c r="BE973" s="33"/>
      <c r="BF973" s="33"/>
      <c r="BG973" s="33"/>
      <c r="BH973" s="33"/>
      <c r="BI973" s="33"/>
      <c r="BJ973" s="33"/>
      <c r="BK973" s="33"/>
      <c r="BL973" s="33"/>
      <c r="BM973" s="33"/>
      <c r="BN973" s="33"/>
      <c r="BO973" s="33"/>
      <c r="BP973" s="33"/>
      <c r="BQ973" s="33"/>
      <c r="BR973" s="33"/>
      <c r="BS973" s="33"/>
      <c r="BT973" s="33"/>
      <c r="BU973" s="33"/>
      <c r="BV973" s="33"/>
      <c r="BW973" s="33"/>
      <c r="BX973" s="33"/>
      <c r="BY973" s="33"/>
      <c r="BZ973" s="33"/>
      <c r="CA973" s="33"/>
      <c r="CB973" s="33"/>
      <c r="CC973" s="33"/>
      <c r="CD973" s="33"/>
      <c r="CE973" s="33"/>
      <c r="CF973" s="33"/>
      <c r="CG973" s="33"/>
      <c r="CH973" s="33"/>
      <c r="CI973" s="33"/>
      <c r="CJ973" s="33"/>
      <c r="CK973" s="33"/>
      <c r="CL973" s="33"/>
      <c r="CM973" s="33"/>
      <c r="CN973" s="33"/>
      <c r="CO973" s="33"/>
      <c r="CP973" s="33"/>
      <c r="CQ973" s="33"/>
      <c r="CR973" s="33"/>
      <c r="CS973" s="33"/>
      <c r="CT973" s="33"/>
      <c r="CU973" s="33"/>
      <c r="CV973" s="33"/>
      <c r="CW973" s="33"/>
      <c r="CX973" s="33"/>
      <c r="CY973" s="33"/>
      <c r="CZ973" s="33"/>
      <c r="DA973" s="33"/>
      <c r="DB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  <c r="BC974" s="33"/>
      <c r="BD974" s="33"/>
      <c r="BE974" s="33"/>
      <c r="BF974" s="33"/>
      <c r="BG974" s="33"/>
      <c r="BH974" s="33"/>
      <c r="BI974" s="33"/>
      <c r="BJ974" s="33"/>
      <c r="BK974" s="33"/>
      <c r="BL974" s="33"/>
      <c r="BM974" s="33"/>
      <c r="BN974" s="33"/>
      <c r="BO974" s="33"/>
      <c r="BP974" s="33"/>
      <c r="BQ974" s="33"/>
      <c r="BR974" s="33"/>
      <c r="BS974" s="33"/>
      <c r="BT974" s="33"/>
      <c r="BU974" s="33"/>
      <c r="BV974" s="33"/>
      <c r="BW974" s="33"/>
      <c r="BX974" s="33"/>
      <c r="BY974" s="33"/>
      <c r="BZ974" s="33"/>
      <c r="CA974" s="33"/>
      <c r="CB974" s="33"/>
      <c r="CC974" s="33"/>
      <c r="CD974" s="33"/>
      <c r="CE974" s="33"/>
      <c r="CF974" s="33"/>
      <c r="CG974" s="33"/>
      <c r="CH974" s="33"/>
      <c r="CI974" s="33"/>
      <c r="CJ974" s="33"/>
      <c r="CK974" s="33"/>
      <c r="CL974" s="33"/>
      <c r="CM974" s="33"/>
      <c r="CN974" s="33"/>
      <c r="CO974" s="33"/>
      <c r="CP974" s="33"/>
      <c r="CQ974" s="33"/>
      <c r="CR974" s="33"/>
      <c r="CS974" s="33"/>
      <c r="CT974" s="33"/>
      <c r="CU974" s="33"/>
      <c r="CV974" s="33"/>
      <c r="CW974" s="33"/>
      <c r="CX974" s="33"/>
      <c r="CY974" s="33"/>
      <c r="CZ974" s="33"/>
      <c r="DA974" s="33"/>
      <c r="DB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  <c r="BC975" s="33"/>
      <c r="BD975" s="33"/>
      <c r="BE975" s="33"/>
      <c r="BF975" s="33"/>
      <c r="BG975" s="33"/>
      <c r="BH975" s="33"/>
      <c r="BI975" s="33"/>
      <c r="BJ975" s="33"/>
      <c r="BK975" s="33"/>
      <c r="BL975" s="33"/>
      <c r="BM975" s="33"/>
      <c r="BN975" s="33"/>
      <c r="BO975" s="33"/>
      <c r="BP975" s="33"/>
      <c r="BQ975" s="33"/>
      <c r="BR975" s="33"/>
      <c r="BS975" s="33"/>
      <c r="BT975" s="33"/>
      <c r="BU975" s="33"/>
      <c r="BV975" s="33"/>
      <c r="BW975" s="33"/>
      <c r="BX975" s="33"/>
      <c r="BY975" s="33"/>
      <c r="BZ975" s="33"/>
      <c r="CA975" s="33"/>
      <c r="CB975" s="33"/>
      <c r="CC975" s="33"/>
      <c r="CD975" s="33"/>
      <c r="CE975" s="33"/>
      <c r="CF975" s="33"/>
      <c r="CG975" s="33"/>
      <c r="CH975" s="33"/>
      <c r="CI975" s="33"/>
      <c r="CJ975" s="33"/>
      <c r="CK975" s="33"/>
      <c r="CL975" s="33"/>
      <c r="CM975" s="33"/>
      <c r="CN975" s="33"/>
      <c r="CO975" s="33"/>
      <c r="CP975" s="33"/>
      <c r="CQ975" s="33"/>
      <c r="CR975" s="33"/>
      <c r="CS975" s="33"/>
      <c r="CT975" s="33"/>
      <c r="CU975" s="33"/>
      <c r="CV975" s="33"/>
      <c r="CW975" s="33"/>
      <c r="CX975" s="33"/>
      <c r="CY975" s="33"/>
      <c r="CZ975" s="33"/>
      <c r="DA975" s="33"/>
      <c r="DB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  <c r="BC976" s="33"/>
      <c r="BD976" s="33"/>
      <c r="BE976" s="33"/>
      <c r="BF976" s="33"/>
      <c r="BG976" s="33"/>
      <c r="BH976" s="33"/>
      <c r="BI976" s="33"/>
      <c r="BJ976" s="33"/>
      <c r="BK976" s="33"/>
      <c r="BL976" s="33"/>
      <c r="BM976" s="33"/>
      <c r="BN976" s="33"/>
      <c r="BO976" s="33"/>
      <c r="BP976" s="33"/>
      <c r="BQ976" s="33"/>
      <c r="BR976" s="33"/>
      <c r="BS976" s="33"/>
      <c r="BT976" s="33"/>
      <c r="BU976" s="33"/>
      <c r="BV976" s="33"/>
      <c r="BW976" s="33"/>
      <c r="BX976" s="33"/>
      <c r="BY976" s="33"/>
      <c r="BZ976" s="33"/>
      <c r="CA976" s="33"/>
      <c r="CB976" s="33"/>
      <c r="CC976" s="33"/>
      <c r="CD976" s="33"/>
      <c r="CE976" s="33"/>
      <c r="CF976" s="33"/>
      <c r="CG976" s="33"/>
      <c r="CH976" s="33"/>
      <c r="CI976" s="33"/>
      <c r="CJ976" s="33"/>
      <c r="CK976" s="33"/>
      <c r="CL976" s="33"/>
      <c r="CM976" s="33"/>
      <c r="CN976" s="33"/>
      <c r="CO976" s="33"/>
      <c r="CP976" s="33"/>
      <c r="CQ976" s="33"/>
      <c r="CR976" s="33"/>
      <c r="CS976" s="33"/>
      <c r="CT976" s="33"/>
      <c r="CU976" s="33"/>
      <c r="CV976" s="33"/>
      <c r="CW976" s="33"/>
      <c r="CX976" s="33"/>
      <c r="CY976" s="33"/>
      <c r="CZ976" s="33"/>
      <c r="DA976" s="33"/>
      <c r="DB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  <c r="BC977" s="33"/>
      <c r="BD977" s="33"/>
      <c r="BE977" s="33"/>
      <c r="BF977" s="33"/>
      <c r="BG977" s="33"/>
      <c r="BH977" s="33"/>
      <c r="BI977" s="33"/>
      <c r="BJ977" s="33"/>
      <c r="BK977" s="33"/>
      <c r="BL977" s="33"/>
      <c r="BM977" s="33"/>
      <c r="BN977" s="33"/>
      <c r="BO977" s="33"/>
      <c r="BP977" s="33"/>
      <c r="BQ977" s="33"/>
      <c r="BR977" s="33"/>
      <c r="BS977" s="33"/>
      <c r="BT977" s="33"/>
      <c r="BU977" s="33"/>
      <c r="BV977" s="33"/>
      <c r="BW977" s="33"/>
      <c r="BX977" s="33"/>
      <c r="BY977" s="33"/>
      <c r="BZ977" s="33"/>
      <c r="CA977" s="33"/>
      <c r="CB977" s="33"/>
      <c r="CC977" s="33"/>
      <c r="CD977" s="33"/>
      <c r="CE977" s="33"/>
      <c r="CF977" s="33"/>
      <c r="CG977" s="33"/>
      <c r="CH977" s="33"/>
      <c r="CI977" s="33"/>
      <c r="CJ977" s="33"/>
      <c r="CK977" s="33"/>
      <c r="CL977" s="33"/>
      <c r="CM977" s="33"/>
      <c r="CN977" s="33"/>
      <c r="CO977" s="33"/>
      <c r="CP977" s="33"/>
      <c r="CQ977" s="33"/>
      <c r="CR977" s="33"/>
      <c r="CS977" s="33"/>
      <c r="CT977" s="33"/>
      <c r="CU977" s="33"/>
      <c r="CV977" s="33"/>
      <c r="CW977" s="33"/>
      <c r="CX977" s="33"/>
      <c r="CY977" s="33"/>
      <c r="CZ977" s="33"/>
      <c r="DA977" s="33"/>
      <c r="DB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  <c r="BC978" s="33"/>
      <c r="BD978" s="33"/>
      <c r="BE978" s="33"/>
      <c r="BF978" s="33"/>
      <c r="BG978" s="33"/>
      <c r="BH978" s="33"/>
      <c r="BI978" s="33"/>
      <c r="BJ978" s="33"/>
      <c r="BK978" s="33"/>
      <c r="BL978" s="33"/>
      <c r="BM978" s="33"/>
      <c r="BN978" s="33"/>
      <c r="BO978" s="33"/>
      <c r="BP978" s="33"/>
      <c r="BQ978" s="33"/>
      <c r="BR978" s="33"/>
      <c r="BS978" s="33"/>
      <c r="BT978" s="33"/>
      <c r="BU978" s="33"/>
      <c r="BV978" s="33"/>
      <c r="BW978" s="33"/>
      <c r="BX978" s="33"/>
      <c r="BY978" s="33"/>
      <c r="BZ978" s="33"/>
      <c r="CA978" s="33"/>
      <c r="CB978" s="33"/>
      <c r="CC978" s="33"/>
      <c r="CD978" s="33"/>
      <c r="CE978" s="33"/>
      <c r="CF978" s="33"/>
      <c r="CG978" s="33"/>
      <c r="CH978" s="33"/>
      <c r="CI978" s="33"/>
      <c r="CJ978" s="33"/>
      <c r="CK978" s="33"/>
      <c r="CL978" s="33"/>
      <c r="CM978" s="33"/>
      <c r="CN978" s="33"/>
      <c r="CO978" s="33"/>
      <c r="CP978" s="33"/>
      <c r="CQ978" s="33"/>
      <c r="CR978" s="33"/>
      <c r="CS978" s="33"/>
      <c r="CT978" s="33"/>
      <c r="CU978" s="33"/>
      <c r="CV978" s="33"/>
      <c r="CW978" s="33"/>
      <c r="CX978" s="33"/>
      <c r="CY978" s="33"/>
      <c r="CZ978" s="33"/>
      <c r="DA978" s="33"/>
      <c r="DB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  <c r="BC979" s="33"/>
      <c r="BD979" s="33"/>
      <c r="BE979" s="33"/>
      <c r="BF979" s="33"/>
      <c r="BG979" s="33"/>
      <c r="BH979" s="33"/>
      <c r="BI979" s="33"/>
      <c r="BJ979" s="33"/>
      <c r="BK979" s="33"/>
      <c r="BL979" s="33"/>
      <c r="BM979" s="33"/>
      <c r="BN979" s="33"/>
      <c r="BO979" s="33"/>
      <c r="BP979" s="33"/>
      <c r="BQ979" s="33"/>
      <c r="BR979" s="33"/>
      <c r="BS979" s="33"/>
      <c r="BT979" s="33"/>
      <c r="BU979" s="33"/>
      <c r="BV979" s="33"/>
      <c r="BW979" s="33"/>
      <c r="BX979" s="33"/>
      <c r="BY979" s="33"/>
      <c r="BZ979" s="33"/>
      <c r="CA979" s="33"/>
      <c r="CB979" s="33"/>
      <c r="CC979" s="33"/>
      <c r="CD979" s="33"/>
      <c r="CE979" s="33"/>
      <c r="CF979" s="33"/>
      <c r="CG979" s="33"/>
      <c r="CH979" s="33"/>
      <c r="CI979" s="33"/>
      <c r="CJ979" s="33"/>
      <c r="CK979" s="33"/>
      <c r="CL979" s="33"/>
      <c r="CM979" s="33"/>
      <c r="CN979" s="33"/>
      <c r="CO979" s="33"/>
      <c r="CP979" s="33"/>
      <c r="CQ979" s="33"/>
      <c r="CR979" s="33"/>
      <c r="CS979" s="33"/>
      <c r="CT979" s="33"/>
      <c r="CU979" s="33"/>
      <c r="CV979" s="33"/>
      <c r="CW979" s="33"/>
      <c r="CX979" s="33"/>
      <c r="CY979" s="33"/>
      <c r="CZ979" s="33"/>
      <c r="DA979" s="33"/>
      <c r="DB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  <c r="BC980" s="33"/>
      <c r="BD980" s="33"/>
      <c r="BE980" s="33"/>
      <c r="BF980" s="33"/>
      <c r="BG980" s="33"/>
      <c r="BH980" s="33"/>
      <c r="BI980" s="33"/>
      <c r="BJ980" s="33"/>
      <c r="BK980" s="33"/>
      <c r="BL980" s="33"/>
      <c r="BM980" s="33"/>
      <c r="BN980" s="33"/>
      <c r="BO980" s="33"/>
      <c r="BP980" s="33"/>
      <c r="BQ980" s="33"/>
      <c r="BR980" s="33"/>
      <c r="BS980" s="33"/>
      <c r="BT980" s="33"/>
      <c r="BU980" s="33"/>
      <c r="BV980" s="33"/>
      <c r="BW980" s="33"/>
      <c r="BX980" s="33"/>
      <c r="BY980" s="33"/>
      <c r="BZ980" s="33"/>
      <c r="CA980" s="33"/>
      <c r="CB980" s="33"/>
      <c r="CC980" s="33"/>
      <c r="CD980" s="33"/>
      <c r="CE980" s="33"/>
      <c r="CF980" s="33"/>
      <c r="CG980" s="33"/>
      <c r="CH980" s="33"/>
      <c r="CI980" s="33"/>
      <c r="CJ980" s="33"/>
      <c r="CK980" s="33"/>
      <c r="CL980" s="33"/>
      <c r="CM980" s="33"/>
      <c r="CN980" s="33"/>
      <c r="CO980" s="33"/>
      <c r="CP980" s="33"/>
      <c r="CQ980" s="33"/>
      <c r="CR980" s="33"/>
      <c r="CS980" s="33"/>
      <c r="CT980" s="33"/>
      <c r="CU980" s="33"/>
      <c r="CV980" s="33"/>
      <c r="CW980" s="33"/>
      <c r="CX980" s="33"/>
      <c r="CY980" s="33"/>
      <c r="CZ980" s="33"/>
      <c r="DA980" s="33"/>
      <c r="DB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  <c r="BC981" s="33"/>
      <c r="BD981" s="33"/>
      <c r="BE981" s="33"/>
      <c r="BF981" s="33"/>
      <c r="BG981" s="33"/>
      <c r="BH981" s="33"/>
      <c r="BI981" s="33"/>
      <c r="BJ981" s="33"/>
      <c r="BK981" s="33"/>
      <c r="BL981" s="33"/>
      <c r="BM981" s="33"/>
      <c r="BN981" s="33"/>
      <c r="BO981" s="33"/>
      <c r="BP981" s="33"/>
      <c r="BQ981" s="33"/>
      <c r="BR981" s="33"/>
      <c r="BS981" s="33"/>
      <c r="BT981" s="33"/>
      <c r="BU981" s="33"/>
      <c r="BV981" s="33"/>
      <c r="BW981" s="33"/>
      <c r="BX981" s="33"/>
      <c r="BY981" s="33"/>
      <c r="BZ981" s="33"/>
      <c r="CA981" s="33"/>
      <c r="CB981" s="33"/>
      <c r="CC981" s="33"/>
      <c r="CD981" s="33"/>
      <c r="CE981" s="33"/>
      <c r="CF981" s="33"/>
      <c r="CG981" s="33"/>
      <c r="CH981" s="33"/>
      <c r="CI981" s="33"/>
      <c r="CJ981" s="33"/>
      <c r="CK981" s="33"/>
      <c r="CL981" s="33"/>
      <c r="CM981" s="33"/>
      <c r="CN981" s="33"/>
      <c r="CO981" s="33"/>
      <c r="CP981" s="33"/>
      <c r="CQ981" s="33"/>
      <c r="CR981" s="33"/>
      <c r="CS981" s="33"/>
      <c r="CT981" s="33"/>
      <c r="CU981" s="33"/>
      <c r="CV981" s="33"/>
      <c r="CW981" s="33"/>
      <c r="CX981" s="33"/>
      <c r="CY981" s="33"/>
      <c r="CZ981" s="33"/>
      <c r="DA981" s="33"/>
      <c r="DB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  <c r="BC982" s="33"/>
      <c r="BD982" s="33"/>
      <c r="BE982" s="33"/>
      <c r="BF982" s="33"/>
      <c r="BG982" s="33"/>
      <c r="BH982" s="33"/>
      <c r="BI982" s="33"/>
      <c r="BJ982" s="33"/>
      <c r="BK982" s="33"/>
      <c r="BL982" s="33"/>
      <c r="BM982" s="33"/>
      <c r="BN982" s="33"/>
      <c r="BO982" s="33"/>
      <c r="BP982" s="33"/>
      <c r="BQ982" s="33"/>
      <c r="BR982" s="33"/>
      <c r="BS982" s="33"/>
      <c r="BT982" s="33"/>
      <c r="BU982" s="33"/>
      <c r="BV982" s="33"/>
      <c r="BW982" s="33"/>
      <c r="BX982" s="33"/>
      <c r="BY982" s="33"/>
      <c r="BZ982" s="33"/>
      <c r="CA982" s="33"/>
      <c r="CB982" s="33"/>
      <c r="CC982" s="33"/>
      <c r="CD982" s="33"/>
      <c r="CE982" s="33"/>
      <c r="CF982" s="33"/>
      <c r="CG982" s="33"/>
      <c r="CH982" s="33"/>
      <c r="CI982" s="33"/>
      <c r="CJ982" s="33"/>
      <c r="CK982" s="33"/>
      <c r="CL982" s="33"/>
      <c r="CM982" s="33"/>
      <c r="CN982" s="33"/>
      <c r="CO982" s="33"/>
      <c r="CP982" s="33"/>
      <c r="CQ982" s="33"/>
      <c r="CR982" s="33"/>
      <c r="CS982" s="33"/>
      <c r="CT982" s="33"/>
      <c r="CU982" s="33"/>
      <c r="CV982" s="33"/>
      <c r="CW982" s="33"/>
      <c r="CX982" s="33"/>
      <c r="CY982" s="33"/>
      <c r="CZ982" s="33"/>
      <c r="DA982" s="33"/>
      <c r="DB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  <c r="BC983" s="33"/>
      <c r="BD983" s="33"/>
      <c r="BE983" s="33"/>
      <c r="BF983" s="33"/>
      <c r="BG983" s="33"/>
      <c r="BH983" s="33"/>
      <c r="BI983" s="33"/>
      <c r="BJ983" s="33"/>
      <c r="BK983" s="33"/>
      <c r="BL983" s="33"/>
      <c r="BM983" s="33"/>
      <c r="BN983" s="33"/>
      <c r="BO983" s="33"/>
      <c r="BP983" s="33"/>
      <c r="BQ983" s="33"/>
      <c r="BR983" s="33"/>
      <c r="BS983" s="33"/>
      <c r="BT983" s="33"/>
      <c r="BU983" s="33"/>
      <c r="BV983" s="33"/>
      <c r="BW983" s="33"/>
      <c r="BX983" s="33"/>
      <c r="BY983" s="33"/>
      <c r="BZ983" s="33"/>
      <c r="CA983" s="33"/>
      <c r="CB983" s="33"/>
      <c r="CC983" s="33"/>
      <c r="CD983" s="33"/>
      <c r="CE983" s="33"/>
      <c r="CF983" s="33"/>
      <c r="CG983" s="33"/>
      <c r="CH983" s="33"/>
      <c r="CI983" s="33"/>
      <c r="CJ983" s="33"/>
      <c r="CK983" s="33"/>
      <c r="CL983" s="33"/>
      <c r="CM983" s="33"/>
      <c r="CN983" s="33"/>
      <c r="CO983" s="33"/>
      <c r="CP983" s="33"/>
      <c r="CQ983" s="33"/>
      <c r="CR983" s="33"/>
      <c r="CS983" s="33"/>
      <c r="CT983" s="33"/>
      <c r="CU983" s="33"/>
      <c r="CV983" s="33"/>
      <c r="CW983" s="33"/>
      <c r="CX983" s="33"/>
      <c r="CY983" s="33"/>
      <c r="CZ983" s="33"/>
      <c r="DA983" s="33"/>
      <c r="DB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  <c r="BC984" s="33"/>
      <c r="BD984" s="33"/>
      <c r="BE984" s="33"/>
      <c r="BF984" s="33"/>
      <c r="BG984" s="33"/>
      <c r="BH984" s="33"/>
      <c r="BI984" s="33"/>
      <c r="BJ984" s="33"/>
      <c r="BK984" s="33"/>
      <c r="BL984" s="33"/>
      <c r="BM984" s="33"/>
      <c r="BN984" s="33"/>
      <c r="BO984" s="33"/>
      <c r="BP984" s="33"/>
      <c r="BQ984" s="33"/>
      <c r="BR984" s="33"/>
      <c r="BS984" s="33"/>
      <c r="BT984" s="33"/>
      <c r="BU984" s="33"/>
      <c r="BV984" s="33"/>
      <c r="BW984" s="33"/>
      <c r="BX984" s="33"/>
      <c r="BY984" s="33"/>
      <c r="BZ984" s="33"/>
      <c r="CA984" s="33"/>
      <c r="CB984" s="33"/>
      <c r="CC984" s="33"/>
      <c r="CD984" s="33"/>
      <c r="CE984" s="33"/>
      <c r="CF984" s="33"/>
      <c r="CG984" s="33"/>
      <c r="CH984" s="33"/>
      <c r="CI984" s="33"/>
      <c r="CJ984" s="33"/>
      <c r="CK984" s="33"/>
      <c r="CL984" s="33"/>
      <c r="CM984" s="33"/>
      <c r="CN984" s="33"/>
      <c r="CO984" s="33"/>
      <c r="CP984" s="33"/>
      <c r="CQ984" s="33"/>
      <c r="CR984" s="33"/>
      <c r="CS984" s="33"/>
      <c r="CT984" s="33"/>
      <c r="CU984" s="33"/>
      <c r="CV984" s="33"/>
      <c r="CW984" s="33"/>
      <c r="CX984" s="33"/>
      <c r="CY984" s="33"/>
      <c r="CZ984" s="33"/>
      <c r="DA984" s="33"/>
      <c r="DB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  <c r="BC985" s="33"/>
      <c r="BD985" s="33"/>
      <c r="BE985" s="33"/>
      <c r="BF985" s="33"/>
      <c r="BG985" s="33"/>
      <c r="BH985" s="33"/>
      <c r="BI985" s="33"/>
      <c r="BJ985" s="33"/>
      <c r="BK985" s="33"/>
      <c r="BL985" s="33"/>
      <c r="BM985" s="33"/>
      <c r="BN985" s="33"/>
      <c r="BO985" s="33"/>
      <c r="BP985" s="33"/>
      <c r="BQ985" s="33"/>
      <c r="BR985" s="33"/>
      <c r="BS985" s="33"/>
      <c r="BT985" s="33"/>
      <c r="BU985" s="33"/>
      <c r="BV985" s="33"/>
      <c r="BW985" s="33"/>
      <c r="BX985" s="33"/>
      <c r="BY985" s="33"/>
      <c r="BZ985" s="33"/>
      <c r="CA985" s="33"/>
      <c r="CB985" s="33"/>
      <c r="CC985" s="33"/>
      <c r="CD985" s="33"/>
      <c r="CE985" s="33"/>
      <c r="CF985" s="33"/>
      <c r="CG985" s="33"/>
      <c r="CH985" s="33"/>
      <c r="CI985" s="33"/>
      <c r="CJ985" s="33"/>
      <c r="CK985" s="33"/>
      <c r="CL985" s="33"/>
      <c r="CM985" s="33"/>
      <c r="CN985" s="33"/>
      <c r="CO985" s="33"/>
      <c r="CP985" s="33"/>
      <c r="CQ985" s="33"/>
      <c r="CR985" s="33"/>
      <c r="CS985" s="33"/>
      <c r="CT985" s="33"/>
      <c r="CU985" s="33"/>
      <c r="CV985" s="33"/>
      <c r="CW985" s="33"/>
      <c r="CX985" s="33"/>
      <c r="CY985" s="33"/>
      <c r="CZ985" s="33"/>
      <c r="DA985" s="33"/>
      <c r="DB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  <c r="BC986" s="33"/>
      <c r="BD986" s="33"/>
      <c r="BE986" s="33"/>
      <c r="BF986" s="33"/>
      <c r="BG986" s="33"/>
      <c r="BH986" s="33"/>
      <c r="BI986" s="33"/>
      <c r="BJ986" s="33"/>
      <c r="BK986" s="33"/>
      <c r="BL986" s="33"/>
      <c r="BM986" s="33"/>
      <c r="BN986" s="33"/>
      <c r="BO986" s="33"/>
      <c r="BP986" s="33"/>
      <c r="BQ986" s="33"/>
      <c r="BR986" s="33"/>
      <c r="BS986" s="33"/>
      <c r="BT986" s="33"/>
      <c r="BU986" s="33"/>
      <c r="BV986" s="33"/>
      <c r="BW986" s="33"/>
      <c r="BX986" s="33"/>
      <c r="BY986" s="33"/>
      <c r="BZ986" s="33"/>
      <c r="CA986" s="33"/>
      <c r="CB986" s="33"/>
      <c r="CC986" s="33"/>
      <c r="CD986" s="33"/>
      <c r="CE986" s="33"/>
      <c r="CF986" s="33"/>
      <c r="CG986" s="33"/>
      <c r="CH986" s="33"/>
      <c r="CI986" s="33"/>
      <c r="CJ986" s="33"/>
      <c r="CK986" s="33"/>
      <c r="CL986" s="33"/>
      <c r="CM986" s="33"/>
      <c r="CN986" s="33"/>
      <c r="CO986" s="33"/>
      <c r="CP986" s="33"/>
      <c r="CQ986" s="33"/>
      <c r="CR986" s="33"/>
      <c r="CS986" s="33"/>
      <c r="CT986" s="33"/>
      <c r="CU986" s="33"/>
      <c r="CV986" s="33"/>
      <c r="CW986" s="33"/>
      <c r="CX986" s="33"/>
      <c r="CY986" s="33"/>
      <c r="CZ986" s="33"/>
      <c r="DA986" s="33"/>
      <c r="DB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  <c r="BC987" s="33"/>
      <c r="BD987" s="33"/>
      <c r="BE987" s="33"/>
      <c r="BF987" s="33"/>
      <c r="BG987" s="33"/>
      <c r="BH987" s="33"/>
      <c r="BI987" s="33"/>
      <c r="BJ987" s="33"/>
      <c r="BK987" s="33"/>
      <c r="BL987" s="33"/>
      <c r="BM987" s="33"/>
      <c r="BN987" s="33"/>
      <c r="BO987" s="33"/>
      <c r="BP987" s="33"/>
      <c r="BQ987" s="33"/>
      <c r="BR987" s="33"/>
      <c r="BS987" s="33"/>
      <c r="BT987" s="33"/>
      <c r="BU987" s="33"/>
      <c r="BV987" s="33"/>
      <c r="BW987" s="33"/>
      <c r="BX987" s="33"/>
      <c r="BY987" s="33"/>
      <c r="BZ987" s="33"/>
      <c r="CA987" s="33"/>
      <c r="CB987" s="33"/>
      <c r="CC987" s="33"/>
      <c r="CD987" s="33"/>
      <c r="CE987" s="33"/>
      <c r="CF987" s="33"/>
      <c r="CG987" s="33"/>
      <c r="CH987" s="33"/>
      <c r="CI987" s="33"/>
      <c r="CJ987" s="33"/>
      <c r="CK987" s="33"/>
      <c r="CL987" s="33"/>
      <c r="CM987" s="33"/>
      <c r="CN987" s="33"/>
      <c r="CO987" s="33"/>
      <c r="CP987" s="33"/>
      <c r="CQ987" s="33"/>
      <c r="CR987" s="33"/>
      <c r="CS987" s="33"/>
      <c r="CT987" s="33"/>
      <c r="CU987" s="33"/>
      <c r="CV987" s="33"/>
      <c r="CW987" s="33"/>
      <c r="CX987" s="33"/>
      <c r="CY987" s="33"/>
      <c r="CZ987" s="33"/>
      <c r="DA987" s="33"/>
      <c r="DB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  <c r="BC988" s="33"/>
      <c r="BD988" s="33"/>
      <c r="BE988" s="33"/>
      <c r="BF988" s="33"/>
      <c r="BG988" s="33"/>
      <c r="BH988" s="33"/>
      <c r="BI988" s="33"/>
      <c r="BJ988" s="33"/>
      <c r="BK988" s="33"/>
      <c r="BL988" s="33"/>
      <c r="BM988" s="33"/>
      <c r="BN988" s="33"/>
      <c r="BO988" s="33"/>
      <c r="BP988" s="33"/>
      <c r="BQ988" s="33"/>
      <c r="BR988" s="33"/>
      <c r="BS988" s="33"/>
      <c r="BT988" s="33"/>
      <c r="BU988" s="33"/>
      <c r="BV988" s="33"/>
      <c r="BW988" s="33"/>
      <c r="BX988" s="33"/>
      <c r="BY988" s="33"/>
      <c r="BZ988" s="33"/>
      <c r="CA988" s="33"/>
      <c r="CB988" s="33"/>
      <c r="CC988" s="33"/>
      <c r="CD988" s="33"/>
      <c r="CE988" s="33"/>
      <c r="CF988" s="33"/>
      <c r="CG988" s="33"/>
      <c r="CH988" s="33"/>
      <c r="CI988" s="33"/>
      <c r="CJ988" s="33"/>
      <c r="CK988" s="33"/>
      <c r="CL988" s="33"/>
      <c r="CM988" s="33"/>
      <c r="CN988" s="33"/>
      <c r="CO988" s="33"/>
      <c r="CP988" s="33"/>
      <c r="CQ988" s="33"/>
      <c r="CR988" s="33"/>
      <c r="CS988" s="33"/>
      <c r="CT988" s="33"/>
      <c r="CU988" s="33"/>
      <c r="CV988" s="33"/>
      <c r="CW988" s="33"/>
      <c r="CX988" s="33"/>
      <c r="CY988" s="33"/>
      <c r="CZ988" s="33"/>
      <c r="DA988" s="33"/>
      <c r="DB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  <c r="BC989" s="33"/>
      <c r="BD989" s="33"/>
      <c r="BE989" s="33"/>
      <c r="BF989" s="33"/>
      <c r="BG989" s="33"/>
      <c r="BH989" s="33"/>
      <c r="BI989" s="33"/>
      <c r="BJ989" s="33"/>
      <c r="BK989" s="33"/>
      <c r="BL989" s="33"/>
      <c r="BM989" s="33"/>
      <c r="BN989" s="33"/>
      <c r="BO989" s="33"/>
      <c r="BP989" s="33"/>
      <c r="BQ989" s="33"/>
      <c r="BR989" s="33"/>
      <c r="BS989" s="33"/>
      <c r="BT989" s="33"/>
      <c r="BU989" s="33"/>
      <c r="BV989" s="33"/>
      <c r="BW989" s="33"/>
      <c r="BX989" s="33"/>
      <c r="BY989" s="33"/>
      <c r="BZ989" s="33"/>
      <c r="CA989" s="33"/>
      <c r="CB989" s="33"/>
      <c r="CC989" s="33"/>
      <c r="CD989" s="33"/>
      <c r="CE989" s="33"/>
      <c r="CF989" s="33"/>
      <c r="CG989" s="33"/>
      <c r="CH989" s="33"/>
      <c r="CI989" s="33"/>
      <c r="CJ989" s="33"/>
      <c r="CK989" s="33"/>
      <c r="CL989" s="33"/>
      <c r="CM989" s="33"/>
      <c r="CN989" s="33"/>
      <c r="CO989" s="33"/>
      <c r="CP989" s="33"/>
      <c r="CQ989" s="33"/>
      <c r="CR989" s="33"/>
      <c r="CS989" s="33"/>
      <c r="CT989" s="33"/>
      <c r="CU989" s="33"/>
      <c r="CV989" s="33"/>
      <c r="CW989" s="33"/>
      <c r="CX989" s="33"/>
      <c r="CY989" s="33"/>
      <c r="CZ989" s="33"/>
      <c r="DA989" s="33"/>
      <c r="DB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  <c r="BC990" s="33"/>
      <c r="BD990" s="33"/>
      <c r="BE990" s="33"/>
      <c r="BF990" s="33"/>
      <c r="BG990" s="33"/>
      <c r="BH990" s="33"/>
      <c r="BI990" s="33"/>
      <c r="BJ990" s="33"/>
      <c r="BK990" s="33"/>
      <c r="BL990" s="33"/>
      <c r="BM990" s="33"/>
      <c r="BN990" s="33"/>
      <c r="BO990" s="33"/>
      <c r="BP990" s="33"/>
      <c r="BQ990" s="33"/>
      <c r="BR990" s="33"/>
      <c r="BS990" s="33"/>
      <c r="BT990" s="33"/>
      <c r="BU990" s="33"/>
      <c r="BV990" s="33"/>
      <c r="BW990" s="33"/>
      <c r="BX990" s="33"/>
      <c r="BY990" s="33"/>
      <c r="BZ990" s="33"/>
      <c r="CA990" s="33"/>
      <c r="CB990" s="33"/>
      <c r="CC990" s="33"/>
      <c r="CD990" s="33"/>
      <c r="CE990" s="33"/>
      <c r="CF990" s="33"/>
      <c r="CG990" s="33"/>
      <c r="CH990" s="33"/>
      <c r="CI990" s="33"/>
      <c r="CJ990" s="33"/>
      <c r="CK990" s="33"/>
      <c r="CL990" s="33"/>
      <c r="CM990" s="33"/>
      <c r="CN990" s="33"/>
      <c r="CO990" s="33"/>
      <c r="CP990" s="33"/>
      <c r="CQ990" s="33"/>
      <c r="CR990" s="33"/>
      <c r="CS990" s="33"/>
      <c r="CT990" s="33"/>
      <c r="CU990" s="33"/>
      <c r="CV990" s="33"/>
      <c r="CW990" s="33"/>
      <c r="CX990" s="33"/>
      <c r="CY990" s="33"/>
      <c r="CZ990" s="33"/>
      <c r="DA990" s="33"/>
      <c r="DB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  <c r="BC991" s="33"/>
      <c r="BD991" s="33"/>
      <c r="BE991" s="33"/>
      <c r="BF991" s="33"/>
      <c r="BG991" s="33"/>
      <c r="BH991" s="33"/>
      <c r="BI991" s="33"/>
      <c r="BJ991" s="33"/>
      <c r="BK991" s="33"/>
      <c r="BL991" s="33"/>
      <c r="BM991" s="33"/>
      <c r="BN991" s="33"/>
      <c r="BO991" s="33"/>
      <c r="BP991" s="33"/>
      <c r="BQ991" s="33"/>
      <c r="BR991" s="33"/>
      <c r="BS991" s="33"/>
      <c r="BT991" s="33"/>
      <c r="BU991" s="33"/>
      <c r="BV991" s="33"/>
      <c r="BW991" s="33"/>
      <c r="BX991" s="33"/>
      <c r="BY991" s="33"/>
      <c r="BZ991" s="33"/>
      <c r="CA991" s="33"/>
      <c r="CB991" s="33"/>
      <c r="CC991" s="33"/>
      <c r="CD991" s="33"/>
      <c r="CE991" s="33"/>
      <c r="CF991" s="33"/>
      <c r="CG991" s="33"/>
      <c r="CH991" s="33"/>
      <c r="CI991" s="33"/>
      <c r="CJ991" s="33"/>
      <c r="CK991" s="33"/>
      <c r="CL991" s="33"/>
      <c r="CM991" s="33"/>
      <c r="CN991" s="33"/>
      <c r="CO991" s="33"/>
      <c r="CP991" s="33"/>
      <c r="CQ991" s="33"/>
      <c r="CR991" s="33"/>
      <c r="CS991" s="33"/>
      <c r="CT991" s="33"/>
      <c r="CU991" s="33"/>
      <c r="CV991" s="33"/>
      <c r="CW991" s="33"/>
      <c r="CX991" s="33"/>
      <c r="CY991" s="33"/>
      <c r="CZ991" s="33"/>
      <c r="DA991" s="33"/>
      <c r="DB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  <c r="BC992" s="33"/>
      <c r="BD992" s="33"/>
      <c r="BE992" s="33"/>
      <c r="BF992" s="33"/>
      <c r="BG992" s="33"/>
      <c r="BH992" s="33"/>
      <c r="BI992" s="33"/>
      <c r="BJ992" s="33"/>
      <c r="BK992" s="33"/>
      <c r="BL992" s="33"/>
      <c r="BM992" s="33"/>
      <c r="BN992" s="33"/>
      <c r="BO992" s="33"/>
      <c r="BP992" s="33"/>
      <c r="BQ992" s="33"/>
      <c r="BR992" s="33"/>
      <c r="BS992" s="33"/>
      <c r="BT992" s="33"/>
      <c r="BU992" s="33"/>
      <c r="BV992" s="33"/>
      <c r="BW992" s="33"/>
      <c r="BX992" s="33"/>
      <c r="BY992" s="33"/>
      <c r="BZ992" s="33"/>
      <c r="CA992" s="33"/>
      <c r="CB992" s="33"/>
      <c r="CC992" s="33"/>
      <c r="CD992" s="33"/>
      <c r="CE992" s="33"/>
      <c r="CF992" s="33"/>
      <c r="CG992" s="33"/>
      <c r="CH992" s="33"/>
      <c r="CI992" s="33"/>
      <c r="CJ992" s="33"/>
      <c r="CK992" s="33"/>
      <c r="CL992" s="33"/>
      <c r="CM992" s="33"/>
      <c r="CN992" s="33"/>
      <c r="CO992" s="33"/>
      <c r="CP992" s="33"/>
      <c r="CQ992" s="33"/>
      <c r="CR992" s="33"/>
      <c r="CS992" s="33"/>
      <c r="CT992" s="33"/>
      <c r="CU992" s="33"/>
      <c r="CV992" s="33"/>
      <c r="CW992" s="33"/>
      <c r="CX992" s="33"/>
      <c r="CY992" s="33"/>
      <c r="CZ992" s="33"/>
      <c r="DA992" s="33"/>
      <c r="DB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  <c r="BA993" s="33"/>
      <c r="BB993" s="33"/>
      <c r="BC993" s="33"/>
      <c r="BD993" s="33"/>
      <c r="BE993" s="33"/>
      <c r="BF993" s="33"/>
      <c r="BG993" s="33"/>
      <c r="BH993" s="33"/>
      <c r="BI993" s="33"/>
      <c r="BJ993" s="33"/>
      <c r="BK993" s="33"/>
      <c r="BL993" s="33"/>
      <c r="BM993" s="33"/>
      <c r="BN993" s="33"/>
      <c r="BO993" s="33"/>
      <c r="BP993" s="33"/>
      <c r="BQ993" s="33"/>
      <c r="BR993" s="33"/>
      <c r="BS993" s="33"/>
      <c r="BT993" s="33"/>
      <c r="BU993" s="33"/>
      <c r="BV993" s="33"/>
      <c r="BW993" s="33"/>
      <c r="BX993" s="33"/>
      <c r="BY993" s="33"/>
      <c r="BZ993" s="33"/>
      <c r="CA993" s="33"/>
      <c r="CB993" s="33"/>
      <c r="CC993" s="33"/>
      <c r="CD993" s="33"/>
      <c r="CE993" s="33"/>
      <c r="CF993" s="33"/>
      <c r="CG993" s="33"/>
      <c r="CH993" s="33"/>
      <c r="CI993" s="33"/>
      <c r="CJ993" s="33"/>
      <c r="CK993" s="33"/>
      <c r="CL993" s="33"/>
      <c r="CM993" s="33"/>
      <c r="CN993" s="33"/>
      <c r="CO993" s="33"/>
      <c r="CP993" s="33"/>
      <c r="CQ993" s="33"/>
      <c r="CR993" s="33"/>
      <c r="CS993" s="33"/>
      <c r="CT993" s="33"/>
      <c r="CU993" s="33"/>
      <c r="CV993" s="33"/>
      <c r="CW993" s="33"/>
      <c r="CX993" s="33"/>
      <c r="CY993" s="33"/>
      <c r="CZ993" s="33"/>
      <c r="DA993" s="33"/>
      <c r="DB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  <c r="BA994" s="33"/>
      <c r="BB994" s="33"/>
      <c r="BC994" s="33"/>
      <c r="BD994" s="33"/>
      <c r="BE994" s="33"/>
      <c r="BF994" s="33"/>
      <c r="BG994" s="33"/>
      <c r="BH994" s="33"/>
      <c r="BI994" s="33"/>
      <c r="BJ994" s="33"/>
      <c r="BK994" s="33"/>
      <c r="BL994" s="33"/>
      <c r="BM994" s="33"/>
      <c r="BN994" s="33"/>
      <c r="BO994" s="33"/>
      <c r="BP994" s="33"/>
      <c r="BQ994" s="33"/>
      <c r="BR994" s="33"/>
      <c r="BS994" s="33"/>
      <c r="BT994" s="33"/>
      <c r="BU994" s="33"/>
      <c r="BV994" s="33"/>
      <c r="BW994" s="33"/>
      <c r="BX994" s="33"/>
      <c r="BY994" s="33"/>
      <c r="BZ994" s="33"/>
      <c r="CA994" s="33"/>
      <c r="CB994" s="33"/>
      <c r="CC994" s="33"/>
      <c r="CD994" s="33"/>
      <c r="CE994" s="33"/>
      <c r="CF994" s="33"/>
      <c r="CG994" s="33"/>
      <c r="CH994" s="33"/>
      <c r="CI994" s="33"/>
      <c r="CJ994" s="33"/>
      <c r="CK994" s="33"/>
      <c r="CL994" s="33"/>
      <c r="CM994" s="33"/>
      <c r="CN994" s="33"/>
      <c r="CO994" s="33"/>
      <c r="CP994" s="33"/>
      <c r="CQ994" s="33"/>
      <c r="CR994" s="33"/>
      <c r="CS994" s="33"/>
      <c r="CT994" s="33"/>
      <c r="CU994" s="33"/>
      <c r="CV994" s="33"/>
      <c r="CW994" s="33"/>
      <c r="CX994" s="33"/>
      <c r="CY994" s="33"/>
      <c r="CZ994" s="33"/>
      <c r="DA994" s="33"/>
      <c r="DB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  <c r="BA995" s="33"/>
      <c r="BB995" s="33"/>
      <c r="BC995" s="33"/>
      <c r="BD995" s="33"/>
      <c r="BE995" s="33"/>
      <c r="BF995" s="33"/>
      <c r="BG995" s="33"/>
      <c r="BH995" s="33"/>
      <c r="BI995" s="33"/>
      <c r="BJ995" s="33"/>
      <c r="BK995" s="33"/>
      <c r="BL995" s="33"/>
      <c r="BM995" s="33"/>
      <c r="BN995" s="33"/>
      <c r="BO995" s="33"/>
      <c r="BP995" s="33"/>
      <c r="BQ995" s="33"/>
      <c r="BR995" s="33"/>
      <c r="BS995" s="33"/>
      <c r="BT995" s="33"/>
      <c r="BU995" s="33"/>
      <c r="BV995" s="33"/>
      <c r="BW995" s="33"/>
      <c r="BX995" s="33"/>
      <c r="BY995" s="33"/>
      <c r="BZ995" s="33"/>
      <c r="CA995" s="33"/>
      <c r="CB995" s="33"/>
      <c r="CC995" s="33"/>
      <c r="CD995" s="33"/>
      <c r="CE995" s="33"/>
      <c r="CF995" s="33"/>
      <c r="CG995" s="33"/>
      <c r="CH995" s="33"/>
      <c r="CI995" s="33"/>
      <c r="CJ995" s="33"/>
      <c r="CK995" s="33"/>
      <c r="CL995" s="33"/>
      <c r="CM995" s="33"/>
      <c r="CN995" s="33"/>
      <c r="CO995" s="33"/>
      <c r="CP995" s="33"/>
      <c r="CQ995" s="33"/>
      <c r="CR995" s="33"/>
      <c r="CS995" s="33"/>
      <c r="CT995" s="33"/>
      <c r="CU995" s="33"/>
      <c r="CV995" s="33"/>
      <c r="CW995" s="33"/>
      <c r="CX995" s="33"/>
      <c r="CY995" s="33"/>
      <c r="CZ995" s="33"/>
      <c r="DA995" s="33"/>
      <c r="DB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  <c r="AT996" s="33"/>
      <c r="AU996" s="33"/>
      <c r="AV996" s="33"/>
      <c r="AW996" s="33"/>
      <c r="AX996" s="33"/>
      <c r="AY996" s="33"/>
      <c r="AZ996" s="33"/>
      <c r="BA996" s="33"/>
      <c r="BB996" s="33"/>
      <c r="BC996" s="33"/>
      <c r="BD996" s="33"/>
      <c r="BE996" s="33"/>
      <c r="BF996" s="33"/>
      <c r="BG996" s="33"/>
      <c r="BH996" s="33"/>
      <c r="BI996" s="33"/>
      <c r="BJ996" s="33"/>
      <c r="BK996" s="33"/>
      <c r="BL996" s="33"/>
      <c r="BM996" s="33"/>
      <c r="BN996" s="33"/>
      <c r="BO996" s="33"/>
      <c r="BP996" s="33"/>
      <c r="BQ996" s="33"/>
      <c r="BR996" s="33"/>
      <c r="BS996" s="33"/>
      <c r="BT996" s="33"/>
      <c r="BU996" s="33"/>
      <c r="BV996" s="33"/>
      <c r="BW996" s="33"/>
      <c r="BX996" s="33"/>
      <c r="BY996" s="33"/>
      <c r="BZ996" s="33"/>
      <c r="CA996" s="33"/>
      <c r="CB996" s="33"/>
      <c r="CC996" s="33"/>
      <c r="CD996" s="33"/>
      <c r="CE996" s="33"/>
      <c r="CF996" s="33"/>
      <c r="CG996" s="33"/>
      <c r="CH996" s="33"/>
      <c r="CI996" s="33"/>
      <c r="CJ996" s="33"/>
      <c r="CK996" s="33"/>
      <c r="CL996" s="33"/>
      <c r="CM996" s="33"/>
      <c r="CN996" s="33"/>
      <c r="CO996" s="33"/>
      <c r="CP996" s="33"/>
      <c r="CQ996" s="33"/>
      <c r="CR996" s="33"/>
      <c r="CS996" s="33"/>
      <c r="CT996" s="33"/>
      <c r="CU996" s="33"/>
      <c r="CV996" s="33"/>
      <c r="CW996" s="33"/>
      <c r="CX996" s="33"/>
      <c r="CY996" s="33"/>
      <c r="CZ996" s="33"/>
      <c r="DA996" s="33"/>
      <c r="DB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  <c r="AS997" s="33"/>
      <c r="AT997" s="33"/>
      <c r="AU997" s="33"/>
      <c r="AV997" s="33"/>
      <c r="AW997" s="33"/>
      <c r="AX997" s="33"/>
      <c r="AY997" s="33"/>
      <c r="AZ997" s="33"/>
      <c r="BA997" s="33"/>
      <c r="BB997" s="33"/>
      <c r="BC997" s="33"/>
      <c r="BD997" s="33"/>
      <c r="BE997" s="33"/>
      <c r="BF997" s="33"/>
      <c r="BG997" s="33"/>
      <c r="BH997" s="33"/>
      <c r="BI997" s="33"/>
      <c r="BJ997" s="33"/>
      <c r="BK997" s="33"/>
      <c r="BL997" s="33"/>
      <c r="BM997" s="33"/>
      <c r="BN997" s="33"/>
      <c r="BO997" s="33"/>
      <c r="BP997" s="33"/>
      <c r="BQ997" s="33"/>
      <c r="BR997" s="33"/>
      <c r="BS997" s="33"/>
      <c r="BT997" s="33"/>
      <c r="BU997" s="33"/>
      <c r="BV997" s="33"/>
      <c r="BW997" s="33"/>
      <c r="BX997" s="33"/>
      <c r="BY997" s="33"/>
      <c r="BZ997" s="33"/>
      <c r="CA997" s="33"/>
      <c r="CB997" s="33"/>
      <c r="CC997" s="33"/>
      <c r="CD997" s="33"/>
      <c r="CE997" s="33"/>
      <c r="CF997" s="33"/>
      <c r="CG997" s="33"/>
      <c r="CH997" s="33"/>
      <c r="CI997" s="33"/>
      <c r="CJ997" s="33"/>
      <c r="CK997" s="33"/>
      <c r="CL997" s="33"/>
      <c r="CM997" s="33"/>
      <c r="CN997" s="33"/>
      <c r="CO997" s="33"/>
      <c r="CP997" s="33"/>
      <c r="CQ997" s="33"/>
      <c r="CR997" s="33"/>
      <c r="CS997" s="33"/>
      <c r="CT997" s="33"/>
      <c r="CU997" s="33"/>
      <c r="CV997" s="33"/>
      <c r="CW997" s="33"/>
      <c r="CX997" s="33"/>
      <c r="CY997" s="33"/>
      <c r="CZ997" s="33"/>
      <c r="DA997" s="33"/>
      <c r="DB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  <c r="AS998" s="33"/>
      <c r="AT998" s="33"/>
      <c r="AU998" s="33"/>
      <c r="AV998" s="33"/>
      <c r="AW998" s="33"/>
      <c r="AX998" s="33"/>
      <c r="AY998" s="33"/>
      <c r="AZ998" s="33"/>
      <c r="BA998" s="33"/>
      <c r="BB998" s="33"/>
      <c r="BC998" s="33"/>
      <c r="BD998" s="33"/>
      <c r="BE998" s="33"/>
      <c r="BF998" s="33"/>
      <c r="BG998" s="33"/>
      <c r="BH998" s="33"/>
      <c r="BI998" s="33"/>
      <c r="BJ998" s="33"/>
      <c r="BK998" s="33"/>
      <c r="BL998" s="33"/>
      <c r="BM998" s="33"/>
      <c r="BN998" s="33"/>
      <c r="BO998" s="33"/>
      <c r="BP998" s="33"/>
      <c r="BQ998" s="33"/>
      <c r="BR998" s="33"/>
      <c r="BS998" s="33"/>
      <c r="BT998" s="33"/>
      <c r="BU998" s="33"/>
      <c r="BV998" s="33"/>
      <c r="BW998" s="33"/>
      <c r="BX998" s="33"/>
      <c r="BY998" s="33"/>
      <c r="BZ998" s="33"/>
      <c r="CA998" s="33"/>
      <c r="CB998" s="33"/>
      <c r="CC998" s="33"/>
      <c r="CD998" s="33"/>
      <c r="CE998" s="33"/>
      <c r="CF998" s="33"/>
      <c r="CG998" s="33"/>
      <c r="CH998" s="33"/>
      <c r="CI998" s="33"/>
      <c r="CJ998" s="33"/>
      <c r="CK998" s="33"/>
      <c r="CL998" s="33"/>
      <c r="CM998" s="33"/>
      <c r="CN998" s="33"/>
      <c r="CO998" s="33"/>
      <c r="CP998" s="33"/>
      <c r="CQ998" s="33"/>
      <c r="CR998" s="33"/>
      <c r="CS998" s="33"/>
      <c r="CT998" s="33"/>
      <c r="CU998" s="33"/>
      <c r="CV998" s="33"/>
      <c r="CW998" s="33"/>
      <c r="CX998" s="33"/>
      <c r="CY998" s="33"/>
      <c r="CZ998" s="33"/>
      <c r="DA998" s="33"/>
      <c r="DB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  <c r="AR999" s="33"/>
      <c r="AS999" s="33"/>
      <c r="AT999" s="33"/>
      <c r="AU999" s="33"/>
      <c r="AV999" s="33"/>
      <c r="AW999" s="33"/>
      <c r="AX999" s="33"/>
      <c r="AY999" s="33"/>
      <c r="AZ999" s="33"/>
      <c r="BA999" s="33"/>
      <c r="BB999" s="33"/>
      <c r="BC999" s="33"/>
      <c r="BD999" s="33"/>
      <c r="BE999" s="33"/>
      <c r="BF999" s="33"/>
      <c r="BG999" s="33"/>
      <c r="BH999" s="33"/>
      <c r="BI999" s="33"/>
      <c r="BJ999" s="33"/>
      <c r="BK999" s="33"/>
      <c r="BL999" s="33"/>
      <c r="BM999" s="33"/>
      <c r="BN999" s="33"/>
      <c r="BO999" s="33"/>
      <c r="BP999" s="33"/>
      <c r="BQ999" s="33"/>
      <c r="BR999" s="33"/>
      <c r="BS999" s="33"/>
      <c r="BT999" s="33"/>
      <c r="BU999" s="33"/>
      <c r="BV999" s="33"/>
      <c r="BW999" s="33"/>
      <c r="BX999" s="33"/>
      <c r="BY999" s="33"/>
      <c r="BZ999" s="33"/>
      <c r="CA999" s="33"/>
      <c r="CB999" s="33"/>
      <c r="CC999" s="33"/>
      <c r="CD999" s="33"/>
      <c r="CE999" s="33"/>
      <c r="CF999" s="33"/>
      <c r="CG999" s="33"/>
      <c r="CH999" s="33"/>
      <c r="CI999" s="33"/>
      <c r="CJ999" s="33"/>
      <c r="CK999" s="33"/>
      <c r="CL999" s="33"/>
      <c r="CM999" s="33"/>
      <c r="CN999" s="33"/>
      <c r="CO999" s="33"/>
      <c r="CP999" s="33"/>
      <c r="CQ999" s="33"/>
      <c r="CR999" s="33"/>
      <c r="CS999" s="33"/>
      <c r="CT999" s="33"/>
      <c r="CU999" s="33"/>
      <c r="CV999" s="33"/>
      <c r="CW999" s="33"/>
      <c r="CX999" s="33"/>
      <c r="CY999" s="33"/>
      <c r="CZ999" s="33"/>
      <c r="DA999" s="33"/>
      <c r="DB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3"/>
      <c r="AR1000" s="33"/>
      <c r="AS1000" s="33"/>
      <c r="AT1000" s="33"/>
      <c r="AU1000" s="33"/>
      <c r="AV1000" s="33"/>
      <c r="AW1000" s="33"/>
      <c r="AX1000" s="33"/>
      <c r="AY1000" s="33"/>
      <c r="AZ1000" s="33"/>
      <c r="BA1000" s="33"/>
      <c r="BB1000" s="33"/>
      <c r="BC1000" s="33"/>
      <c r="BD1000" s="33"/>
      <c r="BE1000" s="33"/>
      <c r="BF1000" s="33"/>
      <c r="BG1000" s="33"/>
      <c r="BH1000" s="33"/>
      <c r="BI1000" s="33"/>
      <c r="BJ1000" s="33"/>
      <c r="BK1000" s="33"/>
      <c r="BL1000" s="33"/>
      <c r="BM1000" s="33"/>
      <c r="BN1000" s="33"/>
      <c r="BO1000" s="33"/>
      <c r="BP1000" s="33"/>
      <c r="BQ1000" s="33"/>
      <c r="BR1000" s="33"/>
      <c r="BS1000" s="33"/>
      <c r="BT1000" s="33"/>
      <c r="BU1000" s="33"/>
      <c r="BV1000" s="33"/>
      <c r="BW1000" s="33"/>
      <c r="BX1000" s="33"/>
      <c r="BY1000" s="33"/>
      <c r="BZ1000" s="33"/>
      <c r="CA1000" s="33"/>
      <c r="CB1000" s="33"/>
      <c r="CC1000" s="33"/>
      <c r="CD1000" s="33"/>
      <c r="CE1000" s="33"/>
      <c r="CF1000" s="33"/>
      <c r="CG1000" s="33"/>
      <c r="CH1000" s="33"/>
      <c r="CI1000" s="33"/>
      <c r="CJ1000" s="33"/>
      <c r="CK1000" s="33"/>
      <c r="CL1000" s="33"/>
      <c r="CM1000" s="33"/>
      <c r="CN1000" s="33"/>
      <c r="CO1000" s="33"/>
      <c r="CP1000" s="33"/>
      <c r="CQ1000" s="33"/>
      <c r="CR1000" s="33"/>
      <c r="CS1000" s="33"/>
      <c r="CT1000" s="33"/>
      <c r="CU1000" s="33"/>
      <c r="CV1000" s="33"/>
      <c r="CW1000" s="33"/>
      <c r="CX1000" s="33"/>
      <c r="CY1000" s="33"/>
      <c r="CZ1000" s="33"/>
      <c r="DA1000" s="33"/>
      <c r="DB1000" s="33"/>
    </row>
    <row r="1001">
      <c r="A1001" s="33"/>
      <c r="B1001" s="33"/>
      <c r="C1001" s="33"/>
      <c r="D1001" s="33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  <c r="AB1001" s="33"/>
      <c r="AC1001" s="33"/>
      <c r="AD1001" s="33"/>
      <c r="AE1001" s="33"/>
      <c r="AF1001" s="33"/>
      <c r="AG1001" s="33"/>
      <c r="AH1001" s="33"/>
      <c r="AI1001" s="33"/>
      <c r="AJ1001" s="33"/>
      <c r="AK1001" s="33"/>
      <c r="AL1001" s="33"/>
      <c r="AM1001" s="33"/>
      <c r="AN1001" s="33"/>
      <c r="AO1001" s="33"/>
      <c r="AP1001" s="33"/>
      <c r="AQ1001" s="33"/>
      <c r="AR1001" s="33"/>
      <c r="AS1001" s="33"/>
      <c r="AT1001" s="33"/>
      <c r="AU1001" s="33"/>
      <c r="AV1001" s="33"/>
      <c r="AW1001" s="33"/>
      <c r="AX1001" s="33"/>
      <c r="AY1001" s="33"/>
      <c r="AZ1001" s="33"/>
      <c r="BA1001" s="33"/>
      <c r="BB1001" s="33"/>
      <c r="BC1001" s="33"/>
      <c r="BD1001" s="33"/>
      <c r="BE1001" s="33"/>
      <c r="BF1001" s="33"/>
      <c r="BG1001" s="33"/>
      <c r="BH1001" s="33"/>
      <c r="BI1001" s="33"/>
      <c r="BJ1001" s="33"/>
      <c r="BK1001" s="33"/>
      <c r="BL1001" s="33"/>
      <c r="BM1001" s="33"/>
      <c r="BN1001" s="33"/>
      <c r="BO1001" s="33"/>
      <c r="BP1001" s="33"/>
      <c r="BQ1001" s="33"/>
      <c r="BR1001" s="33"/>
      <c r="BS1001" s="33"/>
      <c r="BT1001" s="33"/>
      <c r="BU1001" s="33"/>
      <c r="BV1001" s="33"/>
      <c r="BW1001" s="33"/>
      <c r="BX1001" s="33"/>
      <c r="BY1001" s="33"/>
      <c r="BZ1001" s="33"/>
      <c r="CA1001" s="33"/>
      <c r="CB1001" s="33"/>
      <c r="CC1001" s="33"/>
      <c r="CD1001" s="33"/>
      <c r="CE1001" s="33"/>
      <c r="CF1001" s="33"/>
      <c r="CG1001" s="33"/>
      <c r="CH1001" s="33"/>
      <c r="CI1001" s="33"/>
      <c r="CJ1001" s="33"/>
      <c r="CK1001" s="33"/>
      <c r="CL1001" s="33"/>
      <c r="CM1001" s="33"/>
      <c r="CN1001" s="33"/>
      <c r="CO1001" s="33"/>
      <c r="CP1001" s="33"/>
      <c r="CQ1001" s="33"/>
      <c r="CR1001" s="33"/>
      <c r="CS1001" s="33"/>
      <c r="CT1001" s="33"/>
      <c r="CU1001" s="33"/>
      <c r="CV1001" s="33"/>
      <c r="CW1001" s="33"/>
      <c r="CX1001" s="33"/>
      <c r="CY1001" s="33"/>
      <c r="CZ1001" s="33"/>
      <c r="DA1001" s="33"/>
      <c r="DB1001" s="33"/>
    </row>
    <row r="1002">
      <c r="A1002" s="33"/>
      <c r="B1002" s="33"/>
      <c r="C1002" s="33"/>
      <c r="D1002" s="33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  <c r="AA1002" s="33"/>
      <c r="AB1002" s="33"/>
      <c r="AC1002" s="33"/>
      <c r="AD1002" s="33"/>
      <c r="AE1002" s="33"/>
      <c r="AF1002" s="33"/>
      <c r="AG1002" s="33"/>
      <c r="AH1002" s="33"/>
      <c r="AI1002" s="33"/>
      <c r="AJ1002" s="33"/>
      <c r="AK1002" s="33"/>
      <c r="AL1002" s="33"/>
      <c r="AM1002" s="33"/>
      <c r="AN1002" s="33"/>
      <c r="AO1002" s="33"/>
      <c r="AP1002" s="33"/>
      <c r="AQ1002" s="33"/>
      <c r="AR1002" s="33"/>
      <c r="AS1002" s="33"/>
      <c r="AT1002" s="33"/>
      <c r="AU1002" s="33"/>
      <c r="AV1002" s="33"/>
      <c r="AW1002" s="33"/>
      <c r="AX1002" s="33"/>
      <c r="AY1002" s="33"/>
      <c r="AZ1002" s="33"/>
      <c r="BA1002" s="33"/>
      <c r="BB1002" s="33"/>
      <c r="BC1002" s="33"/>
      <c r="BD1002" s="33"/>
      <c r="BE1002" s="33"/>
      <c r="BF1002" s="33"/>
      <c r="BG1002" s="33"/>
      <c r="BH1002" s="33"/>
      <c r="BI1002" s="33"/>
      <c r="BJ1002" s="33"/>
      <c r="BK1002" s="33"/>
      <c r="BL1002" s="33"/>
      <c r="BM1002" s="33"/>
      <c r="BN1002" s="33"/>
      <c r="BO1002" s="33"/>
      <c r="BP1002" s="33"/>
      <c r="BQ1002" s="33"/>
      <c r="BR1002" s="33"/>
      <c r="BS1002" s="33"/>
      <c r="BT1002" s="33"/>
      <c r="BU1002" s="33"/>
      <c r="BV1002" s="33"/>
      <c r="BW1002" s="33"/>
      <c r="BX1002" s="33"/>
      <c r="BY1002" s="33"/>
      <c r="BZ1002" s="33"/>
      <c r="CA1002" s="33"/>
      <c r="CB1002" s="33"/>
      <c r="CC1002" s="33"/>
      <c r="CD1002" s="33"/>
      <c r="CE1002" s="33"/>
      <c r="CF1002" s="33"/>
      <c r="CG1002" s="33"/>
      <c r="CH1002" s="33"/>
      <c r="CI1002" s="33"/>
      <c r="CJ1002" s="33"/>
      <c r="CK1002" s="33"/>
      <c r="CL1002" s="33"/>
      <c r="CM1002" s="33"/>
      <c r="CN1002" s="33"/>
      <c r="CO1002" s="33"/>
      <c r="CP1002" s="33"/>
      <c r="CQ1002" s="33"/>
      <c r="CR1002" s="33"/>
      <c r="CS1002" s="33"/>
      <c r="CT1002" s="33"/>
      <c r="CU1002" s="33"/>
      <c r="CV1002" s="33"/>
      <c r="CW1002" s="33"/>
      <c r="CX1002" s="33"/>
      <c r="CY1002" s="33"/>
      <c r="CZ1002" s="33"/>
      <c r="DA1002" s="33"/>
      <c r="DB1002" s="33"/>
    </row>
    <row r="1003">
      <c r="A1003" s="33"/>
      <c r="B1003" s="33"/>
      <c r="C1003" s="33"/>
      <c r="D1003" s="33"/>
      <c r="E1003" s="33"/>
      <c r="F1003" s="33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  <c r="AA1003" s="33"/>
      <c r="AB1003" s="33"/>
      <c r="AC1003" s="33"/>
      <c r="AD1003" s="33"/>
      <c r="AE1003" s="33"/>
      <c r="AF1003" s="33"/>
      <c r="AG1003" s="33"/>
      <c r="AH1003" s="33"/>
      <c r="AI1003" s="33"/>
      <c r="AJ1003" s="33"/>
      <c r="AK1003" s="33"/>
      <c r="AL1003" s="33"/>
      <c r="AM1003" s="33"/>
      <c r="AN1003" s="33"/>
      <c r="AO1003" s="33"/>
      <c r="AP1003" s="33"/>
      <c r="AQ1003" s="33"/>
      <c r="AR1003" s="33"/>
      <c r="AS1003" s="33"/>
      <c r="AT1003" s="33"/>
      <c r="AU1003" s="33"/>
      <c r="AV1003" s="33"/>
      <c r="AW1003" s="33"/>
      <c r="AX1003" s="33"/>
      <c r="AY1003" s="33"/>
      <c r="AZ1003" s="33"/>
      <c r="BA1003" s="33"/>
      <c r="BB1003" s="33"/>
      <c r="BC1003" s="33"/>
      <c r="BD1003" s="33"/>
      <c r="BE1003" s="33"/>
      <c r="BF1003" s="33"/>
      <c r="BG1003" s="33"/>
      <c r="BH1003" s="33"/>
      <c r="BI1003" s="33"/>
      <c r="BJ1003" s="33"/>
      <c r="BK1003" s="33"/>
      <c r="BL1003" s="33"/>
      <c r="BM1003" s="33"/>
      <c r="BN1003" s="33"/>
      <c r="BO1003" s="33"/>
      <c r="BP1003" s="33"/>
      <c r="BQ1003" s="33"/>
      <c r="BR1003" s="33"/>
      <c r="BS1003" s="33"/>
      <c r="BT1003" s="33"/>
      <c r="BU1003" s="33"/>
      <c r="BV1003" s="33"/>
      <c r="BW1003" s="33"/>
      <c r="BX1003" s="33"/>
      <c r="BY1003" s="33"/>
      <c r="BZ1003" s="33"/>
      <c r="CA1003" s="33"/>
      <c r="CB1003" s="33"/>
      <c r="CC1003" s="33"/>
      <c r="CD1003" s="33"/>
      <c r="CE1003" s="33"/>
      <c r="CF1003" s="33"/>
      <c r="CG1003" s="33"/>
      <c r="CH1003" s="33"/>
      <c r="CI1003" s="33"/>
      <c r="CJ1003" s="33"/>
      <c r="CK1003" s="33"/>
      <c r="CL1003" s="33"/>
      <c r="CM1003" s="33"/>
      <c r="CN1003" s="33"/>
      <c r="CO1003" s="33"/>
      <c r="CP1003" s="33"/>
      <c r="CQ1003" s="33"/>
      <c r="CR1003" s="33"/>
      <c r="CS1003" s="33"/>
      <c r="CT1003" s="33"/>
      <c r="CU1003" s="33"/>
      <c r="CV1003" s="33"/>
      <c r="CW1003" s="33"/>
      <c r="CX1003" s="33"/>
      <c r="CY1003" s="33"/>
      <c r="CZ1003" s="33"/>
      <c r="DA1003" s="33"/>
      <c r="DB1003" s="33"/>
    </row>
    <row r="1004">
      <c r="A1004" s="33"/>
      <c r="B1004" s="33"/>
      <c r="C1004" s="33"/>
      <c r="D1004" s="33"/>
      <c r="E1004" s="33"/>
      <c r="F1004" s="33"/>
      <c r="G1004" s="33"/>
      <c r="H1004" s="33"/>
      <c r="I1004" s="33"/>
      <c r="J1004" s="33"/>
      <c r="K1004" s="33"/>
      <c r="L1004" s="33"/>
      <c r="M1004" s="33"/>
      <c r="N1004" s="33"/>
      <c r="O1004" s="33"/>
      <c r="P1004" s="33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  <c r="AA1004" s="33"/>
      <c r="AB1004" s="33"/>
      <c r="AC1004" s="33"/>
      <c r="AD1004" s="33"/>
      <c r="AE1004" s="33"/>
      <c r="AF1004" s="33"/>
      <c r="AG1004" s="33"/>
      <c r="AH1004" s="33"/>
      <c r="AI1004" s="33"/>
      <c r="AJ1004" s="33"/>
      <c r="AK1004" s="33"/>
      <c r="AL1004" s="33"/>
      <c r="AM1004" s="33"/>
      <c r="AN1004" s="33"/>
      <c r="AO1004" s="33"/>
      <c r="AP1004" s="33"/>
      <c r="AQ1004" s="33"/>
      <c r="AR1004" s="33"/>
      <c r="AS1004" s="33"/>
      <c r="AT1004" s="33"/>
      <c r="AU1004" s="33"/>
      <c r="AV1004" s="33"/>
      <c r="AW1004" s="33"/>
      <c r="AX1004" s="33"/>
      <c r="AY1004" s="33"/>
      <c r="AZ1004" s="33"/>
      <c r="BA1004" s="33"/>
      <c r="BB1004" s="33"/>
      <c r="BC1004" s="33"/>
      <c r="BD1004" s="33"/>
      <c r="BE1004" s="33"/>
      <c r="BF1004" s="33"/>
      <c r="BG1004" s="33"/>
      <c r="BH1004" s="33"/>
      <c r="BI1004" s="33"/>
      <c r="BJ1004" s="33"/>
      <c r="BK1004" s="33"/>
      <c r="BL1004" s="33"/>
      <c r="BM1004" s="33"/>
      <c r="BN1004" s="33"/>
      <c r="BO1004" s="33"/>
      <c r="BP1004" s="33"/>
      <c r="BQ1004" s="33"/>
      <c r="BR1004" s="33"/>
      <c r="BS1004" s="33"/>
      <c r="BT1004" s="33"/>
      <c r="BU1004" s="33"/>
      <c r="BV1004" s="33"/>
      <c r="BW1004" s="33"/>
      <c r="BX1004" s="33"/>
      <c r="BY1004" s="33"/>
      <c r="BZ1004" s="33"/>
      <c r="CA1004" s="33"/>
      <c r="CB1004" s="33"/>
      <c r="CC1004" s="33"/>
      <c r="CD1004" s="33"/>
      <c r="CE1004" s="33"/>
      <c r="CF1004" s="33"/>
      <c r="CG1004" s="33"/>
      <c r="CH1004" s="33"/>
      <c r="CI1004" s="33"/>
      <c r="CJ1004" s="33"/>
      <c r="CK1004" s="33"/>
      <c r="CL1004" s="33"/>
      <c r="CM1004" s="33"/>
      <c r="CN1004" s="33"/>
      <c r="CO1004" s="33"/>
      <c r="CP1004" s="33"/>
      <c r="CQ1004" s="33"/>
      <c r="CR1004" s="33"/>
      <c r="CS1004" s="33"/>
      <c r="CT1004" s="33"/>
      <c r="CU1004" s="33"/>
      <c r="CV1004" s="33"/>
      <c r="CW1004" s="33"/>
      <c r="CX1004" s="33"/>
      <c r="CY1004" s="33"/>
      <c r="CZ1004" s="33"/>
      <c r="DA1004" s="33"/>
      <c r="DB1004" s="33"/>
    </row>
    <row r="1005">
      <c r="A1005" s="33"/>
      <c r="B1005" s="33"/>
      <c r="C1005" s="33"/>
      <c r="D1005" s="33"/>
      <c r="E1005" s="33"/>
      <c r="F1005" s="33"/>
      <c r="G1005" s="33"/>
      <c r="H1005" s="33"/>
      <c r="I1005" s="33"/>
      <c r="J1005" s="33"/>
      <c r="K1005" s="33"/>
      <c r="L1005" s="33"/>
      <c r="M1005" s="33"/>
      <c r="N1005" s="33"/>
      <c r="O1005" s="33"/>
      <c r="P1005" s="33"/>
      <c r="Q1005" s="33"/>
      <c r="R1005" s="33"/>
      <c r="S1005" s="33"/>
      <c r="T1005" s="33"/>
      <c r="U1005" s="33"/>
      <c r="V1005" s="33"/>
      <c r="W1005" s="33"/>
      <c r="X1005" s="33"/>
      <c r="Y1005" s="33"/>
      <c r="Z1005" s="33"/>
      <c r="AA1005" s="33"/>
      <c r="AB1005" s="33"/>
      <c r="AC1005" s="33"/>
      <c r="AD1005" s="33"/>
      <c r="AE1005" s="33"/>
      <c r="AF1005" s="33"/>
      <c r="AG1005" s="33"/>
      <c r="AH1005" s="33"/>
      <c r="AI1005" s="33"/>
      <c r="AJ1005" s="33"/>
      <c r="AK1005" s="33"/>
      <c r="AL1005" s="33"/>
      <c r="AM1005" s="33"/>
      <c r="AN1005" s="33"/>
      <c r="AO1005" s="33"/>
      <c r="AP1005" s="33"/>
      <c r="AQ1005" s="33"/>
      <c r="AR1005" s="33"/>
      <c r="AS1005" s="33"/>
      <c r="AT1005" s="33"/>
      <c r="AU1005" s="33"/>
      <c r="AV1005" s="33"/>
      <c r="AW1005" s="33"/>
      <c r="AX1005" s="33"/>
      <c r="AY1005" s="33"/>
      <c r="AZ1005" s="33"/>
      <c r="BA1005" s="33"/>
      <c r="BB1005" s="33"/>
      <c r="BC1005" s="33"/>
      <c r="BD1005" s="33"/>
      <c r="BE1005" s="33"/>
      <c r="BF1005" s="33"/>
      <c r="BG1005" s="33"/>
      <c r="BH1005" s="33"/>
      <c r="BI1005" s="33"/>
      <c r="BJ1005" s="33"/>
      <c r="BK1005" s="33"/>
      <c r="BL1005" s="33"/>
      <c r="BM1005" s="33"/>
      <c r="BN1005" s="33"/>
      <c r="BO1005" s="33"/>
      <c r="BP1005" s="33"/>
      <c r="BQ1005" s="33"/>
      <c r="BR1005" s="33"/>
      <c r="BS1005" s="33"/>
      <c r="BT1005" s="33"/>
      <c r="BU1005" s="33"/>
      <c r="BV1005" s="33"/>
      <c r="BW1005" s="33"/>
      <c r="BX1005" s="33"/>
      <c r="BY1005" s="33"/>
      <c r="BZ1005" s="33"/>
      <c r="CA1005" s="33"/>
      <c r="CB1005" s="33"/>
      <c r="CC1005" s="33"/>
      <c r="CD1005" s="33"/>
      <c r="CE1005" s="33"/>
      <c r="CF1005" s="33"/>
      <c r="CG1005" s="33"/>
      <c r="CH1005" s="33"/>
      <c r="CI1005" s="33"/>
      <c r="CJ1005" s="33"/>
      <c r="CK1005" s="33"/>
      <c r="CL1005" s="33"/>
      <c r="CM1005" s="33"/>
      <c r="CN1005" s="33"/>
      <c r="CO1005" s="33"/>
      <c r="CP1005" s="33"/>
      <c r="CQ1005" s="33"/>
      <c r="CR1005" s="33"/>
      <c r="CS1005" s="33"/>
      <c r="CT1005" s="33"/>
      <c r="CU1005" s="33"/>
      <c r="CV1005" s="33"/>
      <c r="CW1005" s="33"/>
      <c r="CX1005" s="33"/>
      <c r="CY1005" s="33"/>
      <c r="CZ1005" s="33"/>
      <c r="DA1005" s="33"/>
      <c r="DB1005" s="33"/>
    </row>
    <row r="1006">
      <c r="A1006" s="33"/>
      <c r="B1006" s="33"/>
      <c r="C1006" s="33"/>
      <c r="D1006" s="33"/>
      <c r="E1006" s="33"/>
      <c r="F1006" s="33"/>
      <c r="G1006" s="33"/>
      <c r="H1006" s="33"/>
      <c r="I1006" s="33"/>
      <c r="J1006" s="33"/>
      <c r="K1006" s="33"/>
      <c r="L1006" s="33"/>
      <c r="M1006" s="33"/>
      <c r="N1006" s="33"/>
      <c r="O1006" s="33"/>
      <c r="P1006" s="33"/>
      <c r="Q1006" s="33"/>
      <c r="R1006" s="33"/>
      <c r="S1006" s="33"/>
      <c r="T1006" s="33"/>
      <c r="U1006" s="33"/>
      <c r="V1006" s="33"/>
      <c r="W1006" s="33"/>
      <c r="X1006" s="33"/>
      <c r="Y1006" s="33"/>
      <c r="Z1006" s="33"/>
      <c r="AA1006" s="33"/>
      <c r="AB1006" s="33"/>
      <c r="AC1006" s="33"/>
      <c r="AD1006" s="33"/>
      <c r="AE1006" s="33"/>
      <c r="AF1006" s="33"/>
      <c r="AG1006" s="33"/>
      <c r="AH1006" s="33"/>
      <c r="AI1006" s="33"/>
      <c r="AJ1006" s="33"/>
      <c r="AK1006" s="33"/>
      <c r="AL1006" s="33"/>
      <c r="AM1006" s="33"/>
      <c r="AN1006" s="33"/>
      <c r="AO1006" s="33"/>
      <c r="AP1006" s="33"/>
      <c r="AQ1006" s="33"/>
      <c r="AR1006" s="33"/>
      <c r="AS1006" s="33"/>
      <c r="AT1006" s="33"/>
      <c r="AU1006" s="33"/>
      <c r="AV1006" s="33"/>
      <c r="AW1006" s="33"/>
      <c r="AX1006" s="33"/>
      <c r="AY1006" s="33"/>
      <c r="AZ1006" s="33"/>
      <c r="BA1006" s="33"/>
      <c r="BB1006" s="33"/>
      <c r="BC1006" s="33"/>
      <c r="BD1006" s="33"/>
      <c r="BE1006" s="33"/>
      <c r="BF1006" s="33"/>
      <c r="BG1006" s="33"/>
      <c r="BH1006" s="33"/>
      <c r="BI1006" s="33"/>
      <c r="BJ1006" s="33"/>
      <c r="BK1006" s="33"/>
      <c r="BL1006" s="33"/>
      <c r="BM1006" s="33"/>
      <c r="BN1006" s="33"/>
      <c r="BO1006" s="33"/>
      <c r="BP1006" s="33"/>
      <c r="BQ1006" s="33"/>
      <c r="BR1006" s="33"/>
      <c r="BS1006" s="33"/>
      <c r="BT1006" s="33"/>
      <c r="BU1006" s="33"/>
      <c r="BV1006" s="33"/>
      <c r="BW1006" s="33"/>
      <c r="BX1006" s="33"/>
      <c r="BY1006" s="33"/>
      <c r="BZ1006" s="33"/>
      <c r="CA1006" s="33"/>
      <c r="CB1006" s="33"/>
      <c r="CC1006" s="33"/>
      <c r="CD1006" s="33"/>
      <c r="CE1006" s="33"/>
      <c r="CF1006" s="33"/>
      <c r="CG1006" s="33"/>
      <c r="CH1006" s="33"/>
      <c r="CI1006" s="33"/>
      <c r="CJ1006" s="33"/>
      <c r="CK1006" s="33"/>
      <c r="CL1006" s="33"/>
      <c r="CM1006" s="33"/>
      <c r="CN1006" s="33"/>
      <c r="CO1006" s="33"/>
      <c r="CP1006" s="33"/>
      <c r="CQ1006" s="33"/>
      <c r="CR1006" s="33"/>
      <c r="CS1006" s="33"/>
      <c r="CT1006" s="33"/>
      <c r="CU1006" s="33"/>
      <c r="CV1006" s="33"/>
      <c r="CW1006" s="33"/>
      <c r="CX1006" s="33"/>
      <c r="CY1006" s="33"/>
      <c r="CZ1006" s="33"/>
      <c r="DA1006" s="33"/>
      <c r="DB1006" s="33"/>
    </row>
    <row r="1007">
      <c r="A1007" s="33"/>
      <c r="B1007" s="33"/>
      <c r="C1007" s="33"/>
      <c r="D1007" s="33"/>
      <c r="E1007" s="33"/>
      <c r="F1007" s="33"/>
      <c r="G1007" s="33"/>
      <c r="H1007" s="33"/>
      <c r="I1007" s="33"/>
      <c r="J1007" s="33"/>
      <c r="K1007" s="33"/>
      <c r="L1007" s="33"/>
      <c r="M1007" s="33"/>
      <c r="N1007" s="33"/>
      <c r="O1007" s="33"/>
      <c r="P1007" s="33"/>
      <c r="Q1007" s="33"/>
      <c r="R1007" s="33"/>
      <c r="S1007" s="33"/>
      <c r="T1007" s="33"/>
      <c r="U1007" s="33"/>
      <c r="V1007" s="33"/>
      <c r="W1007" s="33"/>
      <c r="X1007" s="33"/>
      <c r="Y1007" s="33"/>
      <c r="Z1007" s="33"/>
      <c r="AA1007" s="33"/>
      <c r="AB1007" s="33"/>
      <c r="AC1007" s="33"/>
      <c r="AD1007" s="33"/>
      <c r="AE1007" s="33"/>
      <c r="AF1007" s="33"/>
      <c r="AG1007" s="33"/>
      <c r="AH1007" s="33"/>
      <c r="AI1007" s="33"/>
      <c r="AJ1007" s="33"/>
      <c r="AK1007" s="33"/>
      <c r="AL1007" s="33"/>
      <c r="AM1007" s="33"/>
      <c r="AN1007" s="33"/>
      <c r="AO1007" s="33"/>
      <c r="AP1007" s="33"/>
      <c r="AQ1007" s="33"/>
      <c r="AR1007" s="33"/>
      <c r="AS1007" s="33"/>
      <c r="AT1007" s="33"/>
      <c r="AU1007" s="33"/>
      <c r="AV1007" s="33"/>
      <c r="AW1007" s="33"/>
      <c r="AX1007" s="33"/>
      <c r="AY1007" s="33"/>
      <c r="AZ1007" s="33"/>
      <c r="BA1007" s="33"/>
      <c r="BB1007" s="33"/>
      <c r="BC1007" s="33"/>
      <c r="BD1007" s="33"/>
      <c r="BE1007" s="33"/>
      <c r="BF1007" s="33"/>
      <c r="BG1007" s="33"/>
      <c r="BH1007" s="33"/>
      <c r="BI1007" s="33"/>
      <c r="BJ1007" s="33"/>
      <c r="BK1007" s="33"/>
      <c r="BL1007" s="33"/>
      <c r="BM1007" s="33"/>
      <c r="BN1007" s="33"/>
      <c r="BO1007" s="33"/>
      <c r="BP1007" s="33"/>
      <c r="BQ1007" s="33"/>
      <c r="BR1007" s="33"/>
      <c r="BS1007" s="33"/>
      <c r="BT1007" s="33"/>
      <c r="BU1007" s="33"/>
      <c r="BV1007" s="33"/>
      <c r="BW1007" s="33"/>
      <c r="BX1007" s="33"/>
      <c r="BY1007" s="33"/>
      <c r="BZ1007" s="33"/>
      <c r="CA1007" s="33"/>
      <c r="CB1007" s="33"/>
      <c r="CC1007" s="33"/>
      <c r="CD1007" s="33"/>
      <c r="CE1007" s="33"/>
      <c r="CF1007" s="33"/>
      <c r="CG1007" s="33"/>
      <c r="CH1007" s="33"/>
      <c r="CI1007" s="33"/>
      <c r="CJ1007" s="33"/>
      <c r="CK1007" s="33"/>
      <c r="CL1007" s="33"/>
      <c r="CM1007" s="33"/>
      <c r="CN1007" s="33"/>
      <c r="CO1007" s="33"/>
      <c r="CP1007" s="33"/>
      <c r="CQ1007" s="33"/>
      <c r="CR1007" s="33"/>
      <c r="CS1007" s="33"/>
      <c r="CT1007" s="33"/>
      <c r="CU1007" s="33"/>
      <c r="CV1007" s="33"/>
      <c r="CW1007" s="33"/>
      <c r="CX1007" s="33"/>
      <c r="CY1007" s="33"/>
      <c r="CZ1007" s="33"/>
      <c r="DA1007" s="33"/>
      <c r="DB1007" s="33"/>
    </row>
    <row r="1008">
      <c r="A1008" s="33"/>
      <c r="B1008" s="33"/>
      <c r="C1008" s="33"/>
      <c r="D1008" s="33"/>
      <c r="E1008" s="33"/>
      <c r="F1008" s="33"/>
      <c r="G1008" s="33"/>
      <c r="H1008" s="33"/>
      <c r="I1008" s="33"/>
      <c r="J1008" s="33"/>
      <c r="K1008" s="33"/>
      <c r="L1008" s="33"/>
      <c r="M1008" s="33"/>
      <c r="N1008" s="33"/>
      <c r="O1008" s="33"/>
      <c r="P1008" s="33"/>
      <c r="Q1008" s="33"/>
      <c r="R1008" s="33"/>
      <c r="S1008" s="33"/>
      <c r="T1008" s="33"/>
      <c r="U1008" s="33"/>
      <c r="V1008" s="33"/>
      <c r="W1008" s="33"/>
      <c r="X1008" s="33"/>
      <c r="Y1008" s="33"/>
      <c r="Z1008" s="33"/>
      <c r="AA1008" s="33"/>
      <c r="AB1008" s="33"/>
      <c r="AC1008" s="33"/>
      <c r="AD1008" s="33"/>
      <c r="AE1008" s="33"/>
      <c r="AF1008" s="33"/>
      <c r="AG1008" s="33"/>
      <c r="AH1008" s="33"/>
      <c r="AI1008" s="33"/>
      <c r="AJ1008" s="33"/>
      <c r="AK1008" s="33"/>
      <c r="AL1008" s="33"/>
      <c r="AM1008" s="33"/>
      <c r="AN1008" s="33"/>
      <c r="AO1008" s="33"/>
      <c r="AP1008" s="33"/>
      <c r="AQ1008" s="33"/>
      <c r="AR1008" s="33"/>
      <c r="AS1008" s="33"/>
      <c r="AT1008" s="33"/>
      <c r="AU1008" s="33"/>
      <c r="AV1008" s="33"/>
      <c r="AW1008" s="33"/>
      <c r="AX1008" s="33"/>
      <c r="AY1008" s="33"/>
      <c r="AZ1008" s="33"/>
      <c r="BA1008" s="33"/>
      <c r="BB1008" s="33"/>
      <c r="BC1008" s="33"/>
      <c r="BD1008" s="33"/>
      <c r="BE1008" s="33"/>
      <c r="BF1008" s="33"/>
      <c r="BG1008" s="33"/>
      <c r="BH1008" s="33"/>
      <c r="BI1008" s="33"/>
      <c r="BJ1008" s="33"/>
      <c r="BK1008" s="33"/>
      <c r="BL1008" s="33"/>
      <c r="BM1008" s="33"/>
      <c r="BN1008" s="33"/>
      <c r="BO1008" s="33"/>
      <c r="BP1008" s="33"/>
      <c r="BQ1008" s="33"/>
      <c r="BR1008" s="33"/>
      <c r="BS1008" s="33"/>
      <c r="BT1008" s="33"/>
      <c r="BU1008" s="33"/>
      <c r="BV1008" s="33"/>
      <c r="BW1008" s="33"/>
      <c r="BX1008" s="33"/>
      <c r="BY1008" s="33"/>
      <c r="BZ1008" s="33"/>
      <c r="CA1008" s="33"/>
      <c r="CB1008" s="33"/>
      <c r="CC1008" s="33"/>
      <c r="CD1008" s="33"/>
      <c r="CE1008" s="33"/>
      <c r="CF1008" s="33"/>
      <c r="CG1008" s="33"/>
      <c r="CH1008" s="33"/>
      <c r="CI1008" s="33"/>
      <c r="CJ1008" s="33"/>
      <c r="CK1008" s="33"/>
      <c r="CL1008" s="33"/>
      <c r="CM1008" s="33"/>
      <c r="CN1008" s="33"/>
      <c r="CO1008" s="33"/>
      <c r="CP1008" s="33"/>
      <c r="CQ1008" s="33"/>
      <c r="CR1008" s="33"/>
      <c r="CS1008" s="33"/>
      <c r="CT1008" s="33"/>
      <c r="CU1008" s="33"/>
      <c r="CV1008" s="33"/>
      <c r="CW1008" s="33"/>
      <c r="CX1008" s="33"/>
      <c r="CY1008" s="33"/>
      <c r="CZ1008" s="33"/>
      <c r="DA1008" s="33"/>
      <c r="DB1008" s="33"/>
    </row>
    <row r="1009">
      <c r="A1009" s="33"/>
      <c r="B1009" s="33"/>
      <c r="C1009" s="33"/>
      <c r="D1009" s="33"/>
      <c r="E1009" s="33"/>
      <c r="F1009" s="33"/>
      <c r="G1009" s="33"/>
      <c r="H1009" s="33"/>
      <c r="I1009" s="33"/>
      <c r="J1009" s="33"/>
      <c r="K1009" s="33"/>
      <c r="L1009" s="33"/>
      <c r="M1009" s="33"/>
      <c r="N1009" s="33"/>
      <c r="O1009" s="33"/>
      <c r="P1009" s="33"/>
      <c r="Q1009" s="33"/>
      <c r="R1009" s="33"/>
      <c r="S1009" s="33"/>
      <c r="T1009" s="33"/>
      <c r="U1009" s="33"/>
      <c r="V1009" s="33"/>
      <c r="W1009" s="33"/>
      <c r="X1009" s="33"/>
      <c r="Y1009" s="33"/>
      <c r="Z1009" s="33"/>
      <c r="AA1009" s="33"/>
      <c r="AB1009" s="33"/>
      <c r="AC1009" s="33"/>
      <c r="AD1009" s="33"/>
      <c r="AE1009" s="33"/>
      <c r="AF1009" s="33"/>
      <c r="AG1009" s="33"/>
      <c r="AH1009" s="33"/>
      <c r="AI1009" s="33"/>
      <c r="AJ1009" s="33"/>
      <c r="AK1009" s="33"/>
      <c r="AL1009" s="33"/>
      <c r="AM1009" s="33"/>
      <c r="AN1009" s="33"/>
      <c r="AO1009" s="33"/>
      <c r="AP1009" s="33"/>
      <c r="AQ1009" s="33"/>
      <c r="AR1009" s="33"/>
      <c r="AS1009" s="33"/>
      <c r="AT1009" s="33"/>
      <c r="AU1009" s="33"/>
      <c r="AV1009" s="33"/>
      <c r="AW1009" s="33"/>
      <c r="AX1009" s="33"/>
      <c r="AY1009" s="33"/>
      <c r="AZ1009" s="33"/>
      <c r="BA1009" s="33"/>
      <c r="BB1009" s="33"/>
      <c r="BC1009" s="33"/>
      <c r="BD1009" s="33"/>
      <c r="BE1009" s="33"/>
      <c r="BF1009" s="33"/>
      <c r="BG1009" s="33"/>
      <c r="BH1009" s="33"/>
      <c r="BI1009" s="33"/>
      <c r="BJ1009" s="33"/>
      <c r="BK1009" s="33"/>
      <c r="BL1009" s="33"/>
      <c r="BM1009" s="33"/>
      <c r="BN1009" s="33"/>
      <c r="BO1009" s="33"/>
      <c r="BP1009" s="33"/>
      <c r="BQ1009" s="33"/>
      <c r="BR1009" s="33"/>
      <c r="BS1009" s="33"/>
      <c r="BT1009" s="33"/>
      <c r="BU1009" s="33"/>
      <c r="BV1009" s="33"/>
      <c r="BW1009" s="33"/>
      <c r="BX1009" s="33"/>
      <c r="BY1009" s="33"/>
      <c r="BZ1009" s="33"/>
      <c r="CA1009" s="33"/>
      <c r="CB1009" s="33"/>
      <c r="CC1009" s="33"/>
      <c r="CD1009" s="33"/>
      <c r="CE1009" s="33"/>
      <c r="CF1009" s="33"/>
      <c r="CG1009" s="33"/>
      <c r="CH1009" s="33"/>
      <c r="CI1009" s="33"/>
      <c r="CJ1009" s="33"/>
      <c r="CK1009" s="33"/>
      <c r="CL1009" s="33"/>
      <c r="CM1009" s="33"/>
      <c r="CN1009" s="33"/>
      <c r="CO1009" s="33"/>
      <c r="CP1009" s="33"/>
      <c r="CQ1009" s="33"/>
      <c r="CR1009" s="33"/>
      <c r="CS1009" s="33"/>
      <c r="CT1009" s="33"/>
      <c r="CU1009" s="33"/>
      <c r="CV1009" s="33"/>
      <c r="CW1009" s="33"/>
      <c r="CX1009" s="33"/>
      <c r="CY1009" s="33"/>
      <c r="CZ1009" s="33"/>
      <c r="DA1009" s="33"/>
      <c r="DB1009" s="3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4.5"/>
    <col customWidth="1" min="2" max="2" width="5.0"/>
    <col customWidth="1" min="3" max="32" width="4.5"/>
    <col customWidth="1" min="33" max="33" width="4.38"/>
    <col customWidth="1" min="34" max="34" width="12.63"/>
  </cols>
  <sheetData>
    <row r="1">
      <c r="A1" s="51" t="str">
        <f>'pivot data'!A3</f>
        <v>October</v>
      </c>
      <c r="B1" s="52"/>
      <c r="C1" s="52"/>
      <c r="D1" s="53" t="str">
        <f>#REF!</f>
        <v>#REF!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4"/>
    </row>
    <row r="2">
      <c r="A2" s="55">
        <v>2021.0</v>
      </c>
      <c r="D2" s="56" t="s">
        <v>63</v>
      </c>
      <c r="F2" s="57" t="str">
        <f t="shared" ref="F2:F3" si="1">#REF!</f>
        <v>#REF!</v>
      </c>
      <c r="I2" s="56" t="s">
        <v>64</v>
      </c>
      <c r="K2" s="57" t="str">
        <f t="shared" ref="K2:K3" si="2">#REF!</f>
        <v>#REF!</v>
      </c>
      <c r="N2" s="56" t="s">
        <v>65</v>
      </c>
      <c r="P2" s="57" t="str">
        <f t="shared" ref="P2:P3" si="3">#REF!</f>
        <v>#REF!</v>
      </c>
      <c r="AH2" s="58"/>
    </row>
    <row r="3">
      <c r="A3" s="59"/>
      <c r="B3" s="60"/>
      <c r="C3" s="60"/>
      <c r="D3" s="60"/>
      <c r="E3" s="60"/>
      <c r="F3" s="60" t="str">
        <f t="shared" si="1"/>
        <v>#REF!</v>
      </c>
      <c r="G3" s="60"/>
      <c r="H3" s="60"/>
      <c r="I3" s="60"/>
      <c r="J3" s="60"/>
      <c r="K3" s="60" t="str">
        <f t="shared" si="2"/>
        <v>#REF!</v>
      </c>
      <c r="L3" s="60"/>
      <c r="M3" s="60"/>
      <c r="N3" s="60"/>
      <c r="O3" s="60"/>
      <c r="P3" s="60" t="str">
        <f t="shared" si="3"/>
        <v>#REF!</v>
      </c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1"/>
    </row>
    <row r="4">
      <c r="A4" s="62"/>
      <c r="B4" s="63" t="s">
        <v>1</v>
      </c>
      <c r="C4" s="64" t="str">
        <f t="array" ref="C4">Transpose(#REF!)</f>
        <v>#REF!</v>
      </c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33"/>
      <c r="AJ4" s="33"/>
      <c r="AK4" s="33"/>
      <c r="AL4" s="33"/>
      <c r="AM4" s="33"/>
      <c r="AN4" s="33"/>
      <c r="AO4" s="33"/>
      <c r="AP4" s="33"/>
      <c r="AQ4" s="33"/>
    </row>
    <row r="5" ht="4.5" customHeight="1">
      <c r="A5" s="66"/>
      <c r="B5" s="67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54"/>
    </row>
    <row r="6" ht="20.25" customHeight="1">
      <c r="A6" s="69"/>
      <c r="B6" s="70" t="s">
        <v>39</v>
      </c>
      <c r="C6" s="71" t="str">
        <f>'pivot data'!B6</f>
        <v>#REF!</v>
      </c>
      <c r="D6" s="72" t="str">
        <f>'pivot data'!C6</f>
        <v/>
      </c>
      <c r="E6" s="73" t="str">
        <f>'pivot data'!D6</f>
        <v/>
      </c>
      <c r="F6" s="73" t="str">
        <f>'pivot data'!E6</f>
        <v/>
      </c>
      <c r="G6" s="73" t="str">
        <f>'pivot data'!F6</f>
        <v/>
      </c>
      <c r="H6" s="73" t="str">
        <f>'pivot data'!G6</f>
        <v/>
      </c>
      <c r="I6" s="73" t="str">
        <f>'pivot data'!H6</f>
        <v/>
      </c>
      <c r="J6" s="73" t="str">
        <f>'pivot data'!I6</f>
        <v/>
      </c>
      <c r="K6" s="73" t="str">
        <f>'pivot data'!J6</f>
        <v/>
      </c>
      <c r="L6" s="73" t="str">
        <f>'pivot data'!K6</f>
        <v/>
      </c>
      <c r="M6" s="73" t="str">
        <f>'pivot data'!L6</f>
        <v/>
      </c>
      <c r="N6" s="73" t="str">
        <f>'pivot data'!M6</f>
        <v/>
      </c>
      <c r="O6" s="73" t="str">
        <f>'pivot data'!N6</f>
        <v/>
      </c>
      <c r="P6" s="73" t="str">
        <f>'pivot data'!O6</f>
        <v/>
      </c>
      <c r="Q6" s="73" t="str">
        <f>'pivot data'!P6</f>
        <v/>
      </c>
      <c r="R6" s="73" t="str">
        <f>'pivot data'!Q6</f>
        <v/>
      </c>
      <c r="S6" s="73" t="str">
        <f>'pivot data'!R6</f>
        <v/>
      </c>
      <c r="T6" s="73" t="str">
        <f>'pivot data'!S6</f>
        <v/>
      </c>
      <c r="U6" s="73" t="str">
        <f>'pivot data'!T6</f>
        <v/>
      </c>
      <c r="V6" s="73" t="str">
        <f>'pivot data'!U6</f>
        <v/>
      </c>
      <c r="W6" s="73" t="str">
        <f>'pivot data'!V6</f>
        <v/>
      </c>
      <c r="X6" s="73" t="str">
        <f>'pivot data'!W6</f>
        <v/>
      </c>
      <c r="Y6" s="73" t="str">
        <f>'pivot data'!X6</f>
        <v/>
      </c>
      <c r="Z6" s="73" t="str">
        <f>'pivot data'!Y6</f>
        <v/>
      </c>
      <c r="AA6" s="73" t="str">
        <f>'pivot data'!Z6</f>
        <v/>
      </c>
      <c r="AB6" s="73" t="str">
        <f>'pivot data'!AA6</f>
        <v/>
      </c>
      <c r="AC6" s="73" t="str">
        <f>'pivot data'!AB6</f>
        <v/>
      </c>
      <c r="AD6" s="73" t="str">
        <f>'pivot data'!AC6</f>
        <v/>
      </c>
      <c r="AE6" s="73" t="str">
        <f>'pivot data'!AD6</f>
        <v/>
      </c>
      <c r="AF6" s="73" t="str">
        <f>'pivot data'!AE6</f>
        <v/>
      </c>
      <c r="AG6" s="73" t="str">
        <f>'pivot data'!AF6</f>
        <v/>
      </c>
      <c r="AH6" s="58"/>
    </row>
    <row r="7" ht="5.25" customHeight="1">
      <c r="A7" s="59"/>
      <c r="B7" s="74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61"/>
    </row>
    <row r="8">
      <c r="A8" s="76" t="s">
        <v>38</v>
      </c>
      <c r="B8" s="77"/>
      <c r="C8" s="78" t="str">
        <f>'pivot data'!B4</f>
        <v>#REF!</v>
      </c>
      <c r="D8" s="78" t="str">
        <f>'pivot data'!C4</f>
        <v/>
      </c>
      <c r="E8" s="78" t="str">
        <f>'pivot data'!D4</f>
        <v/>
      </c>
      <c r="F8" s="78" t="str">
        <f>'pivot data'!E4</f>
        <v/>
      </c>
      <c r="G8" s="78" t="str">
        <f>'pivot data'!F4</f>
        <v/>
      </c>
      <c r="H8" s="78" t="str">
        <f>'pivot data'!G4</f>
        <v/>
      </c>
      <c r="I8" s="78" t="str">
        <f>'pivot data'!H4</f>
        <v/>
      </c>
      <c r="J8" s="78" t="str">
        <f>'pivot data'!I4</f>
        <v/>
      </c>
      <c r="K8" s="78" t="str">
        <f>'pivot data'!J4</f>
        <v/>
      </c>
      <c r="L8" s="78" t="str">
        <f>'pivot data'!K4</f>
        <v/>
      </c>
      <c r="M8" s="78" t="str">
        <f>'pivot data'!L4</f>
        <v/>
      </c>
      <c r="N8" s="78" t="str">
        <f>'pivot data'!M4</f>
        <v/>
      </c>
      <c r="O8" s="78" t="str">
        <f>'pivot data'!N4</f>
        <v/>
      </c>
      <c r="P8" s="78" t="str">
        <f>'pivot data'!O4</f>
        <v/>
      </c>
      <c r="Q8" s="78" t="str">
        <f>'pivot data'!P4</f>
        <v/>
      </c>
      <c r="R8" s="78" t="str">
        <f>'pivot data'!Q4</f>
        <v/>
      </c>
      <c r="S8" s="78" t="str">
        <f>'pivot data'!R4</f>
        <v/>
      </c>
      <c r="T8" s="78" t="str">
        <f>'pivot data'!S4</f>
        <v/>
      </c>
      <c r="U8" s="78" t="str">
        <f>'pivot data'!T4</f>
        <v/>
      </c>
      <c r="V8" s="78" t="str">
        <f>'pivot data'!U4</f>
        <v/>
      </c>
      <c r="W8" s="78" t="str">
        <f>'pivot data'!V4</f>
        <v/>
      </c>
      <c r="X8" s="78" t="str">
        <f>'pivot data'!W4</f>
        <v/>
      </c>
      <c r="Y8" s="78" t="str">
        <f>'pivot data'!X4</f>
        <v/>
      </c>
      <c r="Z8" s="78" t="str">
        <f>'pivot data'!Y4</f>
        <v/>
      </c>
      <c r="AA8" s="78" t="str">
        <f>'pivot data'!Z4</f>
        <v/>
      </c>
      <c r="AB8" s="78" t="str">
        <f>'pivot data'!AA4</f>
        <v/>
      </c>
      <c r="AC8" s="78" t="str">
        <f>'pivot data'!AB4</f>
        <v/>
      </c>
      <c r="AD8" s="78" t="str">
        <f>'pivot data'!AC4</f>
        <v/>
      </c>
      <c r="AE8" s="78" t="str">
        <f>'pivot data'!AD4</f>
        <v/>
      </c>
      <c r="AF8" s="78" t="str">
        <f>'pivot data'!AE4</f>
        <v/>
      </c>
      <c r="AG8" s="78" t="str">
        <f>'pivot data'!AF4</f>
        <v/>
      </c>
      <c r="AH8" s="79"/>
    </row>
    <row r="9" ht="130.5" customHeight="1">
      <c r="A9" s="80" t="s">
        <v>66</v>
      </c>
      <c r="B9" s="81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3" t="s">
        <v>67</v>
      </c>
    </row>
    <row r="10">
      <c r="A10" s="84"/>
      <c r="B10" s="85" t="s">
        <v>68</v>
      </c>
      <c r="C10" s="78" t="str">
        <f>if('pivot data'!B18= 0, "", 'pivot data'!B18)</f>
        <v>#REF!</v>
      </c>
      <c r="D10" s="78" t="str">
        <f>if('pivot data'!C18= 0, "", 'pivot data'!C18)</f>
        <v/>
      </c>
      <c r="E10" s="78" t="str">
        <f>if('pivot data'!D18= 0, "", 'pivot data'!D18)</f>
        <v/>
      </c>
      <c r="F10" s="78" t="str">
        <f>if('pivot data'!E18= 0, "", 'pivot data'!E18)</f>
        <v/>
      </c>
      <c r="G10" s="78" t="str">
        <f>if('pivot data'!F18= 0, "", 'pivot data'!F18)</f>
        <v/>
      </c>
      <c r="H10" s="78" t="str">
        <f>if('pivot data'!G18= 0, "", 'pivot data'!G18)</f>
        <v/>
      </c>
      <c r="I10" s="78" t="str">
        <f>if('pivot data'!H18= 0, "", 'pivot data'!H18)</f>
        <v/>
      </c>
      <c r="J10" s="78" t="str">
        <f>if('pivot data'!I18= 0, "", 'pivot data'!I18)</f>
        <v/>
      </c>
      <c r="K10" s="78" t="str">
        <f>if('pivot data'!J18= 0, "", 'pivot data'!J18)</f>
        <v/>
      </c>
      <c r="L10" s="78" t="str">
        <f>if('pivot data'!K18= 0, "", 'pivot data'!K18)</f>
        <v/>
      </c>
      <c r="M10" s="78" t="str">
        <f>if('pivot data'!L18= 0, "", 'pivot data'!L18)</f>
        <v/>
      </c>
      <c r="N10" s="78" t="str">
        <f>if('pivot data'!M18= 0, "", 'pivot data'!M18)</f>
        <v/>
      </c>
      <c r="O10" s="78" t="str">
        <f>if('pivot data'!N18= 0, "", 'pivot data'!N18)</f>
        <v/>
      </c>
      <c r="P10" s="78" t="str">
        <f>if('pivot data'!O18= 0, "", 'pivot data'!O18)</f>
        <v/>
      </c>
      <c r="Q10" s="78" t="str">
        <f>if('pivot data'!P18= 0, "", 'pivot data'!P18)</f>
        <v/>
      </c>
      <c r="R10" s="78" t="str">
        <f>if('pivot data'!Q18= 0, "", 'pivot data'!Q18)</f>
        <v/>
      </c>
      <c r="S10" s="78" t="str">
        <f>if('pivot data'!R18= 0, "", 'pivot data'!R18)</f>
        <v/>
      </c>
      <c r="T10" s="78" t="str">
        <f>if('pivot data'!S18= 0, "", 'pivot data'!S18)</f>
        <v/>
      </c>
      <c r="U10" s="78" t="str">
        <f>if('pivot data'!T18= 0, "", 'pivot data'!T18)</f>
        <v/>
      </c>
      <c r="V10" s="78" t="str">
        <f>if('pivot data'!U18= 0, "", 'pivot data'!U18)</f>
        <v/>
      </c>
      <c r="W10" s="78" t="str">
        <f>if('pivot data'!V18= 0, "", 'pivot data'!V18)</f>
        <v/>
      </c>
      <c r="X10" s="78" t="str">
        <f>if('pivot data'!W18= 0, "", 'pivot data'!W18)</f>
        <v/>
      </c>
      <c r="Y10" s="78" t="str">
        <f>if('pivot data'!X18= 0, "", 'pivot data'!X18)</f>
        <v/>
      </c>
      <c r="Z10" s="78" t="str">
        <f>if('pivot data'!Y18= 0, "", 'pivot data'!Y18)</f>
        <v/>
      </c>
      <c r="AA10" s="78" t="str">
        <f>if('pivot data'!Z18= 0, "", 'pivot data'!Z18)</f>
        <v/>
      </c>
      <c r="AB10" s="78" t="str">
        <f>if('pivot data'!AA18= 0, "", 'pivot data'!AA18)</f>
        <v/>
      </c>
      <c r="AC10" s="78" t="str">
        <f>if('pivot data'!AB18= 0, "", 'pivot data'!AB18)</f>
        <v/>
      </c>
      <c r="AD10" s="78" t="str">
        <f>if('pivot data'!AC18= 0, "", 'pivot data'!AC18)</f>
        <v/>
      </c>
      <c r="AE10" s="78" t="str">
        <f>if('pivot data'!AD18= 0, "", 'pivot data'!AD18)</f>
        <v/>
      </c>
      <c r="AF10" s="78" t="str">
        <f>if('pivot data'!AE18= 0, "", 'pivot data'!AE18)</f>
        <v/>
      </c>
      <c r="AG10" s="78" t="str">
        <f>if('pivot data'!AF18= 0, "", 'pivot data'!AF18)</f>
        <v/>
      </c>
      <c r="AH10" s="86"/>
    </row>
    <row r="11">
      <c r="A11" s="87" t="s">
        <v>69</v>
      </c>
      <c r="B11" s="81"/>
      <c r="C11" s="78" t="str">
        <f>'pivot data'!B21</f>
        <v>#REF!</v>
      </c>
      <c r="D11" s="78" t="str">
        <f>'pivot data'!C21</f>
        <v/>
      </c>
      <c r="E11" s="78" t="str">
        <f>'pivot data'!D21</f>
        <v/>
      </c>
      <c r="F11" s="78" t="str">
        <f>'pivot data'!E21</f>
        <v/>
      </c>
      <c r="G11" s="78" t="str">
        <f>'pivot data'!F21</f>
        <v/>
      </c>
      <c r="H11" s="78" t="str">
        <f>'pivot data'!G21</f>
        <v/>
      </c>
      <c r="I11" s="78" t="str">
        <f>'pivot data'!H21</f>
        <v/>
      </c>
      <c r="J11" s="78" t="str">
        <f>'pivot data'!I21</f>
        <v/>
      </c>
      <c r="K11" s="78" t="str">
        <f>'pivot data'!J21</f>
        <v/>
      </c>
      <c r="L11" s="78" t="str">
        <f>'pivot data'!K21</f>
        <v/>
      </c>
      <c r="M11" s="78" t="str">
        <f>'pivot data'!L21</f>
        <v/>
      </c>
      <c r="N11" s="78" t="str">
        <f>'pivot data'!M21</f>
        <v/>
      </c>
      <c r="O11" s="78" t="str">
        <f>'pivot data'!N21</f>
        <v/>
      </c>
      <c r="P11" s="78" t="str">
        <f>'pivot data'!O21</f>
        <v/>
      </c>
      <c r="Q11" s="78" t="str">
        <f>'pivot data'!P21</f>
        <v/>
      </c>
      <c r="R11" s="78" t="str">
        <f>'pivot data'!Q21</f>
        <v/>
      </c>
      <c r="S11" s="78" t="str">
        <f>'pivot data'!R21</f>
        <v/>
      </c>
      <c r="T11" s="78" t="str">
        <f>'pivot data'!S21</f>
        <v/>
      </c>
      <c r="U11" s="78" t="str">
        <f>'pivot data'!T21</f>
        <v/>
      </c>
      <c r="V11" s="78" t="str">
        <f>'pivot data'!U21</f>
        <v/>
      </c>
      <c r="W11" s="78" t="str">
        <f>'pivot data'!V21</f>
        <v/>
      </c>
      <c r="X11" s="78" t="str">
        <f>'pivot data'!W21</f>
        <v/>
      </c>
      <c r="Y11" s="78" t="str">
        <f>'pivot data'!X21</f>
        <v/>
      </c>
      <c r="Z11" s="78" t="str">
        <f>'pivot data'!Y21</f>
        <v/>
      </c>
      <c r="AA11" s="78" t="str">
        <f>'pivot data'!Z21</f>
        <v/>
      </c>
      <c r="AB11" s="78" t="str">
        <f>'pivot data'!AA21</f>
        <v/>
      </c>
      <c r="AC11" s="78" t="str">
        <f>'pivot data'!AB21</f>
        <v/>
      </c>
      <c r="AD11" s="78" t="str">
        <f>'pivot data'!AC21</f>
        <v/>
      </c>
      <c r="AE11" s="78" t="str">
        <f>'pivot data'!AD21</f>
        <v/>
      </c>
      <c r="AF11" s="78" t="str">
        <f>'pivot data'!AE21</f>
        <v/>
      </c>
      <c r="AG11" s="78" t="str">
        <f>'pivot data'!AF21</f>
        <v/>
      </c>
      <c r="AH11" s="79"/>
    </row>
    <row r="12" ht="127.5" customHeight="1">
      <c r="A12" s="88" t="s">
        <v>70</v>
      </c>
      <c r="B12" s="81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9" t="s">
        <v>71</v>
      </c>
    </row>
    <row r="13">
      <c r="A13" s="87" t="s">
        <v>72</v>
      </c>
      <c r="B13" s="81"/>
      <c r="C13" s="90" t="str">
        <f>'pivot data'!B14</f>
        <v>#REF!</v>
      </c>
      <c r="D13" s="90" t="str">
        <f>'pivot data'!C14</f>
        <v/>
      </c>
      <c r="E13" s="90" t="str">
        <f>'pivot data'!D14</f>
        <v/>
      </c>
      <c r="F13" s="90" t="str">
        <f>'pivot data'!E14</f>
        <v/>
      </c>
      <c r="G13" s="90" t="str">
        <f>'pivot data'!F14</f>
        <v/>
      </c>
      <c r="H13" s="90" t="str">
        <f>'pivot data'!G14</f>
        <v/>
      </c>
      <c r="I13" s="90" t="str">
        <f>'pivot data'!H14</f>
        <v/>
      </c>
      <c r="J13" s="90" t="str">
        <f>'pivot data'!I14</f>
        <v/>
      </c>
      <c r="K13" s="90" t="str">
        <f>'pivot data'!J14</f>
        <v/>
      </c>
      <c r="L13" s="90" t="str">
        <f>'pivot data'!K14</f>
        <v/>
      </c>
      <c r="M13" s="90" t="str">
        <f>'pivot data'!L14</f>
        <v/>
      </c>
      <c r="N13" s="90" t="str">
        <f>'pivot data'!M14</f>
        <v/>
      </c>
      <c r="O13" s="90" t="str">
        <f>'pivot data'!N14</f>
        <v/>
      </c>
      <c r="P13" s="90" t="str">
        <f>'pivot data'!O14</f>
        <v/>
      </c>
      <c r="Q13" s="90" t="str">
        <f>'pivot data'!P14</f>
        <v/>
      </c>
      <c r="R13" s="90" t="str">
        <f>'pivot data'!Q14</f>
        <v/>
      </c>
      <c r="S13" s="90" t="str">
        <f>'pivot data'!R14</f>
        <v/>
      </c>
      <c r="T13" s="90" t="str">
        <f>'pivot data'!S14</f>
        <v/>
      </c>
      <c r="U13" s="90" t="str">
        <f>'pivot data'!T14</f>
        <v/>
      </c>
      <c r="V13" s="90" t="str">
        <f>'pivot data'!U14</f>
        <v/>
      </c>
      <c r="W13" s="90" t="str">
        <f>'pivot data'!V14</f>
        <v/>
      </c>
      <c r="X13" s="90" t="str">
        <f>'pivot data'!W14</f>
        <v/>
      </c>
      <c r="Y13" s="90" t="str">
        <f>'pivot data'!X14</f>
        <v/>
      </c>
      <c r="Z13" s="90" t="str">
        <f>'pivot data'!Y14</f>
        <v/>
      </c>
      <c r="AA13" s="90" t="str">
        <f>'pivot data'!Z14</f>
        <v/>
      </c>
      <c r="AB13" s="90" t="str">
        <f>'pivot data'!AA14</f>
        <v/>
      </c>
      <c r="AC13" s="90" t="str">
        <f>'pivot data'!AB14</f>
        <v/>
      </c>
      <c r="AD13" s="90" t="str">
        <f>'pivot data'!AC14</f>
        <v/>
      </c>
      <c r="AE13" s="90" t="str">
        <f>'pivot data'!AD14</f>
        <v/>
      </c>
      <c r="AF13" s="90" t="str">
        <f>'pivot data'!AE14</f>
        <v/>
      </c>
      <c r="AG13" s="90" t="str">
        <f>'pivot data'!AF14</f>
        <v/>
      </c>
      <c r="AH13" s="86"/>
    </row>
    <row r="14" ht="127.5" customHeight="1">
      <c r="A14" s="88" t="s">
        <v>73</v>
      </c>
      <c r="B14" s="81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9" t="s">
        <v>74</v>
      </c>
    </row>
    <row r="15" ht="135.0" customHeight="1">
      <c r="A15" s="91" t="s">
        <v>75</v>
      </c>
      <c r="B15" s="92"/>
      <c r="C15" s="93" t="str">
        <f>'pivot data'!B23</f>
        <v>#REF!</v>
      </c>
      <c r="D15" s="94" t="str">
        <f>'pivot data'!C23</f>
        <v/>
      </c>
      <c r="E15" s="94" t="str">
        <f>'pivot data'!D23</f>
        <v/>
      </c>
      <c r="F15" s="94" t="str">
        <f>'pivot data'!E23</f>
        <v/>
      </c>
      <c r="G15" s="94" t="str">
        <f>'pivot data'!F23</f>
        <v/>
      </c>
      <c r="H15" s="95" t="str">
        <f>'pivot data'!G23</f>
        <v/>
      </c>
      <c r="I15" s="96" t="str">
        <f>'pivot data'!H23</f>
        <v/>
      </c>
      <c r="J15" s="96" t="str">
        <f>'pivot data'!I23</f>
        <v/>
      </c>
      <c r="K15" s="96" t="str">
        <f>'pivot data'!J23</f>
        <v/>
      </c>
      <c r="L15" s="96" t="str">
        <f>'pivot data'!K23</f>
        <v/>
      </c>
      <c r="M15" s="96" t="str">
        <f>'pivot data'!L23</f>
        <v/>
      </c>
      <c r="N15" s="96" t="str">
        <f>'pivot data'!M23</f>
        <v/>
      </c>
      <c r="O15" s="96" t="str">
        <f>'pivot data'!N23</f>
        <v/>
      </c>
      <c r="P15" s="96" t="str">
        <f>'pivot data'!O23</f>
        <v/>
      </c>
      <c r="Q15" s="96" t="str">
        <f>'pivot data'!P23</f>
        <v/>
      </c>
      <c r="R15" s="96" t="str">
        <f>'pivot data'!Q23</f>
        <v/>
      </c>
      <c r="S15" s="96" t="str">
        <f>'pivot data'!R23</f>
        <v/>
      </c>
      <c r="T15" s="96" t="str">
        <f>'pivot data'!S23</f>
        <v/>
      </c>
      <c r="U15" s="96" t="str">
        <f>'pivot data'!T23</f>
        <v/>
      </c>
      <c r="V15" s="96" t="str">
        <f>'pivot data'!U23</f>
        <v/>
      </c>
      <c r="W15" s="96" t="str">
        <f>'pivot data'!V23</f>
        <v/>
      </c>
      <c r="X15" s="96" t="str">
        <f>'pivot data'!W23</f>
        <v/>
      </c>
      <c r="Y15" s="96" t="str">
        <f>'pivot data'!X23</f>
        <v/>
      </c>
      <c r="Z15" s="96" t="str">
        <f>'pivot data'!Y23</f>
        <v/>
      </c>
      <c r="AA15" s="96" t="str">
        <f>'pivot data'!Z23</f>
        <v/>
      </c>
      <c r="AB15" s="94" t="str">
        <f>'pivot data'!AA23</f>
        <v/>
      </c>
      <c r="AC15" s="94" t="str">
        <f>'pivot data'!AB23</f>
        <v/>
      </c>
      <c r="AD15" s="94" t="str">
        <f>'pivot data'!AC23</f>
        <v/>
      </c>
      <c r="AE15" s="94" t="str">
        <f>'pivot data'!AD23</f>
        <v/>
      </c>
      <c r="AF15" s="94" t="str">
        <f>'pivot data'!AE23</f>
        <v/>
      </c>
      <c r="AG15" s="94" t="str">
        <f>'pivot data'!AF23</f>
        <v/>
      </c>
      <c r="AH15" s="97"/>
      <c r="AI15" s="98"/>
      <c r="AJ15" s="98"/>
      <c r="AK15" s="98"/>
      <c r="AL15" s="98"/>
      <c r="AM15" s="98"/>
      <c r="AN15" s="98"/>
      <c r="AO15" s="98"/>
      <c r="AP15" s="98"/>
      <c r="AQ15" s="98"/>
    </row>
    <row r="16">
      <c r="A16" s="99" t="s">
        <v>76</v>
      </c>
      <c r="B16" s="81"/>
      <c r="C16" s="82" t="str">
        <f>'pivot data'!B7</f>
        <v>#REF!</v>
      </c>
      <c r="D16" s="82" t="str">
        <f>'pivot data'!C7</f>
        <v/>
      </c>
      <c r="E16" s="82" t="str">
        <f>'pivot data'!D7</f>
        <v/>
      </c>
      <c r="F16" s="82" t="str">
        <f>'pivot data'!E7</f>
        <v/>
      </c>
      <c r="G16" s="82" t="str">
        <f>'pivot data'!F7</f>
        <v/>
      </c>
      <c r="H16" s="82" t="str">
        <f>'pivot data'!G7</f>
        <v/>
      </c>
      <c r="I16" s="82" t="str">
        <f>'pivot data'!H7</f>
        <v/>
      </c>
      <c r="J16" s="82" t="str">
        <f>'pivot data'!I7</f>
        <v/>
      </c>
      <c r="K16" s="82" t="str">
        <f>'pivot data'!J7</f>
        <v/>
      </c>
      <c r="L16" s="82" t="str">
        <f>'pivot data'!K7</f>
        <v/>
      </c>
      <c r="M16" s="82" t="str">
        <f>'pivot data'!L7</f>
        <v/>
      </c>
      <c r="N16" s="82" t="str">
        <f>'pivot data'!M7</f>
        <v/>
      </c>
      <c r="O16" s="82" t="str">
        <f>'pivot data'!N7</f>
        <v/>
      </c>
      <c r="P16" s="82" t="str">
        <f>'pivot data'!O7</f>
        <v/>
      </c>
      <c r="Q16" s="82" t="str">
        <f>'pivot data'!P7</f>
        <v/>
      </c>
      <c r="R16" s="82" t="str">
        <f>'pivot data'!Q7</f>
        <v/>
      </c>
      <c r="S16" s="82" t="str">
        <f>'pivot data'!R7</f>
        <v/>
      </c>
      <c r="T16" s="82" t="str">
        <f>'pivot data'!S7</f>
        <v/>
      </c>
      <c r="U16" s="82" t="str">
        <f>'pivot data'!T7</f>
        <v/>
      </c>
      <c r="V16" s="82" t="str">
        <f>'pivot data'!U7</f>
        <v/>
      </c>
      <c r="W16" s="82" t="str">
        <f>'pivot data'!V7</f>
        <v/>
      </c>
      <c r="X16" s="82" t="str">
        <f>'pivot data'!W7</f>
        <v/>
      </c>
      <c r="Y16" s="82" t="str">
        <f>'pivot data'!X7</f>
        <v/>
      </c>
      <c r="Z16" s="82" t="str">
        <f>'pivot data'!Y7</f>
        <v/>
      </c>
      <c r="AA16" s="82" t="str">
        <f>'pivot data'!Z7</f>
        <v/>
      </c>
      <c r="AB16" s="82" t="str">
        <f>'pivot data'!AA7</f>
        <v/>
      </c>
      <c r="AC16" s="82" t="str">
        <f>'pivot data'!AB7</f>
        <v/>
      </c>
      <c r="AD16" s="82" t="str">
        <f>'pivot data'!AC7</f>
        <v/>
      </c>
      <c r="AE16" s="82" t="str">
        <f>'pivot data'!AD7</f>
        <v/>
      </c>
      <c r="AF16" s="82" t="str">
        <f>'pivot data'!AE7</f>
        <v/>
      </c>
      <c r="AG16" s="82" t="str">
        <f>'pivot data'!AF7</f>
        <v/>
      </c>
      <c r="AH16" s="86"/>
    </row>
    <row r="17">
      <c r="A17" s="100" t="s">
        <v>77</v>
      </c>
      <c r="B17" s="81"/>
      <c r="C17" s="82" t="str">
        <f>'pivot data'!B8</f>
        <v/>
      </c>
      <c r="D17" s="82" t="str">
        <f>'pivot data'!C8</f>
        <v/>
      </c>
      <c r="E17" s="82" t="str">
        <f>'pivot data'!D8</f>
        <v/>
      </c>
      <c r="F17" s="82" t="str">
        <f>'pivot data'!E8</f>
        <v/>
      </c>
      <c r="G17" s="82" t="str">
        <f>'pivot data'!F8</f>
        <v/>
      </c>
      <c r="H17" s="82" t="str">
        <f>'pivot data'!G8</f>
        <v/>
      </c>
      <c r="I17" s="82" t="str">
        <f>'pivot data'!H8</f>
        <v/>
      </c>
      <c r="J17" s="82" t="str">
        <f>'pivot data'!I8</f>
        <v/>
      </c>
      <c r="K17" s="82" t="str">
        <f>'pivot data'!J8</f>
        <v/>
      </c>
      <c r="L17" s="82" t="str">
        <f>'pivot data'!K8</f>
        <v/>
      </c>
      <c r="M17" s="82" t="str">
        <f>'pivot data'!L8</f>
        <v/>
      </c>
      <c r="N17" s="82" t="str">
        <f>'pivot data'!M8</f>
        <v/>
      </c>
      <c r="O17" s="82" t="str">
        <f>'pivot data'!N8</f>
        <v/>
      </c>
      <c r="P17" s="82" t="str">
        <f>'pivot data'!O8</f>
        <v/>
      </c>
      <c r="Q17" s="82" t="str">
        <f>'pivot data'!P8</f>
        <v/>
      </c>
      <c r="R17" s="82" t="str">
        <f>'pivot data'!Q8</f>
        <v/>
      </c>
      <c r="S17" s="82" t="str">
        <f>'pivot data'!R8</f>
        <v/>
      </c>
      <c r="T17" s="82" t="str">
        <f>'pivot data'!S8</f>
        <v/>
      </c>
      <c r="U17" s="82" t="str">
        <f>'pivot data'!T8</f>
        <v/>
      </c>
      <c r="V17" s="82" t="str">
        <f>'pivot data'!U8</f>
        <v/>
      </c>
      <c r="W17" s="82" t="str">
        <f>'pivot data'!V8</f>
        <v/>
      </c>
      <c r="X17" s="82" t="str">
        <f>'pivot data'!W8</f>
        <v/>
      </c>
      <c r="Y17" s="82" t="str">
        <f>'pivot data'!X8</f>
        <v/>
      </c>
      <c r="Z17" s="82" t="str">
        <f>'pivot data'!Y8</f>
        <v/>
      </c>
      <c r="AA17" s="82" t="str">
        <f>'pivot data'!Z8</f>
        <v/>
      </c>
      <c r="AB17" s="82" t="str">
        <f>'pivot data'!AA8</f>
        <v/>
      </c>
      <c r="AC17" s="82" t="str">
        <f>'pivot data'!AB8</f>
        <v/>
      </c>
      <c r="AD17" s="82" t="str">
        <f>'pivot data'!AC8</f>
        <v/>
      </c>
      <c r="AE17" s="82" t="str">
        <f>'pivot data'!AD8</f>
        <v/>
      </c>
      <c r="AF17" s="82" t="str">
        <f>'pivot data'!AE8</f>
        <v/>
      </c>
      <c r="AG17" s="82" t="str">
        <f>'pivot data'!AF8</f>
        <v/>
      </c>
      <c r="AH17" s="86"/>
    </row>
    <row r="18">
      <c r="A18" s="101" t="s">
        <v>78</v>
      </c>
      <c r="B18" s="60"/>
      <c r="C18" s="102" t="str">
        <f>'pivot data'!B9</f>
        <v/>
      </c>
      <c r="D18" s="102" t="str">
        <f>'pivot data'!C9</f>
        <v/>
      </c>
      <c r="E18" s="102" t="str">
        <f>'pivot data'!D9</f>
        <v/>
      </c>
      <c r="F18" s="102" t="str">
        <f>'pivot data'!E9</f>
        <v/>
      </c>
      <c r="G18" s="102" t="str">
        <f>'pivot data'!F9</f>
        <v/>
      </c>
      <c r="H18" s="102" t="str">
        <f>'pivot data'!G9</f>
        <v/>
      </c>
      <c r="I18" s="102" t="str">
        <f>'pivot data'!H9</f>
        <v/>
      </c>
      <c r="J18" s="102" t="str">
        <f>'pivot data'!I9</f>
        <v/>
      </c>
      <c r="K18" s="102" t="str">
        <f>'pivot data'!J9</f>
        <v/>
      </c>
      <c r="L18" s="102" t="str">
        <f>'pivot data'!K9</f>
        <v/>
      </c>
      <c r="M18" s="102" t="str">
        <f>'pivot data'!L9</f>
        <v/>
      </c>
      <c r="N18" s="102" t="str">
        <f>'pivot data'!M9</f>
        <v/>
      </c>
      <c r="O18" s="102" t="str">
        <f>'pivot data'!N9</f>
        <v/>
      </c>
      <c r="P18" s="102" t="str">
        <f>'pivot data'!O9</f>
        <v/>
      </c>
      <c r="Q18" s="102" t="str">
        <f>'pivot data'!P9</f>
        <v/>
      </c>
      <c r="R18" s="102" t="str">
        <f>'pivot data'!Q9</f>
        <v/>
      </c>
      <c r="S18" s="102" t="str">
        <f>'pivot data'!R9</f>
        <v/>
      </c>
      <c r="T18" s="102" t="str">
        <f>'pivot data'!S9</f>
        <v/>
      </c>
      <c r="U18" s="102" t="str">
        <f>'pivot data'!T9</f>
        <v/>
      </c>
      <c r="V18" s="102" t="str">
        <f>'pivot data'!U9</f>
        <v/>
      </c>
      <c r="W18" s="102" t="str">
        <f>'pivot data'!V9</f>
        <v/>
      </c>
      <c r="X18" s="102" t="str">
        <f>'pivot data'!W9</f>
        <v/>
      </c>
      <c r="Y18" s="102" t="str">
        <f>'pivot data'!X9</f>
        <v/>
      </c>
      <c r="Z18" s="102" t="str">
        <f>'pivot data'!Y9</f>
        <v/>
      </c>
      <c r="AA18" s="102" t="str">
        <f>'pivot data'!Z9</f>
        <v/>
      </c>
      <c r="AB18" s="102" t="str">
        <f>'pivot data'!AA9</f>
        <v/>
      </c>
      <c r="AC18" s="102" t="str">
        <f>'pivot data'!AB9</f>
        <v/>
      </c>
      <c r="AD18" s="102" t="str">
        <f>'pivot data'!AC9</f>
        <v/>
      </c>
      <c r="AE18" s="102" t="str">
        <f>'pivot data'!AD9</f>
        <v/>
      </c>
      <c r="AF18" s="102" t="str">
        <f>'pivot data'!AE9</f>
        <v/>
      </c>
      <c r="AG18" s="102" t="str">
        <f>'pivot data'!AF9</f>
        <v/>
      </c>
      <c r="AH18" s="103"/>
    </row>
    <row r="20">
      <c r="D20" s="56" t="s">
        <v>79</v>
      </c>
      <c r="H20" s="57" t="str">
        <f>sum('pivot data'!B20:AF20)</f>
        <v>#REF!</v>
      </c>
      <c r="K20" s="56" t="s">
        <v>80</v>
      </c>
      <c r="O20" s="57" t="str">
        <f>sum('pivot data'!B18:AF18)</f>
        <v>#REF!</v>
      </c>
      <c r="Q20" s="56" t="s">
        <v>81</v>
      </c>
      <c r="U20" s="57" t="str">
        <f>sum(#REF!)</f>
        <v>#REF!</v>
      </c>
      <c r="X20" s="56" t="s">
        <v>82</v>
      </c>
      <c r="AB20" s="57" t="str">
        <f>sum(#REF!)</f>
        <v>#REF!</v>
      </c>
    </row>
  </sheetData>
  <printOptions horizontalCentered="1"/>
  <pageMargins bottom="0.75" footer="0.0" header="0.0" left="0.7" right="0.7" top="0.75"/>
  <pageSetup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32" width="4.5"/>
    <col customWidth="1" min="33" max="33" width="4.38"/>
    <col customWidth="1" min="34" max="34" width="12.63"/>
  </cols>
  <sheetData>
    <row r="1">
      <c r="A1" s="104" t="str">
        <f>'pivot data'!A24</f>
        <v>NOVEMBER</v>
      </c>
      <c r="B1" s="52"/>
      <c r="C1" s="52"/>
      <c r="D1" s="52"/>
      <c r="E1" s="52"/>
      <c r="F1" s="53" t="str">
        <f t="shared" ref="F1:F3" si="1">#REF!</f>
        <v>#REF!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4"/>
    </row>
    <row r="2">
      <c r="A2" s="55">
        <v>2021.0</v>
      </c>
      <c r="D2" s="56" t="s">
        <v>63</v>
      </c>
      <c r="F2" s="57" t="str">
        <f t="shared" si="1"/>
        <v>#REF!</v>
      </c>
      <c r="I2" s="56" t="s">
        <v>64</v>
      </c>
      <c r="K2" s="57" t="str">
        <f t="shared" ref="K2:K3" si="2">#REF!</f>
        <v>#REF!</v>
      </c>
      <c r="N2" s="56" t="s">
        <v>65</v>
      </c>
      <c r="P2" s="57" t="str">
        <f t="shared" ref="P2:P3" si="3">#REF!</f>
        <v>#REF!</v>
      </c>
      <c r="AH2" s="58"/>
    </row>
    <row r="3">
      <c r="A3" s="59"/>
      <c r="B3" s="60"/>
      <c r="C3" s="60"/>
      <c r="D3" s="60"/>
      <c r="E3" s="60"/>
      <c r="F3" s="60" t="str">
        <f t="shared" si="1"/>
        <v>#REF!</v>
      </c>
      <c r="G3" s="60"/>
      <c r="H3" s="60"/>
      <c r="I3" s="60"/>
      <c r="J3" s="60"/>
      <c r="K3" s="60" t="str">
        <f t="shared" si="2"/>
        <v>#REF!</v>
      </c>
      <c r="L3" s="60"/>
      <c r="M3" s="60"/>
      <c r="N3" s="60"/>
      <c r="O3" s="60"/>
      <c r="P3" s="60" t="str">
        <f t="shared" si="3"/>
        <v>#REF!</v>
      </c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1"/>
    </row>
    <row r="4">
      <c r="A4" s="105"/>
      <c r="B4" s="106" t="s">
        <v>1</v>
      </c>
      <c r="C4" s="107" t="str">
        <f t="array" ref="C4">Transpose(#REF!)</f>
        <v>#REF!</v>
      </c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8"/>
      <c r="AH4" s="109"/>
      <c r="AI4" s="33"/>
      <c r="AJ4" s="33"/>
      <c r="AK4" s="33"/>
      <c r="AL4" s="33"/>
      <c r="AM4" s="33"/>
      <c r="AN4" s="33"/>
      <c r="AO4" s="33"/>
      <c r="AP4" s="33"/>
      <c r="AQ4" s="33"/>
    </row>
    <row r="5" ht="5.25" customHeight="1">
      <c r="A5" s="69"/>
      <c r="B5" s="70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58"/>
    </row>
    <row r="6">
      <c r="A6" s="69"/>
      <c r="B6" s="42" t="s">
        <v>39</v>
      </c>
      <c r="C6" s="73" t="str">
        <f>'pivot data'!B27</f>
        <v>#REF!</v>
      </c>
      <c r="D6" s="73" t="str">
        <f>'pivot data'!C27</f>
        <v/>
      </c>
      <c r="E6" s="73" t="str">
        <f>'pivot data'!D27</f>
        <v/>
      </c>
      <c r="F6" s="73" t="str">
        <f>'pivot data'!E27</f>
        <v/>
      </c>
      <c r="G6" s="73" t="str">
        <f>'pivot data'!F27</f>
        <v/>
      </c>
      <c r="H6" s="73" t="str">
        <f>'pivot data'!G27</f>
        <v/>
      </c>
      <c r="I6" s="73" t="str">
        <f>'pivot data'!H27</f>
        <v/>
      </c>
      <c r="J6" s="73" t="str">
        <f>'pivot data'!I27</f>
        <v/>
      </c>
      <c r="K6" s="73" t="str">
        <f>'pivot data'!J27</f>
        <v/>
      </c>
      <c r="L6" s="73" t="str">
        <f>'pivot data'!K27</f>
        <v/>
      </c>
      <c r="M6" s="73" t="str">
        <f>'pivot data'!L27</f>
        <v/>
      </c>
      <c r="N6" s="72" t="str">
        <f>'pivot data'!M27</f>
        <v/>
      </c>
      <c r="O6" s="72" t="str">
        <f>'pivot data'!N27</f>
        <v/>
      </c>
      <c r="P6" s="72" t="str">
        <f>'pivot data'!O27</f>
        <v/>
      </c>
      <c r="Q6" s="72" t="str">
        <f>'pivot data'!P27</f>
        <v/>
      </c>
      <c r="R6" s="72" t="str">
        <f>'pivot data'!Q27</f>
        <v/>
      </c>
      <c r="S6" s="72" t="str">
        <f>'pivot data'!R27</f>
        <v/>
      </c>
      <c r="T6" s="72" t="str">
        <f>'pivot data'!S27</f>
        <v/>
      </c>
      <c r="U6" s="72" t="str">
        <f>'pivot data'!T27</f>
        <v/>
      </c>
      <c r="V6" s="72" t="str">
        <f>'pivot data'!U27</f>
        <v/>
      </c>
      <c r="W6" s="72" t="str">
        <f>'pivot data'!V27</f>
        <v/>
      </c>
      <c r="X6" s="72" t="str">
        <f>'pivot data'!W27</f>
        <v/>
      </c>
      <c r="Y6" s="72" t="str">
        <f>'pivot data'!X27</f>
        <v/>
      </c>
      <c r="Z6" s="72" t="str">
        <f>'pivot data'!Y27</f>
        <v/>
      </c>
      <c r="AA6" s="72" t="str">
        <f>'pivot data'!Z27</f>
        <v/>
      </c>
      <c r="AB6" s="72" t="str">
        <f>'pivot data'!AA27</f>
        <v/>
      </c>
      <c r="AC6" s="72" t="str">
        <f>'pivot data'!AB27</f>
        <v/>
      </c>
      <c r="AD6" s="72" t="str">
        <f>'pivot data'!AC27</f>
        <v/>
      </c>
      <c r="AE6" s="72" t="str">
        <f>'pivot data'!AD27</f>
        <v/>
      </c>
      <c r="AF6" s="72" t="str">
        <f>'pivot data'!AE27</f>
        <v/>
      </c>
      <c r="AG6" s="72" t="str">
        <f>'pivot data'!AF27</f>
        <v/>
      </c>
      <c r="AH6" s="58"/>
    </row>
    <row r="7" ht="3.75" customHeight="1">
      <c r="A7" s="69"/>
      <c r="B7" s="70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58"/>
    </row>
    <row r="8">
      <c r="A8" s="110" t="s">
        <v>38</v>
      </c>
      <c r="B8" s="111"/>
      <c r="C8" s="112" t="str">
        <f>'pivot data'!B25</f>
        <v>#REF!</v>
      </c>
      <c r="D8" s="112" t="str">
        <f>'pivot data'!C25</f>
        <v/>
      </c>
      <c r="E8" s="112" t="str">
        <f>'pivot data'!D25</f>
        <v/>
      </c>
      <c r="F8" s="112" t="str">
        <f>'pivot data'!E25</f>
        <v/>
      </c>
      <c r="G8" s="112" t="str">
        <f>'pivot data'!F25</f>
        <v/>
      </c>
      <c r="H8" s="112" t="str">
        <f>'pivot data'!G25</f>
        <v/>
      </c>
      <c r="I8" s="112" t="str">
        <f>'pivot data'!H25</f>
        <v/>
      </c>
      <c r="J8" s="112" t="str">
        <f>'pivot data'!I25</f>
        <v/>
      </c>
      <c r="K8" s="112" t="str">
        <f>'pivot data'!J25</f>
        <v/>
      </c>
      <c r="L8" s="112" t="str">
        <f>'pivot data'!K25</f>
        <v/>
      </c>
      <c r="M8" s="112" t="str">
        <f>'pivot data'!L25</f>
        <v/>
      </c>
      <c r="N8" s="112" t="str">
        <f>'pivot data'!M25</f>
        <v/>
      </c>
      <c r="O8" s="112" t="str">
        <f>'pivot data'!N25</f>
        <v/>
      </c>
      <c r="P8" s="112" t="str">
        <f>'pivot data'!O25</f>
        <v/>
      </c>
      <c r="Q8" s="112" t="str">
        <f>'pivot data'!P25</f>
        <v/>
      </c>
      <c r="R8" s="112" t="str">
        <f>'pivot data'!Q25</f>
        <v/>
      </c>
      <c r="S8" s="112" t="str">
        <f>'pivot data'!R25</f>
        <v/>
      </c>
      <c r="T8" s="112" t="str">
        <f>'pivot data'!S25</f>
        <v/>
      </c>
      <c r="U8" s="112" t="str">
        <f>'pivot data'!T25</f>
        <v/>
      </c>
      <c r="V8" s="112" t="str">
        <f>'pivot data'!U25</f>
        <v/>
      </c>
      <c r="W8" s="112" t="str">
        <f>'pivot data'!V25</f>
        <v/>
      </c>
      <c r="X8" s="112" t="str">
        <f>'pivot data'!W25</f>
        <v/>
      </c>
      <c r="Y8" s="112" t="str">
        <f>'pivot data'!X25</f>
        <v/>
      </c>
      <c r="Z8" s="112" t="str">
        <f>'pivot data'!Y25</f>
        <v/>
      </c>
      <c r="AA8" s="112" t="str">
        <f>'pivot data'!Z25</f>
        <v/>
      </c>
      <c r="AB8" s="112" t="str">
        <f>'pivot data'!AA25</f>
        <v/>
      </c>
      <c r="AC8" s="112" t="str">
        <f>'pivot data'!AB25</f>
        <v/>
      </c>
      <c r="AD8" s="112" t="str">
        <f>'pivot data'!AC25</f>
        <v/>
      </c>
      <c r="AE8" s="112" t="str">
        <f>'pivot data'!AD25</f>
        <v/>
      </c>
      <c r="AF8" s="112" t="str">
        <f>'pivot data'!AE25</f>
        <v/>
      </c>
      <c r="AG8" s="112" t="str">
        <f>'pivot data'!AF4</f>
        <v/>
      </c>
      <c r="AH8" s="109"/>
    </row>
    <row r="9" ht="130.5" customHeight="1">
      <c r="A9" s="113" t="s">
        <v>66</v>
      </c>
      <c r="B9" s="111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5" t="s">
        <v>83</v>
      </c>
    </row>
    <row r="10">
      <c r="A10" s="116"/>
      <c r="B10" s="117" t="s">
        <v>68</v>
      </c>
      <c r="C10" s="112" t="str">
        <f>if('pivot data'!B39 = 0, "", 'pivot data'!B39)</f>
        <v>#REF!</v>
      </c>
      <c r="D10" s="112" t="str">
        <f>if('pivot data'!C39 = 0, "", 'pivot data'!C39)</f>
        <v/>
      </c>
      <c r="E10" s="112" t="str">
        <f>if('pivot data'!D39 = 0, "", 'pivot data'!D39)</f>
        <v/>
      </c>
      <c r="F10" s="112" t="str">
        <f>if('pivot data'!E39 = 0, "", 'pivot data'!E39)</f>
        <v/>
      </c>
      <c r="G10" s="112" t="str">
        <f>if('pivot data'!F39 = 0, "", 'pivot data'!F39)</f>
        <v/>
      </c>
      <c r="H10" s="112" t="str">
        <f>if('pivot data'!G39 = 0, "", 'pivot data'!G39)</f>
        <v/>
      </c>
      <c r="I10" s="112" t="str">
        <f>if('pivot data'!H39 = 0, "", 'pivot data'!H39)</f>
        <v/>
      </c>
      <c r="J10" s="112" t="str">
        <f>if('pivot data'!I39 = 0, "", 'pivot data'!I39)</f>
        <v/>
      </c>
      <c r="K10" s="112" t="str">
        <f>if('pivot data'!J39 = 0, "", 'pivot data'!J39)</f>
        <v/>
      </c>
      <c r="L10" s="112" t="str">
        <f>if('pivot data'!K39 = 0, "", 'pivot data'!K39)</f>
        <v/>
      </c>
      <c r="M10" s="112" t="str">
        <f>if('pivot data'!L39 = 0, "", 'pivot data'!L39)</f>
        <v/>
      </c>
      <c r="N10" s="112" t="str">
        <f>if('pivot data'!M39 = 0, "", 'pivot data'!M39)</f>
        <v/>
      </c>
      <c r="O10" s="112" t="str">
        <f>if('pivot data'!N39 = 0, "", 'pivot data'!N39)</f>
        <v/>
      </c>
      <c r="P10" s="112" t="str">
        <f>if('pivot data'!O39 = 0, "", 'pivot data'!O39)</f>
        <v/>
      </c>
      <c r="Q10" s="112" t="str">
        <f>if('pivot data'!P39 = 0, "", 'pivot data'!P39)</f>
        <v/>
      </c>
      <c r="R10" s="112" t="str">
        <f>if('pivot data'!Q39 = 0, "", 'pivot data'!Q39)</f>
        <v/>
      </c>
      <c r="S10" s="112" t="str">
        <f>if('pivot data'!R39 = 0, "", 'pivot data'!R39)</f>
        <v/>
      </c>
      <c r="T10" s="112" t="str">
        <f>if('pivot data'!S39 = 0, "", 'pivot data'!S39)</f>
        <v/>
      </c>
      <c r="U10" s="112" t="str">
        <f>if('pivot data'!T39 = 0, "", 'pivot data'!T39)</f>
        <v/>
      </c>
      <c r="V10" s="112" t="str">
        <f>if('pivot data'!U39 = 0, "", 'pivot data'!U39)</f>
        <v/>
      </c>
      <c r="W10" s="112" t="str">
        <f>if('pivot data'!V39 = 0, "", 'pivot data'!V39)</f>
        <v/>
      </c>
      <c r="X10" s="112" t="str">
        <f>if('pivot data'!W39 = 0, "", 'pivot data'!W39)</f>
        <v/>
      </c>
      <c r="Y10" s="112" t="str">
        <f>if('pivot data'!X39 = 0, "", 'pivot data'!X39)</f>
        <v/>
      </c>
      <c r="Z10" s="112" t="str">
        <f>if('pivot data'!Y39 = 0, "", 'pivot data'!Y39)</f>
        <v/>
      </c>
      <c r="AA10" s="112" t="str">
        <f>if('pivot data'!Z39 = 0, "", 'pivot data'!Z39)</f>
        <v/>
      </c>
      <c r="AB10" s="112" t="str">
        <f>if('pivot data'!AA39 = 0, "", 'pivot data'!AA39)</f>
        <v/>
      </c>
      <c r="AC10" s="112" t="str">
        <f>if('pivot data'!AB39 = 0, "", 'pivot data'!AB39)</f>
        <v/>
      </c>
      <c r="AD10" s="112" t="str">
        <f>if('pivot data'!AC39 = 0, "", 'pivot data'!AC39)</f>
        <v/>
      </c>
      <c r="AE10" s="112" t="str">
        <f>if('pivot data'!AD39 = 0, "", 'pivot data'!AD39)</f>
        <v/>
      </c>
      <c r="AF10" s="112" t="str">
        <f>if('pivot data'!AE39 = 0, "", 'pivot data'!AE39)</f>
        <v/>
      </c>
      <c r="AG10" s="112" t="str">
        <f>'pivot data'!AF39</f>
        <v/>
      </c>
      <c r="AH10" s="109"/>
    </row>
    <row r="11">
      <c r="A11" s="110" t="s">
        <v>69</v>
      </c>
      <c r="B11" s="111"/>
      <c r="C11" s="112" t="str">
        <f>'pivot data'!B42</f>
        <v>#REF!</v>
      </c>
      <c r="D11" s="112" t="str">
        <f>'pivot data'!C42</f>
        <v/>
      </c>
      <c r="E11" s="112" t="str">
        <f>'pivot data'!D42</f>
        <v/>
      </c>
      <c r="F11" s="112" t="str">
        <f>'pivot data'!E42</f>
        <v/>
      </c>
      <c r="G11" s="112" t="str">
        <f>'pivot data'!F42</f>
        <v/>
      </c>
      <c r="H11" s="112" t="str">
        <f>'pivot data'!G42</f>
        <v/>
      </c>
      <c r="I11" s="112" t="str">
        <f>'pivot data'!H42</f>
        <v/>
      </c>
      <c r="J11" s="112" t="str">
        <f>'pivot data'!I42</f>
        <v/>
      </c>
      <c r="K11" s="112" t="str">
        <f>'pivot data'!J42</f>
        <v/>
      </c>
      <c r="L11" s="112" t="str">
        <f>'pivot data'!K42</f>
        <v/>
      </c>
      <c r="M11" s="112" t="str">
        <f>'pivot data'!L42</f>
        <v/>
      </c>
      <c r="N11" s="112" t="str">
        <f>'pivot data'!M42</f>
        <v/>
      </c>
      <c r="O11" s="112" t="str">
        <f>'pivot data'!N42</f>
        <v/>
      </c>
      <c r="P11" s="112" t="str">
        <f>'pivot data'!O42</f>
        <v/>
      </c>
      <c r="Q11" s="112" t="str">
        <f>'pivot data'!P42</f>
        <v/>
      </c>
      <c r="R11" s="112" t="str">
        <f>'pivot data'!Q42</f>
        <v/>
      </c>
      <c r="S11" s="112" t="str">
        <f>'pivot data'!R42</f>
        <v/>
      </c>
      <c r="T11" s="112" t="str">
        <f>'pivot data'!S42</f>
        <v/>
      </c>
      <c r="U11" s="112" t="str">
        <f>'pivot data'!T42</f>
        <v/>
      </c>
      <c r="V11" s="112" t="str">
        <f>'pivot data'!U42</f>
        <v/>
      </c>
      <c r="W11" s="112" t="str">
        <f>'pivot data'!V42</f>
        <v/>
      </c>
      <c r="X11" s="112" t="str">
        <f>'pivot data'!W42</f>
        <v/>
      </c>
      <c r="Y11" s="112" t="str">
        <f>'pivot data'!X42</f>
        <v/>
      </c>
      <c r="Z11" s="112" t="str">
        <f>'pivot data'!Y42</f>
        <v/>
      </c>
      <c r="AA11" s="112" t="str">
        <f>'pivot data'!Z42</f>
        <v/>
      </c>
      <c r="AB11" s="112" t="str">
        <f>'pivot data'!AA42</f>
        <v/>
      </c>
      <c r="AC11" s="112" t="str">
        <f>'pivot data'!AB42</f>
        <v/>
      </c>
      <c r="AD11" s="112" t="str">
        <f>'pivot data'!AC42</f>
        <v/>
      </c>
      <c r="AE11" s="112" t="str">
        <f>'pivot data'!AD42</f>
        <v/>
      </c>
      <c r="AF11" s="112" t="str">
        <f>'pivot data'!AE42</f>
        <v/>
      </c>
      <c r="AG11" s="112" t="str">
        <f>'pivot data'!AF42</f>
        <v/>
      </c>
      <c r="AH11" s="109"/>
    </row>
    <row r="12" ht="127.5" customHeight="1">
      <c r="A12" s="118" t="s">
        <v>70</v>
      </c>
      <c r="B12" s="111"/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9" t="s">
        <v>84</v>
      </c>
    </row>
    <row r="13">
      <c r="A13" s="110" t="s">
        <v>72</v>
      </c>
      <c r="B13" s="111"/>
      <c r="C13" s="120" t="str">
        <f>if('pivot data'!B35= 0, "", 'pivot data'!B35)</f>
        <v>#REF!</v>
      </c>
      <c r="D13" s="120" t="str">
        <f>'pivot data'!C35</f>
        <v/>
      </c>
      <c r="E13" s="120" t="str">
        <f>'pivot data'!D35</f>
        <v/>
      </c>
      <c r="F13" s="120" t="str">
        <f>'pivot data'!E35</f>
        <v/>
      </c>
      <c r="G13" s="120" t="str">
        <f>'pivot data'!F35</f>
        <v/>
      </c>
      <c r="H13" s="120" t="str">
        <f>'pivot data'!G35</f>
        <v/>
      </c>
      <c r="I13" s="120" t="str">
        <f>'pivot data'!H35</f>
        <v/>
      </c>
      <c r="J13" s="120" t="str">
        <f>'pivot data'!I35</f>
        <v/>
      </c>
      <c r="K13" s="120" t="str">
        <f>'pivot data'!J35</f>
        <v/>
      </c>
      <c r="L13" s="120" t="str">
        <f>'pivot data'!K35</f>
        <v/>
      </c>
      <c r="M13" s="120" t="str">
        <f>'pivot data'!L35</f>
        <v/>
      </c>
      <c r="N13" s="120" t="str">
        <f>'pivot data'!M35</f>
        <v/>
      </c>
      <c r="O13" s="120" t="str">
        <f>'pivot data'!N35</f>
        <v/>
      </c>
      <c r="P13" s="120" t="str">
        <f>'pivot data'!O35</f>
        <v/>
      </c>
      <c r="Q13" s="120" t="str">
        <f>'pivot data'!P35</f>
        <v/>
      </c>
      <c r="R13" s="120" t="str">
        <f>'pivot data'!Q35</f>
        <v/>
      </c>
      <c r="S13" s="120" t="str">
        <f>'pivot data'!R35</f>
        <v/>
      </c>
      <c r="T13" s="120" t="str">
        <f>'pivot data'!S35</f>
        <v/>
      </c>
      <c r="U13" s="120" t="str">
        <f>'pivot data'!T35</f>
        <v/>
      </c>
      <c r="V13" s="120" t="str">
        <f>'pivot data'!U35</f>
        <v/>
      </c>
      <c r="W13" s="120" t="str">
        <f>'pivot data'!V35</f>
        <v/>
      </c>
      <c r="X13" s="120" t="str">
        <f>'pivot data'!W35</f>
        <v/>
      </c>
      <c r="Y13" s="120" t="str">
        <f>'pivot data'!X35</f>
        <v/>
      </c>
      <c r="Z13" s="120" t="str">
        <f>'pivot data'!Y35</f>
        <v/>
      </c>
      <c r="AA13" s="120" t="str">
        <f>'pivot data'!Z35</f>
        <v/>
      </c>
      <c r="AB13" s="120" t="str">
        <f>'pivot data'!AA35</f>
        <v/>
      </c>
      <c r="AC13" s="120" t="str">
        <f>'pivot data'!AB35</f>
        <v/>
      </c>
      <c r="AD13" s="120" t="str">
        <f>'pivot data'!AC35</f>
        <v/>
      </c>
      <c r="AE13" s="120" t="str">
        <f>'pivot data'!AD35</f>
        <v/>
      </c>
      <c r="AF13" s="120" t="str">
        <f>'pivot data'!AE35</f>
        <v/>
      </c>
      <c r="AG13" s="112" t="str">
        <f>'pivot data'!AF35</f>
        <v/>
      </c>
      <c r="AH13" s="109"/>
    </row>
    <row r="14" ht="127.5" customHeight="1">
      <c r="A14" s="121" t="s">
        <v>73</v>
      </c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89" t="s">
        <v>85</v>
      </c>
    </row>
    <row r="15" ht="152.25" customHeight="1">
      <c r="A15" s="123" t="s">
        <v>75</v>
      </c>
      <c r="B15" s="111"/>
      <c r="C15" s="124" t="str">
        <f>'pivot data'!B44</f>
        <v>#REF!</v>
      </c>
      <c r="D15" s="125" t="str">
        <f>'pivot data'!C44</f>
        <v/>
      </c>
      <c r="E15" s="124" t="str">
        <f>'pivot data'!D44</f>
        <v/>
      </c>
      <c r="F15" s="124" t="str">
        <f>'pivot data'!E44</f>
        <v/>
      </c>
      <c r="G15" s="124" t="str">
        <f>'pivot data'!F44</f>
        <v/>
      </c>
      <c r="H15" s="124" t="str">
        <f>'pivot data'!G44</f>
        <v/>
      </c>
      <c r="I15" s="124" t="str">
        <f>'pivot data'!H44</f>
        <v/>
      </c>
      <c r="J15" s="126" t="str">
        <f>'pivot data'!I44</f>
        <v/>
      </c>
      <c r="K15" s="124" t="str">
        <f>'pivot data'!J44</f>
        <v/>
      </c>
      <c r="L15" s="124" t="str">
        <f>'pivot data'!K44</f>
        <v/>
      </c>
      <c r="M15" s="124" t="str">
        <f>'pivot data'!L44</f>
        <v/>
      </c>
      <c r="N15" s="124" t="str">
        <f>'pivot data'!M44</f>
        <v/>
      </c>
      <c r="O15" s="124" t="str">
        <f>'pivot data'!N44</f>
        <v/>
      </c>
      <c r="P15" s="124" t="str">
        <f>'pivot data'!O44</f>
        <v/>
      </c>
      <c r="Q15" s="124" t="str">
        <f>'pivot data'!P44</f>
        <v/>
      </c>
      <c r="R15" s="124" t="str">
        <f>'pivot data'!Q44</f>
        <v/>
      </c>
      <c r="S15" s="124" t="str">
        <f>'pivot data'!R44</f>
        <v/>
      </c>
      <c r="T15" s="124" t="str">
        <f>'pivot data'!S44</f>
        <v/>
      </c>
      <c r="U15" s="124" t="str">
        <f>'pivot data'!T44</f>
        <v/>
      </c>
      <c r="V15" s="124" t="str">
        <f>'pivot data'!U44</f>
        <v/>
      </c>
      <c r="W15" s="125" t="str">
        <f>'pivot data'!V44</f>
        <v/>
      </c>
      <c r="X15" s="125" t="str">
        <f>'pivot data'!W44</f>
        <v/>
      </c>
      <c r="Y15" s="124" t="str">
        <f>'pivot data'!X44</f>
        <v/>
      </c>
      <c r="Z15" s="124" t="str">
        <f>'pivot data'!Y44</f>
        <v/>
      </c>
      <c r="AA15" s="124" t="str">
        <f>'pivot data'!Z44</f>
        <v/>
      </c>
      <c r="AB15" s="124" t="str">
        <f>'pivot data'!AA44</f>
        <v/>
      </c>
      <c r="AC15" s="124" t="str">
        <f>'pivot data'!AB44</f>
        <v/>
      </c>
      <c r="AD15" s="124" t="str">
        <f>'pivot data'!AC44</f>
        <v/>
      </c>
      <c r="AE15" s="125" t="str">
        <f>'pivot data'!AD44</f>
        <v/>
      </c>
      <c r="AF15" s="124" t="str">
        <f>'pivot data'!AE44</f>
        <v/>
      </c>
      <c r="AG15" s="124" t="str">
        <f>'pivot data'!AF44</f>
        <v/>
      </c>
      <c r="AH15" s="109"/>
    </row>
    <row r="16">
      <c r="A16" s="127" t="s">
        <v>76</v>
      </c>
      <c r="B16" s="128"/>
      <c r="C16" s="129" t="str">
        <f>'pivot data'!B28</f>
        <v>#REF!</v>
      </c>
      <c r="D16" s="129" t="str">
        <f>'pivot data'!C28</f>
        <v/>
      </c>
      <c r="E16" s="129" t="str">
        <f>'pivot data'!D28</f>
        <v/>
      </c>
      <c r="F16" s="129" t="str">
        <f>'pivot data'!E28</f>
        <v/>
      </c>
      <c r="G16" s="129" t="str">
        <f>'pivot data'!F28</f>
        <v/>
      </c>
      <c r="H16" s="129" t="str">
        <f>'pivot data'!G28</f>
        <v/>
      </c>
      <c r="I16" s="129" t="str">
        <f>'pivot data'!H28</f>
        <v/>
      </c>
      <c r="J16" s="129" t="str">
        <f>'pivot data'!I28</f>
        <v/>
      </c>
      <c r="K16" s="129" t="str">
        <f>'pivot data'!J28</f>
        <v/>
      </c>
      <c r="L16" s="129" t="str">
        <f>'pivot data'!K28</f>
        <v/>
      </c>
      <c r="M16" s="129" t="str">
        <f>'pivot data'!L28</f>
        <v/>
      </c>
      <c r="N16" s="129" t="str">
        <f>'pivot data'!M28</f>
        <v/>
      </c>
      <c r="O16" s="129" t="str">
        <f>'pivot data'!N28</f>
        <v/>
      </c>
      <c r="P16" s="129" t="str">
        <f>'pivot data'!O28</f>
        <v/>
      </c>
      <c r="Q16" s="129" t="str">
        <f>'pivot data'!P28</f>
        <v/>
      </c>
      <c r="R16" s="129" t="str">
        <f>'pivot data'!Q28</f>
        <v/>
      </c>
      <c r="S16" s="129" t="str">
        <f>'pivot data'!R28</f>
        <v/>
      </c>
      <c r="T16" s="129" t="str">
        <f>'pivot data'!S28</f>
        <v/>
      </c>
      <c r="U16" s="129" t="str">
        <f>'pivot data'!T28</f>
        <v/>
      </c>
      <c r="V16" s="129" t="str">
        <f>'pivot data'!U28</f>
        <v/>
      </c>
      <c r="W16" s="129" t="str">
        <f>'pivot data'!V28</f>
        <v/>
      </c>
      <c r="X16" s="129" t="str">
        <f>'pivot data'!W28</f>
        <v/>
      </c>
      <c r="Y16" s="129" t="str">
        <f>'pivot data'!X28</f>
        <v/>
      </c>
      <c r="Z16" s="129" t="str">
        <f>'pivot data'!Y28</f>
        <v/>
      </c>
      <c r="AA16" s="129" t="str">
        <f>'pivot data'!Z28</f>
        <v/>
      </c>
      <c r="AB16" s="129" t="str">
        <f>'pivot data'!AA28</f>
        <v/>
      </c>
      <c r="AC16" s="129" t="str">
        <f>'pivot data'!AB28</f>
        <v/>
      </c>
      <c r="AD16" s="129" t="str">
        <f>'pivot data'!AC28</f>
        <v/>
      </c>
      <c r="AE16" s="129" t="str">
        <f>'pivot data'!AD28</f>
        <v/>
      </c>
      <c r="AF16" s="129" t="str">
        <f>'pivot data'!AE28</f>
        <v/>
      </c>
      <c r="AG16" s="129" t="str">
        <f>'pivot data'!AF28</f>
        <v/>
      </c>
      <c r="AH16" s="130"/>
    </row>
    <row r="17">
      <c r="A17" s="100" t="s">
        <v>77</v>
      </c>
      <c r="B17" s="81"/>
      <c r="C17" s="78" t="str">
        <f>'pivot data'!B29</f>
        <v/>
      </c>
      <c r="D17" s="78" t="str">
        <f>'pivot data'!C29</f>
        <v/>
      </c>
      <c r="E17" s="78" t="str">
        <f>'pivot data'!D29</f>
        <v/>
      </c>
      <c r="F17" s="78" t="str">
        <f>'pivot data'!E29</f>
        <v/>
      </c>
      <c r="G17" s="78" t="str">
        <f>'pivot data'!F29</f>
        <v/>
      </c>
      <c r="H17" s="78" t="str">
        <f>'pivot data'!G29</f>
        <v/>
      </c>
      <c r="I17" s="78" t="str">
        <f>'pivot data'!H29</f>
        <v/>
      </c>
      <c r="J17" s="78" t="str">
        <f>'pivot data'!I29</f>
        <v/>
      </c>
      <c r="K17" s="78" t="str">
        <f>'pivot data'!J29</f>
        <v/>
      </c>
      <c r="L17" s="78" t="str">
        <f>'pivot data'!K29</f>
        <v/>
      </c>
      <c r="M17" s="78" t="str">
        <f>'pivot data'!L29</f>
        <v/>
      </c>
      <c r="N17" s="78" t="str">
        <f>'pivot data'!M29</f>
        <v/>
      </c>
      <c r="O17" s="78" t="str">
        <f>'pivot data'!N29</f>
        <v/>
      </c>
      <c r="P17" s="78" t="str">
        <f>'pivot data'!O29</f>
        <v/>
      </c>
      <c r="Q17" s="78" t="str">
        <f>'pivot data'!P29</f>
        <v/>
      </c>
      <c r="R17" s="78" t="str">
        <f>'pivot data'!Q29</f>
        <v/>
      </c>
      <c r="S17" s="78" t="str">
        <f>'pivot data'!R29</f>
        <v/>
      </c>
      <c r="T17" s="78" t="str">
        <f>'pivot data'!S29</f>
        <v/>
      </c>
      <c r="U17" s="78" t="str">
        <f>'pivot data'!T29</f>
        <v/>
      </c>
      <c r="V17" s="78" t="str">
        <f>'pivot data'!U29</f>
        <v/>
      </c>
      <c r="W17" s="78" t="str">
        <f>'pivot data'!V29</f>
        <v/>
      </c>
      <c r="X17" s="78" t="str">
        <f>'pivot data'!W29</f>
        <v/>
      </c>
      <c r="Y17" s="78" t="str">
        <f>'pivot data'!X29</f>
        <v/>
      </c>
      <c r="Z17" s="78" t="str">
        <f>'pivot data'!Y29</f>
        <v/>
      </c>
      <c r="AA17" s="78" t="str">
        <f>'pivot data'!Z29</f>
        <v/>
      </c>
      <c r="AB17" s="78" t="str">
        <f>'pivot data'!AA29</f>
        <v/>
      </c>
      <c r="AC17" s="78" t="str">
        <f>'pivot data'!AB29</f>
        <v/>
      </c>
      <c r="AD17" s="78" t="str">
        <f>'pivot data'!AC29</f>
        <v/>
      </c>
      <c r="AE17" s="78" t="str">
        <f>'pivot data'!AD29</f>
        <v/>
      </c>
      <c r="AF17" s="78" t="str">
        <f>'pivot data'!AE29</f>
        <v/>
      </c>
      <c r="AG17" s="78" t="str">
        <f>'pivot data'!AF29</f>
        <v/>
      </c>
      <c r="AH17" s="86"/>
    </row>
    <row r="18">
      <c r="A18" s="101" t="s">
        <v>78</v>
      </c>
      <c r="B18" s="60"/>
      <c r="C18" s="75" t="str">
        <f>'pivot data'!B30</f>
        <v/>
      </c>
      <c r="D18" s="75" t="str">
        <f>'pivot data'!C30</f>
        <v/>
      </c>
      <c r="E18" s="75" t="str">
        <f>'pivot data'!D30</f>
        <v/>
      </c>
      <c r="F18" s="75" t="str">
        <f>'pivot data'!E30</f>
        <v/>
      </c>
      <c r="G18" s="75" t="str">
        <f>'pivot data'!F30</f>
        <v/>
      </c>
      <c r="H18" s="75" t="str">
        <f>'pivot data'!G30</f>
        <v/>
      </c>
      <c r="I18" s="75" t="str">
        <f>'pivot data'!H30</f>
        <v/>
      </c>
      <c r="J18" s="75" t="str">
        <f>'pivot data'!I30</f>
        <v/>
      </c>
      <c r="K18" s="75" t="str">
        <f>'pivot data'!J30</f>
        <v/>
      </c>
      <c r="L18" s="75" t="str">
        <f>'pivot data'!K30</f>
        <v/>
      </c>
      <c r="M18" s="75" t="str">
        <f>'pivot data'!L30</f>
        <v/>
      </c>
      <c r="N18" s="75" t="str">
        <f>'pivot data'!M30</f>
        <v/>
      </c>
      <c r="O18" s="75" t="str">
        <f>'pivot data'!N30</f>
        <v/>
      </c>
      <c r="P18" s="75" t="str">
        <f>'pivot data'!O30</f>
        <v/>
      </c>
      <c r="Q18" s="75" t="str">
        <f>'pivot data'!P30</f>
        <v/>
      </c>
      <c r="R18" s="75" t="str">
        <f>'pivot data'!Q30</f>
        <v/>
      </c>
      <c r="S18" s="75" t="str">
        <f>'pivot data'!R30</f>
        <v/>
      </c>
      <c r="T18" s="75" t="str">
        <f>'pivot data'!S30</f>
        <v/>
      </c>
      <c r="U18" s="75" t="str">
        <f>'pivot data'!T30</f>
        <v/>
      </c>
      <c r="V18" s="75" t="str">
        <f>'pivot data'!U30</f>
        <v/>
      </c>
      <c r="W18" s="75" t="str">
        <f>'pivot data'!V30</f>
        <v/>
      </c>
      <c r="X18" s="75" t="str">
        <f>'pivot data'!W30</f>
        <v/>
      </c>
      <c r="Y18" s="75" t="str">
        <f>'pivot data'!X30</f>
        <v/>
      </c>
      <c r="Z18" s="75" t="str">
        <f>'pivot data'!Y30</f>
        <v/>
      </c>
      <c r="AA18" s="75" t="str">
        <f>'pivot data'!Z30</f>
        <v/>
      </c>
      <c r="AB18" s="75" t="str">
        <f>'pivot data'!AA30</f>
        <v/>
      </c>
      <c r="AC18" s="75" t="str">
        <f>'pivot data'!AB30</f>
        <v/>
      </c>
      <c r="AD18" s="75" t="str">
        <f>'pivot data'!AC30</f>
        <v/>
      </c>
      <c r="AE18" s="75" t="str">
        <f>'pivot data'!AD30</f>
        <v/>
      </c>
      <c r="AF18" s="75" t="str">
        <f>'pivot data'!AE30</f>
        <v/>
      </c>
      <c r="AG18" s="75" t="str">
        <f>'pivot data'!AF30</f>
        <v/>
      </c>
      <c r="AH18" s="103"/>
    </row>
    <row r="20">
      <c r="D20" s="56" t="s">
        <v>79</v>
      </c>
      <c r="H20" s="57" t="str">
        <f>sum('pivot data'!B41:AF41)</f>
        <v>#REF!</v>
      </c>
      <c r="K20" s="56" t="s">
        <v>80</v>
      </c>
      <c r="O20" s="57" t="str">
        <f>sum('pivot data'!B39:AF39)</f>
        <v>#REF!</v>
      </c>
      <c r="Q20" s="56" t="s">
        <v>81</v>
      </c>
      <c r="U20" s="57" t="str">
        <f>sum(#REF!)</f>
        <v>#REF!</v>
      </c>
      <c r="X20" s="56" t="s">
        <v>82</v>
      </c>
      <c r="AB20" s="57" t="str">
        <f>sum(#REF!)</f>
        <v>#REF!</v>
      </c>
    </row>
  </sheetData>
  <conditionalFormatting sqref="C16:AH18">
    <cfRule type="cellIs" dxfId="1" priority="1" operator="equal">
      <formula>"L"</formula>
    </cfRule>
  </conditionalFormatting>
  <conditionalFormatting sqref="C16:AH18">
    <cfRule type="cellIs" dxfId="2" priority="2" operator="equal">
      <formula>"M"</formula>
    </cfRule>
  </conditionalFormatting>
  <conditionalFormatting sqref="C16:AH18">
    <cfRule type="cellIs" dxfId="3" priority="3" operator="equal">
      <formula>"C"</formula>
    </cfRule>
  </conditionalFormatting>
  <conditionalFormatting sqref="C16:AH18">
    <cfRule type="cellIs" dxfId="4" priority="4" operator="equal">
      <formula>"H"</formula>
    </cfRule>
  </conditionalFormatting>
  <conditionalFormatting sqref="C16:AH18">
    <cfRule type="cellIs" dxfId="5" priority="5" operator="equal">
      <formula>"E"</formula>
    </cfRule>
  </conditionalFormatting>
  <conditionalFormatting sqref="C16:AH18">
    <cfRule type="containsBlanks" dxfId="6" priority="6">
      <formula>LEN(TRIM(C16))=0</formula>
    </cfRule>
  </conditionalFormatting>
  <printOptions horizontalCentered="1"/>
  <pageMargins bottom="0.75" footer="0.0" header="0.0" left="0.7" right="0.7" top="0.75"/>
  <pageSetup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16.38"/>
    <col customWidth="1" min="2" max="32" width="4.5"/>
    <col customWidth="1" min="33" max="33" width="4.38"/>
    <col customWidth="1" min="34" max="34" width="15.88"/>
  </cols>
  <sheetData>
    <row r="1">
      <c r="A1" s="131"/>
      <c r="F1" s="131"/>
    </row>
    <row r="2">
      <c r="A2" s="132" t="str">
        <f>'pivot data'!A45</f>
        <v>December</v>
      </c>
      <c r="B2" s="133"/>
      <c r="C2" s="133"/>
      <c r="D2" s="133"/>
      <c r="E2" s="133"/>
      <c r="F2" s="134" t="str">
        <f t="shared" ref="F2:F4" si="1">#REF!</f>
        <v>#REF!</v>
      </c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5"/>
      <c r="AG2" s="136"/>
      <c r="AH2" s="137"/>
    </row>
    <row r="3">
      <c r="A3" s="138">
        <v>2022.0</v>
      </c>
      <c r="D3" s="56" t="s">
        <v>63</v>
      </c>
      <c r="F3" s="57" t="str">
        <f t="shared" si="1"/>
        <v>#REF!</v>
      </c>
      <c r="I3" s="56" t="s">
        <v>64</v>
      </c>
      <c r="K3" s="57" t="str">
        <f t="shared" ref="K3:K4" si="2">#REF!</f>
        <v>#REF!</v>
      </c>
      <c r="N3" s="56" t="s">
        <v>65</v>
      </c>
      <c r="P3" s="57" t="str">
        <f t="shared" ref="P3:P4" si="3">#REF!</f>
        <v>#REF!</v>
      </c>
      <c r="AH3" s="139"/>
    </row>
    <row r="4">
      <c r="A4" s="140"/>
      <c r="F4" s="57" t="str">
        <f t="shared" si="1"/>
        <v>#REF!</v>
      </c>
      <c r="K4" s="57" t="str">
        <f t="shared" si="2"/>
        <v>#REF!</v>
      </c>
      <c r="P4" s="57" t="str">
        <f t="shared" si="3"/>
        <v>#REF!</v>
      </c>
      <c r="AH4" s="139"/>
    </row>
    <row r="5">
      <c r="A5" s="141"/>
      <c r="B5" s="142" t="s">
        <v>1</v>
      </c>
      <c r="C5" s="143" t="str">
        <f t="array" ref="C5">Transpose(#REF!)</f>
        <v>#REF!</v>
      </c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4"/>
      <c r="AI5" s="33"/>
      <c r="AJ5" s="33"/>
      <c r="AK5" s="33"/>
      <c r="AL5" s="33"/>
      <c r="AM5" s="33"/>
      <c r="AN5" s="33"/>
      <c r="AO5" s="33"/>
      <c r="AP5" s="33"/>
      <c r="AQ5" s="33"/>
    </row>
    <row r="6" ht="6.75" customHeight="1">
      <c r="A6" s="145"/>
      <c r="B6" s="146"/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147"/>
      <c r="AC6" s="147"/>
      <c r="AD6" s="147"/>
      <c r="AE6" s="147"/>
      <c r="AF6" s="147"/>
      <c r="AG6" s="148"/>
      <c r="AH6" s="149"/>
    </row>
    <row r="7" ht="27.0" customHeight="1">
      <c r="A7" s="140"/>
      <c r="B7" s="150" t="s">
        <v>39</v>
      </c>
      <c r="C7" s="151" t="str">
        <f>'pivot data'!B48</f>
        <v/>
      </c>
      <c r="D7" s="151" t="str">
        <f>'pivot data'!C48</f>
        <v/>
      </c>
      <c r="E7" s="151" t="str">
        <f>'pivot data'!D48</f>
        <v/>
      </c>
      <c r="F7" s="151" t="str">
        <f>'pivot data'!E48</f>
        <v/>
      </c>
      <c r="G7" s="151" t="str">
        <f>'pivot data'!F48</f>
        <v/>
      </c>
      <c r="H7" s="151" t="str">
        <f>'pivot data'!G48</f>
        <v/>
      </c>
      <c r="I7" s="151" t="str">
        <f>'pivot data'!H48</f>
        <v/>
      </c>
      <c r="J7" s="151" t="str">
        <f>'pivot data'!I48</f>
        <v/>
      </c>
      <c r="K7" s="151" t="str">
        <f>'pivot data'!J48</f>
        <v/>
      </c>
      <c r="L7" s="151" t="str">
        <f>'pivot data'!K48</f>
        <v/>
      </c>
      <c r="M7" s="151" t="str">
        <f>'pivot data'!L48</f>
        <v/>
      </c>
      <c r="N7" s="151" t="str">
        <f>'pivot data'!M48</f>
        <v/>
      </c>
      <c r="O7" s="151" t="str">
        <f>'pivot data'!N48</f>
        <v/>
      </c>
      <c r="P7" s="151" t="str">
        <f>'pivot data'!O48</f>
        <v/>
      </c>
      <c r="Q7" s="151" t="str">
        <f>'pivot data'!P48</f>
        <v/>
      </c>
      <c r="R7" s="151" t="str">
        <f>'pivot data'!Q48</f>
        <v/>
      </c>
      <c r="S7" s="151" t="str">
        <f>'pivot data'!R48</f>
        <v/>
      </c>
      <c r="T7" s="151" t="str">
        <f>'pivot data'!S48</f>
        <v/>
      </c>
      <c r="U7" s="151" t="str">
        <f>'pivot data'!T48</f>
        <v/>
      </c>
      <c r="V7" s="151" t="str">
        <f>'pivot data'!U48</f>
        <v/>
      </c>
      <c r="W7" s="151" t="str">
        <f>'pivot data'!V48</f>
        <v/>
      </c>
      <c r="X7" s="151" t="str">
        <f>'pivot data'!W48</f>
        <v/>
      </c>
      <c r="Y7" s="151" t="str">
        <f>'pivot data'!X48</f>
        <v/>
      </c>
      <c r="Z7" s="151" t="str">
        <f>'pivot data'!Y48</f>
        <v/>
      </c>
      <c r="AA7" s="151" t="str">
        <f>'pivot data'!Z48</f>
        <v/>
      </c>
      <c r="AB7" s="151" t="str">
        <f>'pivot data'!AA48</f>
        <v/>
      </c>
      <c r="AC7" s="151" t="str">
        <f>'pivot data'!AB48</f>
        <v/>
      </c>
      <c r="AD7" s="151" t="str">
        <f>'pivot data'!AC48</f>
        <v/>
      </c>
      <c r="AE7" s="151" t="str">
        <f>'pivot data'!AD48</f>
        <v/>
      </c>
      <c r="AF7" s="151" t="str">
        <f>'pivot data'!AE48</f>
        <v/>
      </c>
      <c r="AG7" s="152" t="str">
        <f>'pivot data'!AF48</f>
        <v/>
      </c>
      <c r="AH7" s="153" t="str">
        <f>'pivot data'!AG27</f>
        <v/>
      </c>
    </row>
    <row r="8" ht="6.0" customHeight="1">
      <c r="A8" s="154"/>
      <c r="B8" s="155"/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/>
      <c r="AF8" s="156"/>
      <c r="AG8" s="157"/>
      <c r="AH8" s="158"/>
    </row>
    <row r="9">
      <c r="A9" s="159" t="s">
        <v>38</v>
      </c>
      <c r="B9" s="77"/>
      <c r="C9" s="160" t="str">
        <f>'pivot data'!B46</f>
        <v>#REF!</v>
      </c>
      <c r="D9" s="160" t="str">
        <f>'pivot data'!C46</f>
        <v/>
      </c>
      <c r="E9" s="160" t="str">
        <f>'pivot data'!D46</f>
        <v/>
      </c>
      <c r="F9" s="160" t="str">
        <f>'pivot data'!E46</f>
        <v/>
      </c>
      <c r="G9" s="160" t="str">
        <f>'pivot data'!F46</f>
        <v/>
      </c>
      <c r="H9" s="160" t="str">
        <f>'pivot data'!G46</f>
        <v/>
      </c>
      <c r="I9" s="160" t="str">
        <f>'pivot data'!H46</f>
        <v/>
      </c>
      <c r="J9" s="160" t="str">
        <f>'pivot data'!I46</f>
        <v/>
      </c>
      <c r="K9" s="160" t="str">
        <f>'pivot data'!J46</f>
        <v/>
      </c>
      <c r="L9" s="160" t="str">
        <f>'pivot data'!K46</f>
        <v/>
      </c>
      <c r="M9" s="160" t="str">
        <f>'pivot data'!L46</f>
        <v/>
      </c>
      <c r="N9" s="160" t="str">
        <f>'pivot data'!M46</f>
        <v/>
      </c>
      <c r="O9" s="160" t="str">
        <f>'pivot data'!N46</f>
        <v/>
      </c>
      <c r="P9" s="160" t="str">
        <f>'pivot data'!O46</f>
        <v/>
      </c>
      <c r="Q9" s="160" t="str">
        <f>'pivot data'!P46</f>
        <v/>
      </c>
      <c r="R9" s="160" t="str">
        <f>'pivot data'!Q46</f>
        <v/>
      </c>
      <c r="S9" s="160" t="str">
        <f>'pivot data'!R46</f>
        <v/>
      </c>
      <c r="T9" s="160" t="str">
        <f>'pivot data'!S46</f>
        <v/>
      </c>
      <c r="U9" s="160" t="str">
        <f>'pivot data'!T46</f>
        <v/>
      </c>
      <c r="V9" s="160" t="str">
        <f>'pivot data'!U46</f>
        <v/>
      </c>
      <c r="W9" s="160" t="str">
        <f>'pivot data'!V46</f>
        <v/>
      </c>
      <c r="X9" s="160" t="str">
        <f>'pivot data'!W46</f>
        <v/>
      </c>
      <c r="Y9" s="160" t="str">
        <f>'pivot data'!X46</f>
        <v/>
      </c>
      <c r="Z9" s="160" t="str">
        <f>'pivot data'!Y46</f>
        <v/>
      </c>
      <c r="AA9" s="160" t="str">
        <f>'pivot data'!Z46</f>
        <v/>
      </c>
      <c r="AB9" s="160" t="str">
        <f>'pivot data'!AA46</f>
        <v/>
      </c>
      <c r="AC9" s="160" t="str">
        <f>'pivot data'!AB46</f>
        <v/>
      </c>
      <c r="AD9" s="160" t="str">
        <f>'pivot data'!AC46</f>
        <v/>
      </c>
      <c r="AE9" s="160" t="str">
        <f>'pivot data'!AD46</f>
        <v/>
      </c>
      <c r="AF9" s="160" t="str">
        <f>'pivot data'!AE46</f>
        <v/>
      </c>
      <c r="AG9" s="160" t="str">
        <f>'pivot data'!AF46</f>
        <v/>
      </c>
      <c r="AH9" s="158"/>
    </row>
    <row r="10" ht="130.5" customHeight="1">
      <c r="A10" s="161" t="s">
        <v>66</v>
      </c>
      <c r="B10" s="16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163" t="s">
        <v>86</v>
      </c>
    </row>
    <row r="11">
      <c r="A11" s="164" t="s">
        <v>87</v>
      </c>
      <c r="B11" s="165"/>
      <c r="C11" s="166">
        <f>if('pivot data'!B60=0, "", 'pivot data'!B60)</f>
        <v>0.25</v>
      </c>
      <c r="D11" s="166" t="str">
        <f>if('pivot data'!C60=0, "", 'pivot data'!C60)</f>
        <v/>
      </c>
      <c r="E11" s="166">
        <f>if('pivot data'!D60=0, "", 'pivot data'!D60)</f>
        <v>0.24</v>
      </c>
      <c r="F11" s="166">
        <f>if('pivot data'!E60=0, "", 'pivot data'!E60)</f>
        <v>0.03</v>
      </c>
      <c r="G11" s="166" t="str">
        <f>if('pivot data'!F60=0, "", 'pivot data'!F60)</f>
        <v/>
      </c>
      <c r="H11" s="166">
        <f>if('pivot data'!G60=0, "", 'pivot data'!G60)</f>
        <v>0.21</v>
      </c>
      <c r="I11" s="166">
        <f>if('pivot data'!H60=0, "", 'pivot data'!H60)</f>
        <v>0.5</v>
      </c>
      <c r="J11" s="166">
        <f>if('pivot data'!I60=0, "", 'pivot data'!I60)</f>
        <v>0.2</v>
      </c>
      <c r="K11" s="166" t="str">
        <f>if('pivot data'!J60=0, "", 'pivot data'!J60)</f>
        <v/>
      </c>
      <c r="L11" s="166" t="str">
        <f>if('pivot data'!K60=0, "", 'pivot data'!K60)</f>
        <v/>
      </c>
      <c r="M11" s="166">
        <f>if('pivot data'!L60=0, "", 'pivot data'!L60)</f>
        <v>0.08</v>
      </c>
      <c r="N11" s="166">
        <f>if('pivot data'!M60=0, "", 'pivot data'!M60)</f>
        <v>0.01</v>
      </c>
      <c r="O11" s="166">
        <f>if('pivot data'!N60=0, "", 'pivot data'!N60)</f>
        <v>0.44</v>
      </c>
      <c r="P11" s="166">
        <f>if('pivot data'!O60=0, "", 'pivot data'!O60)</f>
        <v>0.11</v>
      </c>
      <c r="Q11" s="166">
        <f>if('pivot data'!P60=0, "", 'pivot data'!P60)</f>
        <v>0.6</v>
      </c>
      <c r="R11" s="166">
        <f>if('pivot data'!Q60=0, "", 'pivot data'!Q60)</f>
        <v>1.45</v>
      </c>
      <c r="S11" s="166">
        <f>if('pivot data'!R60=0, "", 'pivot data'!R60)</f>
        <v>2.06</v>
      </c>
      <c r="T11" s="166">
        <f>if('pivot data'!S60=0, "", 'pivot data'!S60)</f>
        <v>0.04</v>
      </c>
      <c r="U11" s="166">
        <f>if('pivot data'!T60=0, "", 'pivot data'!T60)</f>
        <v>0.07</v>
      </c>
      <c r="V11" s="166" t="str">
        <f>if('pivot data'!U60=0, "", 'pivot data'!U60)</f>
        <v/>
      </c>
      <c r="W11" s="166" t="str">
        <f>if('pivot data'!V60=0, "", 'pivot data'!V60)</f>
        <v/>
      </c>
      <c r="X11" s="166">
        <f>if('pivot data'!W60=0, "", 'pivot data'!W60)</f>
        <v>0.23</v>
      </c>
      <c r="Y11" s="166">
        <f>if('pivot data'!X60=0, "", 'pivot data'!X60)</f>
        <v>4.07</v>
      </c>
      <c r="Z11" s="166">
        <f>if('pivot data'!Y60=0, "", 'pivot data'!Y60)</f>
        <v>0.04</v>
      </c>
      <c r="AA11" s="166">
        <f>if('pivot data'!Z60=0, "", 'pivot data'!Z60)</f>
        <v>0.04</v>
      </c>
      <c r="AB11" s="166">
        <f>if('pivot data'!AA60=0, "", 'pivot data'!AA60)</f>
        <v>0.11</v>
      </c>
      <c r="AC11" s="166">
        <f>if('pivot data'!AB60=0, "", 'pivot data'!AB60)</f>
        <v>0.11</v>
      </c>
      <c r="AD11" s="166">
        <f>if('pivot data'!AC60=0, "", 'pivot data'!AC60)</f>
        <v>0.06</v>
      </c>
      <c r="AE11" s="166" t="str">
        <f>if('pivot data'!AD60=0, "", 'pivot data'!AD60)</f>
        <v/>
      </c>
      <c r="AF11" s="166" t="str">
        <f>if('pivot data'!AE60=0, "", 'pivot data'!AE60)</f>
        <v/>
      </c>
      <c r="AG11" s="166">
        <f>if('pivot data'!AF60=0, "", 'pivot data'!AF60)</f>
        <v>0.11</v>
      </c>
      <c r="AH11" s="167">
        <f>sum(C11:AG11)</f>
        <v>11.06</v>
      </c>
    </row>
    <row r="12">
      <c r="A12" s="164" t="s">
        <v>88</v>
      </c>
      <c r="B12" s="165"/>
      <c r="C12" s="166">
        <f>'pivot data'!B63</f>
        <v>0.1923076923</v>
      </c>
      <c r="D12" s="166" t="str">
        <f>'pivot data'!C63</f>
        <v/>
      </c>
      <c r="E12" s="166">
        <f>'pivot data'!D63</f>
        <v>0.24</v>
      </c>
      <c r="F12" s="166">
        <f>'pivot data'!E63</f>
        <v>0.1</v>
      </c>
      <c r="G12" s="166" t="str">
        <f>'pivot data'!F63</f>
        <v/>
      </c>
      <c r="H12" s="166">
        <f>'pivot data'!G63</f>
        <v>0.1615384615</v>
      </c>
      <c r="I12" s="166" t="str">
        <f>'pivot data'!H63</f>
        <v/>
      </c>
      <c r="J12" s="166">
        <f>'pivot data'!I63</f>
        <v>0.1538461538</v>
      </c>
      <c r="K12" s="166" t="str">
        <f>'pivot data'!J63</f>
        <v/>
      </c>
      <c r="L12" s="166" t="str">
        <f>'pivot data'!K63</f>
        <v/>
      </c>
      <c r="M12" s="166">
        <f>'pivot data'!L63</f>
        <v>0.2666666667</v>
      </c>
      <c r="N12" s="166">
        <f>'pivot data'!M63</f>
        <v>0.05</v>
      </c>
      <c r="O12" s="166">
        <f>'pivot data'!N63</f>
        <v>0.1419354839</v>
      </c>
      <c r="P12" s="166">
        <f>'pivot data'!O63</f>
        <v>0.1222222222</v>
      </c>
      <c r="Q12" s="166">
        <f>'pivot data'!P63</f>
        <v>1.5</v>
      </c>
      <c r="R12" s="166">
        <f>'pivot data'!Q63</f>
        <v>0.1510416667</v>
      </c>
      <c r="S12" s="166">
        <f>'pivot data'!R63</f>
        <v>0.2239130435</v>
      </c>
      <c r="T12" s="166">
        <f>'pivot data'!S63</f>
        <v>0.05714285714</v>
      </c>
      <c r="U12" s="166">
        <f>'pivot data'!T63</f>
        <v>0.1166666667</v>
      </c>
      <c r="V12" s="166">
        <f>'pivot data'!U63</f>
        <v>0</v>
      </c>
      <c r="W12" s="166" t="str">
        <f>'pivot data'!V63</f>
        <v/>
      </c>
      <c r="X12" s="166">
        <f>'pivot data'!W63</f>
        <v>0.09583333333</v>
      </c>
      <c r="Y12" s="166">
        <f>'pivot data'!X63</f>
        <v>0.467816092</v>
      </c>
      <c r="Z12" s="166">
        <f>'pivot data'!Y63</f>
        <v>0.06666666667</v>
      </c>
      <c r="AA12" s="166">
        <f>'pivot data'!Z63</f>
        <v>0.1333333333</v>
      </c>
      <c r="AB12" s="166">
        <f>'pivot data'!AA63</f>
        <v>0.06470588235</v>
      </c>
      <c r="AC12" s="166">
        <f>'pivot data'!AB63</f>
        <v>0.07333333333</v>
      </c>
      <c r="AD12" s="166">
        <f>'pivot data'!AC63</f>
        <v>0.1</v>
      </c>
      <c r="AE12" s="166" t="str">
        <f>'pivot data'!AD63</f>
        <v/>
      </c>
      <c r="AF12" s="166" t="str">
        <f>'pivot data'!AE63</f>
        <v/>
      </c>
      <c r="AG12" s="166" t="str">
        <f>'pivot data'!AF63</f>
        <v/>
      </c>
      <c r="AH12" s="168" t="str">
        <f>'pivot data'!AG63</f>
        <v/>
      </c>
    </row>
    <row r="13" ht="127.5" customHeight="1">
      <c r="A13" s="169" t="s">
        <v>70</v>
      </c>
      <c r="B13" s="81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170" t="s">
        <v>89</v>
      </c>
    </row>
    <row r="14">
      <c r="A14" s="164" t="s">
        <v>72</v>
      </c>
      <c r="B14" s="81"/>
      <c r="C14" s="90" t="str">
        <f>'pivot data'!B56</f>
        <v>→</v>
      </c>
      <c r="D14" s="90" t="str">
        <f>'pivot data'!C56</f>
        <v>↘</v>
      </c>
      <c r="E14" s="90" t="str">
        <f>'pivot data'!D56</f>
        <v>→</v>
      </c>
      <c r="F14" s="90" t="str">
        <f>'pivot data'!E56</f>
        <v>→</v>
      </c>
      <c r="G14" s="90" t="str">
        <f>'pivot data'!F56</f>
        <v>↗</v>
      </c>
      <c r="H14" s="90" t="str">
        <f>'pivot data'!G56</f>
        <v>↑</v>
      </c>
      <c r="I14" s="90" t="str">
        <f>'pivot data'!H56</f>
        <v>↑</v>
      </c>
      <c r="J14" s="90" t="str">
        <f>'pivot data'!I56</f>
        <v>↘</v>
      </c>
      <c r="K14" s="90" t="str">
        <f>'pivot data'!J56</f>
        <v>↓</v>
      </c>
      <c r="L14" s="90" t="str">
        <f>'pivot data'!K56</f>
        <v>↙</v>
      </c>
      <c r="M14" s="90" t="str">
        <f>'pivot data'!L56</f>
        <v>↗</v>
      </c>
      <c r="N14" s="90" t="str">
        <f>'pivot data'!M56</f>
        <v>↘</v>
      </c>
      <c r="O14" s="90" t="str">
        <f>'pivot data'!N56</f>
        <v>↘</v>
      </c>
      <c r="P14" s="90" t="str">
        <f>'pivot data'!O56</f>
        <v>↘</v>
      </c>
      <c r="Q14" s="90" t="str">
        <f>'pivot data'!P56</f>
        <v>←</v>
      </c>
      <c r="R14" s="90" t="str">
        <f>'pivot data'!Q56</f>
        <v>←</v>
      </c>
      <c r="S14" s="90" t="str">
        <f>'pivot data'!R56</f>
        <v>←</v>
      </c>
      <c r="T14" s="90" t="str">
        <f>'pivot data'!S56</f>
        <v>→</v>
      </c>
      <c r="U14" s="90" t="str">
        <f>'pivot data'!T56</f>
        <v>↘</v>
      </c>
      <c r="V14" s="90" t="str">
        <f>'pivot data'!U56</f>
        <v>↓</v>
      </c>
      <c r="W14" s="90" t="str">
        <f>'pivot data'!V56</f>
        <v>→</v>
      </c>
      <c r="X14" s="90" t="str">
        <f>'pivot data'!W56</f>
        <v>↖</v>
      </c>
      <c r="Y14" s="90" t="str">
        <f>'pivot data'!X56</f>
        <v>←</v>
      </c>
      <c r="Z14" s="90" t="str">
        <f>'pivot data'!Y56</f>
        <v>→</v>
      </c>
      <c r="AA14" s="90" t="str">
        <f>'pivot data'!Z56</f>
        <v>→</v>
      </c>
      <c r="AB14" s="90" t="str">
        <f>'pivot data'!AA56</f>
        <v>→</v>
      </c>
      <c r="AC14" s="90" t="str">
        <f>'pivot data'!AB56</f>
        <v>→</v>
      </c>
      <c r="AD14" s="90" t="str">
        <f>'pivot data'!AC56</f>
        <v>→</v>
      </c>
      <c r="AE14" s="90" t="str">
        <f>'pivot data'!AD56</f>
        <v>→</v>
      </c>
      <c r="AF14" s="90" t="str">
        <f>'pivot data'!AE56</f>
        <v>→</v>
      </c>
      <c r="AG14" s="90" t="str">
        <f>'pivot data'!AF56</f>
        <v>→</v>
      </c>
      <c r="AH14" s="167"/>
    </row>
    <row r="15" ht="127.5" customHeight="1">
      <c r="A15" s="169" t="s">
        <v>73</v>
      </c>
      <c r="B15" s="81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171" t="s">
        <v>90</v>
      </c>
    </row>
    <row r="16">
      <c r="A16" s="172" t="s">
        <v>91</v>
      </c>
      <c r="B16" s="81"/>
      <c r="C16" s="78" t="str">
        <f>'pivot data'!B49</f>
        <v>No Rating</v>
      </c>
      <c r="D16" s="78" t="str">
        <f>'pivot data'!C49</f>
        <v>No Rating</v>
      </c>
      <c r="E16" s="78" t="str">
        <f>'pivot data'!D49</f>
        <v>No Rating</v>
      </c>
      <c r="F16" s="78" t="str">
        <f>'pivot data'!E49</f>
        <v>No Rating</v>
      </c>
      <c r="G16" s="78" t="str">
        <f>'pivot data'!F49</f>
        <v>No Rating</v>
      </c>
      <c r="H16" s="78" t="str">
        <f>'pivot data'!G49</f>
        <v>No Rating</v>
      </c>
      <c r="I16" s="78" t="str">
        <f>'pivot data'!H49</f>
        <v>No Rating</v>
      </c>
      <c r="J16" s="78" t="str">
        <f>'pivot data'!I49</f>
        <v>No Rating</v>
      </c>
      <c r="K16" s="78" t="str">
        <f>'pivot data'!J49</f>
        <v>No Rating</v>
      </c>
      <c r="L16" s="78" t="str">
        <f>'pivot data'!K49</f>
        <v>No Rating</v>
      </c>
      <c r="M16" s="78" t="str">
        <f>'pivot data'!L49</f>
        <v>No Rating</v>
      </c>
      <c r="N16" s="78" t="str">
        <f>'pivot data'!M49</f>
        <v>No Rating</v>
      </c>
      <c r="O16" s="78" t="str">
        <f>'pivot data'!N49</f>
        <v>No Rating</v>
      </c>
      <c r="P16" s="78" t="str">
        <f>'pivot data'!O49</f>
        <v>No Rating</v>
      </c>
      <c r="Q16" s="173" t="str">
        <f>'pivot data'!P49</f>
        <v>No Rating</v>
      </c>
      <c r="R16" s="173" t="str">
        <f>'pivot data'!Q49</f>
        <v>No Rating</v>
      </c>
      <c r="S16" s="173" t="str">
        <f>'pivot data'!R49</f>
        <v>No Rating</v>
      </c>
      <c r="T16" s="174" t="str">
        <f>'pivot data'!S49</f>
        <v>H</v>
      </c>
      <c r="U16" s="175" t="str">
        <f>'pivot data'!T49</f>
        <v>C</v>
      </c>
      <c r="V16" s="176" t="str">
        <f>'pivot data'!U49</f>
        <v>M</v>
      </c>
      <c r="W16" s="177" t="str">
        <f>'pivot data'!V49</f>
        <v>L</v>
      </c>
      <c r="X16" s="177" t="str">
        <f>'pivot data'!W49</f>
        <v>L</v>
      </c>
      <c r="Y16" s="176" t="str">
        <f>'pivot data'!X49</f>
        <v>M</v>
      </c>
      <c r="Z16" s="78" t="str">
        <f>'pivot data'!Y49</f>
        <v>L</v>
      </c>
      <c r="AA16" s="78" t="str">
        <f>'pivot data'!Z49</f>
        <v>L</v>
      </c>
      <c r="AB16" s="78" t="str">
        <f>'pivot data'!AA49</f>
        <v>L</v>
      </c>
      <c r="AC16" s="78" t="str">
        <f>'pivot data'!AB49</f>
        <v>L</v>
      </c>
      <c r="AD16" s="78" t="str">
        <f>'pivot data'!AC49</f>
        <v>L</v>
      </c>
      <c r="AE16" s="78" t="str">
        <f>'pivot data'!AD49</f>
        <v>M</v>
      </c>
      <c r="AF16" s="78" t="str">
        <f>'pivot data'!AE49</f>
        <v>M</v>
      </c>
      <c r="AG16" s="78" t="str">
        <f>'pivot data'!AF49</f>
        <v>M</v>
      </c>
      <c r="AH16" s="167"/>
    </row>
    <row r="17">
      <c r="A17" s="178" t="s">
        <v>92</v>
      </c>
      <c r="B17" s="81"/>
      <c r="C17" s="78" t="str">
        <f>'pivot data'!B50</f>
        <v>No Rating</v>
      </c>
      <c r="D17" s="78" t="str">
        <f>'pivot data'!C50</f>
        <v>No Rating</v>
      </c>
      <c r="E17" s="78" t="str">
        <f>'pivot data'!D50</f>
        <v>No Rating</v>
      </c>
      <c r="F17" s="78" t="str">
        <f>'pivot data'!E50</f>
        <v>No Rating</v>
      </c>
      <c r="G17" s="78" t="str">
        <f>'pivot data'!F50</f>
        <v>No Rating</v>
      </c>
      <c r="H17" s="78" t="str">
        <f>'pivot data'!G50</f>
        <v>No Rating</v>
      </c>
      <c r="I17" s="78" t="str">
        <f>'pivot data'!H50</f>
        <v>No Rating</v>
      </c>
      <c r="J17" s="78" t="str">
        <f>'pivot data'!I50</f>
        <v>No Rating</v>
      </c>
      <c r="K17" s="78" t="str">
        <f>'pivot data'!J50</f>
        <v>No Rating</v>
      </c>
      <c r="L17" s="78" t="str">
        <f>'pivot data'!K50</f>
        <v>No Rating</v>
      </c>
      <c r="M17" s="78" t="str">
        <f>'pivot data'!L50</f>
        <v>No Rating</v>
      </c>
      <c r="N17" s="78" t="str">
        <f>'pivot data'!M50</f>
        <v>No Rating</v>
      </c>
      <c r="O17" s="78" t="str">
        <f>'pivot data'!N50</f>
        <v>No Rating</v>
      </c>
      <c r="P17" s="78" t="str">
        <f>'pivot data'!O50</f>
        <v>No Rating</v>
      </c>
      <c r="Q17" s="173" t="str">
        <f>'pivot data'!P50</f>
        <v>No Rating</v>
      </c>
      <c r="R17" s="173" t="str">
        <f>'pivot data'!Q50</f>
        <v>No Rating</v>
      </c>
      <c r="S17" s="173" t="str">
        <f>'pivot data'!R50</f>
        <v>No Rating</v>
      </c>
      <c r="T17" s="174" t="str">
        <f>'pivot data'!S50</f>
        <v>H</v>
      </c>
      <c r="U17" s="175" t="str">
        <f>'pivot data'!T50</f>
        <v>C</v>
      </c>
      <c r="V17" s="176" t="str">
        <f>'pivot data'!U50</f>
        <v>M</v>
      </c>
      <c r="W17" s="177" t="str">
        <f>'pivot data'!V50</f>
        <v>L</v>
      </c>
      <c r="X17" s="177" t="str">
        <f>'pivot data'!W50</f>
        <v>L</v>
      </c>
      <c r="Y17" s="176" t="str">
        <f>'pivot data'!X50</f>
        <v>M</v>
      </c>
      <c r="Z17" s="78" t="str">
        <f>'pivot data'!Y50</f>
        <v>L</v>
      </c>
      <c r="AA17" s="78" t="str">
        <f>'pivot data'!Z50</f>
        <v>L</v>
      </c>
      <c r="AB17" s="78" t="str">
        <f>'pivot data'!AA50</f>
        <v>L</v>
      </c>
      <c r="AC17" s="78" t="str">
        <f>'pivot data'!AB50</f>
        <v>L</v>
      </c>
      <c r="AD17" s="78" t="str">
        <f>'pivot data'!AC50</f>
        <v>M</v>
      </c>
      <c r="AE17" s="78" t="str">
        <f>'pivot data'!AD50</f>
        <v>M</v>
      </c>
      <c r="AF17" s="78" t="str">
        <f>'pivot data'!AE50</f>
        <v>M</v>
      </c>
      <c r="AG17" s="78" t="str">
        <f>'pivot data'!AF50</f>
        <v>M</v>
      </c>
      <c r="AH17" s="167"/>
    </row>
    <row r="18">
      <c r="A18" s="179" t="s">
        <v>93</v>
      </c>
      <c r="B18" s="77"/>
      <c r="C18" s="78" t="str">
        <f>'pivot data'!B51</f>
        <v>No Rating</v>
      </c>
      <c r="D18" s="78" t="str">
        <f>'pivot data'!C51</f>
        <v>No Rating</v>
      </c>
      <c r="E18" s="78" t="str">
        <f>'pivot data'!D51</f>
        <v>No Rating</v>
      </c>
      <c r="F18" s="78" t="str">
        <f>'pivot data'!E51</f>
        <v>No Rating</v>
      </c>
      <c r="G18" s="78" t="str">
        <f>'pivot data'!F51</f>
        <v>No Rating</v>
      </c>
      <c r="H18" s="78" t="str">
        <f>'pivot data'!G51</f>
        <v>No Rating</v>
      </c>
      <c r="I18" s="78" t="str">
        <f>'pivot data'!H51</f>
        <v>No Rating</v>
      </c>
      <c r="J18" s="78" t="str">
        <f>'pivot data'!I51</f>
        <v>No Rating</v>
      </c>
      <c r="K18" s="78" t="str">
        <f>'pivot data'!J51</f>
        <v>No Rating</v>
      </c>
      <c r="L18" s="78" t="str">
        <f>'pivot data'!K51</f>
        <v>No Rating</v>
      </c>
      <c r="M18" s="78" t="str">
        <f>'pivot data'!L51</f>
        <v>No Rating</v>
      </c>
      <c r="N18" s="78" t="str">
        <f>'pivot data'!M51</f>
        <v>No Rating</v>
      </c>
      <c r="O18" s="78" t="str">
        <f>'pivot data'!N51</f>
        <v>No Rating</v>
      </c>
      <c r="P18" s="78" t="str">
        <f>'pivot data'!O51</f>
        <v>No Rating</v>
      </c>
      <c r="Q18" s="173" t="str">
        <f>'pivot data'!P51</f>
        <v>No Rating</v>
      </c>
      <c r="R18" s="173" t="str">
        <f>'pivot data'!Q51</f>
        <v>No Rating</v>
      </c>
      <c r="S18" s="173" t="str">
        <f>'pivot data'!R51</f>
        <v>No Rating</v>
      </c>
      <c r="T18" s="176" t="str">
        <f>'pivot data'!S51</f>
        <v>M</v>
      </c>
      <c r="U18" s="177" t="str">
        <f>'pivot data'!T51</f>
        <v>L</v>
      </c>
      <c r="V18" s="177" t="str">
        <f>'pivot data'!U51</f>
        <v>L</v>
      </c>
      <c r="W18" s="177" t="str">
        <f>'pivot data'!V51</f>
        <v>L</v>
      </c>
      <c r="X18" s="177" t="str">
        <f>'pivot data'!W51</f>
        <v>L</v>
      </c>
      <c r="Y18" s="177" t="str">
        <f>'pivot data'!X51</f>
        <v>L</v>
      </c>
      <c r="Z18" s="78" t="str">
        <f>'pivot data'!Y51</f>
        <v>L</v>
      </c>
      <c r="AA18" s="78" t="str">
        <f>'pivot data'!Z51</f>
        <v>L</v>
      </c>
      <c r="AB18" s="78" t="str">
        <f>'pivot data'!AA51</f>
        <v>L</v>
      </c>
      <c r="AC18" s="78" t="str">
        <f>'pivot data'!AB51</f>
        <v>L</v>
      </c>
      <c r="AD18" s="78" t="str">
        <f>'pivot data'!AC51</f>
        <v>L</v>
      </c>
      <c r="AE18" s="78" t="str">
        <f>'pivot data'!AD51</f>
        <v>L</v>
      </c>
      <c r="AF18" s="78" t="str">
        <f>'pivot data'!AE51</f>
        <v>L</v>
      </c>
      <c r="AG18" s="78" t="str">
        <f>'pivot data'!AF51</f>
        <v>L</v>
      </c>
      <c r="AH18" s="167"/>
    </row>
    <row r="19" ht="111.0" customHeight="1">
      <c r="A19" s="180" t="s">
        <v>75</v>
      </c>
      <c r="B19" s="81"/>
      <c r="C19" s="181" t="str">
        <f>'pivot data'!B65</f>
        <v>#REF!</v>
      </c>
      <c r="D19" s="181" t="str">
        <f>'pivot data'!C65</f>
        <v/>
      </c>
      <c r="E19" s="181" t="str">
        <f>'pivot data'!D65</f>
        <v/>
      </c>
      <c r="F19" s="181" t="str">
        <f>'pivot data'!E65</f>
        <v/>
      </c>
      <c r="G19" s="181" t="str">
        <f>'pivot data'!F65</f>
        <v/>
      </c>
      <c r="H19" s="181" t="str">
        <f>'pivot data'!G65</f>
        <v/>
      </c>
      <c r="I19" s="181" t="str">
        <f>'pivot data'!H65</f>
        <v/>
      </c>
      <c r="J19" s="181" t="str">
        <f>'pivot data'!I65</f>
        <v/>
      </c>
      <c r="K19" s="181" t="str">
        <f>'pivot data'!J65</f>
        <v/>
      </c>
      <c r="L19" s="181" t="str">
        <f>'pivot data'!K65</f>
        <v/>
      </c>
      <c r="M19" s="181" t="str">
        <f>'pivot data'!L65</f>
        <v/>
      </c>
      <c r="N19" s="181" t="str">
        <f>'pivot data'!M65</f>
        <v/>
      </c>
      <c r="O19" s="181" t="str">
        <f>'pivot data'!N65</f>
        <v/>
      </c>
      <c r="P19" s="181" t="str">
        <f>'pivot data'!O65</f>
        <v/>
      </c>
      <c r="Q19" s="182" t="str">
        <f>'pivot data'!P65</f>
        <v/>
      </c>
      <c r="R19" s="181" t="str">
        <f>'pivot data'!Q65</f>
        <v/>
      </c>
      <c r="S19" s="181" t="str">
        <f>'pivot data'!R65</f>
        <v/>
      </c>
      <c r="T19" s="182" t="str">
        <f>'pivot data'!S65</f>
        <v/>
      </c>
      <c r="U19" s="181" t="str">
        <f>'pivot data'!T65</f>
        <v/>
      </c>
      <c r="V19" s="181" t="str">
        <f>'pivot data'!U65</f>
        <v/>
      </c>
      <c r="W19" s="181" t="str">
        <f>'pivot data'!V65</f>
        <v/>
      </c>
      <c r="X19" s="181" t="str">
        <f>'pivot data'!W65</f>
        <v/>
      </c>
      <c r="Y19" s="183" t="str">
        <f>'pivot data'!X65</f>
        <v/>
      </c>
      <c r="Z19" s="181" t="str">
        <f>'pivot data'!Y65</f>
        <v/>
      </c>
      <c r="AA19" s="181" t="str">
        <f>'pivot data'!Z65</f>
        <v/>
      </c>
      <c r="AB19" s="181" t="str">
        <f>'pivot data'!AA65</f>
        <v/>
      </c>
      <c r="AC19" s="181" t="str">
        <f>'pivot data'!AB65</f>
        <v/>
      </c>
      <c r="AD19" s="181" t="str">
        <f>'pivot data'!AC65</f>
        <v/>
      </c>
      <c r="AE19" s="181" t="str">
        <f>'pivot data'!AD65</f>
        <v/>
      </c>
      <c r="AF19" s="181" t="str">
        <f>'pivot data'!AE65</f>
        <v/>
      </c>
      <c r="AG19" s="181" t="str">
        <f>'pivot data'!AF65</f>
        <v/>
      </c>
      <c r="AH19" s="184" t="str">
        <f>'pivot data'!AG65</f>
        <v/>
      </c>
    </row>
    <row r="20">
      <c r="D20" s="56" t="s">
        <v>79</v>
      </c>
      <c r="H20" s="57">
        <f>sum('pivot data'!B62:AF62)</f>
        <v>46.2</v>
      </c>
      <c r="K20" s="56" t="s">
        <v>80</v>
      </c>
      <c r="O20" s="57">
        <f>sum('pivot data'!B60:AF60)</f>
        <v>11.06</v>
      </c>
      <c r="Q20" s="56" t="s">
        <v>81</v>
      </c>
      <c r="U20" s="57">
        <f>sum('enter data here'!L2:L32)</f>
        <v>46.2</v>
      </c>
      <c r="X20" s="56" t="s">
        <v>82</v>
      </c>
      <c r="AB20" s="57">
        <f>sum('enter data here'!M2:M32)</f>
        <v>11.06</v>
      </c>
    </row>
  </sheetData>
  <mergeCells count="4">
    <mergeCell ref="AF2:AH4"/>
    <mergeCell ref="F3:H3"/>
    <mergeCell ref="A11:B11"/>
    <mergeCell ref="A12:B12"/>
  </mergeCells>
  <conditionalFormatting sqref="C16:AH18">
    <cfRule type="cellIs" dxfId="7" priority="1" operator="equal">
      <formula>"L"</formula>
    </cfRule>
  </conditionalFormatting>
  <conditionalFormatting sqref="C16:AH18">
    <cfRule type="cellIs" dxfId="2" priority="2" operator="equal">
      <formula>"M"</formula>
    </cfRule>
  </conditionalFormatting>
  <conditionalFormatting sqref="C16:AH18">
    <cfRule type="cellIs" dxfId="3" priority="3" operator="equal">
      <formula>"C"</formula>
    </cfRule>
  </conditionalFormatting>
  <conditionalFormatting sqref="C16:AH18">
    <cfRule type="cellIs" dxfId="4" priority="4" operator="equal">
      <formula>"H"</formula>
    </cfRule>
  </conditionalFormatting>
  <conditionalFormatting sqref="C16:AH18">
    <cfRule type="cellIs" dxfId="5" priority="5" operator="equal">
      <formula>"E"</formula>
    </cfRule>
  </conditionalFormatting>
  <conditionalFormatting sqref="C16:AH18">
    <cfRule type="containsBlanks" dxfId="6" priority="6">
      <formula>LEN(TRIM(C16))=0</formula>
    </cfRule>
  </conditionalFormatting>
  <printOptions horizontalCentered="1"/>
  <pageMargins bottom="0.75" footer="0.0" header="0.0" left="0.7" right="0.7" top="0.75"/>
  <pageSetup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14.0"/>
    <col customWidth="1" min="2" max="32" width="4.5"/>
    <col customWidth="1" min="33" max="33" width="4.38"/>
    <col customWidth="1" min="34" max="34" width="12.63"/>
  </cols>
  <sheetData>
    <row r="1">
      <c r="A1" s="131"/>
      <c r="F1" s="131"/>
    </row>
    <row r="2">
      <c r="A2" s="132" t="str">
        <f>'pivot data'!A66</f>
        <v>January</v>
      </c>
      <c r="B2" s="133"/>
      <c r="C2" s="133"/>
      <c r="D2" s="133"/>
      <c r="E2" s="133"/>
      <c r="F2" s="134" t="str">
        <f t="shared" ref="F2:F4" si="1">#REF!</f>
        <v>#REF!</v>
      </c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5"/>
      <c r="AG2" s="136"/>
      <c r="AH2" s="137"/>
    </row>
    <row r="3">
      <c r="A3" s="138">
        <v>2023.0</v>
      </c>
      <c r="D3" s="56" t="s">
        <v>63</v>
      </c>
      <c r="F3" s="57" t="str">
        <f t="shared" si="1"/>
        <v>#REF!</v>
      </c>
      <c r="I3" s="56" t="s">
        <v>64</v>
      </c>
      <c r="K3" s="57" t="str">
        <f t="shared" ref="K3:K4" si="2">#REF!</f>
        <v>#REF!</v>
      </c>
      <c r="N3" s="56" t="s">
        <v>65</v>
      </c>
      <c r="P3" s="57" t="str">
        <f t="shared" ref="P3:P4" si="3">#REF!</f>
        <v>#REF!</v>
      </c>
      <c r="AH3" s="139"/>
    </row>
    <row r="4">
      <c r="A4" s="140"/>
      <c r="F4" s="57" t="str">
        <f t="shared" si="1"/>
        <v>#REF!</v>
      </c>
      <c r="K4" s="57" t="str">
        <f t="shared" si="2"/>
        <v>#REF!</v>
      </c>
      <c r="P4" s="57" t="str">
        <f t="shared" si="3"/>
        <v>#REF!</v>
      </c>
      <c r="AH4" s="139"/>
    </row>
    <row r="5">
      <c r="A5" s="141"/>
      <c r="B5" s="185" t="s">
        <v>1</v>
      </c>
      <c r="C5" s="143" t="str">
        <f t="array" ref="C5">Transpose(#REF!)</f>
        <v>#REF!</v>
      </c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4"/>
      <c r="AI5" s="33"/>
      <c r="AJ5" s="33"/>
      <c r="AK5" s="33"/>
      <c r="AL5" s="33"/>
      <c r="AM5" s="33"/>
      <c r="AN5" s="33"/>
      <c r="AO5" s="33"/>
      <c r="AP5" s="33"/>
      <c r="AQ5" s="33"/>
    </row>
    <row r="6" ht="6.75" customHeight="1">
      <c r="A6" s="145"/>
      <c r="B6" s="146"/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147"/>
      <c r="AC6" s="147"/>
      <c r="AD6" s="147"/>
      <c r="AE6" s="147"/>
      <c r="AF6" s="147"/>
      <c r="AG6" s="148"/>
      <c r="AH6" s="149"/>
    </row>
    <row r="7" ht="27.0" customHeight="1">
      <c r="A7" s="140"/>
      <c r="B7" s="186" t="s">
        <v>39</v>
      </c>
      <c r="C7" s="151" t="str">
        <f>'pivot data'!B69</f>
        <v/>
      </c>
      <c r="D7" s="151" t="str">
        <f>'pivot data'!C69</f>
        <v/>
      </c>
      <c r="E7" s="151" t="str">
        <f>'pivot data'!D69</f>
        <v/>
      </c>
      <c r="F7" s="151" t="str">
        <f>'pivot data'!E69</f>
        <v/>
      </c>
      <c r="G7" s="151" t="str">
        <f>'pivot data'!F69</f>
        <v/>
      </c>
      <c r="H7" s="151" t="str">
        <f>'pivot data'!G69</f>
        <v/>
      </c>
      <c r="I7" s="151" t="str">
        <f>'pivot data'!H69</f>
        <v/>
      </c>
      <c r="J7" s="151" t="str">
        <f>'pivot data'!I69</f>
        <v/>
      </c>
      <c r="K7" s="151" t="str">
        <f>'pivot data'!J69</f>
        <v/>
      </c>
      <c r="L7" s="151" t="str">
        <f>'pivot data'!K69</f>
        <v/>
      </c>
      <c r="M7" s="151" t="str">
        <f>'pivot data'!L69</f>
        <v/>
      </c>
      <c r="N7" s="151" t="str">
        <f>'pivot data'!M69</f>
        <v/>
      </c>
      <c r="O7" s="151" t="str">
        <f>'pivot data'!N69</f>
        <v/>
      </c>
      <c r="P7" s="151" t="str">
        <f>'pivot data'!O69</f>
        <v/>
      </c>
      <c r="Q7" s="151" t="str">
        <f>'pivot data'!P69</f>
        <v/>
      </c>
      <c r="R7" s="151" t="str">
        <f>'pivot data'!Q69</f>
        <v/>
      </c>
      <c r="S7" s="151" t="str">
        <f>'pivot data'!R69</f>
        <v/>
      </c>
      <c r="T7" s="151" t="str">
        <f>'pivot data'!S69</f>
        <v/>
      </c>
      <c r="U7" s="151" t="str">
        <f>'pivot data'!T69</f>
        <v/>
      </c>
      <c r="V7" s="151" t="str">
        <f>'pivot data'!U69</f>
        <v/>
      </c>
      <c r="W7" s="151" t="str">
        <f>'pivot data'!V69</f>
        <v/>
      </c>
      <c r="X7" s="151" t="str">
        <f>'pivot data'!W69</f>
        <v/>
      </c>
      <c r="Y7" s="151" t="str">
        <f>'pivot data'!X69</f>
        <v/>
      </c>
      <c r="Z7" s="151" t="str">
        <f>'pivot data'!Y69</f>
        <v/>
      </c>
      <c r="AA7" s="151" t="str">
        <f>'pivot data'!Z69</f>
        <v/>
      </c>
      <c r="AB7" s="151" t="str">
        <f>'pivot data'!AA69</f>
        <v/>
      </c>
      <c r="AC7" s="151" t="str">
        <f>'pivot data'!AB69</f>
        <v/>
      </c>
      <c r="AD7" s="151" t="str">
        <f>'pivot data'!AC69</f>
        <v/>
      </c>
      <c r="AE7" s="151" t="str">
        <f>'pivot data'!AD69</f>
        <v/>
      </c>
      <c r="AF7" s="151" t="str">
        <f>'pivot data'!AE69</f>
        <v/>
      </c>
      <c r="AG7" s="152" t="str">
        <f>'pivot data'!AF69</f>
        <v/>
      </c>
      <c r="AH7" s="153" t="str">
        <f>'pivot data'!AG27</f>
        <v/>
      </c>
    </row>
    <row r="8" ht="6.0" customHeight="1">
      <c r="A8" s="154"/>
      <c r="B8" s="155"/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/>
      <c r="AF8" s="156"/>
      <c r="AG8" s="157"/>
      <c r="AH8" s="158"/>
    </row>
    <row r="9">
      <c r="A9" s="159" t="s">
        <v>38</v>
      </c>
      <c r="B9" s="77"/>
      <c r="C9" s="160" t="str">
        <f>'pivot data'!B67</f>
        <v>#REF!</v>
      </c>
      <c r="D9" s="160" t="str">
        <f>'pivot data'!C67</f>
        <v/>
      </c>
      <c r="E9" s="160" t="str">
        <f>'pivot data'!D67</f>
        <v/>
      </c>
      <c r="F9" s="160" t="str">
        <f>'pivot data'!E67</f>
        <v/>
      </c>
      <c r="G9" s="160" t="str">
        <f>'pivot data'!F67</f>
        <v/>
      </c>
      <c r="H9" s="160" t="str">
        <f>'pivot data'!G67</f>
        <v/>
      </c>
      <c r="I9" s="160" t="str">
        <f>'pivot data'!H67</f>
        <v/>
      </c>
      <c r="J9" s="160" t="str">
        <f>'pivot data'!I67</f>
        <v/>
      </c>
      <c r="K9" s="160" t="str">
        <f>'pivot data'!J67</f>
        <v/>
      </c>
      <c r="L9" s="160" t="str">
        <f>'pivot data'!K67</f>
        <v/>
      </c>
      <c r="M9" s="160" t="str">
        <f>'pivot data'!L67</f>
        <v/>
      </c>
      <c r="N9" s="160" t="str">
        <f>'pivot data'!M67</f>
        <v/>
      </c>
      <c r="O9" s="160" t="str">
        <f>'pivot data'!N67</f>
        <v/>
      </c>
      <c r="P9" s="160" t="str">
        <f>'pivot data'!O67</f>
        <v/>
      </c>
      <c r="Q9" s="160" t="str">
        <f>'pivot data'!P67</f>
        <v/>
      </c>
      <c r="R9" s="160" t="str">
        <f>'pivot data'!Q67</f>
        <v/>
      </c>
      <c r="S9" s="160" t="str">
        <f>'pivot data'!R67</f>
        <v/>
      </c>
      <c r="T9" s="160" t="str">
        <f>'pivot data'!S67</f>
        <v/>
      </c>
      <c r="U9" s="160" t="str">
        <f>'pivot data'!T67</f>
        <v/>
      </c>
      <c r="V9" s="160" t="str">
        <f>'pivot data'!U67</f>
        <v/>
      </c>
      <c r="W9" s="160" t="str">
        <f>'pivot data'!V67</f>
        <v/>
      </c>
      <c r="X9" s="160" t="str">
        <f>'pivot data'!W67</f>
        <v/>
      </c>
      <c r="Y9" s="160" t="str">
        <f>'pivot data'!X67</f>
        <v/>
      </c>
      <c r="Z9" s="160" t="str">
        <f>'pivot data'!Y67</f>
        <v/>
      </c>
      <c r="AA9" s="160" t="str">
        <f>'pivot data'!Z67</f>
        <v/>
      </c>
      <c r="AB9" s="160" t="str">
        <f>'pivot data'!AA67</f>
        <v/>
      </c>
      <c r="AC9" s="160" t="str">
        <f>'pivot data'!AB67</f>
        <v/>
      </c>
      <c r="AD9" s="160" t="str">
        <f>'pivot data'!AC67</f>
        <v/>
      </c>
      <c r="AE9" s="160" t="str">
        <f>'pivot data'!AD67</f>
        <v/>
      </c>
      <c r="AF9" s="160" t="str">
        <f>'pivot data'!AE67</f>
        <v/>
      </c>
      <c r="AG9" s="160" t="str">
        <f>'pivot data'!AF67</f>
        <v/>
      </c>
      <c r="AH9" s="158"/>
    </row>
    <row r="10" ht="151.5" customHeight="1">
      <c r="A10" s="187" t="s">
        <v>94</v>
      </c>
      <c r="B10" s="16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163" t="s">
        <v>95</v>
      </c>
    </row>
    <row r="11">
      <c r="A11" s="188" t="s">
        <v>68</v>
      </c>
      <c r="B11" s="189"/>
      <c r="C11" s="166">
        <f>if('pivot data'!B81=0, "", 'pivot data'!B81)</f>
        <v>0.51</v>
      </c>
      <c r="D11" s="166">
        <f>if('pivot data'!C81=0, "", 'pivot data'!C81)</f>
        <v>0.03</v>
      </c>
      <c r="E11" s="166">
        <f>if('pivot data'!D81=0, "", 'pivot data'!D81)</f>
        <v>0.13</v>
      </c>
      <c r="F11" s="166">
        <f>if('pivot data'!E81=0, "", 'pivot data'!E81)</f>
        <v>0.3</v>
      </c>
      <c r="G11" s="166">
        <f>if('pivot data'!F81=0, "", 'pivot data'!F81)</f>
        <v>0.007</v>
      </c>
      <c r="H11" s="166">
        <f>if('pivot data'!G81=0, "", 'pivot data'!G81)</f>
        <v>0.41</v>
      </c>
      <c r="I11" s="166">
        <f>if('pivot data'!H81=0, "", 'pivot data'!H81)</f>
        <v>0.1</v>
      </c>
      <c r="J11" s="166" t="str">
        <f>if('pivot data'!I81=0, "", 'pivot data'!I81)</f>
        <v/>
      </c>
      <c r="K11" s="166">
        <f>if('pivot data'!J81=0, "", 'pivot data'!J81)</f>
        <v>0.06</v>
      </c>
      <c r="L11" s="166">
        <f>if('pivot data'!K81=0, "", 'pivot data'!K81)</f>
        <v>0.07</v>
      </c>
      <c r="M11" s="166" t="str">
        <f>if('pivot data'!L81=0, "", 'pivot data'!L81)</f>
        <v/>
      </c>
      <c r="N11" s="166">
        <f>if('pivot data'!M81=0, "", 'pivot data'!M81)</f>
        <v>0.34</v>
      </c>
      <c r="O11" s="166">
        <f>if('pivot data'!N81=0, "", 'pivot data'!N81)</f>
        <v>0.61</v>
      </c>
      <c r="P11" s="166">
        <f>if('pivot data'!O81=0, "", 'pivot data'!O81)</f>
        <v>0.01</v>
      </c>
      <c r="Q11" s="166">
        <f>if('pivot data'!P81=0, "", 'pivot data'!P81)</f>
        <v>0.01</v>
      </c>
      <c r="R11" s="166">
        <f>if('pivot data'!Q81=0, "", 'pivot data'!Q81)</f>
        <v>0.07</v>
      </c>
      <c r="S11" s="166">
        <f>if('pivot data'!R81=0, "", 'pivot data'!R81)</f>
        <v>0.1</v>
      </c>
      <c r="T11" s="166">
        <f>if('pivot data'!S81=0, "", 'pivot data'!S81)</f>
        <v>0.01</v>
      </c>
      <c r="U11" s="166">
        <f>if('pivot data'!T81=0, "", 'pivot data'!T81)</f>
        <v>0.33</v>
      </c>
      <c r="V11" s="166">
        <f>if('pivot data'!U81=0, "", 'pivot data'!U81)</f>
        <v>0.58</v>
      </c>
      <c r="W11" s="166" t="str">
        <f>if('pivot data'!V81=0, "", 'pivot data'!V81)</f>
        <v/>
      </c>
      <c r="X11" s="166">
        <f>if('pivot data'!W81=0, "", 'pivot data'!W81)</f>
        <v>0.11</v>
      </c>
      <c r="Y11" s="166">
        <f>if('pivot data'!X81=0, "", 'pivot data'!X81)</f>
        <v>0.59</v>
      </c>
      <c r="Z11" s="166">
        <f>if('pivot data'!Y81=0, "", 'pivot data'!Y81)</f>
        <v>0.12</v>
      </c>
      <c r="AA11" s="166">
        <f>if('pivot data'!Z81=0, "", 'pivot data'!Z81)</f>
        <v>0.63</v>
      </c>
      <c r="AB11" s="166">
        <f>if('pivot data'!AA81=0, "", 'pivot data'!AA81)</f>
        <v>1.24</v>
      </c>
      <c r="AC11" s="166">
        <f>if('pivot data'!AB81=0, "", 'pivot data'!AB81)</f>
        <v>0.02</v>
      </c>
      <c r="AD11" s="166">
        <f>if('pivot data'!AC81=0, "", 'pivot data'!AC81)</f>
        <v>0.11</v>
      </c>
      <c r="AE11" s="166">
        <f>if('pivot data'!AD81=0, "", 'pivot data'!AD81)</f>
        <v>0.18</v>
      </c>
      <c r="AF11" s="166">
        <f>if('pivot data'!AE81=0, "", 'pivot data'!AE81)</f>
        <v>0.14</v>
      </c>
      <c r="AG11" s="166">
        <f>if('pivot data'!AF81=0, "", 'pivot data'!AF81)</f>
        <v>0.04</v>
      </c>
      <c r="AH11" s="167">
        <f>sum(C11:AG11)</f>
        <v>6.857</v>
      </c>
    </row>
    <row r="12" ht="18.0" customHeight="1">
      <c r="A12" s="164" t="s">
        <v>69</v>
      </c>
      <c r="B12" s="189"/>
      <c r="C12" s="166">
        <f>'pivot data'!B84</f>
        <v>1.275</v>
      </c>
      <c r="D12" s="166">
        <f>'pivot data'!C84</f>
        <v>0.15</v>
      </c>
      <c r="E12" s="166" t="str">
        <f>'pivot data'!D84</f>
        <v/>
      </c>
      <c r="F12" s="166" t="str">
        <f>'pivot data'!E84</f>
        <v/>
      </c>
      <c r="G12" s="166" t="str">
        <f>'pivot data'!F84</f>
        <v/>
      </c>
      <c r="H12" s="166">
        <f>'pivot data'!G84</f>
        <v>0.1322580645</v>
      </c>
      <c r="I12" s="166">
        <f>'pivot data'!H84</f>
        <v>0.09090909091</v>
      </c>
      <c r="J12" s="166" t="str">
        <f>'pivot data'!I84</f>
        <v/>
      </c>
      <c r="K12" s="166">
        <f>'pivot data'!J84</f>
        <v>0.08571428571</v>
      </c>
      <c r="L12" s="166">
        <f>'pivot data'!K84</f>
        <v>0.07777777778</v>
      </c>
      <c r="M12" s="166" t="str">
        <f>'pivot data'!L84</f>
        <v/>
      </c>
      <c r="N12" s="166">
        <f>'pivot data'!M84</f>
        <v>0.103030303</v>
      </c>
      <c r="O12" s="166">
        <f>'pivot data'!N84</f>
        <v>0.244</v>
      </c>
      <c r="P12" s="166">
        <f>'pivot data'!O84</f>
        <v>0.05</v>
      </c>
      <c r="Q12" s="166">
        <f>'pivot data'!P84</f>
        <v>0.1</v>
      </c>
      <c r="R12" s="166">
        <f>'pivot data'!Q84</f>
        <v>0.2333333333</v>
      </c>
      <c r="S12" s="166" t="str">
        <f>'pivot data'!R84</f>
        <v/>
      </c>
      <c r="T12" s="166">
        <f>'pivot data'!S84</f>
        <v>0.1</v>
      </c>
      <c r="U12" s="166">
        <f>'pivot data'!T84</f>
        <v>0.08918918919</v>
      </c>
      <c r="V12" s="166">
        <f>'pivot data'!U84</f>
        <v>0.09206349206</v>
      </c>
      <c r="W12" s="166" t="str">
        <f>'pivot data'!V84</f>
        <v/>
      </c>
      <c r="X12" s="166">
        <f>'pivot data'!W84</f>
        <v>0.09166666667</v>
      </c>
      <c r="Y12" s="166">
        <f>'pivot data'!X84</f>
        <v>0.08194444444</v>
      </c>
      <c r="Z12" s="166">
        <f>'pivot data'!Y84</f>
        <v>0.07058823529</v>
      </c>
      <c r="AA12" s="166">
        <f>'pivot data'!Z84</f>
        <v>0.08181818182</v>
      </c>
      <c r="AB12" s="166">
        <f>'pivot data'!AA84</f>
        <v>0.158974359</v>
      </c>
      <c r="AC12" s="166">
        <f>'pivot data'!AB84</f>
        <v>0.04</v>
      </c>
      <c r="AD12" s="166">
        <f>'pivot data'!AC84</f>
        <v>0.1833333333</v>
      </c>
      <c r="AE12" s="166">
        <f>'pivot data'!AD84</f>
        <v>0.1125</v>
      </c>
      <c r="AF12" s="166">
        <f>'pivot data'!AE84</f>
        <v>0.1076923077</v>
      </c>
      <c r="AG12" s="166">
        <f>'pivot data'!AF84</f>
        <v>0.1</v>
      </c>
      <c r="AH12" s="168" t="str">
        <f>'pivot data'!AG63</f>
        <v/>
      </c>
    </row>
    <row r="13" ht="142.5" customHeight="1">
      <c r="A13" s="169" t="s">
        <v>96</v>
      </c>
      <c r="B13" s="81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170" t="s">
        <v>97</v>
      </c>
    </row>
    <row r="14" ht="26.25" customHeight="1">
      <c r="A14" s="190" t="s">
        <v>72</v>
      </c>
      <c r="B14" s="189"/>
      <c r="C14" s="191" t="str">
        <f>'pivot data'!B77</f>
        <v>→</v>
      </c>
      <c r="D14" s="191" t="str">
        <f>'pivot data'!C77</f>
        <v>→</v>
      </c>
      <c r="E14" s="191" t="str">
        <f>'pivot data'!D77</f>
        <v>→</v>
      </c>
      <c r="F14" s="191" t="str">
        <f>'pivot data'!E77</f>
        <v>↘</v>
      </c>
      <c r="G14" s="191" t="str">
        <f>'pivot data'!F77</f>
        <v>↑</v>
      </c>
      <c r="H14" s="191" t="str">
        <f>'pivot data'!G77</f>
        <v>↘</v>
      </c>
      <c r="I14" s="191" t="str">
        <f>'pivot data'!H77</f>
        <v>↘</v>
      </c>
      <c r="J14" s="191" t="str">
        <f>'pivot data'!I77</f>
        <v>↘</v>
      </c>
      <c r="K14" s="191" t="str">
        <f>'pivot data'!J77</f>
        <v>→</v>
      </c>
      <c r="L14" s="191" t="str">
        <f>'pivot data'!K77</f>
        <v>→</v>
      </c>
      <c r="M14" s="191" t="str">
        <f>'pivot data'!L77</f>
        <v>→</v>
      </c>
      <c r="N14" s="191" t="str">
        <f>'pivot data'!M77</f>
        <v>↑</v>
      </c>
      <c r="O14" s="191" t="str">
        <f>'pivot data'!N77</f>
        <v>↑</v>
      </c>
      <c r="P14" s="191" t="str">
        <f>'pivot data'!O77</f>
        <v>↑</v>
      </c>
      <c r="Q14" s="191" t="str">
        <f>'pivot data'!P77</f>
        <v>↙</v>
      </c>
      <c r="R14" s="191" t="str">
        <f>'pivot data'!Q77</f>
        <v>↓</v>
      </c>
      <c r="S14" s="191" t="str">
        <f>'pivot data'!R77</f>
        <v>↘</v>
      </c>
      <c r="T14" s="191" t="str">
        <f>'pivot data'!S77</f>
        <v>↘</v>
      </c>
      <c r="U14" s="191" t="str">
        <f>'pivot data'!T77</f>
        <v>↘</v>
      </c>
      <c r="V14" s="191" t="str">
        <f>'pivot data'!U77</f>
        <v>↑</v>
      </c>
      <c r="W14" s="191" t="str">
        <f>'pivot data'!V77</f>
        <v>↘</v>
      </c>
      <c r="X14" s="191" t="str">
        <f>'pivot data'!W77</f>
        <v>↗</v>
      </c>
      <c r="Y14" s="191" t="str">
        <f>'pivot data'!X77</f>
        <v>→</v>
      </c>
      <c r="Z14" s="191" t="str">
        <f>'pivot data'!Y77</f>
        <v>→</v>
      </c>
      <c r="AA14" s="191" t="str">
        <f>'pivot data'!Z77</f>
        <v>↑</v>
      </c>
      <c r="AB14" s="191" t="str">
        <f>'pivot data'!AA77</f>
        <v>→</v>
      </c>
      <c r="AC14" s="191" t="str">
        <f>'pivot data'!AB77</f>
        <v>↘</v>
      </c>
      <c r="AD14" s="191" t="str">
        <f>'pivot data'!AC77</f>
        <v>→</v>
      </c>
      <c r="AE14" s="191" t="str">
        <f>'pivot data'!AD77</f>
        <v>↗</v>
      </c>
      <c r="AF14" s="191" t="str">
        <f>'pivot data'!AE77</f>
        <v>→</v>
      </c>
      <c r="AG14" s="191" t="str">
        <f>'pivot data'!AF77</f>
        <v>↘</v>
      </c>
      <c r="AH14" s="192"/>
      <c r="AI14" s="193"/>
      <c r="AJ14" s="193"/>
      <c r="AK14" s="193"/>
      <c r="AL14" s="193"/>
      <c r="AM14" s="193"/>
      <c r="AN14" s="193"/>
      <c r="AO14" s="193"/>
      <c r="AP14" s="193"/>
      <c r="AQ14" s="193"/>
    </row>
    <row r="15" ht="131.25" customHeight="1">
      <c r="A15" s="169" t="s">
        <v>98</v>
      </c>
      <c r="B15" s="81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171" t="s">
        <v>99</v>
      </c>
    </row>
    <row r="16">
      <c r="A16" s="194" t="s">
        <v>91</v>
      </c>
      <c r="B16" s="81"/>
      <c r="C16" s="78" t="str">
        <f>'pivot data'!B70</f>
        <v>L</v>
      </c>
      <c r="D16" s="78" t="str">
        <f>'pivot data'!C70</f>
        <v>L</v>
      </c>
      <c r="E16" s="78" t="str">
        <f>'pivot data'!D70</f>
        <v>L</v>
      </c>
      <c r="F16" s="78" t="str">
        <f>'pivot data'!E70</f>
        <v>L</v>
      </c>
      <c r="G16" s="78" t="str">
        <f>'pivot data'!F70</f>
        <v>L</v>
      </c>
      <c r="H16" s="78" t="str">
        <f>'pivot data'!G70</f>
        <v>L</v>
      </c>
      <c r="I16" s="78" t="str">
        <f>'pivot data'!H70</f>
        <v>L</v>
      </c>
      <c r="J16" s="78" t="str">
        <f>'pivot data'!I70</f>
        <v>L</v>
      </c>
      <c r="K16" s="78" t="str">
        <f>'pivot data'!J70</f>
        <v>L</v>
      </c>
      <c r="L16" s="78" t="str">
        <f>'pivot data'!K70</f>
        <v>L</v>
      </c>
      <c r="M16" s="78" t="str">
        <f>'pivot data'!L70</f>
        <v>L</v>
      </c>
      <c r="N16" s="78" t="str">
        <f>'pivot data'!M70</f>
        <v>M</v>
      </c>
      <c r="O16" s="78" t="str">
        <f>'pivot data'!N70</f>
        <v>M</v>
      </c>
      <c r="P16" s="78" t="str">
        <f>'pivot data'!O70</f>
        <v>L</v>
      </c>
      <c r="Q16" s="78" t="str">
        <f>'pivot data'!P70</f>
        <v>L</v>
      </c>
      <c r="R16" s="78" t="str">
        <f>'pivot data'!Q70</f>
        <v>L</v>
      </c>
      <c r="S16" s="78" t="str">
        <f>'pivot data'!R70</f>
        <v>L</v>
      </c>
      <c r="T16" s="78" t="str">
        <f>'pivot data'!S70</f>
        <v>L</v>
      </c>
      <c r="U16" s="78" t="str">
        <f>'pivot data'!T70</f>
        <v>L</v>
      </c>
      <c r="V16" s="78" t="str">
        <f>'pivot data'!U70</f>
        <v>C</v>
      </c>
      <c r="W16" s="78" t="str">
        <f>'pivot data'!V70</f>
        <v>C</v>
      </c>
      <c r="X16" s="78" t="str">
        <f>'pivot data'!W70</f>
        <v>M</v>
      </c>
      <c r="Y16" s="78" t="str">
        <f>'pivot data'!X70</f>
        <v>C</v>
      </c>
      <c r="Z16" s="78" t="str">
        <f>'pivot data'!Y70</f>
        <v>C</v>
      </c>
      <c r="AA16" s="78" t="str">
        <f>'pivot data'!Z70</f>
        <v>C</v>
      </c>
      <c r="AB16" s="78" t="str">
        <f>'pivot data'!AA70</f>
        <v>H</v>
      </c>
      <c r="AC16" s="78" t="str">
        <f>'pivot data'!AB70</f>
        <v>M</v>
      </c>
      <c r="AD16" s="78" t="str">
        <f>'pivot data'!AC70</f>
        <v>M</v>
      </c>
      <c r="AE16" s="78" t="str">
        <f>'pivot data'!AD70</f>
        <v>M</v>
      </c>
      <c r="AF16" s="78" t="str">
        <f>'pivot data'!AE70</f>
        <v>M</v>
      </c>
      <c r="AG16" s="78" t="str">
        <f>'pivot data'!AF70</f>
        <v>M</v>
      </c>
      <c r="AH16" s="167"/>
    </row>
    <row r="17">
      <c r="A17" s="195" t="s">
        <v>92</v>
      </c>
      <c r="B17" s="81"/>
      <c r="C17" s="78" t="str">
        <f>'pivot data'!B71</f>
        <v>L</v>
      </c>
      <c r="D17" s="78" t="str">
        <f>'pivot data'!C71</f>
        <v>L</v>
      </c>
      <c r="E17" s="78" t="str">
        <f>'pivot data'!D71</f>
        <v>L</v>
      </c>
      <c r="F17" s="78" t="str">
        <f>'pivot data'!E71</f>
        <v>L</v>
      </c>
      <c r="G17" s="78" t="str">
        <f>'pivot data'!F71</f>
        <v>L</v>
      </c>
      <c r="H17" s="78" t="str">
        <f>'pivot data'!G71</f>
        <v>L</v>
      </c>
      <c r="I17" s="78" t="str">
        <f>'pivot data'!H71</f>
        <v>L</v>
      </c>
      <c r="J17" s="78" t="str">
        <f>'pivot data'!I71</f>
        <v>L</v>
      </c>
      <c r="K17" s="78" t="str">
        <f>'pivot data'!J71</f>
        <v>L</v>
      </c>
      <c r="L17" s="78" t="str">
        <f>'pivot data'!K71</f>
        <v>L</v>
      </c>
      <c r="M17" s="78" t="str">
        <f>'pivot data'!L71</f>
        <v>M</v>
      </c>
      <c r="N17" s="78" t="str">
        <f>'pivot data'!M71</f>
        <v>M</v>
      </c>
      <c r="O17" s="78" t="str">
        <f>'pivot data'!N71</f>
        <v>M</v>
      </c>
      <c r="P17" s="78" t="str">
        <f>'pivot data'!O71</f>
        <v>L</v>
      </c>
      <c r="Q17" s="78" t="str">
        <f>'pivot data'!P71</f>
        <v>L</v>
      </c>
      <c r="R17" s="78" t="str">
        <f>'pivot data'!Q71</f>
        <v>L</v>
      </c>
      <c r="S17" s="78" t="str">
        <f>'pivot data'!R71</f>
        <v>L</v>
      </c>
      <c r="T17" s="78" t="str">
        <f>'pivot data'!S71</f>
        <v>L</v>
      </c>
      <c r="U17" s="78" t="str">
        <f>'pivot data'!T71</f>
        <v>L</v>
      </c>
      <c r="V17" s="78" t="str">
        <f>'pivot data'!U71</f>
        <v>C</v>
      </c>
      <c r="W17" s="78" t="str">
        <f>'pivot data'!V71</f>
        <v>C</v>
      </c>
      <c r="X17" s="78" t="str">
        <f>'pivot data'!W71</f>
        <v>M</v>
      </c>
      <c r="Y17" s="78" t="str">
        <f>'pivot data'!X71</f>
        <v>C</v>
      </c>
      <c r="Z17" s="78" t="str">
        <f>'pivot data'!Y71</f>
        <v>C</v>
      </c>
      <c r="AA17" s="78" t="str">
        <f>'pivot data'!Z71</f>
        <v>C</v>
      </c>
      <c r="AB17" s="78" t="str">
        <f>'pivot data'!AA71</f>
        <v>H</v>
      </c>
      <c r="AC17" s="78" t="str">
        <f>'pivot data'!AB71</f>
        <v>C</v>
      </c>
      <c r="AD17" s="78" t="str">
        <f>'pivot data'!AC71</f>
        <v>M</v>
      </c>
      <c r="AE17" s="78" t="str">
        <f>'pivot data'!AD71</f>
        <v>M</v>
      </c>
      <c r="AF17" s="78" t="str">
        <f>'pivot data'!AE71</f>
        <v>M</v>
      </c>
      <c r="AG17" s="78" t="str">
        <f>'pivot data'!AF71</f>
        <v>M</v>
      </c>
      <c r="AH17" s="167"/>
    </row>
    <row r="18">
      <c r="A18" s="196" t="s">
        <v>93</v>
      </c>
      <c r="B18" s="77"/>
      <c r="C18" s="78" t="str">
        <f>'pivot data'!B72</f>
        <v>L</v>
      </c>
      <c r="D18" s="78" t="str">
        <f>'pivot data'!C72</f>
        <v>L</v>
      </c>
      <c r="E18" s="78" t="str">
        <f>'pivot data'!D72</f>
        <v>L</v>
      </c>
      <c r="F18" s="78" t="str">
        <f>'pivot data'!E72</f>
        <v>L</v>
      </c>
      <c r="G18" s="78" t="str">
        <f>'pivot data'!F72</f>
        <v>L</v>
      </c>
      <c r="H18" s="78" t="str">
        <f>'pivot data'!G72</f>
        <v>L</v>
      </c>
      <c r="I18" s="78" t="str">
        <f>'pivot data'!H72</f>
        <v>L</v>
      </c>
      <c r="J18" s="78" t="str">
        <f>'pivot data'!I72</f>
        <v>L</v>
      </c>
      <c r="K18" s="78" t="str">
        <f>'pivot data'!J72</f>
        <v>L</v>
      </c>
      <c r="L18" s="78" t="str">
        <f>'pivot data'!K72</f>
        <v>L</v>
      </c>
      <c r="M18" s="78" t="str">
        <f>'pivot data'!L72</f>
        <v>L</v>
      </c>
      <c r="N18" s="78" t="str">
        <f>'pivot data'!M72</f>
        <v>L</v>
      </c>
      <c r="O18" s="78" t="str">
        <f>'pivot data'!N72</f>
        <v>M</v>
      </c>
      <c r="P18" s="78" t="str">
        <f>'pivot data'!O72</f>
        <v>L</v>
      </c>
      <c r="Q18" s="78" t="str">
        <f>'pivot data'!P72</f>
        <v>L</v>
      </c>
      <c r="R18" s="78" t="str">
        <f>'pivot data'!Q72</f>
        <v>L</v>
      </c>
      <c r="S18" s="78" t="str">
        <f>'pivot data'!R72</f>
        <v>L</v>
      </c>
      <c r="T18" s="78" t="str">
        <f>'pivot data'!S72</f>
        <v>L</v>
      </c>
      <c r="U18" s="78" t="str">
        <f>'pivot data'!T72</f>
        <v>L</v>
      </c>
      <c r="V18" s="78" t="str">
        <f>'pivot data'!U72</f>
        <v>M</v>
      </c>
      <c r="W18" s="78" t="str">
        <f>'pivot data'!V72</f>
        <v>M</v>
      </c>
      <c r="X18" s="78" t="str">
        <f>'pivot data'!W72</f>
        <v>L</v>
      </c>
      <c r="Y18" s="78" t="str">
        <f>'pivot data'!X72</f>
        <v>M</v>
      </c>
      <c r="Z18" s="78" t="str">
        <f>'pivot data'!Y72</f>
        <v>M</v>
      </c>
      <c r="AA18" s="78" t="str">
        <f>'pivot data'!Z72</f>
        <v>M</v>
      </c>
      <c r="AB18" s="78" t="str">
        <f>'pivot data'!AA72</f>
        <v>C</v>
      </c>
      <c r="AC18" s="78" t="str">
        <f>'pivot data'!AB72</f>
        <v>L</v>
      </c>
      <c r="AD18" s="78" t="str">
        <f>'pivot data'!AC72</f>
        <v>L</v>
      </c>
      <c r="AE18" s="78" t="str">
        <f>'pivot data'!AD72</f>
        <v>L</v>
      </c>
      <c r="AF18" s="78" t="str">
        <f>'pivot data'!AE72</f>
        <v>L</v>
      </c>
      <c r="AG18" s="78" t="str">
        <f>'pivot data'!AF72</f>
        <v>L</v>
      </c>
      <c r="AH18" s="167"/>
    </row>
    <row r="19" ht="133.5" customHeight="1">
      <c r="A19" s="180" t="s">
        <v>75</v>
      </c>
      <c r="B19" s="189"/>
      <c r="C19" s="181" t="str">
        <f>'pivot data'!B86</f>
        <v>#REF!</v>
      </c>
      <c r="D19" s="181" t="str">
        <f>'pivot data'!C86</f>
        <v/>
      </c>
      <c r="E19" s="181" t="str">
        <f>'pivot data'!D86</f>
        <v/>
      </c>
      <c r="F19" s="181" t="str">
        <f>'pivot data'!E86</f>
        <v/>
      </c>
      <c r="G19" s="181" t="str">
        <f>'pivot data'!F86</f>
        <v/>
      </c>
      <c r="H19" s="181" t="str">
        <f>'pivot data'!G86</f>
        <v/>
      </c>
      <c r="I19" s="181" t="str">
        <f>'pivot data'!H86</f>
        <v/>
      </c>
      <c r="J19" s="181" t="str">
        <f>'pivot data'!I86</f>
        <v/>
      </c>
      <c r="K19" s="181" t="str">
        <f>'pivot data'!J86</f>
        <v/>
      </c>
      <c r="L19" s="181" t="str">
        <f>'pivot data'!K86</f>
        <v/>
      </c>
      <c r="M19" s="181" t="str">
        <f>'pivot data'!L86</f>
        <v/>
      </c>
      <c r="N19" s="181" t="str">
        <f>'pivot data'!M86</f>
        <v/>
      </c>
      <c r="O19" s="181" t="str">
        <f>'pivot data'!N86</f>
        <v/>
      </c>
      <c r="P19" s="181" t="str">
        <f>'pivot data'!O86</f>
        <v/>
      </c>
      <c r="Q19" s="181" t="str">
        <f>'pivot data'!P86</f>
        <v/>
      </c>
      <c r="R19" s="181" t="str">
        <f>'pivot data'!Q86</f>
        <v/>
      </c>
      <c r="S19" s="181" t="str">
        <f>'pivot data'!R86</f>
        <v/>
      </c>
      <c r="T19" s="181" t="str">
        <f>'pivot data'!S86</f>
        <v/>
      </c>
      <c r="U19" s="181" t="str">
        <f>'pivot data'!T86</f>
        <v/>
      </c>
      <c r="V19" s="181" t="str">
        <f>'pivot data'!U86</f>
        <v/>
      </c>
      <c r="W19" s="181" t="str">
        <f>'pivot data'!V86</f>
        <v/>
      </c>
      <c r="X19" s="181" t="str">
        <f>'pivot data'!W86</f>
        <v/>
      </c>
      <c r="Y19" s="181" t="str">
        <f>'pivot data'!X86</f>
        <v/>
      </c>
      <c r="Z19" s="181" t="str">
        <f>'pivot data'!Y86</f>
        <v/>
      </c>
      <c r="AA19" s="181" t="str">
        <f>'pivot data'!Z86</f>
        <v/>
      </c>
      <c r="AB19" s="181" t="str">
        <f>'pivot data'!AA86</f>
        <v/>
      </c>
      <c r="AC19" s="181" t="str">
        <f>'pivot data'!AB86</f>
        <v/>
      </c>
      <c r="AD19" s="181" t="str">
        <f>'pivot data'!AC86</f>
        <v/>
      </c>
      <c r="AE19" s="181" t="str">
        <f>'pivot data'!AD86</f>
        <v/>
      </c>
      <c r="AF19" s="181" t="str">
        <f>'pivot data'!AE86</f>
        <v/>
      </c>
      <c r="AG19" s="181" t="str">
        <f>'pivot data'!AF86</f>
        <v/>
      </c>
      <c r="AH19" s="184" t="str">
        <f>'pivot data'!AG65</f>
        <v/>
      </c>
    </row>
    <row r="20">
      <c r="D20" s="56" t="s">
        <v>79</v>
      </c>
      <c r="H20" s="57">
        <f>sum('pivot data'!B83:AF83)</f>
        <v>52.9</v>
      </c>
      <c r="K20" s="56" t="s">
        <v>80</v>
      </c>
      <c r="O20" s="57">
        <f>sum('pivot data'!B81:AF81)</f>
        <v>6.857</v>
      </c>
      <c r="Q20" s="56" t="s">
        <v>81</v>
      </c>
      <c r="U20" s="57">
        <f>sum('enter data here'!L2:L63)</f>
        <v>99.1</v>
      </c>
      <c r="X20" s="56" t="s">
        <v>82</v>
      </c>
      <c r="AB20" s="57">
        <f>sum('enter data here'!M2:M63)</f>
        <v>17.917</v>
      </c>
    </row>
  </sheetData>
  <mergeCells count="5">
    <mergeCell ref="AF2:AH4"/>
    <mergeCell ref="A11:B11"/>
    <mergeCell ref="A12:B12"/>
    <mergeCell ref="A14:B14"/>
    <mergeCell ref="A19:B19"/>
  </mergeCells>
  <conditionalFormatting sqref="C16:AH18">
    <cfRule type="cellIs" dxfId="1" priority="1" operator="equal">
      <formula>"L"</formula>
    </cfRule>
  </conditionalFormatting>
  <conditionalFormatting sqref="C16:AH18">
    <cfRule type="cellIs" dxfId="2" priority="2" operator="equal">
      <formula>"M"</formula>
    </cfRule>
  </conditionalFormatting>
  <conditionalFormatting sqref="C16:AH18">
    <cfRule type="cellIs" dxfId="3" priority="3" operator="equal">
      <formula>"C"</formula>
    </cfRule>
  </conditionalFormatting>
  <conditionalFormatting sqref="C16:AH18">
    <cfRule type="cellIs" dxfId="4" priority="4" operator="equal">
      <formula>"H"</formula>
    </cfRule>
  </conditionalFormatting>
  <conditionalFormatting sqref="C16:AH18">
    <cfRule type="cellIs" dxfId="5" priority="5" operator="equal">
      <formula>"E"</formula>
    </cfRule>
  </conditionalFormatting>
  <conditionalFormatting sqref="C16:AH18">
    <cfRule type="containsBlanks" dxfId="6" priority="6">
      <formula>LEN(TRIM(C16))=0</formula>
    </cfRule>
  </conditionalFormatting>
  <printOptions horizontalCentered="1"/>
  <pageMargins bottom="0.75" footer="0.0" header="0.0" left="0.25" right="0.25" top="0.75"/>
  <pageSetup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0.38"/>
    <col customWidth="1" min="2" max="2" width="11.88"/>
    <col customWidth="1" min="3" max="3" width="4.75"/>
    <col customWidth="1" min="4" max="4" width="6.25"/>
    <col customWidth="1" min="5" max="34" width="4.5"/>
    <col customWidth="1" min="35" max="35" width="4.38"/>
    <col customWidth="1" min="36" max="36" width="12.63"/>
  </cols>
  <sheetData>
    <row r="1" ht="6.0" customHeight="1">
      <c r="A1" s="131"/>
      <c r="B1" s="131"/>
      <c r="H1" s="131"/>
    </row>
    <row r="2">
      <c r="A2" s="131"/>
      <c r="B2" s="197" t="s">
        <v>59</v>
      </c>
      <c r="C2" s="133"/>
      <c r="D2" s="133"/>
      <c r="E2" s="133"/>
      <c r="F2" s="133"/>
      <c r="G2" s="133"/>
      <c r="H2" s="134" t="str">
        <f t="shared" ref="H2:H4" si="1">#REF!</f>
        <v>#REF!</v>
      </c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35"/>
      <c r="AI2" s="136"/>
      <c r="AJ2" s="137"/>
    </row>
    <row r="3">
      <c r="B3" s="138">
        <v>2023.0</v>
      </c>
      <c r="F3" s="56" t="s">
        <v>63</v>
      </c>
      <c r="H3" s="57" t="str">
        <f t="shared" si="1"/>
        <v>#REF!</v>
      </c>
      <c r="K3" s="56" t="s">
        <v>64</v>
      </c>
      <c r="M3" s="57" t="str">
        <f t="shared" ref="M3:M4" si="2">#REF!</f>
        <v>#REF!</v>
      </c>
      <c r="P3" s="56" t="s">
        <v>65</v>
      </c>
      <c r="R3" s="57" t="str">
        <f t="shared" ref="R3:R4" si="3">#REF!</f>
        <v>#REF!</v>
      </c>
      <c r="AJ3" s="139"/>
    </row>
    <row r="4">
      <c r="B4" s="140"/>
      <c r="H4" s="57" t="str">
        <f t="shared" si="1"/>
        <v>#REF!</v>
      </c>
      <c r="M4" s="57" t="str">
        <f t="shared" si="2"/>
        <v>#REF!</v>
      </c>
      <c r="R4" s="57" t="str">
        <f t="shared" si="3"/>
        <v>#REF!</v>
      </c>
      <c r="AJ4" s="139"/>
    </row>
    <row r="5">
      <c r="A5" s="33"/>
      <c r="B5" s="198" t="s">
        <v>1</v>
      </c>
      <c r="C5" s="136"/>
      <c r="D5" s="136"/>
      <c r="E5" s="143" t="str">
        <f t="array" ref="E5">Transpose(#REF!)</f>
        <v>#REF!</v>
      </c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99">
        <v>30.0</v>
      </c>
      <c r="AI5" s="199">
        <v>31.0</v>
      </c>
      <c r="AJ5" s="144"/>
      <c r="AK5" s="33"/>
      <c r="AL5" s="33"/>
      <c r="AM5" s="33"/>
      <c r="AN5" s="33"/>
      <c r="AO5" s="33"/>
      <c r="AP5" s="33"/>
      <c r="AQ5" s="33"/>
      <c r="AR5" s="33"/>
      <c r="AS5" s="33"/>
    </row>
    <row r="6" ht="6.75" customHeight="1">
      <c r="B6" s="145"/>
      <c r="C6" s="200"/>
      <c r="D6" s="201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147"/>
      <c r="AC6" s="147"/>
      <c r="AD6" s="147"/>
      <c r="AE6" s="147"/>
      <c r="AF6" s="147"/>
      <c r="AG6" s="147"/>
      <c r="AH6" s="147"/>
      <c r="AI6" s="148"/>
      <c r="AJ6" s="149"/>
    </row>
    <row r="7" ht="27.0" customHeight="1">
      <c r="B7" s="202" t="s">
        <v>39</v>
      </c>
      <c r="D7" s="203"/>
      <c r="E7" s="151" t="str">
        <f>'pivot data'!B90</f>
        <v/>
      </c>
      <c r="F7" s="151" t="str">
        <f>'pivot data'!C90</f>
        <v/>
      </c>
      <c r="G7" s="151" t="str">
        <f>'pivot data'!D90</f>
        <v/>
      </c>
      <c r="H7" s="151" t="str">
        <f>'pivot data'!E90</f>
        <v/>
      </c>
      <c r="I7" s="151" t="str">
        <f>'pivot data'!F90</f>
        <v/>
      </c>
      <c r="J7" s="151" t="str">
        <f>'pivot data'!G90</f>
        <v/>
      </c>
      <c r="K7" s="151" t="str">
        <f>'pivot data'!H90</f>
        <v/>
      </c>
      <c r="L7" s="151" t="str">
        <f>'pivot data'!I90</f>
        <v/>
      </c>
      <c r="M7" s="151" t="str">
        <f>'pivot data'!J90</f>
        <v/>
      </c>
      <c r="N7" s="151" t="str">
        <f>'pivot data'!K90</f>
        <v/>
      </c>
      <c r="O7" s="151" t="str">
        <f>'pivot data'!L90</f>
        <v/>
      </c>
      <c r="P7" s="151" t="str">
        <f>'pivot data'!M90</f>
        <v/>
      </c>
      <c r="Q7" s="151" t="str">
        <f>'pivot data'!N90</f>
        <v/>
      </c>
      <c r="R7" s="151" t="str">
        <f>'pivot data'!O90</f>
        <v/>
      </c>
      <c r="S7" s="151" t="str">
        <f>'pivot data'!P90</f>
        <v/>
      </c>
      <c r="T7" s="151" t="str">
        <f>'pivot data'!Q90</f>
        <v/>
      </c>
      <c r="U7" s="151" t="str">
        <f>'pivot data'!R90</f>
        <v/>
      </c>
      <c r="V7" s="151" t="str">
        <f>'pivot data'!S90</f>
        <v/>
      </c>
      <c r="W7" s="151" t="str">
        <f>'pivot data'!T90</f>
        <v/>
      </c>
      <c r="X7" s="151" t="str">
        <f>'pivot data'!U90</f>
        <v/>
      </c>
      <c r="Y7" s="151" t="str">
        <f>'pivot data'!V90</f>
        <v/>
      </c>
      <c r="Z7" s="151" t="str">
        <f>'pivot data'!W90</f>
        <v/>
      </c>
      <c r="AA7" s="151" t="str">
        <f>'pivot data'!X90</f>
        <v/>
      </c>
      <c r="AB7" s="151" t="str">
        <f>'pivot data'!Y90</f>
        <v/>
      </c>
      <c r="AC7" s="151" t="str">
        <f>'pivot data'!Z90</f>
        <v/>
      </c>
      <c r="AD7" s="151" t="str">
        <f>'pivot data'!AA90</f>
        <v/>
      </c>
      <c r="AE7" s="151" t="str">
        <f>'pivot data'!AB90</f>
        <v/>
      </c>
      <c r="AF7" s="151" t="str">
        <f>'pivot data'!AC90</f>
        <v/>
      </c>
      <c r="AG7" s="151" t="str">
        <f>'pivot data'!AD90</f>
        <v/>
      </c>
      <c r="AH7" s="151"/>
      <c r="AI7" s="152"/>
      <c r="AJ7" s="153" t="str">
        <f>'pivot data'!AG27</f>
        <v/>
      </c>
    </row>
    <row r="8" ht="6.0" customHeight="1">
      <c r="B8" s="154"/>
      <c r="C8" s="204"/>
      <c r="D8" s="205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/>
      <c r="AF8" s="156"/>
      <c r="AG8" s="156"/>
      <c r="AH8" s="156"/>
      <c r="AI8" s="157"/>
      <c r="AJ8" s="158"/>
    </row>
    <row r="9">
      <c r="A9" s="70"/>
      <c r="B9" s="206" t="s">
        <v>38</v>
      </c>
      <c r="C9" s="204"/>
      <c r="D9" s="204"/>
      <c r="E9" s="160" t="str">
        <f>'pivot data'!B88</f>
        <v>#REF!</v>
      </c>
      <c r="F9" s="160" t="str">
        <f>'pivot data'!C88</f>
        <v/>
      </c>
      <c r="G9" s="160" t="str">
        <f>'pivot data'!D88</f>
        <v/>
      </c>
      <c r="H9" s="160" t="str">
        <f>'pivot data'!E88</f>
        <v/>
      </c>
      <c r="I9" s="160" t="str">
        <f>'pivot data'!F88</f>
        <v/>
      </c>
      <c r="J9" s="160" t="str">
        <f>'pivot data'!G88</f>
        <v/>
      </c>
      <c r="K9" s="160" t="str">
        <f>'pivot data'!H88</f>
        <v/>
      </c>
      <c r="L9" s="160" t="str">
        <f>'pivot data'!I88</f>
        <v/>
      </c>
      <c r="M9" s="160" t="str">
        <f>'pivot data'!J88</f>
        <v/>
      </c>
      <c r="N9" s="160" t="str">
        <f>'pivot data'!K88</f>
        <v/>
      </c>
      <c r="O9" s="160" t="str">
        <f>'pivot data'!L88</f>
        <v/>
      </c>
      <c r="P9" s="160" t="str">
        <f>'pivot data'!M88</f>
        <v/>
      </c>
      <c r="Q9" s="160" t="str">
        <f>'pivot data'!N88</f>
        <v/>
      </c>
      <c r="R9" s="160" t="str">
        <f>'pivot data'!O88</f>
        <v/>
      </c>
      <c r="S9" s="160" t="str">
        <f>'pivot data'!P88</f>
        <v/>
      </c>
      <c r="T9" s="160" t="str">
        <f>'pivot data'!Q88</f>
        <v/>
      </c>
      <c r="U9" s="160" t="str">
        <f>'pivot data'!R88</f>
        <v/>
      </c>
      <c r="V9" s="160" t="str">
        <f>'pivot data'!S88</f>
        <v/>
      </c>
      <c r="W9" s="160" t="str">
        <f>'pivot data'!T88</f>
        <v/>
      </c>
      <c r="X9" s="160" t="str">
        <f>'pivot data'!U88</f>
        <v/>
      </c>
      <c r="Y9" s="160" t="str">
        <f>'pivot data'!V88</f>
        <v/>
      </c>
      <c r="Z9" s="160" t="str">
        <f>'pivot data'!W88</f>
        <v/>
      </c>
      <c r="AA9" s="160" t="str">
        <f>'pivot data'!X88</f>
        <v/>
      </c>
      <c r="AB9" s="160" t="str">
        <f>'pivot data'!Y88</f>
        <v/>
      </c>
      <c r="AC9" s="160" t="str">
        <f>'pivot data'!Z88</f>
        <v/>
      </c>
      <c r="AD9" s="160" t="str">
        <f>'pivot data'!AA88</f>
        <v/>
      </c>
      <c r="AE9" s="160" t="str">
        <f>'pivot data'!AB88</f>
        <v/>
      </c>
      <c r="AF9" s="160" t="str">
        <f>'pivot data'!AC88</f>
        <v/>
      </c>
      <c r="AG9" s="160" t="str">
        <f>'pivot data'!AD88</f>
        <v/>
      </c>
      <c r="AH9" s="160"/>
      <c r="AI9" s="160"/>
      <c r="AJ9" s="158"/>
    </row>
    <row r="10" ht="130.5" customHeight="1">
      <c r="A10" s="207"/>
      <c r="B10" s="187" t="s">
        <v>66</v>
      </c>
      <c r="C10" s="189"/>
      <c r="D10" s="208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163" t="s">
        <v>100</v>
      </c>
    </row>
    <row r="11">
      <c r="B11" s="209" t="s">
        <v>68</v>
      </c>
      <c r="C11" s="189"/>
      <c r="D11" s="189"/>
      <c r="E11" s="166" t="str">
        <f>if('pivot data'!B102=0, "", 'pivot data'!B102)</f>
        <v/>
      </c>
      <c r="F11" s="166" t="str">
        <f>if('pivot data'!C102=0, "", 'pivot data'!C102)</f>
        <v/>
      </c>
      <c r="G11" s="166">
        <f>if('pivot data'!D102=0, "", 'pivot data'!D102)</f>
        <v>0.21</v>
      </c>
      <c r="H11" s="166" t="str">
        <f>if('pivot data'!E102=0, "", 'pivot data'!E102)</f>
        <v/>
      </c>
      <c r="I11" s="166">
        <f>if('pivot data'!F102=0, "", 'pivot data'!F102)</f>
        <v>0.06</v>
      </c>
      <c r="J11" s="166">
        <f>if('pivot data'!G102=0, "", 'pivot data'!G102)</f>
        <v>0.01</v>
      </c>
      <c r="K11" s="166">
        <f>if('pivot data'!H102=0, "", 'pivot data'!H102)</f>
        <v>0.2</v>
      </c>
      <c r="L11" s="166">
        <f>if('pivot data'!I102=0, "", 'pivot data'!I102)</f>
        <v>0.07</v>
      </c>
      <c r="M11" s="166">
        <f>if('pivot data'!J102=0, "", 'pivot data'!J102)</f>
        <v>0.12</v>
      </c>
      <c r="N11" s="166">
        <f>if('pivot data'!K102=0, "", 'pivot data'!K102)</f>
        <v>0.58</v>
      </c>
      <c r="O11" s="166">
        <f>if('pivot data'!L102=0, "", 'pivot data'!L102)</f>
        <v>0.12</v>
      </c>
      <c r="P11" s="166" t="str">
        <f>if('pivot data'!M102=0, "", 'pivot data'!M102)</f>
        <v/>
      </c>
      <c r="Q11" s="166">
        <f>if('pivot data'!N102=0, "", 'pivot data'!N102)</f>
        <v>0.01</v>
      </c>
      <c r="R11" s="166">
        <f>if('pivot data'!O102=0, "", 'pivot data'!O102)</f>
        <v>0.28</v>
      </c>
      <c r="S11" s="166" t="str">
        <f>if('pivot data'!P102=0, "", 'pivot data'!P102)</f>
        <v/>
      </c>
      <c r="T11" s="166">
        <f>if('pivot data'!Q102=0, "", 'pivot data'!Q102)</f>
        <v>0.02</v>
      </c>
      <c r="U11" s="166">
        <f>if('pivot data'!R102=0, "", 'pivot data'!R102)</f>
        <v>0.28</v>
      </c>
      <c r="V11" s="166">
        <f>if('pivot data'!S102=0, "", 'pivot data'!S102)</f>
        <v>0.01</v>
      </c>
      <c r="W11" s="166">
        <f>if('pivot data'!T102=0, "", 'pivot data'!T102)</f>
        <v>0.01</v>
      </c>
      <c r="X11" s="166">
        <f>if('pivot data'!U102=0, "", 'pivot data'!U102)</f>
        <v>1.5</v>
      </c>
      <c r="Y11" s="166">
        <f>if('pivot data'!V102=0, "", 'pivot data'!V102)</f>
        <v>0.8</v>
      </c>
      <c r="Z11" s="166">
        <f>if('pivot data'!W102=0, "", 'pivot data'!W102)</f>
        <v>1.5</v>
      </c>
      <c r="AA11" s="166">
        <f>if('pivot data'!X102=0, "", 'pivot data'!X102)</f>
        <v>0.52</v>
      </c>
      <c r="AB11" s="166">
        <f>if('pivot data'!Y102=0, "", 'pivot data'!Y102)</f>
        <v>0.17</v>
      </c>
      <c r="AC11" s="166">
        <f>if('pivot data'!Z102=0, "", 'pivot data'!Z102)</f>
        <v>0.04</v>
      </c>
      <c r="AD11" s="166">
        <f>if('pivot data'!AA102=0, "", 'pivot data'!AA102)</f>
        <v>0.16</v>
      </c>
      <c r="AE11" s="166">
        <f>if('pivot data'!AB102=0, "", 'pivot data'!AB102)</f>
        <v>0.03</v>
      </c>
      <c r="AF11" s="166">
        <f>if('pivot data'!AC102=0, "", 'pivot data'!AC102)</f>
        <v>0.84</v>
      </c>
      <c r="AG11" s="166" t="str">
        <f>if('pivot data'!AD102=0, "", 'pivot data'!AD102)</f>
        <v/>
      </c>
      <c r="AH11" s="166"/>
      <c r="AI11" s="166"/>
      <c r="AJ11" s="167">
        <f>sum(E11:AI11)</f>
        <v>7.54</v>
      </c>
    </row>
    <row r="12">
      <c r="A12" s="70"/>
      <c r="B12" s="210" t="s">
        <v>69</v>
      </c>
      <c r="C12" s="189"/>
      <c r="D12" s="189"/>
      <c r="E12" s="166" t="str">
        <f>'pivot data'!B105</f>
        <v/>
      </c>
      <c r="F12" s="166" t="str">
        <f>'pivot data'!C105</f>
        <v/>
      </c>
      <c r="G12" s="166">
        <f>'pivot data'!D105</f>
        <v>0.15</v>
      </c>
      <c r="H12" s="166" t="str">
        <f>'pivot data'!E105</f>
        <v/>
      </c>
      <c r="I12" s="166">
        <f>'pivot data'!F105</f>
        <v>0.075</v>
      </c>
      <c r="J12" s="166">
        <f>'pivot data'!G105</f>
        <v>0.1</v>
      </c>
      <c r="K12" s="166">
        <f>'pivot data'!H105</f>
        <v>0.1428571429</v>
      </c>
      <c r="L12" s="166">
        <f>'pivot data'!I105</f>
        <v>0.14</v>
      </c>
      <c r="M12" s="166">
        <f>'pivot data'!J105</f>
        <v>0.2</v>
      </c>
      <c r="N12" s="166">
        <f>'pivot data'!K105</f>
        <v>0.725</v>
      </c>
      <c r="O12" s="166">
        <f>'pivot data'!L105</f>
        <v>0.075</v>
      </c>
      <c r="P12" s="166" t="str">
        <f>'pivot data'!M105</f>
        <v/>
      </c>
      <c r="Q12" s="166">
        <f>'pivot data'!N105</f>
        <v>0.05</v>
      </c>
      <c r="R12" s="166">
        <f>'pivot data'!O105</f>
        <v>0.1272727273</v>
      </c>
      <c r="S12" s="166" t="str">
        <f>'pivot data'!P105</f>
        <v/>
      </c>
      <c r="T12" s="166">
        <f>'pivot data'!Q105</f>
        <v>0.2</v>
      </c>
      <c r="U12" s="166">
        <f>'pivot data'!R105</f>
        <v>0.9333333333</v>
      </c>
      <c r="V12" s="166">
        <f>'pivot data'!S105</f>
        <v>0.03333333333</v>
      </c>
      <c r="W12" s="166">
        <f>'pivot data'!T105</f>
        <v>0.05</v>
      </c>
      <c r="X12" s="166">
        <f>'pivot data'!U105</f>
        <v>12.5</v>
      </c>
      <c r="Y12" s="166">
        <f>'pivot data'!V105</f>
        <v>10</v>
      </c>
      <c r="Z12" s="166">
        <f>'pivot data'!W105</f>
        <v>10</v>
      </c>
      <c r="AA12" s="166">
        <f>'pivot data'!X105</f>
        <v>0.1083333333</v>
      </c>
      <c r="AB12" s="166">
        <f>'pivot data'!Y105</f>
        <v>0.1416666667</v>
      </c>
      <c r="AC12" s="166">
        <f>'pivot data'!Z105</f>
        <v>0.08</v>
      </c>
      <c r="AD12" s="166">
        <f>'pivot data'!AA105</f>
        <v>0.08</v>
      </c>
      <c r="AE12" s="166">
        <f>'pivot data'!AB105</f>
        <v>0.1</v>
      </c>
      <c r="AF12" s="166">
        <f>'pivot data'!AC105</f>
        <v>0.08842105263</v>
      </c>
      <c r="AG12" s="166" t="str">
        <f>'pivot data'!AD105</f>
        <v/>
      </c>
      <c r="AH12" s="166">
        <f>'pivot data'!AE84</f>
        <v>0.1076923077</v>
      </c>
      <c r="AI12" s="166">
        <f>'pivot data'!AF84</f>
        <v>0.1</v>
      </c>
      <c r="AJ12" s="168" t="str">
        <f>'pivot data'!AG63</f>
        <v/>
      </c>
    </row>
    <row r="13" ht="127.5" customHeight="1">
      <c r="A13" s="211"/>
      <c r="B13" s="212" t="s">
        <v>96</v>
      </c>
      <c r="C13" s="189"/>
      <c r="D13" s="213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214" t="s">
        <v>101</v>
      </c>
    </row>
    <row r="14">
      <c r="A14" s="70"/>
      <c r="B14" s="210" t="s">
        <v>72</v>
      </c>
      <c r="C14" s="189"/>
      <c r="D14" s="189"/>
      <c r="E14" s="90" t="str">
        <f>'pivot data'!B98</f>
        <v>→</v>
      </c>
      <c r="F14" s="90" t="str">
        <f>'pivot data'!C98</f>
        <v>→</v>
      </c>
      <c r="G14" s="90" t="str">
        <f>'pivot data'!D98</f>
        <v>→</v>
      </c>
      <c r="H14" s="90" t="str">
        <f>'pivot data'!E98</f>
        <v>↘</v>
      </c>
      <c r="I14" s="90" t="str">
        <f>'pivot data'!F98</f>
        <v>→</v>
      </c>
      <c r="J14" s="90" t="str">
        <f>'pivot data'!G98</f>
        <v>→</v>
      </c>
      <c r="K14" s="90" t="str">
        <f>'pivot data'!H98</f>
        <v>→</v>
      </c>
      <c r="L14" s="90" t="str">
        <f>'pivot data'!I98</f>
        <v>↘</v>
      </c>
      <c r="M14" s="90" t="str">
        <f>'pivot data'!J98</f>
        <v>↗</v>
      </c>
      <c r="N14" s="90" t="str">
        <f>'pivot data'!K98</f>
        <v>→</v>
      </c>
      <c r="O14" s="90" t="str">
        <f>'pivot data'!L98</f>
        <v>→</v>
      </c>
      <c r="P14" s="90" t="str">
        <f>'pivot data'!M98</f>
        <v>→</v>
      </c>
      <c r="Q14" s="90" t="str">
        <f>'pivot data'!N98</f>
        <v>→</v>
      </c>
      <c r="R14" s="90" t="str">
        <f>'pivot data'!O98</f>
        <v>→</v>
      </c>
      <c r="S14" s="90" t="str">
        <f>'pivot data'!P98</f>
        <v>→</v>
      </c>
      <c r="T14" s="90" t="str">
        <f>'pivot data'!Q98</f>
        <v>→</v>
      </c>
      <c r="U14" s="90" t="str">
        <f>'pivot data'!R98</f>
        <v>→</v>
      </c>
      <c r="V14" s="90" t="str">
        <f>'pivot data'!S98</f>
        <v>→</v>
      </c>
      <c r="W14" s="90" t="str">
        <f>'pivot data'!T98</f>
        <v>→</v>
      </c>
      <c r="X14" s="90" t="str">
        <f>'pivot data'!U98</f>
        <v>→</v>
      </c>
      <c r="Y14" s="90" t="str">
        <f>'pivot data'!V98</f>
        <v>→</v>
      </c>
      <c r="Z14" s="90" t="str">
        <f>'pivot data'!W98</f>
        <v>→</v>
      </c>
      <c r="AA14" s="90" t="str">
        <f>'pivot data'!X98</f>
        <v>→</v>
      </c>
      <c r="AB14" s="90" t="str">
        <f>'pivot data'!Y98</f>
        <v>→</v>
      </c>
      <c r="AC14" s="90" t="str">
        <f>'pivot data'!Z98</f>
        <v>↘</v>
      </c>
      <c r="AD14" s="90" t="str">
        <f>'pivot data'!AA98</f>
        <v>↘</v>
      </c>
      <c r="AE14" s="90" t="str">
        <f>'pivot data'!AB98</f>
        <v>↘</v>
      </c>
      <c r="AF14" s="90" t="str">
        <f>'pivot data'!AC98</f>
        <v>→</v>
      </c>
      <c r="AG14" s="90" t="str">
        <f>'pivot data'!AD98</f>
        <v/>
      </c>
      <c r="AH14" s="215"/>
      <c r="AI14" s="215"/>
      <c r="AJ14" s="167"/>
    </row>
    <row r="15" ht="127.5" customHeight="1">
      <c r="A15" s="211"/>
      <c r="B15" s="212" t="s">
        <v>98</v>
      </c>
      <c r="C15" s="189"/>
      <c r="D15" s="213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216" t="s">
        <v>102</v>
      </c>
    </row>
    <row r="16">
      <c r="A16" s="217"/>
      <c r="B16" s="218" t="s">
        <v>103</v>
      </c>
      <c r="C16" s="189"/>
      <c r="D16" s="189"/>
      <c r="E16" s="78" t="str">
        <f>'pivot data'!B91</f>
        <v>M</v>
      </c>
      <c r="F16" s="78" t="str">
        <f>'pivot data'!C91</f>
        <v>M</v>
      </c>
      <c r="G16" s="78" t="str">
        <f>'pivot data'!D91</f>
        <v>L</v>
      </c>
      <c r="H16" s="78" t="str">
        <f>'pivot data'!E91</f>
        <v>L</v>
      </c>
      <c r="I16" s="78" t="str">
        <f>'pivot data'!F91</f>
        <v>L</v>
      </c>
      <c r="J16" s="78" t="str">
        <f>'pivot data'!G91</f>
        <v>L</v>
      </c>
      <c r="K16" s="78" t="str">
        <f>'pivot data'!H91</f>
        <v>L</v>
      </c>
      <c r="L16" s="78" t="str">
        <f>'pivot data'!I91</f>
        <v>L</v>
      </c>
      <c r="M16" s="78" t="str">
        <f>'pivot data'!J91</f>
        <v>L</v>
      </c>
      <c r="N16" s="78" t="str">
        <f>'pivot data'!K91</f>
        <v>M</v>
      </c>
      <c r="O16" s="78" t="str">
        <f>'pivot data'!L91</f>
        <v>L</v>
      </c>
      <c r="P16" s="78" t="str">
        <f>'pivot data'!M91</f>
        <v>M</v>
      </c>
      <c r="Q16" s="78" t="str">
        <f>'pivot data'!N91</f>
        <v>L</v>
      </c>
      <c r="R16" s="78" t="str">
        <f>'pivot data'!O91</f>
        <v>L</v>
      </c>
      <c r="S16" s="78" t="str">
        <f>'pivot data'!P91</f>
        <v>M</v>
      </c>
      <c r="T16" s="78" t="str">
        <f>'pivot data'!Q91</f>
        <v>L</v>
      </c>
      <c r="U16" s="78" t="str">
        <f>'pivot data'!R91</f>
        <v>L</v>
      </c>
      <c r="V16" s="78" t="str">
        <f>'pivot data'!S91</f>
        <v>L</v>
      </c>
      <c r="W16" s="78" t="str">
        <f>'pivot data'!T91</f>
        <v>L</v>
      </c>
      <c r="X16" s="78" t="str">
        <f>'pivot data'!U91</f>
        <v>M</v>
      </c>
      <c r="Y16" s="78" t="str">
        <f>'pivot data'!V91</f>
        <v>L</v>
      </c>
      <c r="Z16" s="78" t="str">
        <f>'pivot data'!W91</f>
        <v>M</v>
      </c>
      <c r="AA16" s="78" t="str">
        <f>'pivot data'!X91</f>
        <v>C</v>
      </c>
      <c r="AB16" s="78" t="str">
        <f>'pivot data'!Y91</f>
        <v>C</v>
      </c>
      <c r="AC16" s="78" t="str">
        <f>'pivot data'!Z91</f>
        <v>M</v>
      </c>
      <c r="AD16" s="78" t="str">
        <f>'pivot data'!AA91</f>
        <v>M</v>
      </c>
      <c r="AE16" s="78" t="str">
        <f>'pivot data'!AB91</f>
        <v>M</v>
      </c>
      <c r="AF16" s="78" t="str">
        <f>'pivot data'!AC91</f>
        <v>C</v>
      </c>
      <c r="AG16" s="78" t="str">
        <f>'pivot data'!AD91</f>
        <v/>
      </c>
      <c r="AH16" s="78"/>
      <c r="AI16" s="78"/>
      <c r="AJ16" s="167"/>
    </row>
    <row r="17">
      <c r="A17" s="217"/>
      <c r="B17" s="218" t="s">
        <v>104</v>
      </c>
      <c r="C17" s="189"/>
      <c r="D17" s="189"/>
      <c r="E17" s="78" t="str">
        <f>'pivot data'!B92</f>
        <v>M</v>
      </c>
      <c r="F17" s="78" t="str">
        <f>'pivot data'!C92</f>
        <v>M</v>
      </c>
      <c r="G17" s="78" t="str">
        <f>'pivot data'!D92</f>
        <v>L</v>
      </c>
      <c r="H17" s="78" t="str">
        <f>'pivot data'!E92</f>
        <v>L</v>
      </c>
      <c r="I17" s="78" t="str">
        <f>'pivot data'!F92</f>
        <v>L</v>
      </c>
      <c r="J17" s="78" t="str">
        <f>'pivot data'!G92</f>
        <v>L</v>
      </c>
      <c r="K17" s="78" t="str">
        <f>'pivot data'!H92</f>
        <v>L</v>
      </c>
      <c r="L17" s="78" t="str">
        <f>'pivot data'!I92</f>
        <v>L</v>
      </c>
      <c r="M17" s="78" t="str">
        <f>'pivot data'!J92</f>
        <v>L</v>
      </c>
      <c r="N17" s="78" t="str">
        <f>'pivot data'!K92</f>
        <v>M</v>
      </c>
      <c r="O17" s="78" t="str">
        <f>'pivot data'!L92</f>
        <v>L</v>
      </c>
      <c r="P17" s="78" t="str">
        <f>'pivot data'!M92</f>
        <v>M</v>
      </c>
      <c r="Q17" s="78" t="str">
        <f>'pivot data'!N92</f>
        <v>L</v>
      </c>
      <c r="R17" s="78" t="str">
        <f>'pivot data'!O92</f>
        <v>L</v>
      </c>
      <c r="S17" s="78" t="str">
        <f>'pivot data'!P92</f>
        <v>M</v>
      </c>
      <c r="T17" s="78" t="str">
        <f>'pivot data'!Q92</f>
        <v>M</v>
      </c>
      <c r="U17" s="78" t="str">
        <f>'pivot data'!R92</f>
        <v>M</v>
      </c>
      <c r="V17" s="78" t="str">
        <f>'pivot data'!S92</f>
        <v>L</v>
      </c>
      <c r="W17" s="78" t="str">
        <f>'pivot data'!T92</f>
        <v>L</v>
      </c>
      <c r="X17" s="78" t="str">
        <f>'pivot data'!U92</f>
        <v>M</v>
      </c>
      <c r="Y17" s="78" t="str">
        <f>'pivot data'!V92</f>
        <v>L</v>
      </c>
      <c r="Z17" s="78" t="str">
        <f>'pivot data'!W92</f>
        <v>M</v>
      </c>
      <c r="AA17" s="78" t="str">
        <f>'pivot data'!X92</f>
        <v>C</v>
      </c>
      <c r="AB17" s="78" t="str">
        <f>'pivot data'!Y92</f>
        <v>C</v>
      </c>
      <c r="AC17" s="78" t="str">
        <f>'pivot data'!Z92</f>
        <v>C</v>
      </c>
      <c r="AD17" s="78" t="str">
        <f>'pivot data'!AA92</f>
        <v>M</v>
      </c>
      <c r="AE17" s="78" t="str">
        <f>'pivot data'!AB92</f>
        <v>M</v>
      </c>
      <c r="AF17" s="78" t="str">
        <f>'pivot data'!AC92</f>
        <v>C</v>
      </c>
      <c r="AG17" s="78" t="str">
        <f>'pivot data'!AD92</f>
        <v/>
      </c>
      <c r="AH17" s="78"/>
      <c r="AI17" s="78"/>
      <c r="AJ17" s="167"/>
    </row>
    <row r="18">
      <c r="A18" s="217"/>
      <c r="B18" s="219" t="s">
        <v>105</v>
      </c>
      <c r="C18" s="204"/>
      <c r="D18" s="204"/>
      <c r="E18" s="78" t="str">
        <f>'pivot data'!B93</f>
        <v>L</v>
      </c>
      <c r="F18" s="78" t="str">
        <f>'pivot data'!C93</f>
        <v>L</v>
      </c>
      <c r="G18" s="78" t="str">
        <f>'pivot data'!D93</f>
        <v>L</v>
      </c>
      <c r="H18" s="78" t="str">
        <f>'pivot data'!E93</f>
        <v>L</v>
      </c>
      <c r="I18" s="78" t="str">
        <f>'pivot data'!F93</f>
        <v>L</v>
      </c>
      <c r="J18" s="78" t="str">
        <f>'pivot data'!G93</f>
        <v>L</v>
      </c>
      <c r="K18" s="78" t="str">
        <f>'pivot data'!H93</f>
        <v>L</v>
      </c>
      <c r="L18" s="78" t="str">
        <f>'pivot data'!I93</f>
        <v>L</v>
      </c>
      <c r="M18" s="78" t="str">
        <f>'pivot data'!J93</f>
        <v>L</v>
      </c>
      <c r="N18" s="78" t="str">
        <f>'pivot data'!K93</f>
        <v>L</v>
      </c>
      <c r="O18" s="78" t="str">
        <f>'pivot data'!L93</f>
        <v>L</v>
      </c>
      <c r="P18" s="78" t="str">
        <f>'pivot data'!M93</f>
        <v>L</v>
      </c>
      <c r="Q18" s="78" t="str">
        <f>'pivot data'!N93</f>
        <v>L</v>
      </c>
      <c r="R18" s="78" t="str">
        <f>'pivot data'!O93</f>
        <v>L</v>
      </c>
      <c r="S18" s="78" t="str">
        <f>'pivot data'!P93</f>
        <v>L</v>
      </c>
      <c r="T18" s="78" t="str">
        <f>'pivot data'!Q93</f>
        <v>M</v>
      </c>
      <c r="U18" s="78" t="str">
        <f>'pivot data'!R93</f>
        <v>L</v>
      </c>
      <c r="V18" s="78" t="str">
        <f>'pivot data'!S93</f>
        <v>L</v>
      </c>
      <c r="W18" s="78" t="str">
        <f>'pivot data'!T93</f>
        <v>L</v>
      </c>
      <c r="X18" s="78" t="str">
        <f>'pivot data'!U93</f>
        <v>L</v>
      </c>
      <c r="Y18" s="78" t="str">
        <f>'pivot data'!V93</f>
        <v>L</v>
      </c>
      <c r="Z18" s="78" t="str">
        <f>'pivot data'!W93</f>
        <v>L</v>
      </c>
      <c r="AA18" s="78" t="str">
        <f>'pivot data'!X93</f>
        <v>M</v>
      </c>
      <c r="AB18" s="78" t="str">
        <f>'pivot data'!Y93</f>
        <v>M</v>
      </c>
      <c r="AC18" s="78" t="str">
        <f>'pivot data'!Z93</f>
        <v>L</v>
      </c>
      <c r="AD18" s="78" t="str">
        <f>'pivot data'!AA93</f>
        <v>L</v>
      </c>
      <c r="AE18" s="78" t="str">
        <f>'pivot data'!AB93</f>
        <v>L</v>
      </c>
      <c r="AF18" s="78" t="str">
        <f>'pivot data'!AC93</f>
        <v>M</v>
      </c>
      <c r="AG18" s="78" t="str">
        <f>'pivot data'!AD93</f>
        <v/>
      </c>
      <c r="AH18" s="78"/>
      <c r="AI18" s="78"/>
      <c r="AJ18" s="167"/>
    </row>
    <row r="19" ht="133.5" customHeight="1">
      <c r="A19" s="220"/>
      <c r="B19" s="221" t="s">
        <v>75</v>
      </c>
      <c r="C19" s="189"/>
      <c r="D19" s="222"/>
      <c r="E19" s="181" t="str">
        <f>'pivot data'!B107</f>
        <v>#REF!</v>
      </c>
      <c r="F19" s="181" t="str">
        <f>'pivot data'!C107</f>
        <v/>
      </c>
      <c r="G19" s="181" t="str">
        <f>'pivot data'!D107</f>
        <v/>
      </c>
      <c r="H19" s="181" t="str">
        <f>'pivot data'!E107</f>
        <v/>
      </c>
      <c r="I19" s="181" t="str">
        <f>'pivot data'!F107</f>
        <v/>
      </c>
      <c r="J19" s="183" t="str">
        <f>'pivot data'!G107</f>
        <v/>
      </c>
      <c r="K19" s="181" t="str">
        <f>'pivot data'!H107</f>
        <v/>
      </c>
      <c r="L19" s="181" t="str">
        <f>'pivot data'!I107</f>
        <v/>
      </c>
      <c r="M19" s="181" t="str">
        <f>'pivot data'!J107</f>
        <v/>
      </c>
      <c r="N19" s="181" t="str">
        <f>'pivot data'!K107</f>
        <v/>
      </c>
      <c r="O19" s="181" t="str">
        <f>'pivot data'!L107</f>
        <v/>
      </c>
      <c r="P19" s="181" t="str">
        <f>'pivot data'!M107</f>
        <v/>
      </c>
      <c r="Q19" s="181" t="str">
        <f>'pivot data'!N107</f>
        <v/>
      </c>
      <c r="R19" s="181" t="str">
        <f>'pivot data'!O107</f>
        <v/>
      </c>
      <c r="S19" s="181" t="str">
        <f>'pivot data'!P107</f>
        <v/>
      </c>
      <c r="T19" s="181" t="str">
        <f>'pivot data'!Q107</f>
        <v/>
      </c>
      <c r="U19" s="181" t="str">
        <f>'pivot data'!R107</f>
        <v/>
      </c>
      <c r="V19" s="181" t="str">
        <f>'pivot data'!S107</f>
        <v/>
      </c>
      <c r="W19" s="181" t="str">
        <f>'pivot data'!T107</f>
        <v/>
      </c>
      <c r="X19" s="181" t="str">
        <f>'pivot data'!U107</f>
        <v/>
      </c>
      <c r="Y19" s="181" t="str">
        <f>'pivot data'!V107</f>
        <v/>
      </c>
      <c r="Z19" s="181" t="str">
        <f>'pivot data'!W107</f>
        <v/>
      </c>
      <c r="AA19" s="181" t="str">
        <f>'pivot data'!X107</f>
        <v/>
      </c>
      <c r="AB19" s="181" t="str">
        <f>'pivot data'!Y107</f>
        <v/>
      </c>
      <c r="AC19" s="181" t="str">
        <f>'pivot data'!Z107</f>
        <v/>
      </c>
      <c r="AD19" s="181" t="str">
        <f>'pivot data'!AA107</f>
        <v/>
      </c>
      <c r="AE19" s="181" t="str">
        <f>'pivot data'!AB107</f>
        <v/>
      </c>
      <c r="AF19" s="181" t="str">
        <f>'pivot data'!AC107</f>
        <v/>
      </c>
      <c r="AG19" s="181" t="str">
        <f>'pivot data'!AD107</f>
        <v/>
      </c>
      <c r="AH19" s="181"/>
      <c r="AI19" s="181"/>
      <c r="AJ19" s="184" t="str">
        <f>'pivot data'!AG65</f>
        <v/>
      </c>
    </row>
    <row r="20">
      <c r="F20" s="56" t="s">
        <v>79</v>
      </c>
      <c r="J20" s="57">
        <f>sum('pivot data'!B104:AF104)</f>
        <v>29.15</v>
      </c>
      <c r="M20" s="56" t="s">
        <v>80</v>
      </c>
      <c r="Q20" s="57">
        <f>sum('pivot data'!B102:AF102)</f>
        <v>7.54</v>
      </c>
      <c r="S20" s="56" t="s">
        <v>81</v>
      </c>
      <c r="W20" s="57">
        <f>sum('enter data here'!L2:L91)</f>
        <v>128.25</v>
      </c>
      <c r="Z20" s="56" t="s">
        <v>82</v>
      </c>
      <c r="AD20" s="57">
        <f>sum('enter data here'!M2:M91)</f>
        <v>25.457</v>
      </c>
    </row>
  </sheetData>
  <mergeCells count="16">
    <mergeCell ref="AH2:AJ4"/>
    <mergeCell ref="B5:D5"/>
    <mergeCell ref="C6:D6"/>
    <mergeCell ref="B7:D7"/>
    <mergeCell ref="B8:D8"/>
    <mergeCell ref="B9:D9"/>
    <mergeCell ref="B10:C10"/>
    <mergeCell ref="B18:D18"/>
    <mergeCell ref="B19:C19"/>
    <mergeCell ref="B11:D11"/>
    <mergeCell ref="B12:D12"/>
    <mergeCell ref="B13:C13"/>
    <mergeCell ref="B14:D14"/>
    <mergeCell ref="B15:C15"/>
    <mergeCell ref="B16:D16"/>
    <mergeCell ref="B17:D17"/>
  </mergeCells>
  <conditionalFormatting sqref="E16:AJ18">
    <cfRule type="cellIs" dxfId="1" priority="1" operator="equal">
      <formula>"L"</formula>
    </cfRule>
  </conditionalFormatting>
  <conditionalFormatting sqref="E16:AJ18">
    <cfRule type="cellIs" dxfId="2" priority="2" operator="equal">
      <formula>"M"</formula>
    </cfRule>
  </conditionalFormatting>
  <conditionalFormatting sqref="E16:AJ18">
    <cfRule type="cellIs" dxfId="3" priority="3" operator="equal">
      <formula>"C"</formula>
    </cfRule>
  </conditionalFormatting>
  <conditionalFormatting sqref="E16:AJ18">
    <cfRule type="cellIs" dxfId="4" priority="4" operator="equal">
      <formula>"H"</formula>
    </cfRule>
  </conditionalFormatting>
  <conditionalFormatting sqref="E16:AJ18">
    <cfRule type="cellIs" dxfId="5" priority="5" operator="equal">
      <formula>"E"</formula>
    </cfRule>
  </conditionalFormatting>
  <conditionalFormatting sqref="E16:AJ18">
    <cfRule type="containsBlanks" dxfId="6" priority="6">
      <formula>LEN(TRIM(E16))=0</formula>
    </cfRule>
  </conditionalFormatting>
  <printOptions horizontalCentered="1"/>
  <pageMargins bottom="0.75" footer="0.0" header="0.0" left="0.7" right="0.7" top="0.75"/>
  <pageSetup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0.88"/>
    <col customWidth="1" min="2" max="2" width="13.75"/>
    <col customWidth="1" min="3" max="33" width="4.5"/>
    <col customWidth="1" min="34" max="34" width="4.38"/>
    <col customWidth="1" min="35" max="35" width="12.63"/>
    <col customWidth="1" min="36" max="36" width="2.75"/>
  </cols>
  <sheetData>
    <row r="1" ht="6.75" customHeight="1">
      <c r="A1" s="131"/>
      <c r="B1" s="131"/>
      <c r="G1" s="131"/>
    </row>
    <row r="2">
      <c r="A2" s="131"/>
      <c r="B2" s="197" t="s">
        <v>60</v>
      </c>
      <c r="C2" s="133"/>
      <c r="D2" s="133"/>
      <c r="E2" s="133"/>
      <c r="F2" s="133"/>
      <c r="G2" s="134" t="str">
        <f t="shared" ref="G2:G4" si="1">#REF!</f>
        <v>#REF!</v>
      </c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5"/>
      <c r="AH2" s="136"/>
      <c r="AI2" s="137"/>
    </row>
    <row r="3">
      <c r="B3" s="138">
        <v>2023.0</v>
      </c>
      <c r="E3" s="56" t="s">
        <v>63</v>
      </c>
      <c r="G3" s="57" t="str">
        <f t="shared" si="1"/>
        <v>#REF!</v>
      </c>
      <c r="J3" s="56" t="s">
        <v>64</v>
      </c>
      <c r="L3" s="57" t="str">
        <f t="shared" ref="L3:L4" si="2">#REF!</f>
        <v>#REF!</v>
      </c>
      <c r="O3" s="56" t="s">
        <v>65</v>
      </c>
      <c r="Q3" s="57" t="str">
        <f t="shared" ref="Q3:Q4" si="3">#REF!</f>
        <v>#REF!</v>
      </c>
      <c r="AI3" s="139"/>
    </row>
    <row r="4">
      <c r="B4" s="140"/>
      <c r="G4" s="57" t="str">
        <f t="shared" si="1"/>
        <v>#REF!</v>
      </c>
      <c r="L4" s="57" t="str">
        <f t="shared" si="2"/>
        <v>#REF!</v>
      </c>
      <c r="Q4" s="57" t="str">
        <f t="shared" si="3"/>
        <v>#REF!</v>
      </c>
      <c r="AI4" s="139"/>
    </row>
    <row r="5">
      <c r="A5" s="33"/>
      <c r="B5" s="141"/>
      <c r="C5" s="185" t="s">
        <v>1</v>
      </c>
      <c r="D5" s="143" t="str">
        <f t="array" ref="D5">Transpose(#REF!)</f>
        <v>#REF!</v>
      </c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4"/>
      <c r="AJ5" s="33"/>
      <c r="AK5" s="33"/>
      <c r="AL5" s="33"/>
      <c r="AM5" s="33"/>
      <c r="AN5" s="33"/>
      <c r="AO5" s="33"/>
      <c r="AP5" s="33"/>
      <c r="AQ5" s="33"/>
      <c r="AR5" s="33"/>
    </row>
    <row r="6" ht="6.75" customHeight="1">
      <c r="B6" s="145"/>
      <c r="C6" s="146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147"/>
      <c r="AC6" s="147"/>
      <c r="AD6" s="147"/>
      <c r="AE6" s="147"/>
      <c r="AF6" s="147"/>
      <c r="AG6" s="147"/>
      <c r="AH6" s="148"/>
      <c r="AI6" s="149"/>
    </row>
    <row r="7" ht="27.0" customHeight="1">
      <c r="B7" s="140"/>
      <c r="C7" s="186" t="s">
        <v>39</v>
      </c>
      <c r="D7" s="223" t="str">
        <f>'pivot data'!B111</f>
        <v/>
      </c>
      <c r="E7" s="223" t="str">
        <f>'pivot data'!C111</f>
        <v/>
      </c>
      <c r="F7" s="223" t="str">
        <f>'pivot data'!D111</f>
        <v/>
      </c>
      <c r="G7" s="223" t="str">
        <f>'pivot data'!E111</f>
        <v/>
      </c>
      <c r="H7" s="223" t="str">
        <f>'pivot data'!F111</f>
        <v/>
      </c>
      <c r="I7" s="223" t="str">
        <f>'pivot data'!G111</f>
        <v/>
      </c>
      <c r="J7" s="223" t="str">
        <f>'pivot data'!H111</f>
        <v/>
      </c>
      <c r="K7" s="223" t="str">
        <f>'pivot data'!I111</f>
        <v/>
      </c>
      <c r="L7" s="223" t="str">
        <f>'pivot data'!J111</f>
        <v/>
      </c>
      <c r="M7" s="223" t="str">
        <f>'pivot data'!K111</f>
        <v/>
      </c>
      <c r="N7" s="223" t="str">
        <f>'pivot data'!L111</f>
        <v/>
      </c>
      <c r="O7" s="223" t="str">
        <f>'pivot data'!M111</f>
        <v/>
      </c>
      <c r="P7" s="223" t="str">
        <f>'pivot data'!N111</f>
        <v/>
      </c>
      <c r="Q7" s="223" t="str">
        <f>'pivot data'!O111</f>
        <v/>
      </c>
      <c r="R7" s="223" t="str">
        <f>'pivot data'!P111</f>
        <v/>
      </c>
      <c r="S7" s="223" t="str">
        <f>'pivot data'!Q111</f>
        <v/>
      </c>
      <c r="T7" s="223" t="str">
        <f>'pivot data'!R111</f>
        <v/>
      </c>
      <c r="U7" s="223" t="str">
        <f>'pivot data'!S111</f>
        <v/>
      </c>
      <c r="V7" s="223" t="str">
        <f>'pivot data'!T111</f>
        <v/>
      </c>
      <c r="W7" s="223" t="str">
        <f>'pivot data'!U111</f>
        <v/>
      </c>
      <c r="X7" s="223" t="str">
        <f>'pivot data'!V111</f>
        <v/>
      </c>
      <c r="Y7" s="223" t="str">
        <f>'pivot data'!W111</f>
        <v/>
      </c>
      <c r="Z7" s="223" t="str">
        <f>'pivot data'!X111</f>
        <v/>
      </c>
      <c r="AA7" s="223" t="str">
        <f>'pivot data'!Y111</f>
        <v/>
      </c>
      <c r="AB7" s="223" t="str">
        <f>'pivot data'!Z111</f>
        <v/>
      </c>
      <c r="AC7" s="223" t="str">
        <f>'pivot data'!AA111</f>
        <v/>
      </c>
      <c r="AD7" s="223" t="str">
        <f>'pivot data'!AB111</f>
        <v/>
      </c>
      <c r="AE7" s="223" t="str">
        <f>'pivot data'!AC111</f>
        <v/>
      </c>
      <c r="AF7" s="223" t="str">
        <f>'pivot data'!AD111</f>
        <v/>
      </c>
      <c r="AG7" s="223" t="str">
        <f>'pivot data'!AE111</f>
        <v/>
      </c>
      <c r="AH7" s="224" t="str">
        <f>'pivot data'!AF111</f>
        <v/>
      </c>
      <c r="AI7" s="153" t="str">
        <f>'pivot data'!AG27</f>
        <v/>
      </c>
    </row>
    <row r="8" ht="6.0" customHeight="1">
      <c r="B8" s="154"/>
      <c r="C8" s="155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/>
      <c r="AF8" s="156"/>
      <c r="AG8" s="156"/>
      <c r="AH8" s="157"/>
      <c r="AI8" s="158"/>
    </row>
    <row r="9">
      <c r="A9" s="70"/>
      <c r="B9" s="225" t="s">
        <v>38</v>
      </c>
      <c r="C9" s="133"/>
      <c r="D9" s="226" t="str">
        <f>'pivot data'!B109</f>
        <v>#REF!</v>
      </c>
      <c r="E9" s="226" t="str">
        <f>'pivot data'!C109</f>
        <v/>
      </c>
      <c r="F9" s="226" t="str">
        <f>'pivot data'!D109</f>
        <v/>
      </c>
      <c r="G9" s="226" t="str">
        <f>'pivot data'!E109</f>
        <v/>
      </c>
      <c r="H9" s="226" t="str">
        <f>'pivot data'!F109</f>
        <v/>
      </c>
      <c r="I9" s="226" t="str">
        <f>'pivot data'!G109</f>
        <v/>
      </c>
      <c r="J9" s="226" t="str">
        <f>'pivot data'!H109</f>
        <v/>
      </c>
      <c r="K9" s="226" t="str">
        <f>'pivot data'!I109</f>
        <v/>
      </c>
      <c r="L9" s="226" t="str">
        <f>'pivot data'!J109</f>
        <v/>
      </c>
      <c r="M9" s="226" t="str">
        <f>'pivot data'!K109</f>
        <v/>
      </c>
      <c r="N9" s="226" t="str">
        <f>'pivot data'!L109</f>
        <v/>
      </c>
      <c r="O9" s="226" t="str">
        <f>'pivot data'!M109</f>
        <v/>
      </c>
      <c r="P9" s="226" t="str">
        <f>'pivot data'!N109</f>
        <v/>
      </c>
      <c r="Q9" s="226" t="str">
        <f>'pivot data'!O109</f>
        <v/>
      </c>
      <c r="R9" s="226" t="str">
        <f>'pivot data'!P109</f>
        <v/>
      </c>
      <c r="S9" s="226" t="str">
        <f>'pivot data'!Q109</f>
        <v/>
      </c>
      <c r="T9" s="226" t="str">
        <f>'pivot data'!R109</f>
        <v/>
      </c>
      <c r="U9" s="226" t="str">
        <f>'pivot data'!S109</f>
        <v/>
      </c>
      <c r="V9" s="226" t="str">
        <f>'pivot data'!T109</f>
        <v/>
      </c>
      <c r="W9" s="226" t="str">
        <f>'pivot data'!U109</f>
        <v/>
      </c>
      <c r="X9" s="226" t="str">
        <f>'pivot data'!V109</f>
        <v/>
      </c>
      <c r="Y9" s="226" t="str">
        <f>'pivot data'!W109</f>
        <v/>
      </c>
      <c r="Z9" s="226" t="str">
        <f>'pivot data'!X109</f>
        <v/>
      </c>
      <c r="AA9" s="226" t="str">
        <f>'pivot data'!Y109</f>
        <v/>
      </c>
      <c r="AB9" s="226" t="str">
        <f>'pivot data'!Z109</f>
        <v/>
      </c>
      <c r="AC9" s="226" t="str">
        <f>'pivot data'!AA109</f>
        <v/>
      </c>
      <c r="AD9" s="226" t="str">
        <f>'pivot data'!AB109</f>
        <v/>
      </c>
      <c r="AE9" s="226" t="str">
        <f>'pivot data'!AC109</f>
        <v/>
      </c>
      <c r="AF9" s="226" t="str">
        <f>'pivot data'!AD109</f>
        <v/>
      </c>
      <c r="AG9" s="226" t="str">
        <f>'pivot data'!AE109</f>
        <v/>
      </c>
      <c r="AH9" s="226" t="str">
        <f>'pivot data'!AF109</f>
        <v/>
      </c>
      <c r="AI9" s="149"/>
    </row>
    <row r="10" ht="130.5" customHeight="1">
      <c r="A10" s="207"/>
      <c r="B10" s="227" t="s">
        <v>66</v>
      </c>
      <c r="C10" s="228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29"/>
      <c r="AG10" s="229"/>
      <c r="AH10" s="229"/>
      <c r="AI10" s="230" t="s">
        <v>106</v>
      </c>
    </row>
    <row r="11">
      <c r="B11" s="154"/>
      <c r="C11" s="231" t="s">
        <v>68</v>
      </c>
      <c r="D11" s="78">
        <f>if('pivot data'!B123=0, "", 'pivot data'!B123)</f>
        <v>0.12</v>
      </c>
      <c r="E11" s="78">
        <f>if('pivot data'!C123=0, "", 'pivot data'!C123)</f>
        <v>0.26</v>
      </c>
      <c r="F11" s="78">
        <f>if('pivot data'!D123=0, "", 'pivot data'!D123)</f>
        <v>0.06</v>
      </c>
      <c r="G11" s="78">
        <f>if('pivot data'!E123=0, "", 'pivot data'!E123)</f>
        <v>0.97</v>
      </c>
      <c r="H11" s="78">
        <f>if('pivot data'!F123=0, "", 'pivot data'!F123)</f>
        <v>0.02</v>
      </c>
      <c r="I11" s="78" t="str">
        <f>if('pivot data'!G123=0, "", 'pivot data'!G123)</f>
        <v/>
      </c>
      <c r="J11" s="78">
        <f>if('pivot data'!H123=0, "", 'pivot data'!H123)</f>
        <v>0.08</v>
      </c>
      <c r="K11" s="78">
        <f>if('pivot data'!I123=0, "", 'pivot data'!I123)</f>
        <v>0.02</v>
      </c>
      <c r="L11" s="78" t="str">
        <f>if('pivot data'!J123=0, "", 'pivot data'!J123)</f>
        <v/>
      </c>
      <c r="M11" s="78" t="str">
        <f>if('pivot data'!K123=0, "", 'pivot data'!K123)</f>
        <v/>
      </c>
      <c r="N11" s="78" t="str">
        <f>if('pivot data'!L123=0, "", 'pivot data'!L123)</f>
        <v/>
      </c>
      <c r="O11" s="78" t="str">
        <f>if('pivot data'!M123=0, "", 'pivot data'!M123)</f>
        <v/>
      </c>
      <c r="P11" s="78">
        <f>if('pivot data'!N123=0, "", 'pivot data'!N123)</f>
        <v>0.09</v>
      </c>
      <c r="Q11" s="78">
        <f>if('pivot data'!O123=0, "", 'pivot data'!O123)</f>
        <v>0.92</v>
      </c>
      <c r="R11" s="78">
        <f>if('pivot data'!P123=0, "", 'pivot data'!P123)</f>
        <v>0.46</v>
      </c>
      <c r="S11" s="78">
        <f>if('pivot data'!Q123=0, "", 'pivot data'!Q123)</f>
        <v>0.01</v>
      </c>
      <c r="T11" s="78">
        <f>if('pivot data'!R123=0, "", 'pivot data'!R123)</f>
        <v>0.02</v>
      </c>
      <c r="U11" s="78">
        <f>if('pivot data'!S123=0, "", 'pivot data'!S123)</f>
        <v>0.01</v>
      </c>
      <c r="V11" s="78">
        <f>if('pivot data'!T123=0, "", 'pivot data'!T123)</f>
        <v>0.11</v>
      </c>
      <c r="W11" s="78">
        <f>if('pivot data'!U123=0, "", 'pivot data'!U123)</f>
        <v>0.02</v>
      </c>
      <c r="X11" s="78" t="str">
        <f>if('pivot data'!V123=0, "", 'pivot data'!V123)</f>
        <v/>
      </c>
      <c r="Y11" s="78" t="str">
        <f>if('pivot data'!W123=0, "", 'pivot data'!W123)</f>
        <v/>
      </c>
      <c r="Z11" s="78">
        <f>if('pivot data'!X123=0, "", 'pivot data'!X123)</f>
        <v>0.42</v>
      </c>
      <c r="AA11" s="78">
        <f>if('pivot data'!Y123=0, "", 'pivot data'!Y123)</f>
        <v>0.08</v>
      </c>
      <c r="AB11" s="78">
        <f>if('pivot data'!Z123=0, "", 'pivot data'!Z123)</f>
        <v>0.65</v>
      </c>
      <c r="AC11" s="78">
        <f>if('pivot data'!AA123=0, "", 'pivot data'!AA123)</f>
        <v>0.25</v>
      </c>
      <c r="AD11" s="78">
        <f>if('pivot data'!AB123=0, "", 'pivot data'!AB123)</f>
        <v>0.04</v>
      </c>
      <c r="AE11" s="78">
        <f>if('pivot data'!AC123=0, "", 'pivot data'!AC123)</f>
        <v>0.06</v>
      </c>
      <c r="AF11" s="78">
        <f>if('pivot data'!AD123=0, "", 'pivot data'!AD123)</f>
        <v>0.02</v>
      </c>
      <c r="AG11" s="78">
        <f>if('pivot data'!AE123=0, "", 'pivot data'!AE123)</f>
        <v>0.13</v>
      </c>
      <c r="AH11" s="78">
        <f>if('pivot data'!AF123=0, "", 'pivot data'!AF123)</f>
        <v>0.17</v>
      </c>
      <c r="AI11" s="158">
        <f>sum(D11:AH11)</f>
        <v>4.99</v>
      </c>
    </row>
    <row r="12">
      <c r="A12" s="70"/>
      <c r="B12" s="225" t="s">
        <v>69</v>
      </c>
      <c r="C12" s="133"/>
      <c r="D12" s="232">
        <f>'pivot data'!B126</f>
        <v>0.1333333333</v>
      </c>
      <c r="E12" s="232">
        <f>'pivot data'!C126</f>
        <v>0.09285714286</v>
      </c>
      <c r="F12" s="232">
        <f>'pivot data'!D126</f>
        <v>0.075</v>
      </c>
      <c r="G12" s="232">
        <f>'pivot data'!E126</f>
        <v>0.1021052632</v>
      </c>
      <c r="H12" s="232">
        <f>'pivot data'!F126</f>
        <v>0.06666666667</v>
      </c>
      <c r="I12" s="232" t="str">
        <f>'pivot data'!G126</f>
        <v/>
      </c>
      <c r="J12" s="232">
        <f>'pivot data'!H126</f>
        <v>0.05714285714</v>
      </c>
      <c r="K12" s="232">
        <f>'pivot data'!I126</f>
        <v>0.06666666667</v>
      </c>
      <c r="L12" s="232" t="str">
        <f>'pivot data'!J126</f>
        <v/>
      </c>
      <c r="M12" s="232" t="str">
        <f>'pivot data'!K126</f>
        <v/>
      </c>
      <c r="N12" s="232" t="str">
        <f>'pivot data'!L126</f>
        <v/>
      </c>
      <c r="O12" s="232" t="str">
        <f>'pivot data'!M126</f>
        <v/>
      </c>
      <c r="P12" s="232">
        <f>'pivot data'!N126</f>
        <v>0.09</v>
      </c>
      <c r="Q12" s="232">
        <f>'pivot data'!O126</f>
        <v>0.1314285714</v>
      </c>
      <c r="R12" s="232">
        <f>'pivot data'!P126</f>
        <v>0.08363636364</v>
      </c>
      <c r="S12" s="232">
        <f>'pivot data'!Q126</f>
        <v>0.05</v>
      </c>
      <c r="T12" s="232">
        <f>'pivot data'!R126</f>
        <v>0.05</v>
      </c>
      <c r="U12" s="232">
        <f>'pivot data'!S126</f>
        <v>0.05</v>
      </c>
      <c r="V12" s="232">
        <f>'pivot data'!T126</f>
        <v>0.05789473684</v>
      </c>
      <c r="W12" s="232">
        <f>'pivot data'!U126</f>
        <v>0.06666666667</v>
      </c>
      <c r="X12" s="232" t="str">
        <f>'pivot data'!V126</f>
        <v/>
      </c>
      <c r="Y12" s="232" t="str">
        <f>'pivot data'!W126</f>
        <v/>
      </c>
      <c r="Z12" s="232">
        <f>'pivot data'!X126</f>
        <v>0.2625</v>
      </c>
      <c r="AA12" s="232">
        <f>'pivot data'!Y126</f>
        <v>0.2666666667</v>
      </c>
      <c r="AB12" s="232">
        <f>'pivot data'!Z126</f>
        <v>0.1857142857</v>
      </c>
      <c r="AC12" s="232">
        <f>'pivot data'!AA126</f>
        <v>0.119047619</v>
      </c>
      <c r="AD12" s="232">
        <f>'pivot data'!AB126</f>
        <v>0.06666666667</v>
      </c>
      <c r="AE12" s="232">
        <f>'pivot data'!AC126</f>
        <v>0.06666666667</v>
      </c>
      <c r="AF12" s="232">
        <f>'pivot data'!AD126</f>
        <v>0.1</v>
      </c>
      <c r="AG12" s="232">
        <f>'pivot data'!AE126</f>
        <v>0.1083333333</v>
      </c>
      <c r="AH12" s="232">
        <f>'pivot data'!AF126</f>
        <v>0.1307692308</v>
      </c>
      <c r="AI12" s="233" t="str">
        <f>'pivot data'!AG63</f>
        <v/>
      </c>
    </row>
    <row r="13" ht="127.5" customHeight="1">
      <c r="A13" s="211"/>
      <c r="B13" s="234" t="s">
        <v>70</v>
      </c>
      <c r="C13" s="235"/>
      <c r="D13" s="229"/>
      <c r="E13" s="229"/>
      <c r="F13" s="229"/>
      <c r="G13" s="229"/>
      <c r="H13" s="229"/>
      <c r="I13" s="229"/>
      <c r="J13" s="229"/>
      <c r="K13" s="229"/>
      <c r="L13" s="229"/>
      <c r="M13" s="229"/>
      <c r="N13" s="229"/>
      <c r="O13" s="229"/>
      <c r="P13" s="229"/>
      <c r="Q13" s="229"/>
      <c r="R13" s="229"/>
      <c r="S13" s="229"/>
      <c r="T13" s="229"/>
      <c r="U13" s="229"/>
      <c r="V13" s="229"/>
      <c r="W13" s="229"/>
      <c r="X13" s="229"/>
      <c r="Y13" s="229"/>
      <c r="Z13" s="229"/>
      <c r="AA13" s="229"/>
      <c r="AB13" s="229"/>
      <c r="AC13" s="229"/>
      <c r="AD13" s="229"/>
      <c r="AE13" s="229"/>
      <c r="AF13" s="229"/>
      <c r="AG13" s="229"/>
      <c r="AH13" s="229"/>
      <c r="AI13" s="236" t="s">
        <v>107</v>
      </c>
    </row>
    <row r="14">
      <c r="A14" s="70"/>
      <c r="B14" s="138" t="s">
        <v>72</v>
      </c>
      <c r="D14" s="237" t="str">
        <f>'pivot data'!B119</f>
        <v>↘</v>
      </c>
      <c r="E14" s="237" t="str">
        <f>'pivot data'!C119</f>
        <v>↘</v>
      </c>
      <c r="F14" s="237" t="str">
        <f>'pivot data'!D119</f>
        <v>↘</v>
      </c>
      <c r="G14" s="237" t="str">
        <f>'pivot data'!E119</f>
        <v>←</v>
      </c>
      <c r="H14" s="237" t="str">
        <f>'pivot data'!F119</f>
        <v>↓</v>
      </c>
      <c r="I14" s="237" t="str">
        <f>'pivot data'!G119</f>
        <v>↘</v>
      </c>
      <c r="J14" s="237" t="str">
        <f>'pivot data'!H119</f>
        <v>↓</v>
      </c>
      <c r="K14" s="237" t="str">
        <f>'pivot data'!I119</f>
        <v>↓</v>
      </c>
      <c r="L14" s="237" t="str">
        <f>'pivot data'!J119</f>
        <v>↓</v>
      </c>
      <c r="M14" s="237" t="str">
        <f>'pivot data'!K119</f>
        <v>↓</v>
      </c>
      <c r="N14" s="237" t="str">
        <f>'pivot data'!L119</f>
        <v>↓</v>
      </c>
      <c r="O14" s="237" t="str">
        <f>'pivot data'!M119</f>
        <v>↖</v>
      </c>
      <c r="P14" s="237" t="str">
        <f>'pivot data'!N119</f>
        <v>↖</v>
      </c>
      <c r="Q14" s="237" t="str">
        <f>'pivot data'!O119</f>
        <v>↓</v>
      </c>
      <c r="R14" s="237" t="str">
        <f>'pivot data'!P119</f>
        <v>↓</v>
      </c>
      <c r="S14" s="237" t="str">
        <f>'pivot data'!Q119</f>
        <v>↘</v>
      </c>
      <c r="T14" s="237" t="str">
        <f>'pivot data'!R119</f>
        <v>→</v>
      </c>
      <c r="U14" s="237" t="str">
        <f>'pivot data'!S119</f>
        <v>→</v>
      </c>
      <c r="V14" s="237" t="str">
        <f>'pivot data'!T119</f>
        <v>→</v>
      </c>
      <c r="W14" s="237" t="str">
        <f>'pivot data'!U119</f>
        <v>→</v>
      </c>
      <c r="X14" s="237" t="str">
        <f>'pivot data'!V119</f>
        <v>↘</v>
      </c>
      <c r="Y14" s="237" t="str">
        <f>'pivot data'!W119</f>
        <v>↘</v>
      </c>
      <c r="Z14" s="237" t="str">
        <f>'pivot data'!X119</f>
        <v>→</v>
      </c>
      <c r="AA14" s="237" t="str">
        <f>'pivot data'!Y119</f>
        <v>→</v>
      </c>
      <c r="AB14" s="237" t="str">
        <f>'pivot data'!Z119</f>
        <v>↖</v>
      </c>
      <c r="AC14" s="237" t="str">
        <f>'pivot data'!AA119</f>
        <v>→</v>
      </c>
      <c r="AD14" s="237" t="str">
        <f>'pivot data'!AB119</f>
        <v>↘</v>
      </c>
      <c r="AE14" s="237" t="str">
        <f>'pivot data'!AC119</f>
        <v>↘</v>
      </c>
      <c r="AF14" s="237" t="str">
        <f>'pivot data'!AD119</f>
        <v>↘</v>
      </c>
      <c r="AG14" s="237" t="str">
        <f>'pivot data'!AE119</f>
        <v>↘</v>
      </c>
      <c r="AH14" s="237" t="str">
        <f>'pivot data'!AF119</f>
        <v>↘</v>
      </c>
      <c r="AI14" s="153"/>
    </row>
    <row r="15" ht="129.75" customHeight="1">
      <c r="A15" s="211"/>
      <c r="B15" s="234" t="s">
        <v>73</v>
      </c>
      <c r="C15" s="235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  <c r="AH15" s="229"/>
      <c r="AI15" s="236" t="s">
        <v>108</v>
      </c>
    </row>
    <row r="16" ht="133.5" customHeight="1">
      <c r="A16" s="220"/>
      <c r="B16" s="238" t="s">
        <v>75</v>
      </c>
      <c r="C16" s="77"/>
      <c r="D16" s="181" t="str">
        <f>'pivot data'!B128</f>
        <v>#REF!</v>
      </c>
      <c r="E16" s="181" t="str">
        <f>'pivot data'!C128</f>
        <v/>
      </c>
      <c r="F16" s="181" t="str">
        <f>'pivot data'!D128</f>
        <v/>
      </c>
      <c r="G16" s="181" t="str">
        <f>'pivot data'!E128</f>
        <v/>
      </c>
      <c r="H16" s="181" t="str">
        <f>'pivot data'!F128</f>
        <v/>
      </c>
      <c r="I16" s="181" t="str">
        <f>'pivot data'!G128</f>
        <v/>
      </c>
      <c r="J16" s="181" t="str">
        <f>'pivot data'!H128</f>
        <v/>
      </c>
      <c r="K16" s="181" t="str">
        <f>'pivot data'!I128</f>
        <v/>
      </c>
      <c r="L16" s="181" t="str">
        <f>'pivot data'!J128</f>
        <v/>
      </c>
      <c r="M16" s="181" t="str">
        <f>'pivot data'!K128</f>
        <v/>
      </c>
      <c r="N16" s="181" t="str">
        <f>'pivot data'!L128</f>
        <v/>
      </c>
      <c r="O16" s="181" t="str">
        <f>'pivot data'!M128</f>
        <v/>
      </c>
      <c r="P16" s="181" t="str">
        <f>'pivot data'!N128</f>
        <v/>
      </c>
      <c r="Q16" s="181" t="str">
        <f>'pivot data'!O128</f>
        <v/>
      </c>
      <c r="R16" s="181" t="str">
        <f>'pivot data'!P128</f>
        <v/>
      </c>
      <c r="S16" s="181" t="str">
        <f>'pivot data'!Q128</f>
        <v/>
      </c>
      <c r="T16" s="181" t="str">
        <f>'pivot data'!R128</f>
        <v/>
      </c>
      <c r="U16" s="181" t="str">
        <f>'pivot data'!S128</f>
        <v/>
      </c>
      <c r="V16" s="181" t="str">
        <f>'pivot data'!T128</f>
        <v/>
      </c>
      <c r="W16" s="181" t="str">
        <f>'pivot data'!U128</f>
        <v/>
      </c>
      <c r="X16" s="181" t="str">
        <f>'pivot data'!V128</f>
        <v/>
      </c>
      <c r="Y16" s="181" t="str">
        <f>'pivot data'!W128</f>
        <v/>
      </c>
      <c r="Z16" s="181" t="str">
        <f>'pivot data'!X128</f>
        <v/>
      </c>
      <c r="AA16" s="181" t="str">
        <f>'pivot data'!Y128</f>
        <v/>
      </c>
      <c r="AB16" s="181" t="str">
        <f>'pivot data'!Z128</f>
        <v/>
      </c>
      <c r="AC16" s="181" t="str">
        <f>'pivot data'!AA128</f>
        <v/>
      </c>
      <c r="AD16" s="181" t="str">
        <f>'pivot data'!AB128</f>
        <v/>
      </c>
      <c r="AE16" s="181" t="str">
        <f>'pivot data'!AC128</f>
        <v/>
      </c>
      <c r="AF16" s="181" t="str">
        <f>'pivot data'!AD128</f>
        <v/>
      </c>
      <c r="AG16" s="181" t="str">
        <f>'pivot data'!AE128</f>
        <v/>
      </c>
      <c r="AH16" s="181" t="str">
        <f>'pivot data'!AF128</f>
        <v/>
      </c>
      <c r="AI16" s="184" t="str">
        <f>'pivot data'!AG65</f>
        <v/>
      </c>
    </row>
    <row r="17">
      <c r="A17" s="217"/>
      <c r="B17" s="239" t="s">
        <v>103</v>
      </c>
      <c r="C17" s="81"/>
      <c r="D17" s="78" t="str">
        <f>'pivot data'!B112</f>
        <v>C</v>
      </c>
      <c r="E17" s="78" t="str">
        <f>'pivot data'!C112</f>
        <v>C</v>
      </c>
      <c r="F17" s="78" t="str">
        <f>'pivot data'!D112</f>
        <v>C</v>
      </c>
      <c r="G17" s="78" t="str">
        <f>'pivot data'!E112</f>
        <v>C</v>
      </c>
      <c r="H17" s="78" t="str">
        <f>'pivot data'!F112</f>
        <v>H</v>
      </c>
      <c r="I17" s="78" t="str">
        <f>'pivot data'!G112</f>
        <v>C</v>
      </c>
      <c r="J17" s="78" t="str">
        <f>'pivot data'!H112</f>
        <v>L</v>
      </c>
      <c r="K17" s="78" t="str">
        <f>'pivot data'!I112</f>
        <v>L</v>
      </c>
      <c r="L17" s="78" t="str">
        <f>'pivot data'!J112</f>
        <v>L</v>
      </c>
      <c r="M17" s="78" t="str">
        <f>'pivot data'!K112</f>
        <v>L</v>
      </c>
      <c r="N17" s="78" t="str">
        <f>'pivot data'!L112</f>
        <v>L</v>
      </c>
      <c r="O17" s="78" t="str">
        <f>'pivot data'!M112</f>
        <v>L</v>
      </c>
      <c r="P17" s="78" t="str">
        <f>'pivot data'!N112</f>
        <v>L</v>
      </c>
      <c r="Q17" s="78" t="str">
        <f>'pivot data'!O112</f>
        <v>C</v>
      </c>
      <c r="R17" s="78" t="str">
        <f>'pivot data'!P112</f>
        <v>H</v>
      </c>
      <c r="S17" s="78" t="str">
        <f>'pivot data'!Q112</f>
        <v>C</v>
      </c>
      <c r="T17" s="78" t="str">
        <f>'pivot data'!R112</f>
        <v>M</v>
      </c>
      <c r="U17" s="78" t="str">
        <f>'pivot data'!S112</f>
        <v>M</v>
      </c>
      <c r="V17" s="78" t="str">
        <f>'pivot data'!T112</f>
        <v>L</v>
      </c>
      <c r="W17" s="78" t="str">
        <f>'pivot data'!U112</f>
        <v>L</v>
      </c>
      <c r="X17" s="78" t="str">
        <f>'pivot data'!V112</f>
        <v>L</v>
      </c>
      <c r="Y17" s="78" t="str">
        <f>'pivot data'!W112</f>
        <v>L</v>
      </c>
      <c r="Z17" s="78" t="str">
        <f>'pivot data'!X112</f>
        <v>L</v>
      </c>
      <c r="AA17" s="78" t="str">
        <f>'pivot data'!Y112</f>
        <v>L</v>
      </c>
      <c r="AB17" s="78" t="str">
        <f>'pivot data'!Z112</f>
        <v>M</v>
      </c>
      <c r="AC17" s="78" t="str">
        <f>'pivot data'!AA112</f>
        <v>C</v>
      </c>
      <c r="AD17" s="78" t="str">
        <f>'pivot data'!AB112</f>
        <v>M</v>
      </c>
      <c r="AE17" s="78" t="str">
        <f>'pivot data'!AC112</f>
        <v>L</v>
      </c>
      <c r="AF17" s="78" t="str">
        <f>'pivot data'!AD112</f>
        <v>L</v>
      </c>
      <c r="AG17" s="78" t="str">
        <f>'pivot data'!AE112</f>
        <v>M</v>
      </c>
      <c r="AH17" s="78" t="str">
        <f>'pivot data'!AF112</f>
        <v>M</v>
      </c>
      <c r="AI17" s="167"/>
    </row>
    <row r="18">
      <c r="A18" s="217"/>
      <c r="B18" s="240" t="s">
        <v>104</v>
      </c>
      <c r="C18" s="81"/>
      <c r="D18" s="78" t="str">
        <f>'pivot data'!B113</f>
        <v>C</v>
      </c>
      <c r="E18" s="78" t="str">
        <f>'pivot data'!C113</f>
        <v>C</v>
      </c>
      <c r="F18" s="78" t="str">
        <f>'pivot data'!D113</f>
        <v>C</v>
      </c>
      <c r="G18" s="78" t="str">
        <f>'pivot data'!E113</f>
        <v>C</v>
      </c>
      <c r="H18" s="78" t="str">
        <f>'pivot data'!F113</f>
        <v>H</v>
      </c>
      <c r="I18" s="78" t="str">
        <f>'pivot data'!G113</f>
        <v>H</v>
      </c>
      <c r="J18" s="78" t="str">
        <f>'pivot data'!H113</f>
        <v>M</v>
      </c>
      <c r="K18" s="78" t="str">
        <f>'pivot data'!I113</f>
        <v>M</v>
      </c>
      <c r="L18" s="78" t="str">
        <f>'pivot data'!J113</f>
        <v>L</v>
      </c>
      <c r="M18" s="78" t="str">
        <f>'pivot data'!K113</f>
        <v>L</v>
      </c>
      <c r="N18" s="78" t="str">
        <f>'pivot data'!L113</f>
        <v>L</v>
      </c>
      <c r="O18" s="78" t="str">
        <f>'pivot data'!M113</f>
        <v>L</v>
      </c>
      <c r="P18" s="78" t="str">
        <f>'pivot data'!N113</f>
        <v>L</v>
      </c>
      <c r="Q18" s="78" t="str">
        <f>'pivot data'!O113</f>
        <v>C</v>
      </c>
      <c r="R18" s="78" t="str">
        <f>'pivot data'!P113</f>
        <v>H</v>
      </c>
      <c r="S18" s="78" t="str">
        <f>'pivot data'!Q113</f>
        <v>H</v>
      </c>
      <c r="T18" s="78" t="str">
        <f>'pivot data'!R113</f>
        <v>M</v>
      </c>
      <c r="U18" s="78" t="str">
        <f>'pivot data'!S113</f>
        <v>M</v>
      </c>
      <c r="V18" s="78" t="str">
        <f>'pivot data'!T113</f>
        <v>M</v>
      </c>
      <c r="W18" s="78" t="str">
        <f>'pivot data'!U113</f>
        <v>M</v>
      </c>
      <c r="X18" s="78" t="str">
        <f>'pivot data'!V113</f>
        <v>L</v>
      </c>
      <c r="Y18" s="78" t="str">
        <f>'pivot data'!W113</f>
        <v>L</v>
      </c>
      <c r="Z18" s="78" t="str">
        <f>'pivot data'!X113</f>
        <v>L</v>
      </c>
      <c r="AA18" s="78" t="str">
        <f>'pivot data'!Y113</f>
        <v>L</v>
      </c>
      <c r="AB18" s="78" t="str">
        <f>'pivot data'!Z113</f>
        <v>M</v>
      </c>
      <c r="AC18" s="78" t="str">
        <f>'pivot data'!AA113</f>
        <v>C</v>
      </c>
      <c r="AD18" s="78" t="str">
        <f>'pivot data'!AB113</f>
        <v>M</v>
      </c>
      <c r="AE18" s="78" t="str">
        <f>'pivot data'!AC113</f>
        <v>L</v>
      </c>
      <c r="AF18" s="78" t="str">
        <f>'pivot data'!AD113</f>
        <v>L</v>
      </c>
      <c r="AG18" s="78" t="str">
        <f>'pivot data'!AE113</f>
        <v>M</v>
      </c>
      <c r="AH18" s="78" t="str">
        <f>'pivot data'!AF113</f>
        <v>M</v>
      </c>
      <c r="AI18" s="167"/>
    </row>
    <row r="19">
      <c r="A19" s="217"/>
      <c r="B19" s="241" t="s">
        <v>105</v>
      </c>
      <c r="C19" s="77"/>
      <c r="D19" s="78" t="str">
        <f>'pivot data'!B114</f>
        <v>M</v>
      </c>
      <c r="E19" s="78" t="str">
        <f>'pivot data'!C114</f>
        <v>L</v>
      </c>
      <c r="F19" s="78" t="str">
        <f>'pivot data'!D114</f>
        <v>L</v>
      </c>
      <c r="G19" s="78" t="str">
        <f>'pivot data'!E114</f>
        <v>M</v>
      </c>
      <c r="H19" s="78" t="str">
        <f>'pivot data'!F114</f>
        <v>M</v>
      </c>
      <c r="I19" s="78" t="str">
        <f>'pivot data'!G114</f>
        <v>M</v>
      </c>
      <c r="J19" s="78" t="str">
        <f>'pivot data'!H114</f>
        <v>L</v>
      </c>
      <c r="K19" s="78" t="str">
        <f>'pivot data'!I114</f>
        <v>L</v>
      </c>
      <c r="L19" s="78" t="str">
        <f>'pivot data'!J114</f>
        <v>L</v>
      </c>
      <c r="M19" s="78" t="str">
        <f>'pivot data'!K114</f>
        <v>L</v>
      </c>
      <c r="N19" s="78" t="str">
        <f>'pivot data'!L114</f>
        <v>L</v>
      </c>
      <c r="O19" s="78" t="str">
        <f>'pivot data'!M114</f>
        <v>L</v>
      </c>
      <c r="P19" s="78" t="str">
        <f>'pivot data'!N114</f>
        <v>L</v>
      </c>
      <c r="Q19" s="78" t="str">
        <f>'pivot data'!O114</f>
        <v>M</v>
      </c>
      <c r="R19" s="78" t="str">
        <f>'pivot data'!P114</f>
        <v>C</v>
      </c>
      <c r="S19" s="78" t="str">
        <f>'pivot data'!Q114</f>
        <v>M</v>
      </c>
      <c r="T19" s="78" t="str">
        <f>'pivot data'!R114</f>
        <v>M</v>
      </c>
      <c r="U19" s="78" t="str">
        <f>'pivot data'!S114</f>
        <v>L</v>
      </c>
      <c r="V19" s="78" t="str">
        <f>'pivot data'!T114</f>
        <v>L</v>
      </c>
      <c r="W19" s="78" t="str">
        <f>'pivot data'!U114</f>
        <v>L</v>
      </c>
      <c r="X19" s="78" t="str">
        <f>'pivot data'!V114</f>
        <v>L</v>
      </c>
      <c r="Y19" s="78" t="str">
        <f>'pivot data'!W114</f>
        <v>L</v>
      </c>
      <c r="Z19" s="78" t="str">
        <f>'pivot data'!X114</f>
        <v>L</v>
      </c>
      <c r="AA19" s="78" t="str">
        <f>'pivot data'!Y114</f>
        <v>L</v>
      </c>
      <c r="AB19" s="78" t="str">
        <f>'pivot data'!Z114</f>
        <v>L</v>
      </c>
      <c r="AC19" s="78" t="str">
        <f>'pivot data'!AA114</f>
        <v>L</v>
      </c>
      <c r="AD19" s="78" t="str">
        <f>'pivot data'!AB114</f>
        <v>L</v>
      </c>
      <c r="AE19" s="78" t="str">
        <f>'pivot data'!AC114</f>
        <v>L</v>
      </c>
      <c r="AF19" s="78" t="str">
        <f>'pivot data'!AD114</f>
        <v>L</v>
      </c>
      <c r="AG19" s="78" t="str">
        <f>'pivot data'!AE114</f>
        <v>L</v>
      </c>
      <c r="AH19" s="78" t="str">
        <f>'pivot data'!AF114</f>
        <v>L</v>
      </c>
      <c r="AI19" s="167"/>
    </row>
    <row r="21">
      <c r="E21" s="56" t="s">
        <v>79</v>
      </c>
      <c r="I21" s="57">
        <f>sum('pivot data'!B125:AF125)</f>
        <v>44.2</v>
      </c>
      <c r="L21" s="56" t="s">
        <v>80</v>
      </c>
      <c r="P21" s="57">
        <f>sum('pivot data'!B123:AF123)</f>
        <v>4.99</v>
      </c>
      <c r="R21" s="56" t="s">
        <v>81</v>
      </c>
      <c r="V21" s="57">
        <f>sum('enter data here'!L2:L122)</f>
        <v>172.45</v>
      </c>
      <c r="Y21" s="56" t="s">
        <v>82</v>
      </c>
      <c r="AC21" s="57">
        <f>sum('enter data here'!M2:M122)</f>
        <v>30.447</v>
      </c>
    </row>
  </sheetData>
  <mergeCells count="1">
    <mergeCell ref="AG2:AI4"/>
  </mergeCells>
  <conditionalFormatting sqref="D17:AI19">
    <cfRule type="cellIs" dxfId="1" priority="1" operator="equal">
      <formula>"L"</formula>
    </cfRule>
  </conditionalFormatting>
  <conditionalFormatting sqref="D17:AI19">
    <cfRule type="cellIs" dxfId="2" priority="2" operator="equal">
      <formula>"M"</formula>
    </cfRule>
  </conditionalFormatting>
  <conditionalFormatting sqref="D17:AI19">
    <cfRule type="cellIs" dxfId="3" priority="3" operator="equal">
      <formula>"C"</formula>
    </cfRule>
  </conditionalFormatting>
  <conditionalFormatting sqref="D17:AI19">
    <cfRule type="cellIs" dxfId="4" priority="4" operator="equal">
      <formula>"H"</formula>
    </cfRule>
  </conditionalFormatting>
  <conditionalFormatting sqref="D17:AI19">
    <cfRule type="cellIs" dxfId="5" priority="5" operator="equal">
      <formula>"E"</formula>
    </cfRule>
  </conditionalFormatting>
  <conditionalFormatting sqref="D17:AI19">
    <cfRule type="containsBlanks" dxfId="6" priority="6">
      <formula>LEN(TRIM(D17))=0</formula>
    </cfRule>
  </conditionalFormatting>
  <printOptions horizontalCentered="1"/>
  <pageMargins bottom="0.75" footer="0.0" header="0.0" left="0.7" right="0.7" top="0.75"/>
  <pageSetup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17.13"/>
    <col customWidth="1" min="2" max="32" width="4.5"/>
    <col customWidth="1" min="33" max="33" width="4.38"/>
    <col customWidth="1" min="34" max="34" width="12.63"/>
  </cols>
  <sheetData>
    <row r="1">
      <c r="A1" s="131"/>
      <c r="F1" s="131"/>
    </row>
    <row r="2">
      <c r="A2" s="197" t="s">
        <v>61</v>
      </c>
      <c r="B2" s="133"/>
      <c r="C2" s="133"/>
      <c r="D2" s="133"/>
      <c r="E2" s="133"/>
      <c r="F2" s="134" t="str">
        <f t="shared" ref="F2:F4" si="1">#REF!</f>
        <v>#REF!</v>
      </c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5"/>
      <c r="AG2" s="136"/>
      <c r="AH2" s="137"/>
    </row>
    <row r="3">
      <c r="A3" s="138">
        <v>2023.0</v>
      </c>
      <c r="D3" s="56" t="s">
        <v>63</v>
      </c>
      <c r="F3" s="57" t="str">
        <f t="shared" si="1"/>
        <v>#REF!</v>
      </c>
      <c r="I3" s="56" t="s">
        <v>64</v>
      </c>
      <c r="K3" s="57" t="str">
        <f t="shared" ref="K3:K4" si="2">#REF!</f>
        <v>#REF!</v>
      </c>
      <c r="N3" s="56" t="s">
        <v>65</v>
      </c>
      <c r="P3" s="57" t="str">
        <f t="shared" ref="P3:P4" si="3">#REF!</f>
        <v>#REF!</v>
      </c>
      <c r="AH3" s="139"/>
    </row>
    <row r="4">
      <c r="A4" s="140"/>
      <c r="F4" s="57" t="str">
        <f t="shared" si="1"/>
        <v>#REF!</v>
      </c>
      <c r="K4" s="57" t="str">
        <f t="shared" si="2"/>
        <v>#REF!</v>
      </c>
      <c r="P4" s="57" t="str">
        <f t="shared" si="3"/>
        <v>#REF!</v>
      </c>
      <c r="AH4" s="139"/>
    </row>
    <row r="5">
      <c r="A5" s="141"/>
      <c r="B5" s="185" t="s">
        <v>1</v>
      </c>
      <c r="C5" s="143" t="str">
        <f t="array" ref="C5">Transpose(#REF!)</f>
        <v>#REF!</v>
      </c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242"/>
      <c r="AH5" s="144"/>
      <c r="AI5" s="33"/>
      <c r="AJ5" s="33"/>
      <c r="AK5" s="33"/>
      <c r="AL5" s="33"/>
      <c r="AM5" s="33"/>
      <c r="AN5" s="33"/>
      <c r="AO5" s="33"/>
      <c r="AP5" s="33"/>
      <c r="AQ5" s="33"/>
    </row>
    <row r="6" ht="6.75" customHeight="1">
      <c r="A6" s="145"/>
      <c r="B6" s="146"/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147"/>
      <c r="AC6" s="147"/>
      <c r="AD6" s="147"/>
      <c r="AE6" s="147"/>
      <c r="AF6" s="147"/>
      <c r="AG6" s="148"/>
      <c r="AH6" s="149"/>
    </row>
    <row r="7" ht="27.0" customHeight="1">
      <c r="A7" s="140"/>
      <c r="B7" s="186" t="s">
        <v>39</v>
      </c>
      <c r="C7" s="151" t="str">
        <f>'pivot data'!B132</f>
        <v/>
      </c>
      <c r="D7" s="151" t="str">
        <f>'pivot data'!C132</f>
        <v/>
      </c>
      <c r="E7" s="151" t="str">
        <f>'pivot data'!D132</f>
        <v/>
      </c>
      <c r="F7" s="151" t="str">
        <f>'pivot data'!E132</f>
        <v/>
      </c>
      <c r="G7" s="151" t="str">
        <f>'pivot data'!F132</f>
        <v/>
      </c>
      <c r="H7" s="151" t="str">
        <f>'pivot data'!G132</f>
        <v/>
      </c>
      <c r="I7" s="151" t="str">
        <f>'pivot data'!H132</f>
        <v/>
      </c>
      <c r="J7" s="151" t="str">
        <f>'pivot data'!I132</f>
        <v/>
      </c>
      <c r="K7" s="151" t="str">
        <f>'pivot data'!J132</f>
        <v/>
      </c>
      <c r="L7" s="151" t="str">
        <f>'pivot data'!K132</f>
        <v/>
      </c>
      <c r="M7" s="151" t="str">
        <f>'pivot data'!L132</f>
        <v/>
      </c>
      <c r="N7" s="151" t="str">
        <f>'pivot data'!M132</f>
        <v/>
      </c>
      <c r="O7" s="151" t="str">
        <f>'pivot data'!N132</f>
        <v/>
      </c>
      <c r="P7" s="151" t="str">
        <f>'pivot data'!O132</f>
        <v/>
      </c>
      <c r="Q7" s="151" t="str">
        <f>'pivot data'!P132</f>
        <v/>
      </c>
      <c r="R7" s="151" t="str">
        <f>'pivot data'!Q132</f>
        <v/>
      </c>
      <c r="S7" s="151" t="str">
        <f>'pivot data'!R132</f>
        <v/>
      </c>
      <c r="T7" s="151" t="str">
        <f>'pivot data'!S132</f>
        <v/>
      </c>
      <c r="U7" s="151" t="str">
        <f>'pivot data'!T132</f>
        <v/>
      </c>
      <c r="V7" s="151" t="str">
        <f>'pivot data'!U132</f>
        <v/>
      </c>
      <c r="W7" s="151" t="str">
        <f>'pivot data'!V132</f>
        <v/>
      </c>
      <c r="X7" s="151" t="str">
        <f>'pivot data'!W132</f>
        <v/>
      </c>
      <c r="Y7" s="151" t="str">
        <f>'pivot data'!X132</f>
        <v/>
      </c>
      <c r="Z7" s="151" t="str">
        <f>'pivot data'!Y132</f>
        <v/>
      </c>
      <c r="AA7" s="151" t="str">
        <f>'pivot data'!Z132</f>
        <v/>
      </c>
      <c r="AB7" s="151" t="str">
        <f>'pivot data'!AA132</f>
        <v/>
      </c>
      <c r="AC7" s="151" t="str">
        <f>'pivot data'!AB132</f>
        <v/>
      </c>
      <c r="AD7" s="151" t="str">
        <f>'pivot data'!AC132</f>
        <v/>
      </c>
      <c r="AE7" s="151" t="str">
        <f>'pivot data'!AD132</f>
        <v/>
      </c>
      <c r="AF7" s="151" t="str">
        <f>'pivot data'!AE132</f>
        <v/>
      </c>
      <c r="AG7" s="152"/>
      <c r="AH7" s="153" t="str">
        <f>'pivot data'!AG27</f>
        <v/>
      </c>
    </row>
    <row r="8" ht="6.0" customHeight="1">
      <c r="A8" s="154"/>
      <c r="B8" s="155"/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/>
      <c r="AF8" s="156"/>
      <c r="AG8" s="157"/>
      <c r="AH8" s="158"/>
    </row>
    <row r="9">
      <c r="A9" s="159" t="s">
        <v>38</v>
      </c>
      <c r="B9" s="77"/>
      <c r="C9" s="160" t="str">
        <f>'pivot data'!B130</f>
        <v>#REF!</v>
      </c>
      <c r="D9" s="160" t="str">
        <f>'pivot data'!C130</f>
        <v/>
      </c>
      <c r="E9" s="160" t="str">
        <f>'pivot data'!D130</f>
        <v/>
      </c>
      <c r="F9" s="160" t="str">
        <f>'pivot data'!E130</f>
        <v/>
      </c>
      <c r="G9" s="160" t="str">
        <f>'pivot data'!F130</f>
        <v/>
      </c>
      <c r="H9" s="160" t="str">
        <f>'pivot data'!G130</f>
        <v/>
      </c>
      <c r="I9" s="160" t="str">
        <f>'pivot data'!H130</f>
        <v/>
      </c>
      <c r="J9" s="160" t="str">
        <f>'pivot data'!I130</f>
        <v/>
      </c>
      <c r="K9" s="160" t="str">
        <f>'pivot data'!J130</f>
        <v/>
      </c>
      <c r="L9" s="160" t="str">
        <f>'pivot data'!K130</f>
        <v/>
      </c>
      <c r="M9" s="160" t="str">
        <f>'pivot data'!L130</f>
        <v/>
      </c>
      <c r="N9" s="160" t="str">
        <f>'pivot data'!M130</f>
        <v/>
      </c>
      <c r="O9" s="160" t="str">
        <f>'pivot data'!N130</f>
        <v/>
      </c>
      <c r="P9" s="160" t="str">
        <f>'pivot data'!O130</f>
        <v/>
      </c>
      <c r="Q9" s="160" t="str">
        <f>'pivot data'!P130</f>
        <v/>
      </c>
      <c r="R9" s="160" t="str">
        <f>'pivot data'!Q130</f>
        <v/>
      </c>
      <c r="S9" s="160" t="str">
        <f>'pivot data'!R130</f>
        <v/>
      </c>
      <c r="T9" s="160" t="str">
        <f>'pivot data'!S130</f>
        <v/>
      </c>
      <c r="U9" s="160" t="str">
        <f>'pivot data'!T130</f>
        <v/>
      </c>
      <c r="V9" s="160" t="str">
        <f>'pivot data'!U130</f>
        <v/>
      </c>
      <c r="W9" s="160" t="str">
        <f>'pivot data'!V130</f>
        <v/>
      </c>
      <c r="X9" s="160" t="str">
        <f>'pivot data'!W130</f>
        <v/>
      </c>
      <c r="Y9" s="160" t="str">
        <f>'pivot data'!X130</f>
        <v/>
      </c>
      <c r="Z9" s="160" t="str">
        <f>'pivot data'!Y130</f>
        <v/>
      </c>
      <c r="AA9" s="160" t="str">
        <f>'pivot data'!Z130</f>
        <v/>
      </c>
      <c r="AB9" s="160" t="str">
        <f>'pivot data'!AA130</f>
        <v/>
      </c>
      <c r="AC9" s="160" t="str">
        <f>'pivot data'!AB130</f>
        <v/>
      </c>
      <c r="AD9" s="160" t="str">
        <f>'pivot data'!AC130</f>
        <v/>
      </c>
      <c r="AE9" s="160" t="str">
        <f>'pivot data'!AD130</f>
        <v/>
      </c>
      <c r="AF9" s="160" t="str">
        <f>'pivot data'!AE130</f>
        <v/>
      </c>
      <c r="AG9" s="160" t="str">
        <f>'pivot data'!AF130</f>
        <v/>
      </c>
      <c r="AH9" s="158"/>
    </row>
    <row r="10" ht="130.5" customHeight="1">
      <c r="A10" s="243" t="s">
        <v>66</v>
      </c>
      <c r="B10" s="16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163" t="s">
        <v>109</v>
      </c>
    </row>
    <row r="11">
      <c r="A11" s="244"/>
      <c r="B11" s="85" t="s">
        <v>68</v>
      </c>
      <c r="C11" s="166">
        <f>if('pivot data'!B144=0, "", 'pivot data'!B144)</f>
        <v>0.1</v>
      </c>
      <c r="D11" s="166">
        <f>if('pivot data'!C144=0, "", 'pivot data'!C144)</f>
        <v>0.02</v>
      </c>
      <c r="E11" s="166">
        <f>if('pivot data'!D144=0, "", 'pivot data'!D144)</f>
        <v>0.09</v>
      </c>
      <c r="F11" s="166">
        <f>if('pivot data'!E144=0, "", 'pivot data'!E144)</f>
        <v>0.02</v>
      </c>
      <c r="G11" s="166">
        <f>if('pivot data'!F144=0, "", 'pivot data'!F144)</f>
        <v>0.16</v>
      </c>
      <c r="H11" s="166">
        <f>if('pivot data'!G144=0, "", 'pivot data'!G144)</f>
        <v>0.31</v>
      </c>
      <c r="I11" s="166">
        <f>if('pivot data'!H144=0, "", 'pivot data'!H144)</f>
        <v>0.01</v>
      </c>
      <c r="J11" s="166" t="str">
        <f>if('pivot data'!I144=0, "", 'pivot data'!I144)</f>
        <v/>
      </c>
      <c r="K11" s="166" t="str">
        <f>if('pivot data'!J144=0, "", 'pivot data'!J144)</f>
        <v/>
      </c>
      <c r="L11" s="166" t="str">
        <f>if('pivot data'!K144=0, "", 'pivot data'!K144)</f>
        <v/>
      </c>
      <c r="M11" s="166" t="str">
        <f>if('pivot data'!L144=0, "", 'pivot data'!L144)</f>
        <v/>
      </c>
      <c r="N11" s="166">
        <f>if('pivot data'!M144=0, "", 'pivot data'!M144)</f>
        <v>0.01</v>
      </c>
      <c r="O11" s="166" t="str">
        <f>if('pivot data'!N144=0, "", 'pivot data'!N144)</f>
        <v/>
      </c>
      <c r="P11" s="166" t="str">
        <f>if('pivot data'!O144=0, "", 'pivot data'!O144)</f>
        <v/>
      </c>
      <c r="Q11" s="166" t="str">
        <f>if('pivot data'!P144=0, "", 'pivot data'!P144)</f>
        <v/>
      </c>
      <c r="R11" s="166" t="str">
        <f>if('pivot data'!Q144=0, "", 'pivot data'!Q144)</f>
        <v>T</v>
      </c>
      <c r="S11" s="166" t="str">
        <f>if('pivot data'!R144=0, "", 'pivot data'!R144)</f>
        <v>T</v>
      </c>
      <c r="T11" s="166">
        <f>if('pivot data'!S144=0, "", 'pivot data'!S144)</f>
        <v>0.25</v>
      </c>
      <c r="U11" s="166">
        <f>if('pivot data'!T144=0, "", 'pivot data'!T144)</f>
        <v>0.14</v>
      </c>
      <c r="V11" s="166">
        <f>if('pivot data'!U144=0, "", 'pivot data'!U144)</f>
        <v>0.02</v>
      </c>
      <c r="W11" s="166" t="str">
        <f>if('pivot data'!V144=0, "", 'pivot data'!V144)</f>
        <v/>
      </c>
      <c r="X11" s="166" t="str">
        <f>if('pivot data'!W144=0, "", 'pivot data'!W144)</f>
        <v/>
      </c>
      <c r="Y11" s="166">
        <f>if('pivot data'!X144=0, "", 'pivot data'!X144)</f>
        <v>1.32</v>
      </c>
      <c r="Z11" s="166">
        <f>if('pivot data'!Y144=0, "", 'pivot data'!Y144)</f>
        <v>0.49</v>
      </c>
      <c r="AA11" s="166">
        <f>if('pivot data'!Z144=0, "", 'pivot data'!Z144)</f>
        <v>0.49</v>
      </c>
      <c r="AB11" s="166">
        <f>if('pivot data'!AA144=0, "", 'pivot data'!AA144)</f>
        <v>0.03</v>
      </c>
      <c r="AC11" s="166">
        <f>if('pivot data'!AB144=0, "", 'pivot data'!AB144)</f>
        <v>0.13</v>
      </c>
      <c r="AD11" s="166" t="str">
        <f>if('pivot data'!AC144=0, "", 'pivot data'!AC144)</f>
        <v/>
      </c>
      <c r="AE11" s="166">
        <f>if('pivot data'!AD144=0, "", 'pivot data'!AD144)</f>
        <v>0.24</v>
      </c>
      <c r="AF11" s="166">
        <f>if('pivot data'!AE144=0, "", 'pivot data'!AE144)</f>
        <v>1.13</v>
      </c>
      <c r="AG11" s="166" t="str">
        <f>if('pivot data'!AF144=0, "", 'pivot data'!AF144)</f>
        <v/>
      </c>
      <c r="AH11" s="167">
        <f>sum(C11:AG11)</f>
        <v>4.96</v>
      </c>
    </row>
    <row r="12">
      <c r="A12" s="245" t="s">
        <v>69</v>
      </c>
      <c r="B12" s="81"/>
      <c r="C12" s="166">
        <f>'pivot data'!B147</f>
        <v>1</v>
      </c>
      <c r="D12" s="166">
        <f>'pivot data'!C147</f>
        <v>0.1</v>
      </c>
      <c r="E12" s="166">
        <f>'pivot data'!D147</f>
        <v>0.1125</v>
      </c>
      <c r="F12" s="166">
        <f>'pivot data'!E147</f>
        <v>0.06666666667</v>
      </c>
      <c r="G12" s="166" t="str">
        <f>'pivot data'!F147</f>
        <v/>
      </c>
      <c r="H12" s="166" t="str">
        <f>'pivot data'!G147</f>
        <v/>
      </c>
      <c r="I12" s="166">
        <f>'pivot data'!H147</f>
        <v>0.03333333333</v>
      </c>
      <c r="J12" s="166" t="str">
        <f>'pivot data'!I147</f>
        <v/>
      </c>
      <c r="K12" s="166" t="str">
        <f>'pivot data'!J147</f>
        <v/>
      </c>
      <c r="L12" s="166" t="str">
        <f>'pivot data'!K147</f>
        <v/>
      </c>
      <c r="M12" s="166" t="str">
        <f>'pivot data'!L147</f>
        <v/>
      </c>
      <c r="N12" s="166">
        <f>'pivot data'!M147</f>
        <v>0.1</v>
      </c>
      <c r="O12" s="166" t="str">
        <f>'pivot data'!N147</f>
        <v/>
      </c>
      <c r="P12" s="166" t="str">
        <f>'pivot data'!O147</f>
        <v/>
      </c>
      <c r="Q12" s="166" t="str">
        <f>'pivot data'!P147</f>
        <v/>
      </c>
      <c r="R12" s="166" t="str">
        <f>'pivot data'!Q147</f>
        <v/>
      </c>
      <c r="S12" s="166" t="str">
        <f>'pivot data'!R147</f>
        <v/>
      </c>
      <c r="T12" s="166">
        <f>'pivot data'!S147</f>
        <v>0.1388888889</v>
      </c>
      <c r="U12" s="166">
        <f>'pivot data'!T147</f>
        <v>0.14</v>
      </c>
      <c r="V12" s="166">
        <f>'pivot data'!U147</f>
        <v>0.06666666667</v>
      </c>
      <c r="W12" s="166" t="str">
        <f>'pivot data'!V147</f>
        <v/>
      </c>
      <c r="X12" s="166" t="str">
        <f>'pivot data'!W147</f>
        <v/>
      </c>
      <c r="Y12" s="166">
        <f>'pivot data'!X147</f>
        <v>0.3384615385</v>
      </c>
      <c r="Z12" s="166">
        <f>'pivot data'!Y147</f>
        <v>0.1633333333</v>
      </c>
      <c r="AA12" s="166">
        <f>'pivot data'!Z147</f>
        <v>0.08596491228</v>
      </c>
      <c r="AB12" s="166">
        <f>'pivot data'!AA147</f>
        <v>0.05</v>
      </c>
      <c r="AC12" s="166">
        <f>'pivot data'!AB147</f>
        <v>0.1</v>
      </c>
      <c r="AD12" s="166" t="str">
        <f>'pivot data'!AC147</f>
        <v/>
      </c>
      <c r="AE12" s="166">
        <f>'pivot data'!AD147</f>
        <v>0.1411764706</v>
      </c>
      <c r="AF12" s="166">
        <f>'pivot data'!AE147</f>
        <v>5.65</v>
      </c>
      <c r="AG12" s="166" t="str">
        <f>'pivot data'!AF147</f>
        <v/>
      </c>
      <c r="AH12" s="168" t="str">
        <f>'pivot data'!AG63</f>
        <v/>
      </c>
    </row>
    <row r="13" ht="127.5" customHeight="1">
      <c r="A13" s="246" t="s">
        <v>70</v>
      </c>
      <c r="B13" s="81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170" t="s">
        <v>110</v>
      </c>
    </row>
    <row r="14">
      <c r="A14" s="245" t="s">
        <v>72</v>
      </c>
      <c r="B14" s="81"/>
      <c r="C14" s="90" t="str">
        <f>'pivot data'!B140</f>
        <v>→</v>
      </c>
      <c r="D14" s="90" t="str">
        <f>'pivot data'!C140</f>
        <v>→</v>
      </c>
      <c r="E14" s="90" t="str">
        <f>'pivot data'!D140</f>
        <v>→</v>
      </c>
      <c r="F14" s="90" t="str">
        <f>'pivot data'!E140</f>
        <v>→</v>
      </c>
      <c r="G14" s="90" t="str">
        <f>'pivot data'!F140</f>
        <v>→</v>
      </c>
      <c r="H14" s="90" t="str">
        <f>'pivot data'!G140</f>
        <v>→</v>
      </c>
      <c r="I14" s="90" t="str">
        <f>'pivot data'!H140</f>
        <v>→</v>
      </c>
      <c r="J14" s="90" t="str">
        <f>'pivot data'!I140</f>
        <v>↘</v>
      </c>
      <c r="K14" s="90" t="str">
        <f>'pivot data'!J140</f>
        <v>→</v>
      </c>
      <c r="L14" s="90" t="str">
        <f>'pivot data'!K140</f>
        <v>→</v>
      </c>
      <c r="M14" s="90" t="str">
        <f>'pivot data'!L140</f>
        <v>↘</v>
      </c>
      <c r="N14" s="90" t="str">
        <f>'pivot data'!M140</f>
        <v>↘</v>
      </c>
      <c r="O14" s="90" t="str">
        <f>'pivot data'!N140</f>
        <v>↘</v>
      </c>
      <c r="P14" s="90" t="str">
        <f>'pivot data'!O140</f>
        <v>↘</v>
      </c>
      <c r="Q14" s="90" t="str">
        <f>'pivot data'!P140</f>
        <v>↗</v>
      </c>
      <c r="R14" s="90" t="str">
        <f>'pivot data'!Q140</f>
        <v>↑</v>
      </c>
      <c r="S14" s="90" t="str">
        <f>'pivot data'!R140</f>
        <v>↑</v>
      </c>
      <c r="T14" s="90" t="str">
        <f>'pivot data'!S140</f>
        <v>→</v>
      </c>
      <c r="U14" s="90" t="str">
        <f>'pivot data'!T140</f>
        <v>↘</v>
      </c>
      <c r="V14" s="90" t="str">
        <f>'pivot data'!U140</f>
        <v>↘</v>
      </c>
      <c r="W14" s="90" t="str">
        <f>'pivot data'!V140</f>
        <v>→</v>
      </c>
      <c r="X14" s="90" t="str">
        <f>'pivot data'!W140</f>
        <v>↖</v>
      </c>
      <c r="Y14" s="90" t="str">
        <f>'pivot data'!X140</f>
        <v>↖</v>
      </c>
      <c r="Z14" s="90" t="str">
        <f>'pivot data'!Y140</f>
        <v>↖</v>
      </c>
      <c r="AA14" s="90" t="str">
        <f>'pivot data'!Z140</f>
        <v>↖</v>
      </c>
      <c r="AB14" s="90" t="str">
        <f>'pivot data'!AA140</f>
        <v>↗</v>
      </c>
      <c r="AC14" s="90" t="str">
        <f>'pivot data'!AB140</f>
        <v>→</v>
      </c>
      <c r="AD14" s="90" t="str">
        <f>'pivot data'!AC140</f>
        <v>↖</v>
      </c>
      <c r="AE14" s="90" t="str">
        <f>'pivot data'!AD140</f>
        <v>↖</v>
      </c>
      <c r="AF14" s="90" t="str">
        <f>'pivot data'!AE140</f>
        <v>←</v>
      </c>
      <c r="AG14" s="90" t="str">
        <f>'pivot data'!AF140</f>
        <v/>
      </c>
      <c r="AH14" s="167"/>
    </row>
    <row r="15" ht="127.5" customHeight="1">
      <c r="A15" s="246" t="s">
        <v>73</v>
      </c>
      <c r="B15" s="81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171" t="s">
        <v>111</v>
      </c>
    </row>
    <row r="16" ht="133.5" customHeight="1">
      <c r="A16" s="221" t="s">
        <v>75</v>
      </c>
      <c r="B16" s="81"/>
      <c r="C16" s="181" t="str">
        <f>'pivot data'!B149</f>
        <v>#REF!</v>
      </c>
      <c r="D16" s="181" t="str">
        <f>'pivot data'!C149</f>
        <v/>
      </c>
      <c r="E16" s="181" t="str">
        <f>'pivot data'!D149</f>
        <v/>
      </c>
      <c r="F16" s="181" t="str">
        <f>'pivot data'!E149</f>
        <v/>
      </c>
      <c r="G16" s="181" t="str">
        <f>'pivot data'!F149</f>
        <v/>
      </c>
      <c r="H16" s="181" t="str">
        <f>'pivot data'!G149</f>
        <v/>
      </c>
      <c r="I16" s="181" t="str">
        <f>'pivot data'!H149</f>
        <v/>
      </c>
      <c r="J16" s="181" t="str">
        <f>'pivot data'!I149</f>
        <v/>
      </c>
      <c r="K16" s="181" t="str">
        <f>'pivot data'!J149</f>
        <v/>
      </c>
      <c r="L16" s="181" t="str">
        <f>'pivot data'!K149</f>
        <v/>
      </c>
      <c r="M16" s="181" t="str">
        <f>'pivot data'!L149</f>
        <v/>
      </c>
      <c r="N16" s="181" t="str">
        <f>'pivot data'!M149</f>
        <v/>
      </c>
      <c r="O16" s="181" t="str">
        <f>'pivot data'!N149</f>
        <v/>
      </c>
      <c r="P16" s="181" t="str">
        <f>'pivot data'!O149</f>
        <v/>
      </c>
      <c r="Q16" s="181" t="str">
        <f>'pivot data'!P149</f>
        <v/>
      </c>
      <c r="R16" s="181" t="str">
        <f>'pivot data'!Q149</f>
        <v/>
      </c>
      <c r="S16" s="181" t="str">
        <f>'pivot data'!R149</f>
        <v/>
      </c>
      <c r="T16" s="181" t="str">
        <f>'pivot data'!S149</f>
        <v/>
      </c>
      <c r="U16" s="181" t="str">
        <f>'pivot data'!T149</f>
        <v/>
      </c>
      <c r="V16" s="181" t="str">
        <f>'pivot data'!U149</f>
        <v/>
      </c>
      <c r="W16" s="181" t="str">
        <f>'pivot data'!V149</f>
        <v/>
      </c>
      <c r="X16" s="181" t="str">
        <f>'pivot data'!W149</f>
        <v/>
      </c>
      <c r="Y16" s="181" t="str">
        <f>'pivot data'!X149</f>
        <v/>
      </c>
      <c r="Z16" s="181" t="str">
        <f>'pivot data'!Y149</f>
        <v/>
      </c>
      <c r="AA16" s="181" t="str">
        <f>'pivot data'!Z149</f>
        <v/>
      </c>
      <c r="AB16" s="181" t="str">
        <f>'pivot data'!AA149</f>
        <v/>
      </c>
      <c r="AC16" s="181" t="str">
        <f>'pivot data'!AB149</f>
        <v/>
      </c>
      <c r="AD16" s="181" t="str">
        <f>'pivot data'!AC149</f>
        <v/>
      </c>
      <c r="AE16" s="181" t="str">
        <f>'pivot data'!AD149</f>
        <v/>
      </c>
      <c r="AF16" s="181" t="str">
        <f>'pivot data'!AE149</f>
        <v/>
      </c>
      <c r="AG16" s="181" t="str">
        <f>'pivot data'!AF149</f>
        <v/>
      </c>
      <c r="AH16" s="184" t="str">
        <f>'pivot data'!AG65</f>
        <v/>
      </c>
    </row>
    <row r="17">
      <c r="A17" s="239" t="s">
        <v>103</v>
      </c>
      <c r="B17" s="81"/>
      <c r="C17" s="78" t="str">
        <f>'pivot data'!B133</f>
        <v>C</v>
      </c>
      <c r="D17" s="78" t="str">
        <f>'pivot data'!C133</f>
        <v>L</v>
      </c>
      <c r="E17" s="78" t="str">
        <f>'pivot data'!D133</f>
        <v>L</v>
      </c>
      <c r="F17" s="78" t="str">
        <f>'pivot data'!E133</f>
        <v>M</v>
      </c>
      <c r="G17" s="78" t="str">
        <f>'pivot data'!F133</f>
        <v>M</v>
      </c>
      <c r="H17" s="78" t="str">
        <f>'pivot data'!G133</f>
        <v>L</v>
      </c>
      <c r="I17" s="78" t="str">
        <f>'pivot data'!H133</f>
        <v>L</v>
      </c>
      <c r="J17" s="78" t="str">
        <f>'pivot data'!I133</f>
        <v>L</v>
      </c>
      <c r="K17" s="78" t="str">
        <f>'pivot data'!J133</f>
        <v>L</v>
      </c>
      <c r="L17" s="78" t="str">
        <f>'pivot data'!K133</f>
        <v>L</v>
      </c>
      <c r="M17" s="78" t="str">
        <f>'pivot data'!L133</f>
        <v>L</v>
      </c>
      <c r="N17" s="78" t="str">
        <f>'pivot data'!M133</f>
        <v>L</v>
      </c>
      <c r="O17" s="78" t="str">
        <f>'pivot data'!N133</f>
        <v>L</v>
      </c>
      <c r="P17" s="78" t="str">
        <f>'pivot data'!O133</f>
        <v>L</v>
      </c>
      <c r="Q17" s="78" t="str">
        <f>'pivot data'!P133</f>
        <v>L</v>
      </c>
      <c r="R17" s="78" t="str">
        <f>'pivot data'!Q133</f>
        <v>L</v>
      </c>
      <c r="S17" s="78" t="str">
        <f>'pivot data'!R133</f>
        <v>L</v>
      </c>
      <c r="T17" s="78" t="str">
        <f>'pivot data'!S133</f>
        <v>L</v>
      </c>
      <c r="U17" s="78" t="str">
        <f>'pivot data'!T133</f>
        <v>No Rating</v>
      </c>
      <c r="V17" s="78" t="str">
        <f>'pivot data'!U133</f>
        <v>No Rating</v>
      </c>
      <c r="W17" s="78" t="str">
        <f>'pivot data'!V133</f>
        <v>No Rating</v>
      </c>
      <c r="X17" s="78" t="str">
        <f>'pivot data'!W133</f>
        <v>No Rating</v>
      </c>
      <c r="Y17" s="78" t="str">
        <f>'pivot data'!X133</f>
        <v>No Rating</v>
      </c>
      <c r="Z17" s="78" t="str">
        <f>'pivot data'!Y133</f>
        <v>No Rating</v>
      </c>
      <c r="AA17" s="78" t="str">
        <f>'pivot data'!Z133</f>
        <v>No Rating</v>
      </c>
      <c r="AB17" s="78" t="str">
        <f>'pivot data'!AA133</f>
        <v>No Rating</v>
      </c>
      <c r="AC17" s="78" t="str">
        <f>'pivot data'!AB133</f>
        <v>No Rating</v>
      </c>
      <c r="AD17" s="78" t="str">
        <f>'pivot data'!AC133</f>
        <v>No Rating</v>
      </c>
      <c r="AE17" s="78" t="str">
        <f>'pivot data'!AD133</f>
        <v>No Rating</v>
      </c>
      <c r="AF17" s="78" t="str">
        <f>'pivot data'!AE133</f>
        <v>No Rating</v>
      </c>
      <c r="AG17" s="78" t="str">
        <f>'pivot data'!AF133</f>
        <v/>
      </c>
      <c r="AH17" s="167"/>
    </row>
    <row r="18">
      <c r="A18" s="240" t="s">
        <v>104</v>
      </c>
      <c r="B18" s="81"/>
      <c r="C18" s="78" t="str">
        <f>'pivot data'!B134</f>
        <v>C</v>
      </c>
      <c r="D18" s="78" t="str">
        <f>'pivot data'!C134</f>
        <v>L</v>
      </c>
      <c r="E18" s="78" t="str">
        <f>'pivot data'!D134</f>
        <v>L</v>
      </c>
      <c r="F18" s="78" t="str">
        <f>'pivot data'!E134</f>
        <v>M</v>
      </c>
      <c r="G18" s="78" t="str">
        <f>'pivot data'!F134</f>
        <v>M</v>
      </c>
      <c r="H18" s="78" t="str">
        <f>'pivot data'!G134</f>
        <v>L</v>
      </c>
      <c r="I18" s="78" t="str">
        <f>'pivot data'!H134</f>
        <v>L</v>
      </c>
      <c r="J18" s="78" t="str">
        <f>'pivot data'!I134</f>
        <v>L</v>
      </c>
      <c r="K18" s="78" t="str">
        <f>'pivot data'!J134</f>
        <v>L</v>
      </c>
      <c r="L18" s="78" t="str">
        <f>'pivot data'!K134</f>
        <v>L</v>
      </c>
      <c r="M18" s="78" t="str">
        <f>'pivot data'!L134</f>
        <v>L</v>
      </c>
      <c r="N18" s="78" t="str">
        <f>'pivot data'!M134</f>
        <v>L</v>
      </c>
      <c r="O18" s="78" t="str">
        <f>'pivot data'!N134</f>
        <v>L</v>
      </c>
      <c r="P18" s="78" t="str">
        <f>'pivot data'!O134</f>
        <v>L</v>
      </c>
      <c r="Q18" s="78" t="str">
        <f>'pivot data'!P134</f>
        <v>L</v>
      </c>
      <c r="R18" s="78" t="str">
        <f>'pivot data'!Q134</f>
        <v>L</v>
      </c>
      <c r="S18" s="78" t="str">
        <f>'pivot data'!R134</f>
        <v>L</v>
      </c>
      <c r="T18" s="78" t="str">
        <f>'pivot data'!S134</f>
        <v>L</v>
      </c>
      <c r="U18" s="78" t="str">
        <f>'pivot data'!T134</f>
        <v>No Rating</v>
      </c>
      <c r="V18" s="78" t="str">
        <f>'pivot data'!U134</f>
        <v>No Rating</v>
      </c>
      <c r="W18" s="78" t="str">
        <f>'pivot data'!V134</f>
        <v>No Rating</v>
      </c>
      <c r="X18" s="78" t="str">
        <f>'pivot data'!W134</f>
        <v>No Rating</v>
      </c>
      <c r="Y18" s="78" t="str">
        <f>'pivot data'!X134</f>
        <v>No Rating</v>
      </c>
      <c r="Z18" s="78" t="str">
        <f>'pivot data'!Y134</f>
        <v>No Rating</v>
      </c>
      <c r="AA18" s="78" t="str">
        <f>'pivot data'!Z134</f>
        <v>No Rating</v>
      </c>
      <c r="AB18" s="78" t="str">
        <f>'pivot data'!AA134</f>
        <v>No Rating</v>
      </c>
      <c r="AC18" s="78" t="str">
        <f>'pivot data'!AB134</f>
        <v>No Rating</v>
      </c>
      <c r="AD18" s="78" t="str">
        <f>'pivot data'!AC134</f>
        <v>No Rating</v>
      </c>
      <c r="AE18" s="78" t="str">
        <f>'pivot data'!AD134</f>
        <v>No Rating</v>
      </c>
      <c r="AF18" s="78" t="str">
        <f>'pivot data'!AE134</f>
        <v>No Rating</v>
      </c>
      <c r="AG18" s="78" t="str">
        <f>'pivot data'!AF134</f>
        <v/>
      </c>
      <c r="AH18" s="167"/>
    </row>
    <row r="19">
      <c r="A19" s="241" t="s">
        <v>105</v>
      </c>
      <c r="B19" s="77"/>
      <c r="C19" s="78" t="str">
        <f>'pivot data'!B135</f>
        <v>M</v>
      </c>
      <c r="D19" s="78" t="str">
        <f>'pivot data'!C135</f>
        <v>L</v>
      </c>
      <c r="E19" s="78" t="str">
        <f>'pivot data'!D135</f>
        <v>L</v>
      </c>
      <c r="F19" s="78" t="str">
        <f>'pivot data'!E135</f>
        <v>L</v>
      </c>
      <c r="G19" s="78" t="str">
        <f>'pivot data'!F135</f>
        <v>L</v>
      </c>
      <c r="H19" s="78" t="str">
        <f>'pivot data'!G135</f>
        <v>L</v>
      </c>
      <c r="I19" s="78" t="str">
        <f>'pivot data'!H135</f>
        <v>L</v>
      </c>
      <c r="J19" s="78" t="str">
        <f>'pivot data'!I135</f>
        <v>L</v>
      </c>
      <c r="K19" s="78" t="str">
        <f>'pivot data'!J135</f>
        <v>L</v>
      </c>
      <c r="L19" s="78" t="str">
        <f>'pivot data'!K135</f>
        <v>No Rating</v>
      </c>
      <c r="M19" s="78" t="str">
        <f>'pivot data'!L135</f>
        <v>No Rating</v>
      </c>
      <c r="N19" s="78" t="str">
        <f>'pivot data'!M135</f>
        <v>No Rating</v>
      </c>
      <c r="O19" s="78" t="str">
        <f>'pivot data'!N135</f>
        <v>No Rating</v>
      </c>
      <c r="P19" s="78" t="str">
        <f>'pivot data'!O135</f>
        <v>No Rating</v>
      </c>
      <c r="Q19" s="78" t="str">
        <f>'pivot data'!P135</f>
        <v>No Rating</v>
      </c>
      <c r="R19" s="78" t="str">
        <f>'pivot data'!Q135</f>
        <v>No Rating</v>
      </c>
      <c r="S19" s="78" t="str">
        <f>'pivot data'!R135</f>
        <v>No Rating</v>
      </c>
      <c r="T19" s="78" t="str">
        <f>'pivot data'!S135</f>
        <v>No Rating</v>
      </c>
      <c r="U19" s="78" t="str">
        <f>'pivot data'!T135</f>
        <v>No Rating</v>
      </c>
      <c r="V19" s="78" t="str">
        <f>'pivot data'!U135</f>
        <v>No Rating</v>
      </c>
      <c r="W19" s="78" t="str">
        <f>'pivot data'!V135</f>
        <v>No Rating</v>
      </c>
      <c r="X19" s="78" t="str">
        <f>'pivot data'!W135</f>
        <v>No Rating</v>
      </c>
      <c r="Y19" s="78" t="str">
        <f>'pivot data'!X135</f>
        <v>No Rating</v>
      </c>
      <c r="Z19" s="78" t="str">
        <f>'pivot data'!Y135</f>
        <v> No Rating</v>
      </c>
      <c r="AA19" s="78" t="str">
        <f>'pivot data'!Z135</f>
        <v>No Rating</v>
      </c>
      <c r="AB19" s="78" t="str">
        <f>'pivot data'!AA135</f>
        <v>No Rating</v>
      </c>
      <c r="AC19" s="78" t="str">
        <f>'pivot data'!AB135</f>
        <v>No Rating</v>
      </c>
      <c r="AD19" s="78" t="str">
        <f>'pivot data'!AC135</f>
        <v>No Rating</v>
      </c>
      <c r="AE19" s="78" t="str">
        <f>'pivot data'!AD135</f>
        <v>No Rating</v>
      </c>
      <c r="AF19" s="78" t="str">
        <f>'pivot data'!AE135</f>
        <v>No Rating</v>
      </c>
      <c r="AG19" s="78" t="str">
        <f>'pivot data'!AF135</f>
        <v/>
      </c>
      <c r="AH19" s="167"/>
    </row>
    <row r="21">
      <c r="D21" s="56" t="s">
        <v>79</v>
      </c>
      <c r="H21" s="57">
        <f>sum('pivot data'!B146:AF146)</f>
        <v>21.3</v>
      </c>
      <c r="K21" s="56" t="s">
        <v>80</v>
      </c>
      <c r="O21" s="57">
        <f>sum('pivot data'!B144:AF144)</f>
        <v>4.96</v>
      </c>
      <c r="Q21" s="56" t="s">
        <v>81</v>
      </c>
      <c r="U21" s="57">
        <f>sum('enter data here'!L2:L152)</f>
        <v>193.75</v>
      </c>
      <c r="X21" s="56" t="s">
        <v>82</v>
      </c>
      <c r="AB21" s="57">
        <f>sum('enter data here'!M2:M152)</f>
        <v>35.407</v>
      </c>
    </row>
  </sheetData>
  <mergeCells count="1">
    <mergeCell ref="AF2:AH4"/>
  </mergeCells>
  <conditionalFormatting sqref="C17:AH19">
    <cfRule type="cellIs" dxfId="1" priority="1" operator="equal">
      <formula>"L"</formula>
    </cfRule>
  </conditionalFormatting>
  <conditionalFormatting sqref="C17:AH19">
    <cfRule type="cellIs" dxfId="2" priority="2" operator="equal">
      <formula>"M"</formula>
    </cfRule>
  </conditionalFormatting>
  <conditionalFormatting sqref="C17:AH19">
    <cfRule type="cellIs" dxfId="3" priority="3" operator="equal">
      <formula>"C"</formula>
    </cfRule>
  </conditionalFormatting>
  <conditionalFormatting sqref="C17:AH19">
    <cfRule type="cellIs" dxfId="4" priority="4" operator="equal">
      <formula>"H"</formula>
    </cfRule>
  </conditionalFormatting>
  <conditionalFormatting sqref="C17:AH19">
    <cfRule type="cellIs" dxfId="5" priority="5" operator="equal">
      <formula>"E"</formula>
    </cfRule>
  </conditionalFormatting>
  <conditionalFormatting sqref="C17:AH19">
    <cfRule type="containsBlanks" dxfId="6" priority="6">
      <formula>LEN(TRIM(C17))=0</formula>
    </cfRule>
  </conditionalFormatting>
  <printOptions horizontalCentered="1"/>
  <pageMargins bottom="0.75" footer="0.0" header="0.0" left="0.7" right="0.7" top="0.75"/>
  <pageSetup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3.38"/>
    <col customWidth="1" min="2" max="33" width="4.5"/>
    <col customWidth="1" min="34" max="34" width="4.38"/>
    <col customWidth="1" min="35" max="35" width="12.63"/>
  </cols>
  <sheetData>
    <row r="1">
      <c r="A1" s="131"/>
      <c r="B1" s="131"/>
      <c r="G1" s="131"/>
    </row>
    <row r="2">
      <c r="A2" s="131"/>
      <c r="B2" s="197" t="s">
        <v>62</v>
      </c>
      <c r="C2" s="133"/>
      <c r="D2" s="133"/>
      <c r="E2" s="133"/>
      <c r="F2" s="133"/>
      <c r="G2" s="134" t="str">
        <f t="shared" ref="G2:G4" si="1">#REF!</f>
        <v>#REF!</v>
      </c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5"/>
      <c r="AH2" s="136"/>
      <c r="AI2" s="137"/>
    </row>
    <row r="3">
      <c r="B3" s="138">
        <v>2023.0</v>
      </c>
      <c r="E3" s="56" t="s">
        <v>63</v>
      </c>
      <c r="G3" s="57" t="str">
        <f t="shared" si="1"/>
        <v>#REF!</v>
      </c>
      <c r="J3" s="56" t="s">
        <v>64</v>
      </c>
      <c r="L3" s="57" t="str">
        <f t="shared" ref="L3:L4" si="2">#REF!</f>
        <v>#REF!</v>
      </c>
      <c r="O3" s="56" t="s">
        <v>65</v>
      </c>
      <c r="Q3" s="57" t="str">
        <f t="shared" ref="Q3:Q4" si="3">#REF!</f>
        <v>#REF!</v>
      </c>
      <c r="AI3" s="139"/>
    </row>
    <row r="4">
      <c r="B4" s="140"/>
      <c r="G4" s="57" t="str">
        <f t="shared" si="1"/>
        <v>#REF!</v>
      </c>
      <c r="L4" s="57" t="str">
        <f t="shared" si="2"/>
        <v>#REF!</v>
      </c>
      <c r="Q4" s="57" t="str">
        <f t="shared" si="3"/>
        <v>#REF!</v>
      </c>
      <c r="AI4" s="139"/>
    </row>
    <row r="5">
      <c r="A5" s="33"/>
      <c r="B5" s="141"/>
      <c r="C5" s="185" t="s">
        <v>1</v>
      </c>
      <c r="D5" s="143" t="str">
        <f t="array" ref="D5">Transpose(#REF!)</f>
        <v>#REF!</v>
      </c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242"/>
      <c r="AI5" s="144"/>
      <c r="AJ5" s="33"/>
      <c r="AK5" s="33"/>
      <c r="AL5" s="33"/>
      <c r="AM5" s="33"/>
      <c r="AN5" s="33"/>
      <c r="AO5" s="33"/>
      <c r="AP5" s="33"/>
      <c r="AQ5" s="33"/>
      <c r="AR5" s="33"/>
    </row>
    <row r="6" ht="6.75" customHeight="1">
      <c r="B6" s="145"/>
      <c r="C6" s="146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147"/>
      <c r="AC6" s="147"/>
      <c r="AD6" s="147"/>
      <c r="AE6" s="147"/>
      <c r="AF6" s="147"/>
      <c r="AG6" s="147"/>
      <c r="AH6" s="148"/>
      <c r="AI6" s="149"/>
    </row>
    <row r="7" ht="27.0" customHeight="1">
      <c r="B7" s="140"/>
      <c r="C7" s="186" t="s">
        <v>39</v>
      </c>
      <c r="D7" s="151" t="str">
        <f>'pivot data'!B132</f>
        <v/>
      </c>
      <c r="E7" s="151" t="str">
        <f>'pivot data'!C132</f>
        <v/>
      </c>
      <c r="F7" s="151" t="str">
        <f>'pivot data'!D132</f>
        <v/>
      </c>
      <c r="G7" s="151" t="str">
        <f>'pivot data'!E132</f>
        <v/>
      </c>
      <c r="H7" s="151" t="str">
        <f>'pivot data'!F132</f>
        <v/>
      </c>
      <c r="I7" s="151" t="str">
        <f>'pivot data'!G132</f>
        <v/>
      </c>
      <c r="J7" s="151" t="str">
        <f>'pivot data'!H132</f>
        <v/>
      </c>
      <c r="K7" s="151" t="str">
        <f>'pivot data'!I132</f>
        <v/>
      </c>
      <c r="L7" s="151" t="str">
        <f>'pivot data'!J132</f>
        <v/>
      </c>
      <c r="M7" s="151" t="str">
        <f>'pivot data'!K132</f>
        <v/>
      </c>
      <c r="N7" s="151" t="str">
        <f>'pivot data'!L132</f>
        <v/>
      </c>
      <c r="O7" s="151" t="str">
        <f>'pivot data'!M132</f>
        <v/>
      </c>
      <c r="P7" s="151" t="str">
        <f>'pivot data'!N132</f>
        <v/>
      </c>
      <c r="Q7" s="151" t="str">
        <f>'pivot data'!O132</f>
        <v/>
      </c>
      <c r="R7" s="151" t="str">
        <f>'pivot data'!P132</f>
        <v/>
      </c>
      <c r="S7" s="151" t="str">
        <f>'pivot data'!Q132</f>
        <v/>
      </c>
      <c r="T7" s="151" t="str">
        <f>'pivot data'!R132</f>
        <v/>
      </c>
      <c r="U7" s="151" t="str">
        <f>'pivot data'!S132</f>
        <v/>
      </c>
      <c r="V7" s="151" t="str">
        <f>'pivot data'!T132</f>
        <v/>
      </c>
      <c r="W7" s="151" t="str">
        <f>'pivot data'!U132</f>
        <v/>
      </c>
      <c r="X7" s="151" t="str">
        <f>'pivot data'!V132</f>
        <v/>
      </c>
      <c r="Y7" s="151" t="str">
        <f>'pivot data'!W132</f>
        <v/>
      </c>
      <c r="Z7" s="151" t="str">
        <f>'pivot data'!X132</f>
        <v/>
      </c>
      <c r="AA7" s="151" t="str">
        <f>'pivot data'!Y132</f>
        <v/>
      </c>
      <c r="AB7" s="151" t="str">
        <f>'pivot data'!Z132</f>
        <v/>
      </c>
      <c r="AC7" s="151" t="str">
        <f>'pivot data'!AA132</f>
        <v/>
      </c>
      <c r="AD7" s="151" t="str">
        <f>'pivot data'!AB132</f>
        <v/>
      </c>
      <c r="AE7" s="151" t="str">
        <f>'pivot data'!AC132</f>
        <v/>
      </c>
      <c r="AF7" s="151" t="str">
        <f>'pivot data'!AD132</f>
        <v/>
      </c>
      <c r="AG7" s="151" t="str">
        <f>'pivot data'!AE132</f>
        <v/>
      </c>
      <c r="AH7" s="152"/>
      <c r="AI7" s="153" t="str">
        <f>'pivot data'!AG27</f>
        <v/>
      </c>
    </row>
    <row r="8" ht="6.0" customHeight="1">
      <c r="B8" s="154"/>
      <c r="C8" s="155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/>
      <c r="AF8" s="156"/>
      <c r="AG8" s="156"/>
      <c r="AH8" s="157"/>
      <c r="AI8" s="158"/>
    </row>
    <row r="9">
      <c r="A9" s="70"/>
      <c r="B9" s="159" t="s">
        <v>38</v>
      </c>
      <c r="C9" s="77"/>
      <c r="D9" s="160" t="str">
        <f>'pivot data'!B130</f>
        <v>#REF!</v>
      </c>
      <c r="E9" s="160" t="str">
        <f>'pivot data'!C130</f>
        <v/>
      </c>
      <c r="F9" s="160" t="str">
        <f>'pivot data'!D130</f>
        <v/>
      </c>
      <c r="G9" s="160" t="str">
        <f>'pivot data'!E130</f>
        <v/>
      </c>
      <c r="H9" s="160" t="str">
        <f>'pivot data'!F130</f>
        <v/>
      </c>
      <c r="I9" s="160" t="str">
        <f>'pivot data'!G130</f>
        <v/>
      </c>
      <c r="J9" s="160" t="str">
        <f>'pivot data'!H130</f>
        <v/>
      </c>
      <c r="K9" s="160" t="str">
        <f>'pivot data'!I130</f>
        <v/>
      </c>
      <c r="L9" s="160" t="str">
        <f>'pivot data'!J130</f>
        <v/>
      </c>
      <c r="M9" s="160" t="str">
        <f>'pivot data'!K130</f>
        <v/>
      </c>
      <c r="N9" s="160" t="str">
        <f>'pivot data'!L130</f>
        <v/>
      </c>
      <c r="O9" s="160" t="str">
        <f>'pivot data'!M130</f>
        <v/>
      </c>
      <c r="P9" s="160" t="str">
        <f>'pivot data'!N130</f>
        <v/>
      </c>
      <c r="Q9" s="160" t="str">
        <f>'pivot data'!O130</f>
        <v/>
      </c>
      <c r="R9" s="160" t="str">
        <f>'pivot data'!P130</f>
        <v/>
      </c>
      <c r="S9" s="160" t="str">
        <f>'pivot data'!Q130</f>
        <v/>
      </c>
      <c r="T9" s="160" t="str">
        <f>'pivot data'!R130</f>
        <v/>
      </c>
      <c r="U9" s="160" t="str">
        <f>'pivot data'!S130</f>
        <v/>
      </c>
      <c r="V9" s="160" t="str">
        <f>'pivot data'!T130</f>
        <v/>
      </c>
      <c r="W9" s="160" t="str">
        <f>'pivot data'!U130</f>
        <v/>
      </c>
      <c r="X9" s="160" t="str">
        <f>'pivot data'!V130</f>
        <v/>
      </c>
      <c r="Y9" s="160" t="str">
        <f>'pivot data'!W130</f>
        <v/>
      </c>
      <c r="Z9" s="160" t="str">
        <f>'pivot data'!X130</f>
        <v/>
      </c>
      <c r="AA9" s="160" t="str">
        <f>'pivot data'!Y130</f>
        <v/>
      </c>
      <c r="AB9" s="160" t="str">
        <f>'pivot data'!Z130</f>
        <v/>
      </c>
      <c r="AC9" s="160" t="str">
        <f>'pivot data'!AA130</f>
        <v/>
      </c>
      <c r="AD9" s="160" t="str">
        <f>'pivot data'!AB130</f>
        <v/>
      </c>
      <c r="AE9" s="160" t="str">
        <f>'pivot data'!AC130</f>
        <v/>
      </c>
      <c r="AF9" s="160" t="str">
        <f>'pivot data'!AD130</f>
        <v/>
      </c>
      <c r="AG9" s="160" t="str">
        <f>'pivot data'!AE130</f>
        <v/>
      </c>
      <c r="AH9" s="160" t="str">
        <f>'pivot data'!AF130</f>
        <v/>
      </c>
      <c r="AI9" s="158"/>
    </row>
    <row r="10" ht="130.5" customHeight="1">
      <c r="A10" s="207"/>
      <c r="B10" s="187" t="s">
        <v>66</v>
      </c>
      <c r="C10" s="16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163" t="s">
        <v>112</v>
      </c>
    </row>
    <row r="11">
      <c r="B11" s="244"/>
      <c r="C11" s="85" t="s">
        <v>68</v>
      </c>
      <c r="D11" s="166">
        <f>if('pivot data'!B144=0, "", 'pivot data'!B144)</f>
        <v>0.1</v>
      </c>
      <c r="E11" s="166">
        <f>if('pivot data'!C144=0, "", 'pivot data'!C144)</f>
        <v>0.02</v>
      </c>
      <c r="F11" s="166">
        <f>if('pivot data'!D144=0, "", 'pivot data'!D144)</f>
        <v>0.09</v>
      </c>
      <c r="G11" s="166">
        <f>if('pivot data'!E144=0, "", 'pivot data'!E144)</f>
        <v>0.02</v>
      </c>
      <c r="H11" s="166">
        <f>if('pivot data'!F144=0, "", 'pivot data'!F144)</f>
        <v>0.16</v>
      </c>
      <c r="I11" s="166">
        <f>if('pivot data'!G144=0, "", 'pivot data'!G144)</f>
        <v>0.31</v>
      </c>
      <c r="J11" s="166">
        <f>if('pivot data'!H144=0, "", 'pivot data'!H144)</f>
        <v>0.01</v>
      </c>
      <c r="K11" s="166" t="str">
        <f>if('pivot data'!I144=0, "", 'pivot data'!I144)</f>
        <v/>
      </c>
      <c r="L11" s="166" t="str">
        <f>if('pivot data'!J144=0, "", 'pivot data'!J144)</f>
        <v/>
      </c>
      <c r="M11" s="166" t="str">
        <f>if('pivot data'!K144=0, "", 'pivot data'!K144)</f>
        <v/>
      </c>
      <c r="N11" s="166" t="str">
        <f>if('pivot data'!L144=0, "", 'pivot data'!L144)</f>
        <v/>
      </c>
      <c r="O11" s="166">
        <f>if('pivot data'!M144=0, "", 'pivot data'!M144)</f>
        <v>0.01</v>
      </c>
      <c r="P11" s="166" t="str">
        <f>if('pivot data'!N144=0, "", 'pivot data'!N144)</f>
        <v/>
      </c>
      <c r="Q11" s="166" t="str">
        <f>if('pivot data'!O144=0, "", 'pivot data'!O144)</f>
        <v/>
      </c>
      <c r="R11" s="166" t="str">
        <f>if('pivot data'!P144=0, "", 'pivot data'!P144)</f>
        <v/>
      </c>
      <c r="S11" s="166" t="str">
        <f>if('pivot data'!Q144=0, "", 'pivot data'!Q144)</f>
        <v>T</v>
      </c>
      <c r="T11" s="166" t="str">
        <f>if('pivot data'!R144=0, "", 'pivot data'!R144)</f>
        <v>T</v>
      </c>
      <c r="U11" s="166">
        <f>if('pivot data'!S144=0, "", 'pivot data'!S144)</f>
        <v>0.25</v>
      </c>
      <c r="V11" s="166">
        <f>if('pivot data'!T144=0, "", 'pivot data'!T144)</f>
        <v>0.14</v>
      </c>
      <c r="W11" s="166">
        <f>if('pivot data'!U144=0, "", 'pivot data'!U144)</f>
        <v>0.02</v>
      </c>
      <c r="X11" s="166" t="str">
        <f>if('pivot data'!V144=0, "", 'pivot data'!V144)</f>
        <v/>
      </c>
      <c r="Y11" s="166" t="str">
        <f>if('pivot data'!W144=0, "", 'pivot data'!W144)</f>
        <v/>
      </c>
      <c r="Z11" s="166">
        <f>if('pivot data'!X144=0, "", 'pivot data'!X144)</f>
        <v>1.32</v>
      </c>
      <c r="AA11" s="166">
        <f>if('pivot data'!Y144=0, "", 'pivot data'!Y144)</f>
        <v>0.49</v>
      </c>
      <c r="AB11" s="166">
        <f>if('pivot data'!Z144=0, "", 'pivot data'!Z144)</f>
        <v>0.49</v>
      </c>
      <c r="AC11" s="166">
        <f>if('pivot data'!AA144=0, "", 'pivot data'!AA144)</f>
        <v>0.03</v>
      </c>
      <c r="AD11" s="166">
        <f>if('pivot data'!AB144=0, "", 'pivot data'!AB144)</f>
        <v>0.13</v>
      </c>
      <c r="AE11" s="166" t="str">
        <f>if('pivot data'!AC144=0, "", 'pivot data'!AC144)</f>
        <v/>
      </c>
      <c r="AF11" s="166">
        <f>if('pivot data'!AD144=0, "", 'pivot data'!AD144)</f>
        <v>0.24</v>
      </c>
      <c r="AG11" s="166">
        <f>if('pivot data'!AE144=0, "", 'pivot data'!AE144)</f>
        <v>1.13</v>
      </c>
      <c r="AH11" s="166" t="str">
        <f>if('pivot data'!AF144=0, "", 'pivot data'!AF144)</f>
        <v/>
      </c>
      <c r="AI11" s="167">
        <f>sum(D11:AH11)</f>
        <v>4.96</v>
      </c>
    </row>
    <row r="12">
      <c r="A12" s="70"/>
      <c r="B12" s="245" t="s">
        <v>69</v>
      </c>
      <c r="C12" s="81"/>
      <c r="D12" s="166">
        <f>'pivot data'!B147</f>
        <v>1</v>
      </c>
      <c r="E12" s="166">
        <f>'pivot data'!C147</f>
        <v>0.1</v>
      </c>
      <c r="F12" s="166">
        <f>'pivot data'!D147</f>
        <v>0.1125</v>
      </c>
      <c r="G12" s="166">
        <f>'pivot data'!E147</f>
        <v>0.06666666667</v>
      </c>
      <c r="H12" s="166" t="str">
        <f>'pivot data'!F147</f>
        <v/>
      </c>
      <c r="I12" s="166" t="str">
        <f>'pivot data'!G147</f>
        <v/>
      </c>
      <c r="J12" s="166">
        <f>'pivot data'!H147</f>
        <v>0.03333333333</v>
      </c>
      <c r="K12" s="166" t="str">
        <f>'pivot data'!I147</f>
        <v/>
      </c>
      <c r="L12" s="166" t="str">
        <f>'pivot data'!J147</f>
        <v/>
      </c>
      <c r="M12" s="166" t="str">
        <f>'pivot data'!K147</f>
        <v/>
      </c>
      <c r="N12" s="166" t="str">
        <f>'pivot data'!L147</f>
        <v/>
      </c>
      <c r="O12" s="166">
        <f>'pivot data'!M147</f>
        <v>0.1</v>
      </c>
      <c r="P12" s="166" t="str">
        <f>'pivot data'!N147</f>
        <v/>
      </c>
      <c r="Q12" s="166" t="str">
        <f>'pivot data'!O147</f>
        <v/>
      </c>
      <c r="R12" s="166" t="str">
        <f>'pivot data'!P147</f>
        <v/>
      </c>
      <c r="S12" s="166" t="str">
        <f>'pivot data'!Q147</f>
        <v/>
      </c>
      <c r="T12" s="166" t="str">
        <f>'pivot data'!R147</f>
        <v/>
      </c>
      <c r="U12" s="166">
        <f>'pivot data'!S147</f>
        <v>0.1388888889</v>
      </c>
      <c r="V12" s="166">
        <f>'pivot data'!T147</f>
        <v>0.14</v>
      </c>
      <c r="W12" s="166">
        <f>'pivot data'!U147</f>
        <v>0.06666666667</v>
      </c>
      <c r="X12" s="166" t="str">
        <f>'pivot data'!V147</f>
        <v/>
      </c>
      <c r="Y12" s="166" t="str">
        <f>'pivot data'!W147</f>
        <v/>
      </c>
      <c r="Z12" s="166">
        <f>'pivot data'!X147</f>
        <v>0.3384615385</v>
      </c>
      <c r="AA12" s="166">
        <f>'pivot data'!Y147</f>
        <v>0.1633333333</v>
      </c>
      <c r="AB12" s="166">
        <f>'pivot data'!Z147</f>
        <v>0.08596491228</v>
      </c>
      <c r="AC12" s="166">
        <f>'pivot data'!AA147</f>
        <v>0.05</v>
      </c>
      <c r="AD12" s="166">
        <f>'pivot data'!AB147</f>
        <v>0.1</v>
      </c>
      <c r="AE12" s="166" t="str">
        <f>'pivot data'!AC147</f>
        <v/>
      </c>
      <c r="AF12" s="166">
        <f>'pivot data'!AD147</f>
        <v>0.1411764706</v>
      </c>
      <c r="AG12" s="166">
        <f>'pivot data'!AE147</f>
        <v>5.65</v>
      </c>
      <c r="AH12" s="166" t="str">
        <f>'pivot data'!AF147</f>
        <v/>
      </c>
      <c r="AI12" s="168" t="str">
        <f>'pivot data'!AG63</f>
        <v/>
      </c>
    </row>
    <row r="13" ht="127.5" customHeight="1">
      <c r="A13" s="211"/>
      <c r="B13" s="169" t="s">
        <v>70</v>
      </c>
      <c r="C13" s="81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170" t="s">
        <v>113</v>
      </c>
    </row>
    <row r="14">
      <c r="A14" s="70"/>
      <c r="B14" s="245" t="s">
        <v>72</v>
      </c>
      <c r="C14" s="81"/>
      <c r="D14" s="90" t="str">
        <f>'pivot data'!B140</f>
        <v>→</v>
      </c>
      <c r="E14" s="90" t="str">
        <f>'pivot data'!C140</f>
        <v>→</v>
      </c>
      <c r="F14" s="90" t="str">
        <f>'pivot data'!D140</f>
        <v>→</v>
      </c>
      <c r="G14" s="90" t="str">
        <f>'pivot data'!E140</f>
        <v>→</v>
      </c>
      <c r="H14" s="90" t="str">
        <f>'pivot data'!F140</f>
        <v>→</v>
      </c>
      <c r="I14" s="90" t="str">
        <f>'pivot data'!G140</f>
        <v>→</v>
      </c>
      <c r="J14" s="90" t="str">
        <f>'pivot data'!H140</f>
        <v>→</v>
      </c>
      <c r="K14" s="90" t="str">
        <f>'pivot data'!I140</f>
        <v>↘</v>
      </c>
      <c r="L14" s="90" t="str">
        <f>'pivot data'!J140</f>
        <v>→</v>
      </c>
      <c r="M14" s="90" t="str">
        <f>'pivot data'!K140</f>
        <v>→</v>
      </c>
      <c r="N14" s="90" t="str">
        <f>'pivot data'!L140</f>
        <v>↘</v>
      </c>
      <c r="O14" s="90" t="str">
        <f>'pivot data'!M140</f>
        <v>↘</v>
      </c>
      <c r="P14" s="90" t="str">
        <f>'pivot data'!N140</f>
        <v>↘</v>
      </c>
      <c r="Q14" s="90" t="str">
        <f>'pivot data'!O140</f>
        <v>↘</v>
      </c>
      <c r="R14" s="90" t="str">
        <f>'pivot data'!P140</f>
        <v>↗</v>
      </c>
      <c r="S14" s="90" t="str">
        <f>'pivot data'!Q140</f>
        <v>↑</v>
      </c>
      <c r="T14" s="90" t="str">
        <f>'pivot data'!R140</f>
        <v>↑</v>
      </c>
      <c r="U14" s="90" t="str">
        <f>'pivot data'!S140</f>
        <v>→</v>
      </c>
      <c r="V14" s="90" t="str">
        <f>'pivot data'!T140</f>
        <v>↘</v>
      </c>
      <c r="W14" s="90" t="str">
        <f>'pivot data'!U140</f>
        <v>↘</v>
      </c>
      <c r="X14" s="90" t="str">
        <f>'pivot data'!V140</f>
        <v>→</v>
      </c>
      <c r="Y14" s="90" t="str">
        <f>'pivot data'!W140</f>
        <v>↖</v>
      </c>
      <c r="Z14" s="90" t="str">
        <f>'pivot data'!X140</f>
        <v>↖</v>
      </c>
      <c r="AA14" s="90" t="str">
        <f>'pivot data'!Y140</f>
        <v>↖</v>
      </c>
      <c r="AB14" s="90" t="str">
        <f>'pivot data'!Z140</f>
        <v>↖</v>
      </c>
      <c r="AC14" s="90" t="str">
        <f>'pivot data'!AA140</f>
        <v>↗</v>
      </c>
      <c r="AD14" s="90" t="str">
        <f>'pivot data'!AB140</f>
        <v>→</v>
      </c>
      <c r="AE14" s="90" t="str">
        <f>'pivot data'!AC140</f>
        <v>↖</v>
      </c>
      <c r="AF14" s="90" t="str">
        <f>'pivot data'!AD140</f>
        <v>↖</v>
      </c>
      <c r="AG14" s="90" t="str">
        <f>'pivot data'!AE140</f>
        <v>←</v>
      </c>
      <c r="AH14" s="90" t="str">
        <f>'pivot data'!AF140</f>
        <v/>
      </c>
      <c r="AI14" s="167"/>
    </row>
    <row r="15" ht="127.5" customHeight="1">
      <c r="A15" s="211"/>
      <c r="B15" s="169" t="s">
        <v>73</v>
      </c>
      <c r="C15" s="81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171" t="s">
        <v>114</v>
      </c>
    </row>
    <row r="16" ht="133.5" customHeight="1">
      <c r="A16" s="220"/>
      <c r="B16" s="221" t="s">
        <v>75</v>
      </c>
      <c r="C16" s="81"/>
      <c r="D16" s="181" t="str">
        <f>'pivot data'!B149</f>
        <v>#REF!</v>
      </c>
      <c r="E16" s="181" t="str">
        <f>'pivot data'!C149</f>
        <v/>
      </c>
      <c r="F16" s="181" t="str">
        <f>'pivot data'!D149</f>
        <v/>
      </c>
      <c r="G16" s="181" t="str">
        <f>'pivot data'!E149</f>
        <v/>
      </c>
      <c r="H16" s="181" t="str">
        <f>'pivot data'!F149</f>
        <v/>
      </c>
      <c r="I16" s="181" t="str">
        <f>'pivot data'!G149</f>
        <v/>
      </c>
      <c r="J16" s="181" t="str">
        <f>'pivot data'!H149</f>
        <v/>
      </c>
      <c r="K16" s="181" t="str">
        <f>'pivot data'!I149</f>
        <v/>
      </c>
      <c r="L16" s="181" t="str">
        <f>'pivot data'!J149</f>
        <v/>
      </c>
      <c r="M16" s="181" t="str">
        <f>'pivot data'!K149</f>
        <v/>
      </c>
      <c r="N16" s="181" t="str">
        <f>'pivot data'!L149</f>
        <v/>
      </c>
      <c r="O16" s="181" t="str">
        <f>'pivot data'!M149</f>
        <v/>
      </c>
      <c r="P16" s="181" t="str">
        <f>'pivot data'!N149</f>
        <v/>
      </c>
      <c r="Q16" s="181" t="str">
        <f>'pivot data'!O149</f>
        <v/>
      </c>
      <c r="R16" s="181" t="str">
        <f>'pivot data'!P149</f>
        <v/>
      </c>
      <c r="S16" s="181" t="str">
        <f>'pivot data'!Q149</f>
        <v/>
      </c>
      <c r="T16" s="181" t="str">
        <f>'pivot data'!R149</f>
        <v/>
      </c>
      <c r="U16" s="181" t="str">
        <f>'pivot data'!S149</f>
        <v/>
      </c>
      <c r="V16" s="181" t="str">
        <f>'pivot data'!T149</f>
        <v/>
      </c>
      <c r="W16" s="181" t="str">
        <f>'pivot data'!U149</f>
        <v/>
      </c>
      <c r="X16" s="181" t="str">
        <f>'pivot data'!V149</f>
        <v/>
      </c>
      <c r="Y16" s="181" t="str">
        <f>'pivot data'!W149</f>
        <v/>
      </c>
      <c r="Z16" s="181" t="str">
        <f>'pivot data'!X149</f>
        <v/>
      </c>
      <c r="AA16" s="181" t="str">
        <f>'pivot data'!Y149</f>
        <v/>
      </c>
      <c r="AB16" s="181" t="str">
        <f>'pivot data'!Z149</f>
        <v/>
      </c>
      <c r="AC16" s="181" t="str">
        <f>'pivot data'!AA149</f>
        <v/>
      </c>
      <c r="AD16" s="181" t="str">
        <f>'pivot data'!AB149</f>
        <v/>
      </c>
      <c r="AE16" s="181" t="str">
        <f>'pivot data'!AC149</f>
        <v/>
      </c>
      <c r="AF16" s="181" t="str">
        <f>'pivot data'!AD149</f>
        <v/>
      </c>
      <c r="AG16" s="181" t="str">
        <f>'pivot data'!AE149</f>
        <v/>
      </c>
      <c r="AH16" s="181" t="str">
        <f>'pivot data'!AF149</f>
        <v/>
      </c>
      <c r="AI16" s="184" t="str">
        <f>'pivot data'!AG65</f>
        <v/>
      </c>
    </row>
    <row r="17">
      <c r="A17" s="217"/>
      <c r="B17" s="239" t="s">
        <v>103</v>
      </c>
      <c r="C17" s="81"/>
      <c r="D17" s="78" t="str">
        <f>'pivot data'!B133</f>
        <v>C</v>
      </c>
      <c r="E17" s="78" t="str">
        <f>'pivot data'!C133</f>
        <v>L</v>
      </c>
      <c r="F17" s="78" t="str">
        <f>'pivot data'!D133</f>
        <v>L</v>
      </c>
      <c r="G17" s="78" t="str">
        <f>'pivot data'!E133</f>
        <v>M</v>
      </c>
      <c r="H17" s="78" t="str">
        <f>'pivot data'!F133</f>
        <v>M</v>
      </c>
      <c r="I17" s="78" t="str">
        <f>'pivot data'!G133</f>
        <v>L</v>
      </c>
      <c r="J17" s="78" t="str">
        <f>'pivot data'!H133</f>
        <v>L</v>
      </c>
      <c r="K17" s="78" t="str">
        <f>'pivot data'!I133</f>
        <v>L</v>
      </c>
      <c r="L17" s="78" t="str">
        <f>'pivot data'!J133</f>
        <v>L</v>
      </c>
      <c r="M17" s="78" t="str">
        <f>'pivot data'!K133</f>
        <v>L</v>
      </c>
      <c r="N17" s="78" t="str">
        <f>'pivot data'!L133</f>
        <v>L</v>
      </c>
      <c r="O17" s="78" t="str">
        <f>'pivot data'!M133</f>
        <v>L</v>
      </c>
      <c r="P17" s="78" t="str">
        <f>'pivot data'!N133</f>
        <v>L</v>
      </c>
      <c r="Q17" s="78" t="str">
        <f>'pivot data'!O133</f>
        <v>L</v>
      </c>
      <c r="R17" s="78" t="str">
        <f>'pivot data'!P133</f>
        <v>L</v>
      </c>
      <c r="S17" s="78" t="str">
        <f>'pivot data'!Q133</f>
        <v>L</v>
      </c>
      <c r="T17" s="78" t="str">
        <f>'pivot data'!R133</f>
        <v>L</v>
      </c>
      <c r="U17" s="78" t="str">
        <f>'pivot data'!S133</f>
        <v>L</v>
      </c>
      <c r="V17" s="78" t="str">
        <f>'pivot data'!T133</f>
        <v>No Rating</v>
      </c>
      <c r="W17" s="78" t="str">
        <f>'pivot data'!U133</f>
        <v>No Rating</v>
      </c>
      <c r="X17" s="78" t="str">
        <f>'pivot data'!V133</f>
        <v>No Rating</v>
      </c>
      <c r="Y17" s="78" t="str">
        <f>'pivot data'!W133</f>
        <v>No Rating</v>
      </c>
      <c r="Z17" s="78" t="str">
        <f>'pivot data'!X133</f>
        <v>No Rating</v>
      </c>
      <c r="AA17" s="78" t="str">
        <f>'pivot data'!Y133</f>
        <v>No Rating</v>
      </c>
      <c r="AB17" s="78" t="str">
        <f>'pivot data'!Z133</f>
        <v>No Rating</v>
      </c>
      <c r="AC17" s="78" t="str">
        <f>'pivot data'!AA133</f>
        <v>No Rating</v>
      </c>
      <c r="AD17" s="78" t="str">
        <f>'pivot data'!AB133</f>
        <v>No Rating</v>
      </c>
      <c r="AE17" s="78" t="str">
        <f>'pivot data'!AC133</f>
        <v>No Rating</v>
      </c>
      <c r="AF17" s="78" t="str">
        <f>'pivot data'!AD133</f>
        <v>No Rating</v>
      </c>
      <c r="AG17" s="78" t="str">
        <f>'pivot data'!AE133</f>
        <v>No Rating</v>
      </c>
      <c r="AH17" s="78" t="str">
        <f>'pivot data'!AF133</f>
        <v/>
      </c>
      <c r="AI17" s="167"/>
    </row>
    <row r="18">
      <c r="A18" s="217"/>
      <c r="B18" s="240" t="s">
        <v>104</v>
      </c>
      <c r="C18" s="81"/>
      <c r="D18" s="78" t="str">
        <f>'pivot data'!B134</f>
        <v>C</v>
      </c>
      <c r="E18" s="78" t="str">
        <f>'pivot data'!C134</f>
        <v>L</v>
      </c>
      <c r="F18" s="78" t="str">
        <f>'pivot data'!D134</f>
        <v>L</v>
      </c>
      <c r="G18" s="78" t="str">
        <f>'pivot data'!E134</f>
        <v>M</v>
      </c>
      <c r="H18" s="78" t="str">
        <f>'pivot data'!F134</f>
        <v>M</v>
      </c>
      <c r="I18" s="78" t="str">
        <f>'pivot data'!G134</f>
        <v>L</v>
      </c>
      <c r="J18" s="78" t="str">
        <f>'pivot data'!H134</f>
        <v>L</v>
      </c>
      <c r="K18" s="78" t="str">
        <f>'pivot data'!I134</f>
        <v>L</v>
      </c>
      <c r="L18" s="78" t="str">
        <f>'pivot data'!J134</f>
        <v>L</v>
      </c>
      <c r="M18" s="78" t="str">
        <f>'pivot data'!K134</f>
        <v>L</v>
      </c>
      <c r="N18" s="78" t="str">
        <f>'pivot data'!L134</f>
        <v>L</v>
      </c>
      <c r="O18" s="78" t="str">
        <f>'pivot data'!M134</f>
        <v>L</v>
      </c>
      <c r="P18" s="78" t="str">
        <f>'pivot data'!N134</f>
        <v>L</v>
      </c>
      <c r="Q18" s="78" t="str">
        <f>'pivot data'!O134</f>
        <v>L</v>
      </c>
      <c r="R18" s="78" t="str">
        <f>'pivot data'!P134</f>
        <v>L</v>
      </c>
      <c r="S18" s="78" t="str">
        <f>'pivot data'!Q134</f>
        <v>L</v>
      </c>
      <c r="T18" s="78" t="str">
        <f>'pivot data'!R134</f>
        <v>L</v>
      </c>
      <c r="U18" s="78" t="str">
        <f>'pivot data'!S134</f>
        <v>L</v>
      </c>
      <c r="V18" s="78" t="str">
        <f>'pivot data'!T134</f>
        <v>No Rating</v>
      </c>
      <c r="W18" s="78" t="str">
        <f>'pivot data'!U134</f>
        <v>No Rating</v>
      </c>
      <c r="X18" s="78" t="str">
        <f>'pivot data'!V134</f>
        <v>No Rating</v>
      </c>
      <c r="Y18" s="78" t="str">
        <f>'pivot data'!W134</f>
        <v>No Rating</v>
      </c>
      <c r="Z18" s="78" t="str">
        <f>'pivot data'!X134</f>
        <v>No Rating</v>
      </c>
      <c r="AA18" s="78" t="str">
        <f>'pivot data'!Y134</f>
        <v>No Rating</v>
      </c>
      <c r="AB18" s="78" t="str">
        <f>'pivot data'!Z134</f>
        <v>No Rating</v>
      </c>
      <c r="AC18" s="78" t="str">
        <f>'pivot data'!AA134</f>
        <v>No Rating</v>
      </c>
      <c r="AD18" s="78" t="str">
        <f>'pivot data'!AB134</f>
        <v>No Rating</v>
      </c>
      <c r="AE18" s="78" t="str">
        <f>'pivot data'!AC134</f>
        <v>No Rating</v>
      </c>
      <c r="AF18" s="78" t="str">
        <f>'pivot data'!AD134</f>
        <v>No Rating</v>
      </c>
      <c r="AG18" s="78" t="str">
        <f>'pivot data'!AE134</f>
        <v>No Rating</v>
      </c>
      <c r="AH18" s="78" t="str">
        <f>'pivot data'!AF134</f>
        <v/>
      </c>
      <c r="AI18" s="167"/>
    </row>
    <row r="19">
      <c r="A19" s="217"/>
      <c r="B19" s="241" t="s">
        <v>105</v>
      </c>
      <c r="C19" s="77"/>
      <c r="D19" s="78" t="str">
        <f>'pivot data'!B135</f>
        <v>M</v>
      </c>
      <c r="E19" s="78" t="str">
        <f>'pivot data'!C135</f>
        <v>L</v>
      </c>
      <c r="F19" s="78" t="str">
        <f>'pivot data'!D135</f>
        <v>L</v>
      </c>
      <c r="G19" s="78" t="str">
        <f>'pivot data'!E135</f>
        <v>L</v>
      </c>
      <c r="H19" s="78" t="str">
        <f>'pivot data'!F135</f>
        <v>L</v>
      </c>
      <c r="I19" s="78" t="str">
        <f>'pivot data'!G135</f>
        <v>L</v>
      </c>
      <c r="J19" s="78" t="str">
        <f>'pivot data'!H135</f>
        <v>L</v>
      </c>
      <c r="K19" s="78" t="str">
        <f>'pivot data'!I135</f>
        <v>L</v>
      </c>
      <c r="L19" s="78" t="str">
        <f>'pivot data'!J135</f>
        <v>L</v>
      </c>
      <c r="M19" s="78" t="str">
        <f>'pivot data'!K135</f>
        <v>No Rating</v>
      </c>
      <c r="N19" s="78" t="str">
        <f>'pivot data'!L135</f>
        <v>No Rating</v>
      </c>
      <c r="O19" s="78" t="str">
        <f>'pivot data'!M135</f>
        <v>No Rating</v>
      </c>
      <c r="P19" s="78" t="str">
        <f>'pivot data'!N135</f>
        <v>No Rating</v>
      </c>
      <c r="Q19" s="78" t="str">
        <f>'pivot data'!O135</f>
        <v>No Rating</v>
      </c>
      <c r="R19" s="78" t="str">
        <f>'pivot data'!P135</f>
        <v>No Rating</v>
      </c>
      <c r="S19" s="78" t="str">
        <f>'pivot data'!Q135</f>
        <v>No Rating</v>
      </c>
      <c r="T19" s="78" t="str">
        <f>'pivot data'!R135</f>
        <v>No Rating</v>
      </c>
      <c r="U19" s="78" t="str">
        <f>'pivot data'!S135</f>
        <v>No Rating</v>
      </c>
      <c r="V19" s="78" t="str">
        <f>'pivot data'!T135</f>
        <v>No Rating</v>
      </c>
      <c r="W19" s="78" t="str">
        <f>'pivot data'!U135</f>
        <v>No Rating</v>
      </c>
      <c r="X19" s="78" t="str">
        <f>'pivot data'!V135</f>
        <v>No Rating</v>
      </c>
      <c r="Y19" s="78" t="str">
        <f>'pivot data'!W135</f>
        <v>No Rating</v>
      </c>
      <c r="Z19" s="78" t="str">
        <f>'pivot data'!X135</f>
        <v>No Rating</v>
      </c>
      <c r="AA19" s="78" t="str">
        <f>'pivot data'!Y135</f>
        <v> No Rating</v>
      </c>
      <c r="AB19" s="78" t="str">
        <f>'pivot data'!Z135</f>
        <v>No Rating</v>
      </c>
      <c r="AC19" s="78" t="str">
        <f>'pivot data'!AA135</f>
        <v>No Rating</v>
      </c>
      <c r="AD19" s="78" t="str">
        <f>'pivot data'!AB135</f>
        <v>No Rating</v>
      </c>
      <c r="AE19" s="78" t="str">
        <f>'pivot data'!AC135</f>
        <v>No Rating</v>
      </c>
      <c r="AF19" s="78" t="str">
        <f>'pivot data'!AD135</f>
        <v>No Rating</v>
      </c>
      <c r="AG19" s="78" t="str">
        <f>'pivot data'!AE135</f>
        <v>No Rating</v>
      </c>
      <c r="AH19" s="78" t="str">
        <f>'pivot data'!AF135</f>
        <v/>
      </c>
      <c r="AI19" s="167"/>
    </row>
    <row r="21">
      <c r="E21" s="56" t="s">
        <v>79</v>
      </c>
      <c r="I21" s="57">
        <f>sum('pivot data'!B146:AF146)</f>
        <v>21.3</v>
      </c>
      <c r="L21" s="56" t="s">
        <v>80</v>
      </c>
      <c r="P21" s="57">
        <f>sum('pivot data'!B144:AF144)</f>
        <v>4.96</v>
      </c>
      <c r="R21" s="56" t="s">
        <v>81</v>
      </c>
      <c r="V21" s="57">
        <f>sum('enter data here'!L2:L152)</f>
        <v>193.75</v>
      </c>
      <c r="Y21" s="56" t="s">
        <v>82</v>
      </c>
      <c r="AC21" s="57">
        <f>sum('enter data here'!M2:M152)</f>
        <v>35.407</v>
      </c>
    </row>
  </sheetData>
  <mergeCells count="1">
    <mergeCell ref="AG2:AI4"/>
  </mergeCells>
  <conditionalFormatting sqref="D17:AI19">
    <cfRule type="cellIs" dxfId="1" priority="1" operator="equal">
      <formula>"L"</formula>
    </cfRule>
  </conditionalFormatting>
  <conditionalFormatting sqref="D17:AI19">
    <cfRule type="cellIs" dxfId="2" priority="2" operator="equal">
      <formula>"M"</formula>
    </cfRule>
  </conditionalFormatting>
  <conditionalFormatting sqref="D17:AI19">
    <cfRule type="cellIs" dxfId="3" priority="3" operator="equal">
      <formula>"C"</formula>
    </cfRule>
  </conditionalFormatting>
  <conditionalFormatting sqref="D17:AI19">
    <cfRule type="cellIs" dxfId="4" priority="4" operator="equal">
      <formula>"H"</formula>
    </cfRule>
  </conditionalFormatting>
  <conditionalFormatting sqref="D17:AI19">
    <cfRule type="cellIs" dxfId="5" priority="5" operator="equal">
      <formula>"E"</formula>
    </cfRule>
  </conditionalFormatting>
  <conditionalFormatting sqref="D17:AI19">
    <cfRule type="containsBlanks" dxfId="6" priority="6">
      <formula>LEN(TRIM(D17))=0</formula>
    </cfRule>
  </conditionalFormatting>
  <printOptions horizontalCentered="1"/>
  <pageMargins bottom="0.75" footer="0.0" header="0.0" left="0.7" right="0.7" top="0.75"/>
  <pageSetup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5.13"/>
    <col customWidth="1" min="6" max="6" width="2.75"/>
    <col customWidth="1" min="7" max="24" width="15.13"/>
  </cols>
  <sheetData>
    <row r="1" ht="12.75" customHeight="1"/>
    <row r="2" ht="12.75" customHeight="1"/>
    <row r="3" ht="12.75" customHeight="1">
      <c r="A3" s="98" t="s">
        <v>115</v>
      </c>
      <c r="E3" s="98" t="s">
        <v>116</v>
      </c>
    </row>
    <row r="4" ht="12.75" customHeight="1">
      <c r="A4" s="247" t="s">
        <v>19</v>
      </c>
      <c r="B4" s="98"/>
      <c r="C4" s="98" t="s">
        <v>117</v>
      </c>
      <c r="E4" s="98" t="s">
        <v>24</v>
      </c>
      <c r="F4" s="248" t="s">
        <v>118</v>
      </c>
    </row>
    <row r="5" ht="12.75" customHeight="1">
      <c r="A5" s="247" t="s">
        <v>22</v>
      </c>
      <c r="B5" s="98"/>
      <c r="E5" s="98" t="s">
        <v>119</v>
      </c>
      <c r="F5" s="248" t="s">
        <v>120</v>
      </c>
    </row>
    <row r="6" ht="12.75" customHeight="1">
      <c r="A6" s="249" t="s">
        <v>121</v>
      </c>
      <c r="B6" s="98"/>
      <c r="E6" s="98" t="s">
        <v>122</v>
      </c>
      <c r="F6" s="248" t="s">
        <v>123</v>
      </c>
    </row>
    <row r="7" ht="12.75" customHeight="1">
      <c r="A7" s="249" t="s">
        <v>31</v>
      </c>
      <c r="B7" s="98"/>
      <c r="C7" s="98" t="s">
        <v>124</v>
      </c>
      <c r="E7" s="98" t="s">
        <v>21</v>
      </c>
      <c r="F7" s="248" t="s">
        <v>125</v>
      </c>
      <c r="H7" s="98" t="s">
        <v>24</v>
      </c>
      <c r="I7" s="98" t="s">
        <v>119</v>
      </c>
      <c r="J7" s="98" t="s">
        <v>122</v>
      </c>
      <c r="K7" s="98" t="s">
        <v>21</v>
      </c>
      <c r="L7" s="98" t="s">
        <v>23</v>
      </c>
      <c r="M7" s="98" t="s">
        <v>126</v>
      </c>
      <c r="N7" s="98" t="s">
        <v>127</v>
      </c>
      <c r="O7" s="98" t="s">
        <v>17</v>
      </c>
      <c r="P7" s="98" t="s">
        <v>20</v>
      </c>
      <c r="Q7" s="98" t="s">
        <v>29</v>
      </c>
      <c r="R7" s="98" t="s">
        <v>128</v>
      </c>
      <c r="S7" s="98" t="s">
        <v>129</v>
      </c>
      <c r="T7" s="98" t="s">
        <v>18</v>
      </c>
      <c r="U7" s="98" t="s">
        <v>15</v>
      </c>
      <c r="V7" s="98" t="s">
        <v>130</v>
      </c>
      <c r="W7" s="98" t="s">
        <v>131</v>
      </c>
      <c r="X7" s="98" t="s">
        <v>132</v>
      </c>
    </row>
    <row r="8" ht="12.75" customHeight="1">
      <c r="A8" s="249" t="s">
        <v>133</v>
      </c>
      <c r="B8" s="98"/>
      <c r="E8" s="98" t="s">
        <v>23</v>
      </c>
      <c r="F8" s="248" t="s">
        <v>120</v>
      </c>
      <c r="H8" s="98" t="s">
        <v>118</v>
      </c>
      <c r="I8" s="98" t="s">
        <v>120</v>
      </c>
      <c r="J8" s="98" t="s">
        <v>123</v>
      </c>
      <c r="K8" s="98" t="s">
        <v>125</v>
      </c>
      <c r="L8" s="98" t="s">
        <v>120</v>
      </c>
      <c r="M8" s="98" t="s">
        <v>120</v>
      </c>
      <c r="N8" s="98" t="s">
        <v>134</v>
      </c>
      <c r="O8" s="98" t="s">
        <v>134</v>
      </c>
      <c r="P8" s="98" t="s">
        <v>135</v>
      </c>
      <c r="Q8" s="98" t="s">
        <v>123</v>
      </c>
      <c r="R8" s="98" t="s">
        <v>123</v>
      </c>
      <c r="S8" s="98" t="s">
        <v>136</v>
      </c>
      <c r="T8" s="98" t="s">
        <v>136</v>
      </c>
      <c r="U8" s="98" t="s">
        <v>137</v>
      </c>
      <c r="V8" s="98" t="s">
        <v>134</v>
      </c>
      <c r="W8" s="98" t="s">
        <v>136</v>
      </c>
      <c r="X8" s="98" t="s">
        <v>138</v>
      </c>
    </row>
    <row r="9" ht="12.75" customHeight="1">
      <c r="A9" s="249" t="s">
        <v>30</v>
      </c>
      <c r="B9" s="98"/>
      <c r="C9" s="98" t="s">
        <v>139</v>
      </c>
      <c r="E9" s="98" t="s">
        <v>126</v>
      </c>
      <c r="F9" s="248" t="s">
        <v>120</v>
      </c>
    </row>
    <row r="10" ht="12.75" customHeight="1">
      <c r="A10" s="249" t="s">
        <v>140</v>
      </c>
      <c r="B10" s="98"/>
      <c r="E10" s="98" t="s">
        <v>127</v>
      </c>
      <c r="F10" s="248" t="s">
        <v>134</v>
      </c>
    </row>
    <row r="11" ht="12.75" customHeight="1">
      <c r="A11" s="247" t="s">
        <v>16</v>
      </c>
      <c r="B11" s="98"/>
      <c r="C11" s="98" t="s">
        <v>141</v>
      </c>
      <c r="E11" s="98" t="s">
        <v>17</v>
      </c>
      <c r="F11" s="248" t="s">
        <v>134</v>
      </c>
    </row>
    <row r="12" ht="12.75" customHeight="1">
      <c r="A12" s="249" t="s">
        <v>142</v>
      </c>
      <c r="B12" s="98"/>
      <c r="E12" s="98" t="s">
        <v>20</v>
      </c>
      <c r="F12" s="248" t="s">
        <v>135</v>
      </c>
    </row>
    <row r="13" ht="12.75" customHeight="1">
      <c r="A13" s="249" t="s">
        <v>33</v>
      </c>
      <c r="B13" s="98"/>
      <c r="C13" s="98" t="s">
        <v>143</v>
      </c>
      <c r="E13" s="98" t="s">
        <v>29</v>
      </c>
      <c r="F13" s="248" t="s">
        <v>123</v>
      </c>
    </row>
    <row r="14" ht="12.75" customHeight="1">
      <c r="A14" s="249" t="s">
        <v>144</v>
      </c>
      <c r="B14" s="98"/>
      <c r="E14" s="98" t="s">
        <v>128</v>
      </c>
      <c r="F14" s="248" t="s">
        <v>123</v>
      </c>
    </row>
    <row r="15" ht="12.75" customHeight="1">
      <c r="A15" s="249" t="s">
        <v>132</v>
      </c>
      <c r="B15" s="250" t="s">
        <v>132</v>
      </c>
      <c r="E15" s="98" t="s">
        <v>129</v>
      </c>
      <c r="F15" s="248" t="s">
        <v>136</v>
      </c>
    </row>
    <row r="16" ht="12.75" customHeight="1">
      <c r="E16" s="98" t="s">
        <v>18</v>
      </c>
      <c r="F16" s="248" t="s">
        <v>136</v>
      </c>
    </row>
    <row r="17" ht="12.75" customHeight="1">
      <c r="E17" s="98" t="s">
        <v>15</v>
      </c>
      <c r="F17" s="248" t="s">
        <v>137</v>
      </c>
    </row>
    <row r="18" ht="12.75" customHeight="1">
      <c r="E18" s="98" t="s">
        <v>130</v>
      </c>
      <c r="F18" s="248" t="s">
        <v>134</v>
      </c>
    </row>
    <row r="19" ht="12.75" customHeight="1">
      <c r="E19" s="98" t="s">
        <v>131</v>
      </c>
      <c r="F19" s="248" t="s">
        <v>136</v>
      </c>
    </row>
    <row r="20" ht="12.75" customHeight="1">
      <c r="E20" s="98" t="s">
        <v>132</v>
      </c>
      <c r="F20" s="251" t="s">
        <v>132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