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F5694DB3-0F34-4AC8-8431-234540AB1C12}" xr6:coauthVersionLast="47" xr6:coauthVersionMax="47" xr10:uidLastSave="{00000000-0000-0000-0000-000000000000}"/>
  <bookViews>
    <workbookView xWindow="-108" yWindow="-108" windowWidth="23256" windowHeight="12456" activeTab="6" xr2:uid="{2049C511-7BDB-4EFD-A031-5B6D129D0A3F}"/>
  </bookViews>
  <sheets>
    <sheet name="Results" sheetId="1" r:id="rId1"/>
    <sheet name="SAT HADAS" sheetId="7" r:id="rId2"/>
    <sheet name="SAT QVM" sheetId="6" r:id="rId3"/>
    <sheet name="COUNT QVM" sheetId="2" r:id="rId4"/>
    <sheet name="FILTER QVM" sheetId="8" r:id="rId5"/>
    <sheet name="BOUND10 QVM" sheetId="9" r:id="rId6"/>
    <sheet name="RANDOM QVM" sheetId="10" r:id="rId7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'COUNT QVM'!$D$2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D2" i="8" a="1"/>
  <c r="D2" i="8" s="1"/>
  <c r="C2" i="8" a="1"/>
  <c r="C2" i="8" s="1"/>
  <c r="B2" i="8" a="1"/>
  <c r="B2" i="8" s="1"/>
  <c r="A2" i="8" a="1"/>
  <c r="A2" i="8" s="1"/>
  <c r="F7" i="10"/>
  <c r="G6" i="10"/>
  <c r="F6" i="10"/>
  <c r="G5" i="10"/>
  <c r="F5" i="10"/>
  <c r="G4" i="10"/>
  <c r="F4" i="10"/>
  <c r="G3" i="10"/>
  <c r="F3" i="10"/>
  <c r="G2" i="10"/>
  <c r="F2" i="10"/>
  <c r="G9" i="9"/>
  <c r="F9" i="9"/>
  <c r="G8" i="9"/>
  <c r="F8" i="9"/>
  <c r="G7" i="9"/>
  <c r="G6" i="9"/>
  <c r="F6" i="9"/>
  <c r="G5" i="9"/>
  <c r="F5" i="9"/>
  <c r="G4" i="9"/>
  <c r="F4" i="9"/>
  <c r="G3" i="9"/>
  <c r="F3" i="9"/>
  <c r="G2" i="9"/>
  <c r="F2" i="9"/>
  <c r="F7" i="2"/>
  <c r="G6" i="2"/>
  <c r="F6" i="2"/>
  <c r="G5" i="2"/>
  <c r="F5" i="2"/>
  <c r="G3" i="7"/>
  <c r="F3" i="7"/>
  <c r="G2" i="7"/>
  <c r="F2" i="7"/>
  <c r="G3" i="6"/>
  <c r="G4" i="6"/>
  <c r="G5" i="6"/>
  <c r="G6" i="6"/>
  <c r="G7" i="6"/>
  <c r="G8" i="6"/>
  <c r="G9" i="6"/>
  <c r="G2" i="6"/>
  <c r="E5" i="8" a="1"/>
  <c r="E5" i="8" s="1"/>
  <c r="D5" i="8" a="1"/>
  <c r="D5" i="8" s="1"/>
  <c r="C5" i="8" a="1"/>
  <c r="C5" i="8" s="1"/>
  <c r="E6" i="10" a="1"/>
  <c r="E6" i="10" s="1"/>
  <c r="D6" i="10" a="1"/>
  <c r="D6" i="10" s="1"/>
  <c r="C6" i="10" a="1"/>
  <c r="C6" i="10" s="1"/>
  <c r="E2" i="10" a="1"/>
  <c r="E2" i="10" s="1"/>
  <c r="D2" i="10" a="1"/>
  <c r="D2" i="10" s="1"/>
  <c r="C2" i="10" a="1"/>
  <c r="C2" i="10" s="1"/>
  <c r="E6" i="9" a="1"/>
  <c r="E6" i="9" s="1"/>
  <c r="D6" i="9" a="1"/>
  <c r="D6" i="9" s="1"/>
  <c r="C6" i="9" a="1"/>
  <c r="C6" i="9" s="1"/>
  <c r="E2" i="9" a="1"/>
  <c r="E2" i="9" s="1"/>
  <c r="D2" i="9" a="1"/>
  <c r="D2" i="9" s="1"/>
  <c r="C2" i="9" a="1"/>
  <c r="C2" i="9" s="1"/>
  <c r="E6" i="2" a="1"/>
  <c r="E6" i="2" s="1"/>
  <c r="D6" i="2" a="1"/>
  <c r="D6" i="2" s="1"/>
  <c r="C6" i="2" a="1"/>
  <c r="C6" i="2" s="1"/>
  <c r="E2" i="2" a="1"/>
  <c r="E2" i="2" s="1"/>
  <c r="D2" i="2" a="1"/>
  <c r="D2" i="2" s="1"/>
  <c r="C2" i="2" a="1"/>
  <c r="C2" i="2" s="1"/>
  <c r="E6" i="6" a="1"/>
  <c r="E6" i="6" s="1"/>
  <c r="D6" i="6" a="1"/>
  <c r="D6" i="6" s="1"/>
  <c r="C6" i="6" a="1"/>
  <c r="C6" i="6" s="1"/>
  <c r="E2" i="6" a="1"/>
  <c r="E2" i="6" s="1"/>
  <c r="D2" i="6" a="1"/>
  <c r="D2" i="6" s="1"/>
  <c r="C2" i="6" a="1"/>
  <c r="C2" i="6" s="1"/>
  <c r="E6" i="7" a="1"/>
  <c r="E6" i="7" s="1"/>
  <c r="D6" i="7" a="1"/>
  <c r="D6" i="7" s="1"/>
  <c r="E2" i="7" a="1"/>
  <c r="E2" i="7" s="1"/>
  <c r="D2" i="7" a="1"/>
  <c r="D2" i="7" s="1"/>
  <c r="C6" i="7" a="1"/>
  <c r="C6" i="7" s="1"/>
  <c r="C2" i="7" a="1"/>
  <c r="C2" i="7" s="1"/>
  <c r="A6" i="10" a="1"/>
  <c r="A6" i="10" s="1"/>
  <c r="A2" i="10" a="1"/>
  <c r="A2" i="10" s="1"/>
  <c r="B5" i="8" a="1"/>
  <c r="B5" i="8" s="1"/>
  <c r="G5" i="8" s="1"/>
  <c r="A5" i="8" a="1"/>
  <c r="A5" i="8" s="1"/>
  <c r="A6" i="9" a="1"/>
  <c r="A6" i="9" s="1"/>
  <c r="A2" i="9" a="1"/>
  <c r="A2" i="9" s="1"/>
  <c r="B6" i="10" a="1"/>
  <c r="B6" i="10" s="1"/>
  <c r="B2" i="10" a="1"/>
  <c r="B2" i="10" s="1"/>
  <c r="B6" i="9" a="1"/>
  <c r="B6" i="9" s="1"/>
  <c r="B2" i="9" a="1"/>
  <c r="B2" i="9" s="1"/>
  <c r="A6" i="7" a="1"/>
  <c r="A6" i="7" s="1"/>
  <c r="A2" i="7" a="1"/>
  <c r="A2" i="7" s="1"/>
  <c r="B6" i="7" a="1"/>
  <c r="B6" i="7" s="1"/>
  <c r="G6" i="7" s="1"/>
  <c r="B2" i="7" a="1"/>
  <c r="B2" i="7" s="1"/>
  <c r="A6" i="6" a="1"/>
  <c r="A6" i="6" s="1"/>
  <c r="A2" i="6" a="1"/>
  <c r="A2" i="6" s="1"/>
  <c r="B6" i="6" a="1"/>
  <c r="B6" i="6" s="1"/>
  <c r="F6" i="6" s="1"/>
  <c r="B2" i="6" a="1"/>
  <c r="B2" i="6" s="1"/>
  <c r="F2" i="6" s="1"/>
  <c r="B6" i="2" a="1"/>
  <c r="B6" i="2" s="1"/>
  <c r="B2" i="2" a="1"/>
  <c r="B2" i="2" s="1"/>
  <c r="G2" i="2" s="1"/>
  <c r="A6" i="2" a="1"/>
  <c r="A6" i="2" s="1"/>
  <c r="A2" i="2" a="1"/>
  <c r="A2" i="2" s="1"/>
  <c r="F2" i="8" l="1"/>
  <c r="G2" i="8"/>
  <c r="F5" i="8"/>
  <c r="F6" i="8"/>
  <c r="G6" i="8"/>
  <c r="F3" i="8"/>
  <c r="G3" i="8"/>
  <c r="F4" i="8"/>
  <c r="G4" i="8"/>
  <c r="G7" i="2"/>
  <c r="F8" i="2"/>
  <c r="G8" i="2"/>
  <c r="F9" i="2"/>
  <c r="G9" i="2"/>
  <c r="F2" i="2"/>
  <c r="F3" i="2"/>
  <c r="G3" i="2"/>
  <c r="F4" i="2"/>
  <c r="G4" i="2"/>
  <c r="F7" i="9"/>
  <c r="F9" i="10"/>
  <c r="G7" i="10"/>
  <c r="F8" i="10"/>
  <c r="G8" i="10"/>
  <c r="G9" i="10"/>
  <c r="F4" i="7"/>
  <c r="F5" i="7"/>
  <c r="F6" i="7"/>
  <c r="F9" i="7"/>
  <c r="G4" i="7"/>
  <c r="G5" i="7"/>
  <c r="F7" i="7"/>
  <c r="G7" i="7"/>
  <c r="F8" i="7"/>
  <c r="G8" i="7"/>
  <c r="G9" i="7"/>
  <c r="F3" i="6"/>
  <c r="F4" i="6"/>
  <c r="F5" i="6"/>
  <c r="F7" i="6"/>
  <c r="F8" i="6"/>
  <c r="F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<sst xmlns="http://schemas.openxmlformats.org/spreadsheetml/2006/main" count="304" uniqueCount="55">
  <si>
    <t>FULL</t>
  </si>
  <si>
    <t>SAMPLING</t>
  </si>
  <si>
    <t>SATISFY</t>
  </si>
  <si>
    <t>Operation</t>
  </si>
  <si>
    <t>Feature-wise</t>
  </si>
  <si>
    <t>Variant-wise</t>
  </si>
  <si>
    <t>Feature and Variant Wise</t>
  </si>
  <si>
    <t>COUNT</t>
  </si>
  <si>
    <t>FILTER</t>
  </si>
  <si>
    <t>BOUND 10</t>
  </si>
  <si>
    <t>RANDOM</t>
  </si>
  <si>
    <t>EDGE</t>
  </si>
  <si>
    <t>Trimesh</t>
  </si>
  <si>
    <t>Mobile</t>
  </si>
  <si>
    <t>WeaFQAs</t>
  </si>
  <si>
    <t>UVLP</t>
  </si>
  <si>
    <t>HADAS</t>
  </si>
  <si>
    <t>CQL IDE</t>
  </si>
  <si>
    <t>0.03</t>
  </si>
  <si>
    <t>FULL Measured Space Size</t>
  </si>
  <si>
    <t>SAMPLed Measured Space Size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</si>
  <si>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</si>
  <si>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</si>
  <si>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</si>
  <si>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</si>
  <si>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</si>
  <si>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</si>
  <si>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</si>
  <si>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</si>
  <si>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</si>
  <si>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</si>
  <si>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</si>
  <si>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</si>
  <si>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</si>
  <si>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</si>
  <si>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</si>
  <si>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</si>
  <si>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</si>
  <si>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</si>
  <si>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</si>
  <si>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</si>
  <si>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</si>
  <si>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</si>
  <si>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</si>
  <si>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</si>
  <si>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R</t>
  </si>
  <si>
    <t>MS</t>
  </si>
  <si>
    <t>PDM</t>
  </si>
  <si>
    <t>Product Density Mean</t>
  </si>
  <si>
    <t>Variability Flexibility</t>
  </si>
  <si>
    <t>Homogeneity</t>
  </si>
  <si>
    <t>VF</t>
  </si>
  <si>
    <t>H</t>
  </si>
  <si>
    <t>MS2</t>
  </si>
  <si>
    <t>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</si>
</sst>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 applyBorder="1"/>
    <xf numFmtId="0" fontId="2" fillId="0" borderId="0" xfId="0" applyFont="1" applyBorder="1"/>
    <xf numFmtId="0" fontId="1" fillId="0" borderId="6" xfId="0" applyFont="1" applyBorder="1"/>
    <xf numFmtId="0" fontId="0" fillId="0" borderId="7" xfId="0" applyFont="1" applyBorder="1"/>
    <xf numFmtId="0" fontId="2" fillId="0" borderId="7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2" fillId="0" borderId="16" xfId="0" applyFont="1" applyBorder="1"/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6" xfId="0" applyBorder="1"/>
    <xf numFmtId="0" fontId="3" fillId="0" borderId="0" xfId="0" applyFont="1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17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Continuous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26B-A8F7-48C0-A769-06580BC71FB2}">
  <dimension ref="A1:O37"/>
  <sheetViews>
    <sheetView zoomScale="70" zoomScaleNormal="70" workbookViewId="0">
      <selection activeCell="Q12" sqref="Q12"/>
    </sheetView>
  </sheetViews>
  <sheetFormatPr baseColWidth="10" defaultRowHeight="14.4" x14ac:dyDescent="0.3"/>
  <cols>
    <col min="3" max="3" width="24.5546875" customWidth="1"/>
  </cols>
  <sheetData>
    <row r="1" spans="1:15" x14ac:dyDescent="0.3">
      <c r="B1" s="35"/>
      <c r="C1" s="35"/>
      <c r="D1" s="4" t="s">
        <v>15</v>
      </c>
      <c r="E1" s="4" t="s">
        <v>15</v>
      </c>
      <c r="F1" s="4" t="s">
        <v>15</v>
      </c>
      <c r="G1" s="5" t="s">
        <v>15</v>
      </c>
      <c r="H1" s="37" t="s">
        <v>16</v>
      </c>
      <c r="I1" s="4" t="s">
        <v>16</v>
      </c>
      <c r="J1" s="4" t="s">
        <v>16</v>
      </c>
      <c r="K1" s="5" t="s">
        <v>16</v>
      </c>
      <c r="L1" s="37" t="s">
        <v>17</v>
      </c>
      <c r="M1" s="4" t="s">
        <v>17</v>
      </c>
      <c r="N1" s="4" t="s">
        <v>17</v>
      </c>
      <c r="O1" s="5" t="s">
        <v>17</v>
      </c>
    </row>
    <row r="2" spans="1:15" ht="15" thickBot="1" x14ac:dyDescent="0.35">
      <c r="A2" s="36"/>
      <c r="B2" s="35"/>
      <c r="C2" s="35"/>
      <c r="D2" s="44" t="s">
        <v>11</v>
      </c>
      <c r="E2" s="15" t="s">
        <v>12</v>
      </c>
      <c r="F2" s="15" t="s">
        <v>13</v>
      </c>
      <c r="G2" s="15" t="s">
        <v>14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11</v>
      </c>
      <c r="M2" s="15" t="s">
        <v>12</v>
      </c>
      <c r="N2" s="15" t="s">
        <v>13</v>
      </c>
      <c r="O2" s="15" t="s">
        <v>14</v>
      </c>
    </row>
    <row r="3" spans="1:15" x14ac:dyDescent="0.3">
      <c r="C3" t="s">
        <v>48</v>
      </c>
      <c r="D3" s="53">
        <v>7.71</v>
      </c>
      <c r="E3" s="53">
        <v>15</v>
      </c>
      <c r="F3" s="53">
        <v>26.02</v>
      </c>
      <c r="G3" s="53">
        <v>102.56</v>
      </c>
      <c r="H3" s="53">
        <v>7.71</v>
      </c>
      <c r="I3" s="53">
        <v>15</v>
      </c>
      <c r="J3" s="53">
        <v>26.02</v>
      </c>
      <c r="K3" s="53">
        <v>102.56</v>
      </c>
      <c r="L3" s="53">
        <v>7.71</v>
      </c>
      <c r="M3" s="53">
        <v>15</v>
      </c>
      <c r="N3" s="53">
        <v>26.02</v>
      </c>
      <c r="O3" s="53">
        <v>102.56</v>
      </c>
    </row>
    <row r="4" spans="1:15" x14ac:dyDescent="0.3">
      <c r="C4" t="s">
        <v>49</v>
      </c>
      <c r="D4" s="53">
        <v>1.5E-3</v>
      </c>
      <c r="E4" s="53">
        <v>0.75</v>
      </c>
      <c r="F4" s="53">
        <v>2.4199999999999999E-5</v>
      </c>
      <c r="G4" s="57">
        <v>3.3800000000000002E-28</v>
      </c>
      <c r="H4" s="53">
        <v>1.5E-3</v>
      </c>
      <c r="I4" s="53">
        <v>0.75</v>
      </c>
      <c r="J4" s="53">
        <v>2.4199999999999999E-5</v>
      </c>
      <c r="K4" s="57">
        <v>3.3800000000000002E-28</v>
      </c>
      <c r="L4" s="53">
        <v>1.5E-3</v>
      </c>
      <c r="M4" s="53">
        <v>0.75</v>
      </c>
      <c r="N4" s="53">
        <v>2.4199999999999999E-5</v>
      </c>
      <c r="O4" s="57">
        <v>3.3800000000000002E-28</v>
      </c>
    </row>
    <row r="5" spans="1:15" x14ac:dyDescent="0.3">
      <c r="C5" t="s">
        <v>50</v>
      </c>
      <c r="D5" s="2">
        <v>0.01</v>
      </c>
      <c r="E5" s="2">
        <v>48.39</v>
      </c>
      <c r="F5" s="2">
        <v>60.52</v>
      </c>
      <c r="G5" s="2">
        <v>57.3</v>
      </c>
      <c r="H5" s="2">
        <v>0.01</v>
      </c>
      <c r="I5" s="2">
        <v>48.39</v>
      </c>
      <c r="J5" s="2">
        <v>60.52</v>
      </c>
      <c r="K5" s="2">
        <v>57.3</v>
      </c>
      <c r="L5" s="2">
        <v>0.01</v>
      </c>
      <c r="M5" s="2">
        <v>48.39</v>
      </c>
      <c r="N5" s="2">
        <v>60.52</v>
      </c>
      <c r="O5" s="2">
        <v>57.3</v>
      </c>
    </row>
    <row r="6" spans="1:15" x14ac:dyDescent="0.3">
      <c r="A6" s="35"/>
      <c r="C6" s="45" t="s">
        <v>19</v>
      </c>
      <c r="D6" s="56">
        <v>252</v>
      </c>
      <c r="E6" s="56">
        <v>957440</v>
      </c>
      <c r="F6" s="56">
        <v>8480000</v>
      </c>
      <c r="G6" s="56">
        <v>2.9299999999999999E+24</v>
      </c>
      <c r="H6" s="56">
        <v>252</v>
      </c>
      <c r="I6" s="56">
        <v>957440</v>
      </c>
      <c r="J6" s="56">
        <v>8480000</v>
      </c>
      <c r="K6" s="56">
        <v>2.9299999999999999E+24</v>
      </c>
      <c r="L6" s="56">
        <v>252</v>
      </c>
      <c r="M6" s="56">
        <v>957440</v>
      </c>
      <c r="N6" s="56">
        <v>8480000</v>
      </c>
      <c r="O6" s="56">
        <v>2.9299999999999999E+24</v>
      </c>
    </row>
    <row r="7" spans="1:15" ht="15" thickBot="1" x14ac:dyDescent="0.35">
      <c r="A7" s="46" t="s">
        <v>3</v>
      </c>
      <c r="B7" s="35"/>
      <c r="C7" s="33" t="s">
        <v>20</v>
      </c>
      <c r="D7" s="34">
        <v>3</v>
      </c>
      <c r="E7" s="34">
        <v>96</v>
      </c>
      <c r="F7" s="34">
        <v>848</v>
      </c>
      <c r="G7" s="34">
        <v>1172</v>
      </c>
      <c r="H7" s="34">
        <v>3</v>
      </c>
      <c r="I7" s="34">
        <v>96</v>
      </c>
      <c r="J7" s="34">
        <v>848</v>
      </c>
      <c r="K7" s="34">
        <v>1172</v>
      </c>
      <c r="L7" s="34">
        <v>3</v>
      </c>
      <c r="M7" s="34">
        <v>96</v>
      </c>
      <c r="N7" s="34">
        <v>848</v>
      </c>
      <c r="O7" s="34">
        <v>1172</v>
      </c>
    </row>
    <row r="8" spans="1:15" x14ac:dyDescent="0.3">
      <c r="A8" s="6" t="s">
        <v>2</v>
      </c>
      <c r="B8" s="7" t="s">
        <v>0</v>
      </c>
      <c r="C8" s="8" t="s">
        <v>4</v>
      </c>
      <c r="D8" s="1">
        <v>0.37</v>
      </c>
      <c r="E8" s="2">
        <v>0.49</v>
      </c>
      <c r="F8" s="2">
        <v>0.9</v>
      </c>
      <c r="G8" s="3">
        <v>1.49</v>
      </c>
      <c r="H8" s="1">
        <v>0.02</v>
      </c>
      <c r="I8" s="2">
        <v>0.02</v>
      </c>
      <c r="J8" s="2">
        <v>0.03</v>
      </c>
      <c r="K8" s="2">
        <v>0.03</v>
      </c>
      <c r="L8" s="1">
        <v>0.1</v>
      </c>
      <c r="M8" s="2">
        <v>0.1</v>
      </c>
      <c r="N8" s="2">
        <v>0.1</v>
      </c>
      <c r="O8" s="3">
        <v>0.1</v>
      </c>
    </row>
    <row r="9" spans="1:15" x14ac:dyDescent="0.3">
      <c r="A9" s="6"/>
      <c r="B9" s="7"/>
      <c r="C9" s="8" t="s">
        <v>5</v>
      </c>
      <c r="D9" s="23"/>
      <c r="E9" s="24"/>
      <c r="F9" s="24"/>
      <c r="G9" s="25"/>
      <c r="H9" s="1">
        <v>0.03</v>
      </c>
      <c r="I9" s="2">
        <v>0.03</v>
      </c>
      <c r="J9" s="2">
        <v>0.04</v>
      </c>
      <c r="K9" s="2">
        <v>0.04</v>
      </c>
      <c r="L9" s="1">
        <v>0.1</v>
      </c>
      <c r="M9" s="2">
        <v>0.9</v>
      </c>
      <c r="N9" s="2">
        <v>2.2000000000000002</v>
      </c>
      <c r="O9" s="3">
        <v>2.7</v>
      </c>
    </row>
    <row r="10" spans="1:15" x14ac:dyDescent="0.3">
      <c r="A10" s="6"/>
      <c r="B10" s="7"/>
      <c r="C10" s="38" t="s">
        <v>6</v>
      </c>
      <c r="D10" s="39"/>
      <c r="E10" s="40"/>
      <c r="F10" s="40"/>
      <c r="G10" s="41"/>
      <c r="H10" s="39"/>
      <c r="I10" s="40"/>
      <c r="J10" s="40"/>
      <c r="K10" s="40"/>
      <c r="L10" s="20">
        <v>0.1</v>
      </c>
      <c r="M10" s="21">
        <v>1</v>
      </c>
      <c r="N10" s="21">
        <v>2.2999999999999998</v>
      </c>
      <c r="O10" s="22">
        <v>2.8</v>
      </c>
    </row>
    <row r="11" spans="1:15" x14ac:dyDescent="0.3">
      <c r="A11" s="6"/>
      <c r="B11" s="7" t="s">
        <v>1</v>
      </c>
      <c r="C11" s="8" t="s">
        <v>4</v>
      </c>
      <c r="D11" s="1">
        <v>0.33</v>
      </c>
      <c r="E11" s="2">
        <v>0.41</v>
      </c>
      <c r="F11" s="2">
        <v>0.78</v>
      </c>
      <c r="G11" s="3">
        <v>1.01</v>
      </c>
      <c r="H11" s="1">
        <v>0.02</v>
      </c>
      <c r="I11" s="2">
        <v>0.02</v>
      </c>
      <c r="J11" s="2" t="s">
        <v>18</v>
      </c>
      <c r="K11" s="3">
        <v>0.03</v>
      </c>
      <c r="L11" s="1">
        <v>0.1</v>
      </c>
      <c r="M11" s="2">
        <v>0.1</v>
      </c>
      <c r="N11" s="2">
        <v>0.1</v>
      </c>
      <c r="O11" s="3">
        <v>0.1</v>
      </c>
    </row>
    <row r="12" spans="1:15" x14ac:dyDescent="0.3">
      <c r="A12" s="6"/>
      <c r="B12" s="7"/>
      <c r="C12" s="8" t="s">
        <v>5</v>
      </c>
      <c r="D12" s="23"/>
      <c r="E12" s="24"/>
      <c r="F12" s="24"/>
      <c r="G12" s="25"/>
      <c r="H12" s="1">
        <v>0.03</v>
      </c>
      <c r="I12" s="2">
        <v>0.03</v>
      </c>
      <c r="J12" s="2">
        <v>0.04</v>
      </c>
      <c r="K12" s="3">
        <v>0.04</v>
      </c>
      <c r="L12" s="1">
        <v>0.1</v>
      </c>
      <c r="M12" s="2">
        <v>0.1</v>
      </c>
      <c r="N12" s="2">
        <v>0.9</v>
      </c>
      <c r="O12" s="3">
        <v>2.2000000000000002</v>
      </c>
    </row>
    <row r="13" spans="1:15" ht="15" thickBot="1" x14ac:dyDescent="0.35">
      <c r="A13" s="9"/>
      <c r="B13" s="10"/>
      <c r="C13" s="11" t="s">
        <v>6</v>
      </c>
      <c r="D13" s="26"/>
      <c r="E13" s="27"/>
      <c r="F13" s="27"/>
      <c r="G13" s="28"/>
      <c r="H13" s="26"/>
      <c r="I13" s="27"/>
      <c r="J13" s="27"/>
      <c r="K13" s="28"/>
      <c r="L13" s="12">
        <v>0.1</v>
      </c>
      <c r="M13" s="13">
        <v>0.1</v>
      </c>
      <c r="N13" s="13">
        <v>1</v>
      </c>
      <c r="O13" s="14">
        <v>2.2999999999999998</v>
      </c>
    </row>
    <row r="14" spans="1:15" x14ac:dyDescent="0.3">
      <c r="A14" s="6" t="s">
        <v>7</v>
      </c>
      <c r="B14" s="7" t="s">
        <v>0</v>
      </c>
      <c r="C14" s="16" t="s">
        <v>4</v>
      </c>
      <c r="D14" s="17">
        <v>19.3</v>
      </c>
      <c r="E14" s="18">
        <v>198000</v>
      </c>
      <c r="F14" s="29"/>
      <c r="G14" s="30"/>
      <c r="H14" s="17">
        <v>0.09</v>
      </c>
      <c r="I14" s="18">
        <v>7.33</v>
      </c>
      <c r="J14" s="18">
        <v>48.5</v>
      </c>
      <c r="K14" s="30"/>
      <c r="L14" s="17">
        <v>0.1</v>
      </c>
      <c r="M14" s="18">
        <v>0.2</v>
      </c>
      <c r="N14" s="18">
        <v>0.4</v>
      </c>
      <c r="O14" s="19">
        <v>0.7</v>
      </c>
    </row>
    <row r="15" spans="1:15" x14ac:dyDescent="0.3">
      <c r="A15" s="6"/>
      <c r="B15" s="7"/>
      <c r="C15" s="8" t="s">
        <v>5</v>
      </c>
      <c r="D15" s="23"/>
      <c r="E15" s="24"/>
      <c r="F15" s="24"/>
      <c r="G15" s="25"/>
      <c r="H15" s="1">
        <v>0.6</v>
      </c>
      <c r="I15" s="2">
        <v>1197</v>
      </c>
      <c r="J15" s="31"/>
      <c r="K15" s="32"/>
      <c r="L15" s="1">
        <v>0.1</v>
      </c>
      <c r="M15" s="2">
        <v>1.1000000000000001</v>
      </c>
      <c r="N15" s="2">
        <v>2.4</v>
      </c>
      <c r="O15" s="3">
        <v>4.3</v>
      </c>
    </row>
    <row r="16" spans="1:15" x14ac:dyDescent="0.3">
      <c r="A16" s="6"/>
      <c r="B16" s="7"/>
      <c r="C16" s="38" t="s">
        <v>6</v>
      </c>
      <c r="D16" s="39"/>
      <c r="E16" s="40"/>
      <c r="F16" s="40"/>
      <c r="G16" s="41"/>
      <c r="H16" s="39"/>
      <c r="I16" s="40"/>
      <c r="J16" s="40"/>
      <c r="K16" s="41"/>
      <c r="L16" s="20">
        <v>0.1</v>
      </c>
      <c r="M16" s="21">
        <v>1.2</v>
      </c>
      <c r="N16" s="21">
        <v>2.5</v>
      </c>
      <c r="O16" s="22">
        <v>4.4000000000000004</v>
      </c>
    </row>
    <row r="17" spans="1:15" x14ac:dyDescent="0.3">
      <c r="A17" s="6"/>
      <c r="B17" s="7" t="s">
        <v>1</v>
      </c>
      <c r="C17" s="8" t="s">
        <v>4</v>
      </c>
      <c r="D17" s="1">
        <v>0.3</v>
      </c>
      <c r="E17" s="2">
        <v>6.9</v>
      </c>
      <c r="F17" s="2">
        <v>58.7</v>
      </c>
      <c r="G17" s="3">
        <v>94.1</v>
      </c>
      <c r="H17" s="1">
        <v>0.02</v>
      </c>
      <c r="I17" s="2">
        <v>0.3</v>
      </c>
      <c r="J17" s="2">
        <v>0.17</v>
      </c>
      <c r="K17" s="3">
        <v>0.51</v>
      </c>
      <c r="L17" s="1">
        <v>0.1</v>
      </c>
      <c r="M17" s="2">
        <v>0.1</v>
      </c>
      <c r="N17" s="2">
        <v>0.2</v>
      </c>
      <c r="O17" s="3">
        <v>0.3</v>
      </c>
    </row>
    <row r="18" spans="1:15" x14ac:dyDescent="0.3">
      <c r="A18" s="6"/>
      <c r="B18" s="7"/>
      <c r="C18" s="8" t="s">
        <v>5</v>
      </c>
      <c r="D18" s="23"/>
      <c r="E18" s="24"/>
      <c r="F18" s="24"/>
      <c r="G18" s="25"/>
      <c r="H18" s="1">
        <v>0.04</v>
      </c>
      <c r="I18" s="2">
        <v>0.5</v>
      </c>
      <c r="J18" s="2">
        <v>3.7</v>
      </c>
      <c r="K18" s="3">
        <v>5.9</v>
      </c>
      <c r="L18" s="1">
        <v>0.1</v>
      </c>
      <c r="M18" s="2">
        <v>0.2</v>
      </c>
      <c r="N18" s="2">
        <v>1.1000000000000001</v>
      </c>
      <c r="O18" s="3">
        <v>2.4</v>
      </c>
    </row>
    <row r="19" spans="1:15" ht="15" thickBot="1" x14ac:dyDescent="0.35">
      <c r="A19" s="9"/>
      <c r="B19" s="10"/>
      <c r="C19" s="11" t="s">
        <v>6</v>
      </c>
      <c r="D19" s="26"/>
      <c r="E19" s="27"/>
      <c r="F19" s="27"/>
      <c r="G19" s="28"/>
      <c r="H19" s="26"/>
      <c r="I19" s="27"/>
      <c r="J19" s="27"/>
      <c r="K19" s="28"/>
      <c r="L19" s="12">
        <v>0.1</v>
      </c>
      <c r="M19" s="13">
        <v>0.2</v>
      </c>
      <c r="N19" s="13">
        <v>1.2</v>
      </c>
      <c r="O19" s="14">
        <v>2.5</v>
      </c>
    </row>
    <row r="20" spans="1:15" x14ac:dyDescent="0.3">
      <c r="A20" s="6" t="s">
        <v>8</v>
      </c>
      <c r="B20" s="7" t="s">
        <v>0</v>
      </c>
      <c r="C20" s="16" t="s">
        <v>4</v>
      </c>
      <c r="D20" s="17">
        <v>19.3</v>
      </c>
      <c r="E20" s="18">
        <v>253000</v>
      </c>
      <c r="F20" s="29"/>
      <c r="G20" s="30"/>
      <c r="H20" s="17">
        <v>0.06</v>
      </c>
      <c r="I20" s="18">
        <v>79.7</v>
      </c>
      <c r="J20" s="18">
        <v>840.2</v>
      </c>
      <c r="K20" s="30"/>
      <c r="L20" s="17">
        <v>0.7</v>
      </c>
      <c r="M20" s="18">
        <v>1.1000000000000001</v>
      </c>
      <c r="N20" s="18">
        <v>2.6</v>
      </c>
      <c r="O20" s="19">
        <v>7</v>
      </c>
    </row>
    <row r="21" spans="1:15" x14ac:dyDescent="0.3">
      <c r="A21" s="6"/>
      <c r="B21" s="7"/>
      <c r="C21" s="8" t="s">
        <v>5</v>
      </c>
      <c r="D21" s="23"/>
      <c r="E21" s="24"/>
      <c r="F21" s="24"/>
      <c r="G21" s="25"/>
      <c r="H21" s="1">
        <v>0.4</v>
      </c>
      <c r="I21" s="31"/>
      <c r="J21" s="31"/>
      <c r="K21" s="32"/>
      <c r="L21" s="1">
        <v>3.7</v>
      </c>
      <c r="M21" s="2">
        <v>249000</v>
      </c>
      <c r="N21" s="31"/>
      <c r="O21" s="32"/>
    </row>
    <row r="22" spans="1:15" x14ac:dyDescent="0.3">
      <c r="A22" s="6"/>
      <c r="B22" s="7"/>
      <c r="C22" s="38" t="s">
        <v>6</v>
      </c>
      <c r="D22" s="39"/>
      <c r="E22" s="40"/>
      <c r="F22" s="40"/>
      <c r="G22" s="41"/>
      <c r="H22" s="39"/>
      <c r="I22" s="40"/>
      <c r="J22" s="40"/>
      <c r="K22" s="41"/>
      <c r="L22" s="20">
        <v>3.7</v>
      </c>
      <c r="M22" s="21">
        <v>249000</v>
      </c>
      <c r="N22" s="42"/>
      <c r="O22" s="43"/>
    </row>
    <row r="23" spans="1:15" x14ac:dyDescent="0.3">
      <c r="A23" s="6"/>
      <c r="B23" s="7" t="s">
        <v>1</v>
      </c>
      <c r="C23" s="8" t="s">
        <v>4</v>
      </c>
      <c r="D23" s="1">
        <v>0.3</v>
      </c>
      <c r="E23" s="2">
        <v>6.9</v>
      </c>
      <c r="F23" s="2">
        <v>58.7</v>
      </c>
      <c r="G23" s="3">
        <v>94.1</v>
      </c>
      <c r="H23" s="1">
        <v>0.04</v>
      </c>
      <c r="I23" s="2">
        <v>0.6</v>
      </c>
      <c r="J23" s="2">
        <v>4.9000000000000004</v>
      </c>
      <c r="K23" s="3">
        <v>7.7</v>
      </c>
      <c r="L23" s="1">
        <v>0.7</v>
      </c>
      <c r="M23" s="2">
        <v>0.7</v>
      </c>
      <c r="N23" s="2">
        <v>1.9</v>
      </c>
      <c r="O23" s="3">
        <v>3</v>
      </c>
    </row>
    <row r="24" spans="1:15" x14ac:dyDescent="0.3">
      <c r="A24" s="6"/>
      <c r="B24" s="7"/>
      <c r="C24" s="8" t="s">
        <v>5</v>
      </c>
      <c r="D24" s="23"/>
      <c r="E24" s="24"/>
      <c r="F24" s="24"/>
      <c r="G24" s="25"/>
      <c r="H24" s="1">
        <v>0.3</v>
      </c>
      <c r="I24" s="2">
        <v>6</v>
      </c>
      <c r="J24" s="2">
        <v>109</v>
      </c>
      <c r="K24" s="3">
        <v>798</v>
      </c>
      <c r="L24" s="1">
        <v>3.4</v>
      </c>
      <c r="M24" s="2">
        <v>3.4</v>
      </c>
      <c r="N24" s="2">
        <v>69</v>
      </c>
      <c r="O24" s="3">
        <v>293</v>
      </c>
    </row>
    <row r="25" spans="1:15" ht="15" thickBot="1" x14ac:dyDescent="0.35">
      <c r="A25" s="9"/>
      <c r="B25" s="10"/>
      <c r="C25" s="11" t="s">
        <v>6</v>
      </c>
      <c r="D25" s="26"/>
      <c r="E25" s="27"/>
      <c r="F25" s="27"/>
      <c r="G25" s="28"/>
      <c r="H25" s="26"/>
      <c r="I25" s="27"/>
      <c r="J25" s="27"/>
      <c r="K25" s="28"/>
      <c r="L25" s="12">
        <v>3.6</v>
      </c>
      <c r="M25" s="13">
        <v>3.6</v>
      </c>
      <c r="N25" s="13">
        <v>76</v>
      </c>
      <c r="O25" s="14">
        <v>301</v>
      </c>
    </row>
    <row r="26" spans="1:15" x14ac:dyDescent="0.3">
      <c r="A26" s="6" t="s">
        <v>9</v>
      </c>
      <c r="B26" s="7" t="s">
        <v>0</v>
      </c>
      <c r="C26" s="16" t="s">
        <v>4</v>
      </c>
      <c r="D26" s="17">
        <v>0.4</v>
      </c>
      <c r="E26" s="18">
        <v>0.8</v>
      </c>
      <c r="F26" s="18">
        <v>1.9</v>
      </c>
      <c r="G26" s="19">
        <v>2.8</v>
      </c>
      <c r="H26" s="17">
        <v>0.02</v>
      </c>
      <c r="I26" s="18">
        <v>0.02</v>
      </c>
      <c r="J26" s="18">
        <v>0.03</v>
      </c>
      <c r="K26" s="19">
        <v>0.04</v>
      </c>
      <c r="L26" s="17">
        <v>0.3</v>
      </c>
      <c r="M26" s="18">
        <v>0.4</v>
      </c>
      <c r="N26" s="18">
        <v>0.6</v>
      </c>
      <c r="O26" s="19">
        <v>1</v>
      </c>
    </row>
    <row r="27" spans="1:15" x14ac:dyDescent="0.3">
      <c r="A27" s="6"/>
      <c r="B27" s="7"/>
      <c r="C27" s="8" t="s">
        <v>5</v>
      </c>
      <c r="D27" s="23"/>
      <c r="E27" s="24"/>
      <c r="F27" s="24"/>
      <c r="G27" s="25"/>
      <c r="H27" s="1">
        <v>0.3</v>
      </c>
      <c r="I27" s="2">
        <v>0.6</v>
      </c>
      <c r="J27" s="2">
        <v>4.7</v>
      </c>
      <c r="K27" s="3">
        <v>9.91</v>
      </c>
      <c r="L27" s="1">
        <v>0.6</v>
      </c>
      <c r="M27" s="2">
        <v>1.3</v>
      </c>
      <c r="N27" s="2">
        <v>2.8</v>
      </c>
      <c r="O27" s="3">
        <v>4.5999999999999996</v>
      </c>
    </row>
    <row r="28" spans="1:15" x14ac:dyDescent="0.3">
      <c r="A28" s="6"/>
      <c r="B28" s="7"/>
      <c r="C28" s="38" t="s">
        <v>6</v>
      </c>
      <c r="D28" s="39"/>
      <c r="E28" s="40"/>
      <c r="F28" s="40"/>
      <c r="G28" s="41"/>
      <c r="H28" s="39"/>
      <c r="I28" s="40"/>
      <c r="J28" s="40"/>
      <c r="K28" s="41"/>
      <c r="L28" s="20">
        <v>0.6</v>
      </c>
      <c r="M28" s="21">
        <v>1.4</v>
      </c>
      <c r="N28" s="21">
        <v>3</v>
      </c>
      <c r="O28" s="22">
        <v>4.9000000000000004</v>
      </c>
    </row>
    <row r="29" spans="1:15" x14ac:dyDescent="0.3">
      <c r="A29" s="6"/>
      <c r="B29" s="7" t="s">
        <v>1</v>
      </c>
      <c r="C29" s="8" t="s">
        <v>4</v>
      </c>
      <c r="D29" s="1">
        <v>0.4</v>
      </c>
      <c r="E29" s="2">
        <v>0.8</v>
      </c>
      <c r="F29" s="2">
        <v>1.9</v>
      </c>
      <c r="G29" s="3">
        <v>2.8</v>
      </c>
      <c r="H29" s="1">
        <v>0.02</v>
      </c>
      <c r="I29" s="2">
        <v>0.02</v>
      </c>
      <c r="J29" s="2">
        <v>0.03</v>
      </c>
      <c r="K29" s="3">
        <v>0.04</v>
      </c>
      <c r="L29" s="1">
        <v>0.3</v>
      </c>
      <c r="M29" s="2">
        <v>0.3</v>
      </c>
      <c r="N29" s="2">
        <v>0.4</v>
      </c>
      <c r="O29" s="3">
        <v>0.7</v>
      </c>
    </row>
    <row r="30" spans="1:15" x14ac:dyDescent="0.3">
      <c r="A30" s="6"/>
      <c r="B30" s="7"/>
      <c r="C30" s="8" t="s">
        <v>5</v>
      </c>
      <c r="D30" s="23"/>
      <c r="E30" s="24"/>
      <c r="F30" s="24"/>
      <c r="G30" s="25"/>
      <c r="H30" s="1">
        <v>0.3</v>
      </c>
      <c r="I30" s="2">
        <v>0.4</v>
      </c>
      <c r="J30" s="2">
        <v>0.8</v>
      </c>
      <c r="K30" s="3">
        <v>2.9</v>
      </c>
      <c r="L30" s="1">
        <v>0.6</v>
      </c>
      <c r="M30" s="2">
        <v>0.6</v>
      </c>
      <c r="N30" s="2">
        <v>0.9</v>
      </c>
      <c r="O30" s="3">
        <v>1.1000000000000001</v>
      </c>
    </row>
    <row r="31" spans="1:15" ht="15" thickBot="1" x14ac:dyDescent="0.35">
      <c r="A31" s="9"/>
      <c r="B31" s="10"/>
      <c r="C31" s="11" t="s">
        <v>6</v>
      </c>
      <c r="D31" s="26"/>
      <c r="E31" s="27"/>
      <c r="F31" s="27"/>
      <c r="G31" s="28"/>
      <c r="H31" s="26"/>
      <c r="I31" s="27"/>
      <c r="J31" s="27"/>
      <c r="K31" s="28"/>
      <c r="L31" s="12">
        <v>0.6</v>
      </c>
      <c r="M31" s="13">
        <v>0.6</v>
      </c>
      <c r="N31" s="13">
        <v>1</v>
      </c>
      <c r="O31" s="14">
        <v>1.2</v>
      </c>
    </row>
    <row r="32" spans="1:15" x14ac:dyDescent="0.3">
      <c r="A32" s="6" t="s">
        <v>10</v>
      </c>
      <c r="B32" s="7" t="s">
        <v>0</v>
      </c>
      <c r="C32" s="16" t="s">
        <v>4</v>
      </c>
      <c r="D32" s="17">
        <v>0.5</v>
      </c>
      <c r="E32" s="18">
        <v>0.9</v>
      </c>
      <c r="F32" s="18">
        <v>2.4</v>
      </c>
      <c r="G32" s="19">
        <v>7.6</v>
      </c>
      <c r="H32" s="17">
        <v>0.18</v>
      </c>
      <c r="I32" s="18">
        <v>148</v>
      </c>
      <c r="J32" s="18">
        <v>1945.5</v>
      </c>
      <c r="K32" s="30"/>
      <c r="L32" s="17">
        <v>0.1</v>
      </c>
      <c r="M32" s="18">
        <v>0.1</v>
      </c>
      <c r="N32" s="18">
        <v>0.2</v>
      </c>
      <c r="O32" s="19">
        <v>0.3</v>
      </c>
    </row>
    <row r="33" spans="1:15" x14ac:dyDescent="0.3">
      <c r="A33" s="6"/>
      <c r="B33" s="7"/>
      <c r="C33" s="8" t="s">
        <v>5</v>
      </c>
      <c r="D33" s="23"/>
      <c r="E33" s="24"/>
      <c r="F33" s="24"/>
      <c r="G33" s="25"/>
      <c r="H33" s="1">
        <v>2.1</v>
      </c>
      <c r="I33" s="2">
        <v>13512</v>
      </c>
      <c r="J33" s="31"/>
      <c r="K33" s="32"/>
      <c r="L33" s="1">
        <v>0.1</v>
      </c>
      <c r="M33" s="2">
        <v>0.1</v>
      </c>
      <c r="N33" s="2">
        <v>0.2</v>
      </c>
      <c r="O33" s="3">
        <v>0.3</v>
      </c>
    </row>
    <row r="34" spans="1:15" x14ac:dyDescent="0.3">
      <c r="A34" s="6"/>
      <c r="B34" s="7"/>
      <c r="C34" s="38" t="s">
        <v>6</v>
      </c>
      <c r="D34" s="39"/>
      <c r="E34" s="40"/>
      <c r="F34" s="40"/>
      <c r="G34" s="41"/>
      <c r="H34" s="39"/>
      <c r="I34" s="40"/>
      <c r="J34" s="40"/>
      <c r="K34" s="41"/>
      <c r="L34" s="20">
        <v>0.1</v>
      </c>
      <c r="M34" s="21">
        <v>0.1</v>
      </c>
      <c r="N34" s="21">
        <v>0.2</v>
      </c>
      <c r="O34" s="22">
        <v>0.3</v>
      </c>
    </row>
    <row r="35" spans="1:15" x14ac:dyDescent="0.3">
      <c r="A35" s="6"/>
      <c r="B35" s="7" t="s">
        <v>1</v>
      </c>
      <c r="C35" s="8" t="s">
        <v>4</v>
      </c>
      <c r="D35" s="1">
        <v>0.1</v>
      </c>
      <c r="E35" s="2">
        <v>0.5</v>
      </c>
      <c r="F35" s="2">
        <v>0.5</v>
      </c>
      <c r="G35" s="3">
        <v>0.6</v>
      </c>
      <c r="H35" s="1">
        <v>0.01</v>
      </c>
      <c r="I35" s="2">
        <v>0.14000000000000001</v>
      </c>
      <c r="J35" s="2">
        <v>0.98</v>
      </c>
      <c r="K35" s="3">
        <v>10.38</v>
      </c>
      <c r="L35" s="1">
        <v>0.1</v>
      </c>
      <c r="M35" s="2">
        <v>0.1</v>
      </c>
      <c r="N35" s="2">
        <v>0.2</v>
      </c>
      <c r="O35" s="3">
        <v>0.3</v>
      </c>
    </row>
    <row r="36" spans="1:15" x14ac:dyDescent="0.3">
      <c r="A36" s="6"/>
      <c r="B36" s="7"/>
      <c r="C36" s="8" t="s">
        <v>5</v>
      </c>
      <c r="D36" s="23"/>
      <c r="E36" s="24"/>
      <c r="F36" s="24"/>
      <c r="G36" s="25"/>
      <c r="H36" s="1">
        <v>1</v>
      </c>
      <c r="I36" s="2">
        <v>1.89</v>
      </c>
      <c r="J36" s="2">
        <v>3.96</v>
      </c>
      <c r="K36" s="3">
        <v>45</v>
      </c>
      <c r="L36" s="1">
        <v>0.1</v>
      </c>
      <c r="M36" s="2">
        <v>0.1</v>
      </c>
      <c r="N36" s="2">
        <v>0.2</v>
      </c>
      <c r="O36" s="3">
        <v>0.3</v>
      </c>
    </row>
    <row r="37" spans="1:15" ht="15" thickBot="1" x14ac:dyDescent="0.35">
      <c r="A37" s="9"/>
      <c r="B37" s="10"/>
      <c r="C37" s="11" t="s">
        <v>6</v>
      </c>
      <c r="D37" s="26"/>
      <c r="E37" s="27"/>
      <c r="F37" s="27"/>
      <c r="G37" s="28"/>
      <c r="H37" s="26"/>
      <c r="I37" s="27"/>
      <c r="J37" s="27"/>
      <c r="K37" s="28"/>
      <c r="L37" s="12">
        <v>0.1</v>
      </c>
      <c r="M37" s="13">
        <v>0.1</v>
      </c>
      <c r="N37" s="13">
        <v>0.2</v>
      </c>
      <c r="O37" s="14">
        <v>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5D20-6213-4651-A826-95E845453FBB}">
  <dimension ref="A1:L33"/>
  <sheetViews>
    <sheetView topLeftCell="A13" workbookViewId="0">
      <selection activeCell="L28" sqref="L28"/>
    </sheetView>
  </sheetViews>
  <sheetFormatPr baseColWidth="10" defaultRowHeight="14.4" x14ac:dyDescent="0.3"/>
  <sheetData>
    <row r="1" spans="1:12" x14ac:dyDescent="0.3">
      <c r="A1" s="52" t="s">
        <v>45</v>
      </c>
      <c r="B1" s="51" t="s">
        <v>46</v>
      </c>
      <c r="C1" s="51" t="s">
        <v>47</v>
      </c>
      <c r="D1" s="51" t="s">
        <v>51</v>
      </c>
      <c r="E1" s="51" t="s">
        <v>52</v>
      </c>
      <c r="F1" s="51" t="s">
        <v>53</v>
      </c>
      <c r="G1" s="51" t="s">
        <v>54</v>
      </c>
    </row>
    <row r="2" spans="1:12" x14ac:dyDescent="0.3">
      <c r="A2" s="54" cm="1">
        <f t="array" ref="A2:A5">TRANSPOSE(Results!H12:K12)</f>
        <v>0.03</v>
      </c>
      <c r="B2" s="54" cm="1">
        <f t="array" ref="B2:B5">TRANSPOSE(Results!L7:O7)</f>
        <v>3</v>
      </c>
      <c r="C2" s="55" cm="1">
        <f t="array" ref="C2:C5">TRANSPOSE(Results!$D$3:$G$3)</f>
        <v>7.71</v>
      </c>
      <c r="D2" s="55" cm="1">
        <f t="array" ref="D2:D5">TRANSPOSE(Results!$D$4:$G$4)</f>
        <v>1.5E-3</v>
      </c>
      <c r="E2" s="55" cm="1">
        <f t="array" ref="E2:E5">TRANSPOSE(Results!$D$5:$G$5)</f>
        <v>0.01</v>
      </c>
      <c r="F2" s="2">
        <f>B2^2</f>
        <v>9</v>
      </c>
      <c r="G2" s="2">
        <f>B2^3</f>
        <v>27</v>
      </c>
      <c r="H2" s="35"/>
      <c r="I2" s="35"/>
      <c r="J2" s="35"/>
      <c r="K2" s="35"/>
      <c r="L2" s="35"/>
    </row>
    <row r="3" spans="1:12" x14ac:dyDescent="0.3">
      <c r="A3" s="54">
        <v>0.03</v>
      </c>
      <c r="B3" s="54">
        <v>96</v>
      </c>
      <c r="C3" s="55">
        <v>15</v>
      </c>
      <c r="D3" s="55">
        <v>0.75</v>
      </c>
      <c r="E3" s="55">
        <v>48.39</v>
      </c>
      <c r="F3" s="2">
        <f t="shared" ref="F3:F9" si="0">B3^2</f>
        <v>9216</v>
      </c>
      <c r="G3" s="2">
        <f t="shared" ref="G3:G9" si="1">B3^3</f>
        <v>884736</v>
      </c>
      <c r="H3" s="35"/>
      <c r="I3" s="35"/>
      <c r="J3" s="35"/>
      <c r="K3" s="35"/>
      <c r="L3" s="35"/>
    </row>
    <row r="4" spans="1:12" x14ac:dyDescent="0.3">
      <c r="A4" s="54">
        <v>0.04</v>
      </c>
      <c r="B4" s="54">
        <v>848</v>
      </c>
      <c r="C4" s="55">
        <v>26.02</v>
      </c>
      <c r="D4" s="59">
        <v>2.4199999999999999E-5</v>
      </c>
      <c r="E4" s="59">
        <v>60.52</v>
      </c>
      <c r="F4" s="2">
        <f t="shared" si="0"/>
        <v>719104</v>
      </c>
      <c r="G4" s="2">
        <f t="shared" si="1"/>
        <v>609800192</v>
      </c>
      <c r="H4" s="35"/>
      <c r="I4" s="35"/>
      <c r="J4" s="35"/>
      <c r="K4" s="35"/>
      <c r="L4" s="35"/>
    </row>
    <row r="5" spans="1:12" x14ac:dyDescent="0.3">
      <c r="A5" s="55">
        <v>0.04</v>
      </c>
      <c r="B5" s="54">
        <v>1172</v>
      </c>
      <c r="C5" s="55">
        <v>102.56</v>
      </c>
      <c r="D5" s="58">
        <v>3.3800000000000002E-28</v>
      </c>
      <c r="E5" s="58">
        <v>57.3</v>
      </c>
      <c r="F5" s="2">
        <f t="shared" si="0"/>
        <v>1373584</v>
      </c>
      <c r="G5" s="2">
        <f t="shared" si="1"/>
        <v>1609840448</v>
      </c>
      <c r="H5" s="35"/>
      <c r="I5" s="35"/>
      <c r="J5" s="35"/>
      <c r="K5" s="35"/>
      <c r="L5" s="35"/>
    </row>
    <row r="6" spans="1:12" x14ac:dyDescent="0.3">
      <c r="A6" s="54" cm="1">
        <f t="array" ref="A6:A9">TRANSPOSE(Results!H9:K9)</f>
        <v>0.03</v>
      </c>
      <c r="B6" s="54" cm="1">
        <f t="array" ref="B6:B9">TRANSPOSE(Results!L6:O6)</f>
        <v>252</v>
      </c>
      <c r="C6" s="55" cm="1">
        <f t="array" ref="C6:C9">TRANSPOSE(Results!$D$3:$G$3)</f>
        <v>7.71</v>
      </c>
      <c r="D6" s="55" cm="1">
        <f t="array" ref="D6:D9">TRANSPOSE(Results!$D$4:$G$4)</f>
        <v>1.5E-3</v>
      </c>
      <c r="E6" s="55" cm="1">
        <f t="array" ref="E6:E9">TRANSPOSE(Results!$D$5:$G$5)</f>
        <v>0.01</v>
      </c>
      <c r="F6" s="2">
        <f t="shared" si="0"/>
        <v>63504</v>
      </c>
      <c r="G6" s="2">
        <f t="shared" si="1"/>
        <v>16003008</v>
      </c>
      <c r="H6" s="35"/>
      <c r="I6" s="35"/>
      <c r="J6" s="35"/>
      <c r="K6" s="35"/>
      <c r="L6" s="35"/>
    </row>
    <row r="7" spans="1:12" x14ac:dyDescent="0.3">
      <c r="A7" s="54">
        <v>0.03</v>
      </c>
      <c r="B7" s="54">
        <v>957440</v>
      </c>
      <c r="C7" s="55">
        <v>15</v>
      </c>
      <c r="D7" s="58">
        <v>0.75</v>
      </c>
      <c r="E7" s="58">
        <v>48.39</v>
      </c>
      <c r="F7" s="2">
        <f t="shared" si="0"/>
        <v>916691353600</v>
      </c>
      <c r="G7" s="2">
        <f t="shared" si="1"/>
        <v>8.77676969590784E+17</v>
      </c>
      <c r="H7" s="35"/>
      <c r="I7" s="35"/>
      <c r="J7" s="35"/>
      <c r="K7" s="35"/>
      <c r="L7" s="35"/>
    </row>
    <row r="8" spans="1:12" x14ac:dyDescent="0.3">
      <c r="A8" s="54">
        <v>0.04</v>
      </c>
      <c r="B8" s="54">
        <v>8480000</v>
      </c>
      <c r="C8" s="55">
        <v>26.02</v>
      </c>
      <c r="D8" s="58">
        <v>2.4199999999999999E-5</v>
      </c>
      <c r="E8" s="58">
        <v>60.52</v>
      </c>
      <c r="F8" s="2">
        <f t="shared" si="0"/>
        <v>71910400000000</v>
      </c>
      <c r="G8" s="2">
        <f t="shared" si="1"/>
        <v>6.09800192E+20</v>
      </c>
      <c r="H8" s="35"/>
      <c r="I8" s="35"/>
      <c r="J8" s="35"/>
      <c r="K8" s="35"/>
      <c r="L8" s="35"/>
    </row>
    <row r="9" spans="1:12" x14ac:dyDescent="0.3">
      <c r="A9" s="54">
        <v>0.04</v>
      </c>
      <c r="B9" s="54">
        <v>2.9299999999999999E+24</v>
      </c>
      <c r="C9" s="55">
        <v>102.56</v>
      </c>
      <c r="D9" s="58">
        <v>3.3800000000000002E-28</v>
      </c>
      <c r="E9" s="58">
        <v>57.3</v>
      </c>
      <c r="F9" s="2">
        <f t="shared" si="0"/>
        <v>8.5848999999999994E+48</v>
      </c>
      <c r="G9" s="2">
        <f t="shared" si="1"/>
        <v>2.5153756999999997E+73</v>
      </c>
      <c r="H9" s="35"/>
      <c r="I9" s="35"/>
      <c r="J9" s="35"/>
      <c r="K9" s="35"/>
      <c r="L9" s="35"/>
    </row>
    <row r="10" spans="1:12" x14ac:dyDescent="0.3"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3">
      <c r="A11" t="s">
        <v>21</v>
      </c>
    </row>
    <row r="12" spans="1:12" ht="15" thickBot="1" x14ac:dyDescent="0.35"/>
    <row r="13" spans="1:12" x14ac:dyDescent="0.3">
      <c r="A13" s="50" t="s">
        <v>22</v>
      </c>
      <c r="B13" s="50"/>
    </row>
    <row r="14" spans="1:12" x14ac:dyDescent="0.3">
      <c r="A14" s="47" t="s">
        <v>23</v>
      </c>
      <c r="B14" s="47">
        <v>1</v>
      </c>
    </row>
    <row r="15" spans="1:12" x14ac:dyDescent="0.3">
      <c r="A15" s="47" t="s">
        <v>24</v>
      </c>
      <c r="B15" s="47">
        <v>1</v>
      </c>
    </row>
    <row r="16" spans="1:12" x14ac:dyDescent="0.3">
      <c r="A16" s="47" t="s">
        <v>25</v>
      </c>
      <c r="B16" s="47">
        <v>0.33333333333333331</v>
      </c>
    </row>
    <row r="17" spans="1:9" x14ac:dyDescent="0.3">
      <c r="A17" s="47" t="s">
        <v>26</v>
      </c>
      <c r="B17" s="47">
        <v>5.0077153291238641E-19</v>
      </c>
    </row>
    <row r="18" spans="1:9" ht="15" thickBot="1" x14ac:dyDescent="0.35">
      <c r="A18" s="48" t="s">
        <v>27</v>
      </c>
      <c r="B18" s="48">
        <v>8</v>
      </c>
    </row>
    <row r="20" spans="1:9" ht="15" thickBot="1" x14ac:dyDescent="0.35">
      <c r="A20" t="s">
        <v>28</v>
      </c>
    </row>
    <row r="21" spans="1:9" x14ac:dyDescent="0.3">
      <c r="A21" s="49"/>
      <c r="B21" s="49" t="s">
        <v>33</v>
      </c>
      <c r="C21" s="49" t="s">
        <v>34</v>
      </c>
      <c r="D21" s="49" t="s">
        <v>35</v>
      </c>
      <c r="E21" s="49" t="s">
        <v>36</v>
      </c>
      <c r="F21" s="49" t="s">
        <v>37</v>
      </c>
    </row>
    <row r="22" spans="1:9" x14ac:dyDescent="0.3">
      <c r="A22" s="47" t="s">
        <v>29</v>
      </c>
      <c r="B22" s="47">
        <v>6</v>
      </c>
      <c r="C22" s="47">
        <v>2.0000000000000009E-4</v>
      </c>
      <c r="D22" s="47">
        <v>3.3333333333333348E-5</v>
      </c>
      <c r="E22" s="47">
        <v>1.9938419936773747E+32</v>
      </c>
      <c r="F22" s="47">
        <v>5.4210108624275185E-17</v>
      </c>
    </row>
    <row r="23" spans="1:9" x14ac:dyDescent="0.3">
      <c r="A23" s="47" t="s">
        <v>30</v>
      </c>
      <c r="B23" s="47">
        <v>3</v>
      </c>
      <c r="C23" s="47">
        <v>7.5231638452626401E-37</v>
      </c>
      <c r="D23" s="47">
        <v>2.5077212817542132E-37</v>
      </c>
      <c r="E23" s="47"/>
      <c r="F23" s="47"/>
    </row>
    <row r="24" spans="1:9" ht="15" thickBot="1" x14ac:dyDescent="0.35">
      <c r="A24" s="48" t="s">
        <v>31</v>
      </c>
      <c r="B24" s="48">
        <v>9</v>
      </c>
      <c r="C24" s="48">
        <v>2.0000000000000009E-4</v>
      </c>
      <c r="D24" s="48"/>
      <c r="E24" s="48"/>
      <c r="F24" s="48"/>
    </row>
    <row r="25" spans="1:9" ht="15" thickBot="1" x14ac:dyDescent="0.35"/>
    <row r="26" spans="1:9" x14ac:dyDescent="0.3">
      <c r="A26" s="49"/>
      <c r="B26" s="49" t="s">
        <v>38</v>
      </c>
      <c r="C26" s="49" t="s">
        <v>26</v>
      </c>
      <c r="D26" s="49" t="s">
        <v>39</v>
      </c>
      <c r="E26" s="49" t="s">
        <v>40</v>
      </c>
      <c r="F26" s="49" t="s">
        <v>41</v>
      </c>
      <c r="G26" s="49" t="s">
        <v>42</v>
      </c>
      <c r="H26" s="49" t="s">
        <v>43</v>
      </c>
      <c r="I26" s="49" t="s">
        <v>44</v>
      </c>
    </row>
    <row r="27" spans="1:9" x14ac:dyDescent="0.3">
      <c r="A27" s="47" t="s">
        <v>32</v>
      </c>
      <c r="B27" s="47">
        <v>2.9961445928892522E-2</v>
      </c>
      <c r="C27" s="47">
        <v>3.6124976601378319E-19</v>
      </c>
      <c r="D27" s="47">
        <v>8.2938312346891232E+16</v>
      </c>
      <c r="E27" s="47">
        <v>3.8654954294148807E-51</v>
      </c>
      <c r="F27" s="47">
        <v>2.9961445928892522E-2</v>
      </c>
      <c r="G27" s="47">
        <v>2.9961445928892522E-2</v>
      </c>
      <c r="H27" s="47">
        <v>2.9961445928892522E-2</v>
      </c>
      <c r="I27" s="47">
        <v>2.9961445928892522E-2</v>
      </c>
    </row>
    <row r="28" spans="1:9" x14ac:dyDescent="0.3">
      <c r="A28" s="47" t="s">
        <v>46</v>
      </c>
      <c r="B28" s="47">
        <v>0</v>
      </c>
      <c r="C28" s="47">
        <v>0</v>
      </c>
      <c r="D28" s="47">
        <v>65535</v>
      </c>
      <c r="E28" s="47" t="e">
        <v>#NUM!</v>
      </c>
      <c r="F28" s="47">
        <v>0</v>
      </c>
      <c r="G28" s="47">
        <v>0</v>
      </c>
      <c r="H28" s="47">
        <v>0</v>
      </c>
      <c r="I28" s="47">
        <v>0</v>
      </c>
    </row>
    <row r="29" spans="1:9" x14ac:dyDescent="0.3">
      <c r="A29" s="47" t="s">
        <v>47</v>
      </c>
      <c r="B29" s="47">
        <v>6.8510495851694167E-6</v>
      </c>
      <c r="C29" s="47">
        <v>7.7786745206405143E-21</v>
      </c>
      <c r="D29" s="47">
        <v>880747686124458.75</v>
      </c>
      <c r="E29" s="47" t="e">
        <v>#NUM!</v>
      </c>
      <c r="F29" s="47">
        <v>6.8510495851693921E-6</v>
      </c>
      <c r="G29" s="47">
        <v>6.8510495851694412E-6</v>
      </c>
      <c r="H29" s="47">
        <v>6.8510495851693921E-6</v>
      </c>
      <c r="I29" s="47">
        <v>6.8510495851694412E-6</v>
      </c>
    </row>
    <row r="30" spans="1:9" x14ac:dyDescent="0.3">
      <c r="A30" s="47" t="s">
        <v>51</v>
      </c>
      <c r="B30" s="47">
        <v>-1.0597883288919589E-2</v>
      </c>
      <c r="C30" s="47">
        <v>6.4263884398741103E-19</v>
      </c>
      <c r="D30" s="47">
        <v>-1.6491196241986262E+16</v>
      </c>
      <c r="E30" s="47">
        <v>4.9171591702407513E-49</v>
      </c>
      <c r="F30" s="47">
        <v>-1.059788328891959E-2</v>
      </c>
      <c r="G30" s="47">
        <v>-1.0597883288919587E-2</v>
      </c>
      <c r="H30" s="47">
        <v>-1.059788328891959E-2</v>
      </c>
      <c r="I30" s="47">
        <v>-1.0597883288919587E-2</v>
      </c>
    </row>
    <row r="31" spans="1:9" x14ac:dyDescent="0.3">
      <c r="A31" s="47" t="s">
        <v>52</v>
      </c>
      <c r="B31" s="47">
        <v>1.6293037392063728E-4</v>
      </c>
      <c r="C31" s="47">
        <v>9.4001445654632705E-21</v>
      </c>
      <c r="D31" s="47">
        <v>1.733275193652381E+16</v>
      </c>
      <c r="E31" s="47">
        <v>4.2351440000511891E-49</v>
      </c>
      <c r="F31" s="47">
        <v>1.6293037392063725E-4</v>
      </c>
      <c r="G31" s="47">
        <v>1.6293037392063731E-4</v>
      </c>
      <c r="H31" s="47">
        <v>1.6293037392063725E-4</v>
      </c>
      <c r="I31" s="47">
        <v>1.6293037392063731E-4</v>
      </c>
    </row>
    <row r="32" spans="1:9" x14ac:dyDescent="0.3">
      <c r="A32" s="47" t="s">
        <v>53</v>
      </c>
      <c r="B32" s="47">
        <v>0</v>
      </c>
      <c r="C32" s="47">
        <v>0</v>
      </c>
      <c r="D32" s="47">
        <v>65535</v>
      </c>
      <c r="E32" s="47" t="e">
        <v>#NUM!</v>
      </c>
      <c r="F32" s="47">
        <v>0</v>
      </c>
      <c r="G32" s="47">
        <v>0</v>
      </c>
      <c r="H32" s="47">
        <v>0</v>
      </c>
      <c r="I32" s="47">
        <v>0</v>
      </c>
    </row>
    <row r="33" spans="1:9" ht="15" thickBot="1" x14ac:dyDescent="0.35">
      <c r="A33" s="48" t="s">
        <v>54</v>
      </c>
      <c r="B33" s="48">
        <v>-3.6863228865906528E-92</v>
      </c>
      <c r="C33" s="48">
        <v>2.8154756106416303E-92</v>
      </c>
      <c r="D33" s="48">
        <v>-1.3093073414159542</v>
      </c>
      <c r="E33" s="48" t="e">
        <v>#NUM!</v>
      </c>
      <c r="F33" s="48">
        <v>-1.2646422841293502E-91</v>
      </c>
      <c r="G33" s="48">
        <v>5.273777068112198E-92</v>
      </c>
      <c r="H33" s="48">
        <v>-1.2646422841293502E-91</v>
      </c>
      <c r="I33" s="48">
        <v>5.273777068112198E-92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E8CB-1896-4950-8B6E-1A55A8606FCF}">
  <dimension ref="A1:L33"/>
  <sheetViews>
    <sheetView topLeftCell="A9" workbookViewId="0">
      <selection activeCell="F9" sqref="F1:G9"/>
    </sheetView>
  </sheetViews>
  <sheetFormatPr baseColWidth="10" defaultRowHeight="14.4" x14ac:dyDescent="0.3"/>
  <sheetData>
    <row r="1" spans="1:12" x14ac:dyDescent="0.3">
      <c r="A1" s="52" t="s">
        <v>45</v>
      </c>
      <c r="B1" s="51" t="s">
        <v>46</v>
      </c>
      <c r="C1" s="51" t="s">
        <v>47</v>
      </c>
      <c r="D1" s="51" t="s">
        <v>51</v>
      </c>
      <c r="E1" s="51" t="s">
        <v>52</v>
      </c>
      <c r="F1" s="51" t="s">
        <v>53</v>
      </c>
      <c r="G1" s="51" t="s">
        <v>54</v>
      </c>
    </row>
    <row r="2" spans="1:12" x14ac:dyDescent="0.3">
      <c r="A2" s="54" cm="1">
        <f t="array" ref="A2:A5">TRANSPOSE(Results!L13:O13)</f>
        <v>0.1</v>
      </c>
      <c r="B2" s="54" cm="1">
        <f t="array" ref="B2:B5">TRANSPOSE(Results!L7:O7)</f>
        <v>3</v>
      </c>
      <c r="C2" s="55" cm="1">
        <f t="array" ref="C2:C5">TRANSPOSE(Results!$D$3:$G$3)</f>
        <v>7.71</v>
      </c>
      <c r="D2" s="55" cm="1">
        <f t="array" ref="D2:D5">TRANSPOSE(Results!$D$4:$G$4)</f>
        <v>1.5E-3</v>
      </c>
      <c r="E2" s="55" cm="1">
        <f t="array" ref="E2:E5">TRANSPOSE(Results!$D$5:$G$5)</f>
        <v>0.01</v>
      </c>
      <c r="F2" s="2">
        <f>B2^2</f>
        <v>9</v>
      </c>
      <c r="G2" s="2">
        <f>B2^3</f>
        <v>27</v>
      </c>
      <c r="H2" s="35"/>
      <c r="I2" s="35"/>
      <c r="J2" s="35"/>
      <c r="K2" s="35"/>
      <c r="L2" s="35"/>
    </row>
    <row r="3" spans="1:12" x14ac:dyDescent="0.3">
      <c r="A3" s="54">
        <v>0.1</v>
      </c>
      <c r="B3" s="54">
        <v>96</v>
      </c>
      <c r="C3" s="55">
        <v>15</v>
      </c>
      <c r="D3" s="55">
        <v>0.75</v>
      </c>
      <c r="E3" s="55">
        <v>48.39</v>
      </c>
      <c r="F3" s="2">
        <f t="shared" ref="F3:F9" si="0">B3^2</f>
        <v>9216</v>
      </c>
      <c r="G3" s="2">
        <f t="shared" ref="G3:G9" si="1">B3^3</f>
        <v>884736</v>
      </c>
      <c r="H3" s="35"/>
      <c r="I3" s="35"/>
      <c r="J3" s="35"/>
      <c r="K3" s="35"/>
      <c r="L3" s="35"/>
    </row>
    <row r="4" spans="1:12" x14ac:dyDescent="0.3">
      <c r="A4" s="54">
        <v>1</v>
      </c>
      <c r="B4" s="54">
        <v>848</v>
      </c>
      <c r="C4" s="55">
        <v>26.02</v>
      </c>
      <c r="D4" s="59">
        <v>2.4199999999999999E-5</v>
      </c>
      <c r="E4" s="59">
        <v>60.52</v>
      </c>
      <c r="F4" s="2">
        <f t="shared" si="0"/>
        <v>719104</v>
      </c>
      <c r="G4" s="2">
        <f t="shared" si="1"/>
        <v>609800192</v>
      </c>
      <c r="H4" s="35"/>
      <c r="I4" s="35"/>
      <c r="J4" s="35"/>
      <c r="K4" s="35"/>
      <c r="L4" s="35"/>
    </row>
    <row r="5" spans="1:12" x14ac:dyDescent="0.3">
      <c r="A5" s="55">
        <v>2.2999999999999998</v>
      </c>
      <c r="B5" s="54">
        <v>1172</v>
      </c>
      <c r="C5" s="55">
        <v>102.56</v>
      </c>
      <c r="D5" s="58">
        <v>3.3800000000000002E-28</v>
      </c>
      <c r="E5" s="58">
        <v>57.3</v>
      </c>
      <c r="F5" s="2">
        <f t="shared" si="0"/>
        <v>1373584</v>
      </c>
      <c r="G5" s="2">
        <f t="shared" si="1"/>
        <v>1609840448</v>
      </c>
      <c r="H5" s="35"/>
      <c r="I5" s="35"/>
      <c r="J5" s="35"/>
      <c r="K5" s="35"/>
      <c r="L5" s="35"/>
    </row>
    <row r="6" spans="1:12" x14ac:dyDescent="0.3">
      <c r="A6" s="54" cm="1">
        <f t="array" ref="A6:A9">TRANSPOSE(Results!L10:O10)</f>
        <v>0.1</v>
      </c>
      <c r="B6" s="54" cm="1">
        <f t="array" ref="B6:B9">TRANSPOSE(Results!L6:O6)</f>
        <v>252</v>
      </c>
      <c r="C6" s="55" cm="1">
        <f t="array" ref="C6:C9">TRANSPOSE(Results!$D$3:$G$3)</f>
        <v>7.71</v>
      </c>
      <c r="D6" s="55" cm="1">
        <f t="array" ref="D6:D9">TRANSPOSE(Results!$D$4:$G$4)</f>
        <v>1.5E-3</v>
      </c>
      <c r="E6" s="55" cm="1">
        <f t="array" ref="E6:E9">TRANSPOSE(Results!$D$5:$G$5)</f>
        <v>0.01</v>
      </c>
      <c r="F6" s="2">
        <f t="shared" si="0"/>
        <v>63504</v>
      </c>
      <c r="G6" s="2">
        <f t="shared" si="1"/>
        <v>16003008</v>
      </c>
      <c r="H6" s="35"/>
      <c r="I6" s="35"/>
      <c r="J6" s="35"/>
      <c r="K6" s="35"/>
      <c r="L6" s="35"/>
    </row>
    <row r="7" spans="1:12" x14ac:dyDescent="0.3">
      <c r="A7" s="54">
        <v>1</v>
      </c>
      <c r="B7" s="54">
        <v>957440</v>
      </c>
      <c r="C7" s="55">
        <v>15</v>
      </c>
      <c r="D7" s="58">
        <v>0.75</v>
      </c>
      <c r="E7" s="58">
        <v>48.39</v>
      </c>
      <c r="F7" s="2">
        <f t="shared" si="0"/>
        <v>916691353600</v>
      </c>
      <c r="G7" s="2">
        <f t="shared" si="1"/>
        <v>8.77676969590784E+17</v>
      </c>
      <c r="H7" s="35"/>
      <c r="I7" s="35"/>
      <c r="J7" s="35"/>
      <c r="K7" s="35"/>
      <c r="L7" s="35"/>
    </row>
    <row r="8" spans="1:12" x14ac:dyDescent="0.3">
      <c r="A8" s="54">
        <v>2.2999999999999998</v>
      </c>
      <c r="B8" s="54">
        <v>8480000</v>
      </c>
      <c r="C8" s="55">
        <v>26.02</v>
      </c>
      <c r="D8" s="58">
        <v>2.4199999999999999E-5</v>
      </c>
      <c r="E8" s="58">
        <v>60.52</v>
      </c>
      <c r="F8" s="2">
        <f t="shared" si="0"/>
        <v>71910400000000</v>
      </c>
      <c r="G8" s="2">
        <f t="shared" si="1"/>
        <v>6.09800192E+20</v>
      </c>
      <c r="H8" s="35"/>
      <c r="I8" s="35"/>
      <c r="J8" s="35"/>
      <c r="K8" s="35"/>
      <c r="L8" s="35"/>
    </row>
    <row r="9" spans="1:12" x14ac:dyDescent="0.3">
      <c r="A9" s="54">
        <v>2.8</v>
      </c>
      <c r="B9" s="54">
        <v>2.9299999999999999E+24</v>
      </c>
      <c r="C9" s="55">
        <v>102.56</v>
      </c>
      <c r="D9" s="58">
        <v>3.3800000000000002E-28</v>
      </c>
      <c r="E9" s="58">
        <v>57.3</v>
      </c>
      <c r="F9" s="2">
        <f t="shared" si="0"/>
        <v>8.5848999999999994E+48</v>
      </c>
      <c r="G9" s="2">
        <f t="shared" si="1"/>
        <v>2.5153756999999997E+73</v>
      </c>
      <c r="H9" s="35"/>
      <c r="I9" s="35"/>
      <c r="J9" s="35"/>
      <c r="K9" s="35"/>
      <c r="L9" s="35"/>
    </row>
    <row r="10" spans="1:12" x14ac:dyDescent="0.3"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3">
      <c r="A11" t="s">
        <v>21</v>
      </c>
    </row>
    <row r="12" spans="1:12" ht="15" thickBot="1" x14ac:dyDescent="0.35"/>
    <row r="13" spans="1:12" x14ac:dyDescent="0.3">
      <c r="A13" s="50" t="s">
        <v>22</v>
      </c>
      <c r="B13" s="50"/>
    </row>
    <row r="14" spans="1:12" x14ac:dyDescent="0.3">
      <c r="A14" s="47" t="s">
        <v>23</v>
      </c>
      <c r="B14" s="47">
        <v>0.92527607112549892</v>
      </c>
    </row>
    <row r="15" spans="1:12" x14ac:dyDescent="0.3">
      <c r="A15" s="47" t="s">
        <v>24</v>
      </c>
      <c r="B15" s="47">
        <v>0.85613580779743925</v>
      </c>
    </row>
    <row r="16" spans="1:12" x14ac:dyDescent="0.3">
      <c r="A16" s="47" t="s">
        <v>25</v>
      </c>
      <c r="B16" s="47">
        <v>-2.3497818059752262E-3</v>
      </c>
    </row>
    <row r="17" spans="1:9" x14ac:dyDescent="0.3">
      <c r="A17" s="47" t="s">
        <v>26</v>
      </c>
      <c r="B17" s="47">
        <v>0.64549722436790258</v>
      </c>
    </row>
    <row r="18" spans="1:9" ht="15" thickBot="1" x14ac:dyDescent="0.35">
      <c r="A18" s="48" t="s">
        <v>27</v>
      </c>
      <c r="B18" s="48">
        <v>8</v>
      </c>
    </row>
    <row r="20" spans="1:9" ht="15" thickBot="1" x14ac:dyDescent="0.35">
      <c r="A20" t="s">
        <v>28</v>
      </c>
    </row>
    <row r="21" spans="1:9" x14ac:dyDescent="0.3">
      <c r="A21" s="49"/>
      <c r="B21" s="49" t="s">
        <v>33</v>
      </c>
      <c r="C21" s="49" t="s">
        <v>34</v>
      </c>
      <c r="D21" s="49" t="s">
        <v>35</v>
      </c>
      <c r="E21" s="49" t="s">
        <v>36</v>
      </c>
      <c r="F21" s="49" t="s">
        <v>37</v>
      </c>
    </row>
    <row r="22" spans="1:9" x14ac:dyDescent="0.3">
      <c r="A22" s="47" t="s">
        <v>29</v>
      </c>
      <c r="B22" s="47">
        <v>6</v>
      </c>
      <c r="C22" s="47">
        <v>7.4387499999999998</v>
      </c>
      <c r="D22" s="47">
        <v>1.2397916666666666</v>
      </c>
      <c r="E22" s="47">
        <v>4.463250000000003</v>
      </c>
      <c r="F22" s="47">
        <v>0.34730005086758897</v>
      </c>
    </row>
    <row r="23" spans="1:9" x14ac:dyDescent="0.3">
      <c r="A23" s="47" t="s">
        <v>30</v>
      </c>
      <c r="B23" s="47">
        <v>3</v>
      </c>
      <c r="C23" s="47">
        <v>1.2499999999999991</v>
      </c>
      <c r="D23" s="47">
        <v>0.41666666666666635</v>
      </c>
      <c r="E23" s="47"/>
      <c r="F23" s="47"/>
    </row>
    <row r="24" spans="1:9" ht="15" thickBot="1" x14ac:dyDescent="0.35">
      <c r="A24" s="48" t="s">
        <v>31</v>
      </c>
      <c r="B24" s="48">
        <v>9</v>
      </c>
      <c r="C24" s="48">
        <v>8.6887499999999989</v>
      </c>
      <c r="D24" s="48"/>
      <c r="E24" s="48"/>
      <c r="F24" s="48"/>
    </row>
    <row r="25" spans="1:9" ht="15" thickBot="1" x14ac:dyDescent="0.35"/>
    <row r="26" spans="1:9" x14ac:dyDescent="0.3">
      <c r="A26" s="49"/>
      <c r="B26" s="49" t="s">
        <v>38</v>
      </c>
      <c r="C26" s="49" t="s">
        <v>26</v>
      </c>
      <c r="D26" s="49" t="s">
        <v>39</v>
      </c>
      <c r="E26" s="49" t="s">
        <v>40</v>
      </c>
      <c r="F26" s="49" t="s">
        <v>41</v>
      </c>
      <c r="G26" s="49" t="s">
        <v>42</v>
      </c>
      <c r="H26" s="49" t="s">
        <v>43</v>
      </c>
      <c r="I26" s="49" t="s">
        <v>44</v>
      </c>
    </row>
    <row r="27" spans="1:9" x14ac:dyDescent="0.3">
      <c r="A27" s="47" t="s">
        <v>32</v>
      </c>
      <c r="B27" s="47">
        <v>2.8366104844630938E-2</v>
      </c>
      <c r="C27" s="47">
        <v>0.4656529094401396</v>
      </c>
      <c r="D27" s="47">
        <v>6.0916842286534545E-2</v>
      </c>
      <c r="E27" s="47">
        <v>0.95525659921167416</v>
      </c>
      <c r="F27" s="47">
        <v>-1.4535492763477509</v>
      </c>
      <c r="G27" s="47">
        <v>1.5102814860370126</v>
      </c>
      <c r="H27" s="47">
        <v>-1.4535492763477509</v>
      </c>
      <c r="I27" s="47">
        <v>1.5102814860370126</v>
      </c>
    </row>
    <row r="28" spans="1:9" x14ac:dyDescent="0.3">
      <c r="A28" s="47" t="s">
        <v>46</v>
      </c>
      <c r="B28" s="47">
        <v>0</v>
      </c>
      <c r="C28" s="47">
        <v>0</v>
      </c>
      <c r="D28" s="47">
        <v>65535</v>
      </c>
      <c r="E28" s="47" t="e">
        <v>#NUM!</v>
      </c>
      <c r="F28" s="47">
        <v>0</v>
      </c>
      <c r="G28" s="47">
        <v>0</v>
      </c>
      <c r="H28" s="47">
        <v>0</v>
      </c>
      <c r="I28" s="47">
        <v>0</v>
      </c>
    </row>
    <row r="29" spans="1:9" x14ac:dyDescent="0.3">
      <c r="A29" s="47" t="s">
        <v>47</v>
      </c>
      <c r="B29" s="47">
        <v>9.4483607949333148E-3</v>
      </c>
      <c r="C29" s="47">
        <v>1.0026753683726779E-2</v>
      </c>
      <c r="D29" s="47">
        <v>0.94231503963918206</v>
      </c>
      <c r="E29" s="47" t="e">
        <v>#NUM!</v>
      </c>
      <c r="F29" s="47">
        <v>-2.2461244419832792E-2</v>
      </c>
      <c r="G29" s="47">
        <v>4.1357966009699425E-2</v>
      </c>
      <c r="H29" s="47">
        <v>-2.2461244419832792E-2</v>
      </c>
      <c r="I29" s="47">
        <v>4.1357966009699425E-2</v>
      </c>
    </row>
    <row r="30" spans="1:9" x14ac:dyDescent="0.3">
      <c r="A30" s="47" t="s">
        <v>51</v>
      </c>
      <c r="B30" s="47">
        <v>-0.96019877586572389</v>
      </c>
      <c r="C30" s="47">
        <v>0.8283649584718854</v>
      </c>
      <c r="D30" s="47">
        <v>-1.1591494377514919</v>
      </c>
      <c r="E30" s="47">
        <v>0.33027764432470569</v>
      </c>
      <c r="F30" s="47">
        <v>-3.5964257773810684</v>
      </c>
      <c r="G30" s="47">
        <v>1.6760282256496208</v>
      </c>
      <c r="H30" s="47">
        <v>-3.5964257773810684</v>
      </c>
      <c r="I30" s="47">
        <v>1.6760282256496208</v>
      </c>
    </row>
    <row r="31" spans="1:9" x14ac:dyDescent="0.3">
      <c r="A31" s="47" t="s">
        <v>52</v>
      </c>
      <c r="B31" s="47">
        <v>2.273315902315896E-2</v>
      </c>
      <c r="C31" s="47">
        <v>1.2116837373671486E-2</v>
      </c>
      <c r="D31" s="47">
        <v>1.8761627578294924</v>
      </c>
      <c r="E31" s="47">
        <v>0.15729096425902434</v>
      </c>
      <c r="F31" s="47">
        <v>-1.5828025308405425E-2</v>
      </c>
      <c r="G31" s="47">
        <v>6.1294343354723349E-2</v>
      </c>
      <c r="H31" s="47">
        <v>-1.5828025308405425E-2</v>
      </c>
      <c r="I31" s="47">
        <v>6.1294343354723349E-2</v>
      </c>
    </row>
    <row r="32" spans="1:9" x14ac:dyDescent="0.3">
      <c r="A32" s="47" t="s">
        <v>53</v>
      </c>
      <c r="B32" s="47">
        <v>0</v>
      </c>
      <c r="C32" s="47">
        <v>0</v>
      </c>
      <c r="D32" s="47">
        <v>65535</v>
      </c>
      <c r="E32" s="47" t="e">
        <v>#NUM!</v>
      </c>
      <c r="F32" s="47">
        <v>0</v>
      </c>
      <c r="G32" s="47">
        <v>0</v>
      </c>
      <c r="H32" s="47">
        <v>0</v>
      </c>
      <c r="I32" s="47">
        <v>0</v>
      </c>
    </row>
    <row r="33" spans="1:9" ht="15" thickBot="1" x14ac:dyDescent="0.35">
      <c r="A33" s="48" t="s">
        <v>54</v>
      </c>
      <c r="B33" s="48">
        <v>1.9877746294519721E-74</v>
      </c>
      <c r="C33" s="48">
        <v>3.6291633459577298E-74</v>
      </c>
      <c r="D33" s="48">
        <v>0.54772255750516563</v>
      </c>
      <c r="E33" s="48" t="e">
        <v>#NUM!</v>
      </c>
      <c r="F33" s="48">
        <v>-9.5618428521622696E-74</v>
      </c>
      <c r="G33" s="48">
        <v>1.3537392111066212E-73</v>
      </c>
      <c r="H33" s="48">
        <v>-9.5618428521622696E-74</v>
      </c>
      <c r="I33" s="48">
        <v>1.3537392111066212E-73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2382-8C3C-4D86-BA6C-8685F0B29141}">
  <dimension ref="A1:L33"/>
  <sheetViews>
    <sheetView topLeftCell="A7" workbookViewId="0">
      <selection activeCell="H28" sqref="H28"/>
    </sheetView>
  </sheetViews>
  <sheetFormatPr baseColWidth="10" defaultRowHeight="14.4" x14ac:dyDescent="0.3"/>
  <sheetData>
    <row r="1" spans="1:12" x14ac:dyDescent="0.3">
      <c r="A1" s="52" t="s">
        <v>45</v>
      </c>
      <c r="B1" s="51" t="s">
        <v>46</v>
      </c>
      <c r="C1" s="51" t="s">
        <v>47</v>
      </c>
      <c r="D1" s="51" t="s">
        <v>51</v>
      </c>
      <c r="E1" s="51" t="s">
        <v>52</v>
      </c>
      <c r="F1" s="51" t="s">
        <v>53</v>
      </c>
      <c r="G1" s="51" t="s">
        <v>54</v>
      </c>
      <c r="H1" s="35"/>
      <c r="I1" s="35"/>
      <c r="J1" s="35"/>
      <c r="K1" s="35"/>
      <c r="L1" s="35"/>
    </row>
    <row r="2" spans="1:12" x14ac:dyDescent="0.3">
      <c r="A2" s="54" cm="1">
        <f t="array" ref="A2:A5">TRANSPOSE(Results!L19:O19)</f>
        <v>0.1</v>
      </c>
      <c r="B2" s="54" cm="1">
        <f t="array" ref="B2:B5">TRANSPOSE(Results!L7:O7)</f>
        <v>3</v>
      </c>
      <c r="C2" s="55" cm="1">
        <f t="array" ref="C2:C5">TRANSPOSE(Results!$D$3:$G$3)</f>
        <v>7.71</v>
      </c>
      <c r="D2" s="55" cm="1">
        <f t="array" ref="D2:D5">TRANSPOSE(Results!$D$4:$G$4)</f>
        <v>1.5E-3</v>
      </c>
      <c r="E2" s="55" cm="1">
        <f t="array" ref="E2:E5">TRANSPOSE(Results!$D$5:$G$5)</f>
        <v>0.01</v>
      </c>
      <c r="F2" s="2">
        <f>B2^2</f>
        <v>9</v>
      </c>
      <c r="G2" s="2">
        <f>B2^3</f>
        <v>27</v>
      </c>
      <c r="H2" s="35"/>
      <c r="I2" s="35"/>
      <c r="J2" s="35"/>
      <c r="K2" s="35"/>
      <c r="L2" s="35"/>
    </row>
    <row r="3" spans="1:12" x14ac:dyDescent="0.3">
      <c r="A3" s="54">
        <v>0.2</v>
      </c>
      <c r="B3" s="54">
        <v>96</v>
      </c>
      <c r="C3" s="55">
        <v>15</v>
      </c>
      <c r="D3" s="55">
        <v>0.75</v>
      </c>
      <c r="E3" s="55">
        <v>48.39</v>
      </c>
      <c r="F3" s="2">
        <f t="shared" ref="F3:F9" si="0">B3^2</f>
        <v>9216</v>
      </c>
      <c r="G3" s="2">
        <f t="shared" ref="G3:G9" si="1">B3^3</f>
        <v>884736</v>
      </c>
      <c r="H3" s="35"/>
      <c r="I3" s="35"/>
      <c r="J3" s="35"/>
      <c r="K3" s="35"/>
      <c r="L3" s="35"/>
    </row>
    <row r="4" spans="1:12" x14ac:dyDescent="0.3">
      <c r="A4" s="54">
        <v>1.2</v>
      </c>
      <c r="B4" s="54">
        <v>848</v>
      </c>
      <c r="C4" s="55">
        <v>26.02</v>
      </c>
      <c r="D4" s="59">
        <v>2.4199999999999999E-5</v>
      </c>
      <c r="E4" s="59">
        <v>60.52</v>
      </c>
      <c r="F4" s="2">
        <f t="shared" si="0"/>
        <v>719104</v>
      </c>
      <c r="G4" s="2">
        <f t="shared" si="1"/>
        <v>609800192</v>
      </c>
      <c r="H4" s="35"/>
      <c r="I4" s="35"/>
      <c r="J4" s="35"/>
      <c r="K4" s="35"/>
      <c r="L4" s="35"/>
    </row>
    <row r="5" spans="1:12" x14ac:dyDescent="0.3">
      <c r="A5" s="55">
        <v>2.5</v>
      </c>
      <c r="B5" s="54">
        <v>1172</v>
      </c>
      <c r="C5" s="55">
        <v>102.56</v>
      </c>
      <c r="D5" s="58">
        <v>3.3800000000000002E-28</v>
      </c>
      <c r="E5" s="58">
        <v>57.3</v>
      </c>
      <c r="F5" s="2">
        <f t="shared" si="0"/>
        <v>1373584</v>
      </c>
      <c r="G5" s="2">
        <f t="shared" si="1"/>
        <v>1609840448</v>
      </c>
      <c r="H5" s="35"/>
      <c r="I5" s="35"/>
      <c r="J5" s="35"/>
      <c r="K5" s="35"/>
      <c r="L5" s="35"/>
    </row>
    <row r="6" spans="1:12" x14ac:dyDescent="0.3">
      <c r="A6" s="54" cm="1">
        <f t="array" ref="A6:A9">TRANSPOSE(Results!L16:O16)</f>
        <v>0.1</v>
      </c>
      <c r="B6" s="54" cm="1">
        <f t="array" ref="B6:B9">TRANSPOSE(Results!L6:O6)</f>
        <v>252</v>
      </c>
      <c r="C6" s="55" cm="1">
        <f t="array" ref="C6:C9">TRANSPOSE(Results!$D$3:$G$3)</f>
        <v>7.71</v>
      </c>
      <c r="D6" s="55" cm="1">
        <f t="array" ref="D6:D9">TRANSPOSE(Results!$D$4:$G$4)</f>
        <v>1.5E-3</v>
      </c>
      <c r="E6" s="55" cm="1">
        <f t="array" ref="E6:E9">TRANSPOSE(Results!$D$5:$G$5)</f>
        <v>0.01</v>
      </c>
      <c r="F6" s="2">
        <f t="shared" si="0"/>
        <v>63504</v>
      </c>
      <c r="G6" s="2">
        <f t="shared" si="1"/>
        <v>16003008</v>
      </c>
      <c r="H6" s="35"/>
      <c r="I6" s="35"/>
      <c r="J6" s="35"/>
      <c r="K6" s="35"/>
      <c r="L6" s="35"/>
    </row>
    <row r="7" spans="1:12" x14ac:dyDescent="0.3">
      <c r="A7" s="54">
        <v>1.2</v>
      </c>
      <c r="B7" s="54">
        <v>957440</v>
      </c>
      <c r="C7" s="55">
        <v>15</v>
      </c>
      <c r="D7" s="58">
        <v>0.75</v>
      </c>
      <c r="E7" s="58">
        <v>48.39</v>
      </c>
      <c r="F7" s="2">
        <f t="shared" si="0"/>
        <v>916691353600</v>
      </c>
      <c r="G7" s="2">
        <f t="shared" si="1"/>
        <v>8.77676969590784E+17</v>
      </c>
      <c r="H7" s="35"/>
      <c r="I7" s="35"/>
      <c r="J7" s="35"/>
      <c r="K7" s="35"/>
      <c r="L7" s="35"/>
    </row>
    <row r="8" spans="1:12" x14ac:dyDescent="0.3">
      <c r="A8" s="54">
        <v>2.5</v>
      </c>
      <c r="B8" s="54">
        <v>8480000</v>
      </c>
      <c r="C8" s="55">
        <v>26.02</v>
      </c>
      <c r="D8" s="58">
        <v>2.4199999999999999E-5</v>
      </c>
      <c r="E8" s="58">
        <v>60.52</v>
      </c>
      <c r="F8" s="2">
        <f t="shared" si="0"/>
        <v>71910400000000</v>
      </c>
      <c r="G8" s="2">
        <f t="shared" si="1"/>
        <v>6.09800192E+20</v>
      </c>
      <c r="H8" s="35"/>
      <c r="I8" s="35"/>
      <c r="J8" s="35"/>
      <c r="K8" s="35"/>
      <c r="L8" s="35"/>
    </row>
    <row r="9" spans="1:12" x14ac:dyDescent="0.3">
      <c r="A9" s="54">
        <v>4.4000000000000004</v>
      </c>
      <c r="B9" s="54">
        <v>2.9299999999999999E+24</v>
      </c>
      <c r="C9" s="55">
        <v>102.56</v>
      </c>
      <c r="D9" s="58">
        <v>3.3800000000000002E-28</v>
      </c>
      <c r="E9" s="58">
        <v>57.3</v>
      </c>
      <c r="F9" s="2">
        <f t="shared" si="0"/>
        <v>8.5848999999999994E+48</v>
      </c>
      <c r="G9" s="2">
        <f t="shared" si="1"/>
        <v>2.5153756999999997E+73</v>
      </c>
      <c r="H9" s="35"/>
      <c r="I9" s="35"/>
      <c r="J9" s="35"/>
      <c r="K9" s="35"/>
      <c r="L9" s="35"/>
    </row>
    <row r="10" spans="1:12" x14ac:dyDescent="0.3">
      <c r="D10" s="35"/>
      <c r="E10" s="35"/>
      <c r="F10" s="35"/>
      <c r="G10" s="35"/>
      <c r="H10" s="35"/>
      <c r="I10" s="35"/>
      <c r="J10" s="35"/>
      <c r="K10" s="35"/>
      <c r="L10" s="35"/>
    </row>
    <row r="11" spans="1:12" x14ac:dyDescent="0.3">
      <c r="A11" t="s">
        <v>21</v>
      </c>
    </row>
    <row r="12" spans="1:12" ht="15" thickBot="1" x14ac:dyDescent="0.35"/>
    <row r="13" spans="1:12" x14ac:dyDescent="0.3">
      <c r="A13" s="50" t="s">
        <v>22</v>
      </c>
      <c r="B13" s="50"/>
    </row>
    <row r="14" spans="1:12" x14ac:dyDescent="0.3">
      <c r="A14" s="47" t="s">
        <v>23</v>
      </c>
      <c r="B14" s="47">
        <v>0.95757489306365606</v>
      </c>
    </row>
    <row r="15" spans="1:12" x14ac:dyDescent="0.3">
      <c r="A15" s="47" t="s">
        <v>24</v>
      </c>
      <c r="B15" s="47">
        <v>0.91694967582587228</v>
      </c>
    </row>
    <row r="16" spans="1:12" x14ac:dyDescent="0.3">
      <c r="A16" s="47" t="s">
        <v>25</v>
      </c>
      <c r="B16" s="47">
        <v>0.13954924359370194</v>
      </c>
    </row>
    <row r="17" spans="1:9" x14ac:dyDescent="0.3">
      <c r="A17" s="47" t="s">
        <v>26</v>
      </c>
      <c r="B17" s="47">
        <v>0.66957698088668882</v>
      </c>
    </row>
    <row r="18" spans="1:9" ht="15" thickBot="1" x14ac:dyDescent="0.35">
      <c r="A18" s="48" t="s">
        <v>27</v>
      </c>
      <c r="B18" s="48">
        <v>8</v>
      </c>
    </row>
    <row r="20" spans="1:9" ht="15" thickBot="1" x14ac:dyDescent="0.35">
      <c r="A20" t="s">
        <v>28</v>
      </c>
    </row>
    <row r="21" spans="1:9" x14ac:dyDescent="0.3">
      <c r="A21" s="49"/>
      <c r="B21" s="49" t="s">
        <v>33</v>
      </c>
      <c r="C21" s="49" t="s">
        <v>34</v>
      </c>
      <c r="D21" s="49" t="s">
        <v>35</v>
      </c>
      <c r="E21" s="49" t="s">
        <v>36</v>
      </c>
      <c r="F21" s="49" t="s">
        <v>37</v>
      </c>
    </row>
    <row r="22" spans="1:9" x14ac:dyDescent="0.3">
      <c r="A22" s="47" t="s">
        <v>29</v>
      </c>
      <c r="B22" s="47">
        <v>6</v>
      </c>
      <c r="C22" s="47">
        <v>14.850000000000001</v>
      </c>
      <c r="D22" s="47">
        <v>2.4750000000000001</v>
      </c>
      <c r="E22" s="47">
        <v>8.2806691449814149</v>
      </c>
      <c r="F22" s="47">
        <v>0.25992597504155762</v>
      </c>
    </row>
    <row r="23" spans="1:9" x14ac:dyDescent="0.3">
      <c r="A23" s="47" t="s">
        <v>30</v>
      </c>
      <c r="B23" s="47">
        <v>3</v>
      </c>
      <c r="C23" s="47">
        <v>1.3449999999999998</v>
      </c>
      <c r="D23" s="47">
        <v>0.44833333333333325</v>
      </c>
      <c r="E23" s="47"/>
      <c r="F23" s="47"/>
    </row>
    <row r="24" spans="1:9" ht="15" thickBot="1" x14ac:dyDescent="0.35">
      <c r="A24" s="48" t="s">
        <v>31</v>
      </c>
      <c r="B24" s="48">
        <v>9</v>
      </c>
      <c r="C24" s="48">
        <v>16.195</v>
      </c>
      <c r="D24" s="48"/>
      <c r="E24" s="48"/>
      <c r="F24" s="48"/>
    </row>
    <row r="25" spans="1:9" ht="15" thickBot="1" x14ac:dyDescent="0.35"/>
    <row r="26" spans="1:9" x14ac:dyDescent="0.3">
      <c r="A26" s="49"/>
      <c r="B26" s="49" t="s">
        <v>38</v>
      </c>
      <c r="C26" s="49" t="s">
        <v>26</v>
      </c>
      <c r="D26" s="49" t="s">
        <v>39</v>
      </c>
      <c r="E26" s="49" t="s">
        <v>40</v>
      </c>
      <c r="F26" s="49" t="s">
        <v>41</v>
      </c>
      <c r="G26" s="49" t="s">
        <v>42</v>
      </c>
      <c r="H26" s="49" t="s">
        <v>43</v>
      </c>
      <c r="I26" s="49" t="s">
        <v>44</v>
      </c>
    </row>
    <row r="27" spans="1:9" x14ac:dyDescent="0.3">
      <c r="A27" s="47" t="s">
        <v>32</v>
      </c>
      <c r="B27" s="47">
        <v>2.7292798862955908E-2</v>
      </c>
      <c r="C27" s="47">
        <v>0.48302371795533189</v>
      </c>
      <c r="D27" s="47">
        <v>5.6504055284257983E-2</v>
      </c>
      <c r="E27" s="47">
        <v>0.95849301699444978</v>
      </c>
      <c r="F27" s="47">
        <v>-1.5099042477083904</v>
      </c>
      <c r="G27" s="47">
        <v>1.5644898454343021</v>
      </c>
      <c r="H27" s="47">
        <v>-1.5099042477083904</v>
      </c>
      <c r="I27" s="47">
        <v>1.5644898454343021</v>
      </c>
    </row>
    <row r="28" spans="1:9" x14ac:dyDescent="0.3">
      <c r="A28" s="47" t="s">
        <v>46</v>
      </c>
      <c r="B28" s="47">
        <v>0</v>
      </c>
      <c r="C28" s="47">
        <v>0</v>
      </c>
      <c r="D28" s="47">
        <v>65535</v>
      </c>
      <c r="E28" s="47" t="e">
        <v>#NUM!</v>
      </c>
      <c r="F28" s="47">
        <v>0</v>
      </c>
      <c r="G28" s="47">
        <v>0</v>
      </c>
      <c r="H28" s="47">
        <v>0</v>
      </c>
      <c r="I28" s="47">
        <v>0</v>
      </c>
    </row>
    <row r="29" spans="1:9" x14ac:dyDescent="0.3">
      <c r="A29" s="47" t="s">
        <v>47</v>
      </c>
      <c r="B29" s="47">
        <v>9.5856469734488664E-3</v>
      </c>
      <c r="C29" s="47">
        <v>1.0400793692364173E-2</v>
      </c>
      <c r="D29" s="47">
        <v>0.92162648899441657</v>
      </c>
      <c r="E29" s="47" t="e">
        <v>#NUM!</v>
      </c>
      <c r="F29" s="47">
        <v>-2.3514320484833602E-2</v>
      </c>
      <c r="G29" s="47">
        <v>4.2685614431731335E-2</v>
      </c>
      <c r="H29" s="47">
        <v>-2.3514320484833602E-2</v>
      </c>
      <c r="I29" s="47">
        <v>4.2685614431731335E-2</v>
      </c>
    </row>
    <row r="30" spans="1:9" x14ac:dyDescent="0.3">
      <c r="A30" s="47" t="s">
        <v>51</v>
      </c>
      <c r="B30" s="47">
        <v>-0.97206846066302643</v>
      </c>
      <c r="C30" s="47">
        <v>0.85926644922303497</v>
      </c>
      <c r="D30" s="47">
        <v>-1.1312771044906842</v>
      </c>
      <c r="E30" s="47">
        <v>0.34019775687852688</v>
      </c>
      <c r="F30" s="47">
        <v>-3.7066377972471258</v>
      </c>
      <c r="G30" s="47">
        <v>1.7625008759210727</v>
      </c>
      <c r="H30" s="47">
        <v>-3.7066377972471258</v>
      </c>
      <c r="I30" s="47">
        <v>1.7625008759210727</v>
      </c>
    </row>
    <row r="31" spans="1:9" x14ac:dyDescent="0.3">
      <c r="A31" s="47" t="s">
        <v>52</v>
      </c>
      <c r="B31" s="47">
        <v>2.5996566274696844E-2</v>
      </c>
      <c r="C31" s="47">
        <v>1.2568846278932779E-2</v>
      </c>
      <c r="D31" s="47">
        <v>2.0683335365689755</v>
      </c>
      <c r="E31" s="47">
        <v>0.13045011160014111</v>
      </c>
      <c r="F31" s="47">
        <v>-1.4003112127371677E-2</v>
      </c>
      <c r="G31" s="47">
        <v>6.5996244676765362E-2</v>
      </c>
      <c r="H31" s="47">
        <v>-1.4003112127371677E-2</v>
      </c>
      <c r="I31" s="47">
        <v>6.5996244676765362E-2</v>
      </c>
    </row>
    <row r="32" spans="1:9" x14ac:dyDescent="0.3">
      <c r="A32" s="47" t="s">
        <v>53</v>
      </c>
      <c r="B32" s="47">
        <v>0</v>
      </c>
      <c r="C32" s="47">
        <v>0</v>
      </c>
      <c r="D32" s="47">
        <v>65535</v>
      </c>
      <c r="E32" s="47" t="e">
        <v>#NUM!</v>
      </c>
      <c r="F32" s="47">
        <v>0</v>
      </c>
      <c r="G32" s="47">
        <v>0</v>
      </c>
      <c r="H32" s="47">
        <v>0</v>
      </c>
      <c r="I32" s="47">
        <v>0</v>
      </c>
    </row>
    <row r="33" spans="1:9" ht="15" thickBot="1" x14ac:dyDescent="0.35">
      <c r="A33" s="48" t="s">
        <v>54</v>
      </c>
      <c r="B33" s="48">
        <v>7.5535435919175028E-74</v>
      </c>
      <c r="C33" s="48">
        <v>3.764546375409392E-74</v>
      </c>
      <c r="D33" s="48">
        <v>2.0064950298549742</v>
      </c>
      <c r="E33" s="48" t="e">
        <v>#NUM!</v>
      </c>
      <c r="F33" s="48">
        <v>-4.426923111573295E-74</v>
      </c>
      <c r="G33" s="48">
        <v>1.9534010295408301E-73</v>
      </c>
      <c r="H33" s="48">
        <v>-4.426923111573295E-74</v>
      </c>
      <c r="I33" s="48">
        <v>1.9534010295408301E-73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CF17-9349-4541-8B8D-5B041D4BABAD}">
  <dimension ref="A1:M31"/>
  <sheetViews>
    <sheetView topLeftCell="A7" workbookViewId="0">
      <selection activeCell="I31" sqref="I31"/>
    </sheetView>
  </sheetViews>
  <sheetFormatPr baseColWidth="10" defaultRowHeight="14.4" x14ac:dyDescent="0.3"/>
  <cols>
    <col min="1" max="1" width="19.33203125" bestFit="1" customWidth="1"/>
  </cols>
  <sheetData>
    <row r="1" spans="1:13" x14ac:dyDescent="0.3">
      <c r="A1" s="52" t="s">
        <v>45</v>
      </c>
      <c r="B1" s="51" t="s">
        <v>46</v>
      </c>
      <c r="C1" s="51" t="s">
        <v>47</v>
      </c>
      <c r="D1" s="51" t="s">
        <v>51</v>
      </c>
      <c r="E1" s="51" t="s">
        <v>52</v>
      </c>
      <c r="F1" s="51" t="s">
        <v>53</v>
      </c>
      <c r="G1" s="51" t="s">
        <v>54</v>
      </c>
    </row>
    <row r="2" spans="1:13" x14ac:dyDescent="0.3">
      <c r="A2" s="54" cm="1">
        <f t="array" ref="A2:A4">TRANSPOSE(Results!M25:O25)</f>
        <v>3.6</v>
      </c>
      <c r="B2" s="54" cm="1">
        <f t="array" ref="B2:B4">TRANSPOSE(Results!M7:O7)</f>
        <v>96</v>
      </c>
      <c r="C2" s="55" cm="1">
        <f t="array" ref="C2:C4">TRANSPOSE(Results!$E$3:$G$3)</f>
        <v>15</v>
      </c>
      <c r="D2" s="55" cm="1">
        <f t="array" ref="D2:D4">TRANSPOSE(Results!$E$4:$G$4)</f>
        <v>0.75</v>
      </c>
      <c r="E2" s="55" cm="1">
        <f t="array" ref="E2:E4">TRANSPOSE(Results!$E$5:$G$5)</f>
        <v>48.39</v>
      </c>
      <c r="F2" s="2">
        <f>B2^2</f>
        <v>9216</v>
      </c>
      <c r="G2" s="2">
        <f>B2^3</f>
        <v>884736</v>
      </c>
      <c r="H2" s="35"/>
      <c r="I2" s="35"/>
      <c r="J2" s="35"/>
      <c r="K2" s="35"/>
      <c r="L2" s="35"/>
      <c r="M2" s="35"/>
    </row>
    <row r="3" spans="1:13" x14ac:dyDescent="0.3">
      <c r="A3" s="54">
        <v>76</v>
      </c>
      <c r="B3" s="54">
        <v>848</v>
      </c>
      <c r="C3" s="55">
        <v>26.02</v>
      </c>
      <c r="D3" s="55">
        <v>2.4199999999999999E-5</v>
      </c>
      <c r="E3" s="55">
        <v>60.52</v>
      </c>
      <c r="F3" s="2">
        <f t="shared" ref="F3:F6" si="0">B3^2</f>
        <v>719104</v>
      </c>
      <c r="G3" s="2">
        <f t="shared" ref="G3:G6" si="1">B3^3</f>
        <v>609800192</v>
      </c>
      <c r="H3" s="35"/>
      <c r="I3" s="35"/>
      <c r="J3" s="35"/>
      <c r="K3" s="35"/>
      <c r="L3" s="35"/>
      <c r="M3" s="35"/>
    </row>
    <row r="4" spans="1:13" x14ac:dyDescent="0.3">
      <c r="A4" s="54">
        <v>301</v>
      </c>
      <c r="B4" s="54">
        <v>1172</v>
      </c>
      <c r="C4" s="55">
        <v>102.56</v>
      </c>
      <c r="D4" s="59">
        <v>3.3800000000000002E-28</v>
      </c>
      <c r="E4" s="59">
        <v>57.3</v>
      </c>
      <c r="F4" s="2">
        <f t="shared" si="0"/>
        <v>1373584</v>
      </c>
      <c r="G4" s="2">
        <f t="shared" si="1"/>
        <v>1609840448</v>
      </c>
      <c r="H4" s="35"/>
      <c r="I4" s="35"/>
      <c r="J4" s="35"/>
      <c r="K4" s="35"/>
      <c r="L4" s="35"/>
      <c r="M4" s="35"/>
    </row>
    <row r="5" spans="1:13" x14ac:dyDescent="0.3">
      <c r="A5" s="54" cm="1">
        <f t="array" ref="A5:A6">TRANSPOSE(Results!L22:M22)</f>
        <v>3.7</v>
      </c>
      <c r="B5" s="54" cm="1">
        <f t="array" ref="B5:B6">TRANSPOSE(Results!L6:M6)</f>
        <v>252</v>
      </c>
      <c r="C5" s="54" cm="1">
        <f t="array" ref="C5:C6">TRANSPOSE(Results!$D$3:$E$3)</f>
        <v>7.71</v>
      </c>
      <c r="D5" s="54" cm="1">
        <f t="array" ref="D5:D6">TRANSPOSE(Results!$D$4:$E$4)</f>
        <v>1.5E-3</v>
      </c>
      <c r="E5" s="54" cm="1">
        <f t="array" ref="E5:E6">TRANSPOSE(Results!$D$5:$E$5)</f>
        <v>0.01</v>
      </c>
      <c r="F5" s="2">
        <f t="shared" si="0"/>
        <v>63504</v>
      </c>
      <c r="G5" s="2">
        <f t="shared" si="1"/>
        <v>16003008</v>
      </c>
      <c r="H5" s="35"/>
      <c r="I5" s="35"/>
      <c r="J5" s="35"/>
      <c r="K5" s="35"/>
      <c r="L5" s="35"/>
      <c r="M5" s="35"/>
    </row>
    <row r="6" spans="1:13" x14ac:dyDescent="0.3">
      <c r="A6" s="54">
        <v>249000</v>
      </c>
      <c r="B6" s="54">
        <v>957440</v>
      </c>
      <c r="C6" s="54">
        <v>15</v>
      </c>
      <c r="D6" s="60">
        <v>0.75</v>
      </c>
      <c r="E6" s="60">
        <v>48.39</v>
      </c>
      <c r="F6" s="2">
        <f t="shared" si="0"/>
        <v>916691353600</v>
      </c>
      <c r="G6" s="2">
        <f t="shared" si="1"/>
        <v>8.77676969590784E+17</v>
      </c>
      <c r="H6" s="35"/>
      <c r="I6" s="35"/>
      <c r="J6" s="35"/>
      <c r="K6" s="35"/>
      <c r="L6" s="35"/>
      <c r="M6" s="35"/>
    </row>
    <row r="7" spans="1:13" x14ac:dyDescent="0.3">
      <c r="A7" s="2"/>
      <c r="B7" s="2"/>
      <c r="D7" s="47"/>
      <c r="E7" s="47"/>
      <c r="F7" s="2"/>
      <c r="G7" s="2"/>
      <c r="H7" s="35"/>
      <c r="I7" s="35"/>
      <c r="J7" s="35"/>
      <c r="K7" s="35"/>
      <c r="L7" s="35"/>
      <c r="M7" s="35"/>
    </row>
    <row r="8" spans="1:13" x14ac:dyDescent="0.3">
      <c r="A8" s="35"/>
      <c r="B8" s="35"/>
      <c r="C8" s="35"/>
      <c r="D8" s="35"/>
      <c r="H8" s="35"/>
      <c r="I8" s="35"/>
      <c r="J8" s="35"/>
      <c r="K8" s="35"/>
      <c r="L8" s="35"/>
      <c r="M8" s="35"/>
    </row>
    <row r="9" spans="1:13" x14ac:dyDescent="0.3">
      <c r="A9" t="s">
        <v>21</v>
      </c>
    </row>
    <row r="10" spans="1:13" ht="15" thickBot="1" x14ac:dyDescent="0.35"/>
    <row r="11" spans="1:13" x14ac:dyDescent="0.3">
      <c r="A11" s="50" t="s">
        <v>22</v>
      </c>
      <c r="B11" s="50"/>
    </row>
    <row r="12" spans="1:13" x14ac:dyDescent="0.3">
      <c r="A12" s="47" t="s">
        <v>23</v>
      </c>
      <c r="B12" s="47">
        <v>1</v>
      </c>
    </row>
    <row r="13" spans="1:13" x14ac:dyDescent="0.3">
      <c r="A13" s="47" t="s">
        <v>24</v>
      </c>
      <c r="B13" s="47">
        <v>1</v>
      </c>
    </row>
    <row r="14" spans="1:13" x14ac:dyDescent="0.3">
      <c r="A14" s="47" t="s">
        <v>25</v>
      </c>
      <c r="B14" s="47">
        <v>65535</v>
      </c>
    </row>
    <row r="15" spans="1:13" x14ac:dyDescent="0.3">
      <c r="A15" s="47" t="s">
        <v>26</v>
      </c>
      <c r="B15" s="47">
        <v>0</v>
      </c>
    </row>
    <row r="16" spans="1:13" ht="15" thickBot="1" x14ac:dyDescent="0.35">
      <c r="A16" s="48" t="s">
        <v>27</v>
      </c>
      <c r="B16" s="48">
        <v>5</v>
      </c>
    </row>
    <row r="18" spans="1:9" ht="15" thickBot="1" x14ac:dyDescent="0.35">
      <c r="A18" t="s">
        <v>28</v>
      </c>
    </row>
    <row r="19" spans="1:9" x14ac:dyDescent="0.3">
      <c r="A19" s="49"/>
      <c r="B19" s="49" t="s">
        <v>33</v>
      </c>
      <c r="C19" s="49" t="s">
        <v>34</v>
      </c>
      <c r="D19" s="49" t="s">
        <v>35</v>
      </c>
      <c r="E19" s="49" t="s">
        <v>36</v>
      </c>
      <c r="F19" s="49" t="s">
        <v>37</v>
      </c>
    </row>
    <row r="20" spans="1:9" x14ac:dyDescent="0.3">
      <c r="A20" s="47" t="s">
        <v>29</v>
      </c>
      <c r="B20" s="47">
        <v>6</v>
      </c>
      <c r="C20" s="47">
        <v>49562590586.352005</v>
      </c>
      <c r="D20" s="47">
        <v>8260431764.3920012</v>
      </c>
      <c r="E20" s="47" t="e">
        <v>#NUM!</v>
      </c>
      <c r="F20" s="47" t="e">
        <v>#NUM!</v>
      </c>
    </row>
    <row r="21" spans="1:9" x14ac:dyDescent="0.3">
      <c r="A21" s="47" t="s">
        <v>30</v>
      </c>
      <c r="B21" s="47">
        <v>0</v>
      </c>
      <c r="C21" s="47">
        <v>0</v>
      </c>
      <c r="D21" s="47">
        <v>65535</v>
      </c>
      <c r="E21" s="47"/>
      <c r="F21" s="47"/>
    </row>
    <row r="22" spans="1:9" ht="15" thickBot="1" x14ac:dyDescent="0.35">
      <c r="A22" s="48" t="s">
        <v>31</v>
      </c>
      <c r="B22" s="48">
        <v>6</v>
      </c>
      <c r="C22" s="48">
        <v>49562590586.352005</v>
      </c>
      <c r="D22" s="48"/>
      <c r="E22" s="48"/>
      <c r="F22" s="48"/>
    </row>
    <row r="23" spans="1:9" ht="15" thickBot="1" x14ac:dyDescent="0.35"/>
    <row r="24" spans="1:9" x14ac:dyDescent="0.3">
      <c r="A24" s="49"/>
      <c r="B24" s="49" t="s">
        <v>38</v>
      </c>
      <c r="C24" s="49" t="s">
        <v>26</v>
      </c>
      <c r="D24" s="49" t="s">
        <v>39</v>
      </c>
      <c r="E24" s="49" t="s">
        <v>40</v>
      </c>
      <c r="F24" s="49" t="s">
        <v>41</v>
      </c>
      <c r="G24" s="49" t="s">
        <v>42</v>
      </c>
      <c r="H24" s="49" t="s">
        <v>43</v>
      </c>
      <c r="I24" s="49" t="s">
        <v>44</v>
      </c>
    </row>
    <row r="25" spans="1:9" x14ac:dyDescent="0.3">
      <c r="A25" s="47" t="s">
        <v>32</v>
      </c>
      <c r="B25" s="47">
        <v>70.748177364468575</v>
      </c>
      <c r="C25" s="47">
        <v>0</v>
      </c>
      <c r="D25" s="47">
        <v>65535</v>
      </c>
      <c r="E25" s="47" t="e">
        <v>#NUM!</v>
      </c>
      <c r="F25" s="47">
        <v>70.748177364468575</v>
      </c>
      <c r="G25" s="47">
        <v>70.748177364468575</v>
      </c>
      <c r="H25" s="47">
        <v>70.748177364468575</v>
      </c>
      <c r="I25" s="47">
        <v>70.748177364468575</v>
      </c>
    </row>
    <row r="26" spans="1:9" x14ac:dyDescent="0.3">
      <c r="A26" s="47" t="s">
        <v>46</v>
      </c>
      <c r="B26" s="47">
        <v>-0.40216369880295327</v>
      </c>
      <c r="C26" s="47">
        <v>0</v>
      </c>
      <c r="D26" s="47">
        <v>65535</v>
      </c>
      <c r="E26" s="47" t="e">
        <v>#NUM!</v>
      </c>
      <c r="F26" s="47">
        <v>-0.40216369880295327</v>
      </c>
      <c r="G26" s="47">
        <v>-0.40216369880295327</v>
      </c>
      <c r="H26" s="47">
        <v>-0.40216369880295327</v>
      </c>
      <c r="I26" s="47">
        <v>-0.40216369880295327</v>
      </c>
    </row>
    <row r="27" spans="1:9" x14ac:dyDescent="0.3">
      <c r="A27" s="47" t="s">
        <v>47</v>
      </c>
      <c r="B27" s="47">
        <v>0</v>
      </c>
      <c r="C27" s="47">
        <v>0</v>
      </c>
      <c r="D27" s="47">
        <v>65535</v>
      </c>
      <c r="E27" s="47" t="e">
        <v>#NUM!</v>
      </c>
      <c r="F27" s="47">
        <v>0</v>
      </c>
      <c r="G27" s="47">
        <v>0</v>
      </c>
      <c r="H27" s="47">
        <v>0</v>
      </c>
      <c r="I27" s="47">
        <v>0</v>
      </c>
    </row>
    <row r="28" spans="1:9" x14ac:dyDescent="0.3">
      <c r="A28" s="47" t="s">
        <v>51</v>
      </c>
      <c r="B28" s="47">
        <v>0</v>
      </c>
      <c r="C28" s="47">
        <v>0</v>
      </c>
      <c r="D28" s="47">
        <v>65535</v>
      </c>
      <c r="E28" s="47" t="e">
        <v>#NUM!</v>
      </c>
      <c r="F28" s="47">
        <v>0</v>
      </c>
      <c r="G28" s="47">
        <v>0</v>
      </c>
      <c r="H28" s="47">
        <v>0</v>
      </c>
      <c r="I28" s="47">
        <v>0</v>
      </c>
    </row>
    <row r="29" spans="1:9" x14ac:dyDescent="0.3">
      <c r="A29" s="47" t="s">
        <v>52</v>
      </c>
      <c r="B29" s="47">
        <v>-0.69269748182294144</v>
      </c>
      <c r="C29" s="47">
        <v>0</v>
      </c>
      <c r="D29" s="47">
        <v>65535</v>
      </c>
      <c r="E29" s="47" t="e">
        <v>#NUM!</v>
      </c>
      <c r="F29" s="47">
        <v>-0.69269748182294144</v>
      </c>
      <c r="G29" s="47">
        <v>-0.69269748182294144</v>
      </c>
      <c r="H29" s="47">
        <v>-0.69269748182294144</v>
      </c>
      <c r="I29" s="47">
        <v>-0.69269748182294144</v>
      </c>
    </row>
    <row r="30" spans="1:9" x14ac:dyDescent="0.3">
      <c r="A30" s="47" t="s">
        <v>53</v>
      </c>
      <c r="B30" s="47">
        <v>5.4032850501413107E-4</v>
      </c>
      <c r="C30" s="47">
        <v>0</v>
      </c>
      <c r="D30" s="47">
        <v>65535</v>
      </c>
      <c r="E30" s="47" t="e">
        <v>#NUM!</v>
      </c>
      <c r="F30" s="47">
        <v>5.4032850501413107E-4</v>
      </c>
      <c r="G30" s="47">
        <v>5.4032850501413107E-4</v>
      </c>
      <c r="H30" s="47">
        <v>5.4032850501413107E-4</v>
      </c>
      <c r="I30" s="47">
        <v>5.4032850501413107E-4</v>
      </c>
    </row>
    <row r="31" spans="1:9" ht="15" thickBot="1" x14ac:dyDescent="0.35">
      <c r="A31" s="48" t="s">
        <v>54</v>
      </c>
      <c r="B31" s="48">
        <v>-5.6362474510123781E-10</v>
      </c>
      <c r="C31" s="48">
        <v>0</v>
      </c>
      <c r="D31" s="48">
        <v>65535</v>
      </c>
      <c r="E31" s="48" t="e">
        <v>#NUM!</v>
      </c>
      <c r="F31" s="48">
        <v>-5.6362474510123781E-10</v>
      </c>
      <c r="G31" s="48">
        <v>-5.6362474510123781E-10</v>
      </c>
      <c r="H31" s="48">
        <v>-5.6362474510123781E-10</v>
      </c>
      <c r="I31" s="48">
        <v>-5.6362474510123781E-10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4101-7B2F-40A8-B9E0-F5AA7EDA40AC}">
  <dimension ref="A1:M33"/>
  <sheetViews>
    <sheetView topLeftCell="A11" workbookViewId="0">
      <selection activeCell="K22" sqref="K22"/>
    </sheetView>
  </sheetViews>
  <sheetFormatPr baseColWidth="10" defaultRowHeight="14.4" x14ac:dyDescent="0.3"/>
  <sheetData>
    <row r="1" spans="1:13" x14ac:dyDescent="0.3">
      <c r="A1" s="52" t="s">
        <v>45</v>
      </c>
      <c r="B1" s="51" t="s">
        <v>46</v>
      </c>
      <c r="C1" s="51" t="s">
        <v>47</v>
      </c>
      <c r="D1" s="51" t="s">
        <v>51</v>
      </c>
      <c r="E1" s="51" t="s">
        <v>52</v>
      </c>
      <c r="F1" s="51" t="s">
        <v>53</v>
      </c>
      <c r="G1" s="51" t="s">
        <v>54</v>
      </c>
    </row>
    <row r="2" spans="1:13" x14ac:dyDescent="0.3">
      <c r="A2" s="54" cm="1">
        <f t="array" ref="A2:A5">TRANSPOSE(Results!L31:O31)</f>
        <v>0.6</v>
      </c>
      <c r="B2" s="54" cm="1">
        <f t="array" ref="B2:B5">TRANSPOSE(Results!L7:O7)</f>
        <v>3</v>
      </c>
      <c r="C2" s="55" cm="1">
        <f t="array" ref="C2:C5">TRANSPOSE(Results!$D$3:$G$3)</f>
        <v>7.71</v>
      </c>
      <c r="D2" s="55" cm="1">
        <f t="array" ref="D2:D5">TRANSPOSE(Results!$D$4:$G$4)</f>
        <v>1.5E-3</v>
      </c>
      <c r="E2" s="55" cm="1">
        <f t="array" ref="E2:E5">TRANSPOSE(Results!$D$5:$G$5)</f>
        <v>0.01</v>
      </c>
      <c r="F2" s="2">
        <f>B2^2</f>
        <v>9</v>
      </c>
      <c r="G2" s="2">
        <f>B2^3</f>
        <v>27</v>
      </c>
      <c r="H2" s="35"/>
      <c r="I2" s="35"/>
      <c r="J2" s="35"/>
      <c r="K2" s="35"/>
      <c r="L2" s="35"/>
      <c r="M2" s="35"/>
    </row>
    <row r="3" spans="1:13" x14ac:dyDescent="0.3">
      <c r="A3" s="54">
        <v>0.6</v>
      </c>
      <c r="B3" s="54">
        <v>96</v>
      </c>
      <c r="C3" s="55">
        <v>15</v>
      </c>
      <c r="D3" s="55">
        <v>0.75</v>
      </c>
      <c r="E3" s="55">
        <v>48.39</v>
      </c>
      <c r="F3" s="2">
        <f t="shared" ref="F3:F9" si="0">B3^2</f>
        <v>9216</v>
      </c>
      <c r="G3" s="2">
        <f t="shared" ref="G3:G9" si="1">B3^3</f>
        <v>884736</v>
      </c>
      <c r="H3" s="35"/>
      <c r="I3" s="35"/>
      <c r="J3" s="35"/>
      <c r="K3" s="35"/>
      <c r="L3" s="35"/>
      <c r="M3" s="35"/>
    </row>
    <row r="4" spans="1:13" x14ac:dyDescent="0.3">
      <c r="A4" s="54">
        <v>1</v>
      </c>
      <c r="B4" s="54">
        <v>848</v>
      </c>
      <c r="C4" s="55">
        <v>26.02</v>
      </c>
      <c r="D4" s="59">
        <v>2.4199999999999999E-5</v>
      </c>
      <c r="E4" s="59">
        <v>60.52</v>
      </c>
      <c r="F4" s="2">
        <f t="shared" si="0"/>
        <v>719104</v>
      </c>
      <c r="G4" s="2">
        <f t="shared" si="1"/>
        <v>609800192</v>
      </c>
      <c r="H4" s="35"/>
      <c r="I4" s="35"/>
      <c r="J4" s="35"/>
      <c r="K4" s="35"/>
      <c r="L4" s="35"/>
      <c r="M4" s="35"/>
    </row>
    <row r="5" spans="1:13" x14ac:dyDescent="0.3">
      <c r="A5" s="55">
        <v>1.2</v>
      </c>
      <c r="B5" s="54">
        <v>1172</v>
      </c>
      <c r="C5" s="55">
        <v>102.56</v>
      </c>
      <c r="D5" s="58">
        <v>3.3800000000000002E-28</v>
      </c>
      <c r="E5" s="58">
        <v>57.3</v>
      </c>
      <c r="F5" s="2">
        <f t="shared" si="0"/>
        <v>1373584</v>
      </c>
      <c r="G5" s="2">
        <f t="shared" si="1"/>
        <v>1609840448</v>
      </c>
      <c r="H5" s="35"/>
      <c r="I5" s="35"/>
      <c r="J5" s="35"/>
      <c r="K5" s="35"/>
      <c r="L5" s="35"/>
      <c r="M5" s="35"/>
    </row>
    <row r="6" spans="1:13" x14ac:dyDescent="0.3">
      <c r="A6" s="54" cm="1">
        <f t="array" ref="A6:A9">TRANSPOSE(Results!L28:O28)</f>
        <v>0.6</v>
      </c>
      <c r="B6" s="54" cm="1">
        <f t="array" ref="B6:B9">TRANSPOSE(Results!L6:O6)</f>
        <v>252</v>
      </c>
      <c r="C6" s="55" cm="1">
        <f t="array" ref="C6:C9">TRANSPOSE(Results!$D$3:$G$3)</f>
        <v>7.71</v>
      </c>
      <c r="D6" s="55" cm="1">
        <f t="array" ref="D6:D9">TRANSPOSE(Results!$D$4:$G$4)</f>
        <v>1.5E-3</v>
      </c>
      <c r="E6" s="55" cm="1">
        <f t="array" ref="E6:E9">TRANSPOSE(Results!$D$5:$G$5)</f>
        <v>0.01</v>
      </c>
      <c r="F6" s="2">
        <f t="shared" si="0"/>
        <v>63504</v>
      </c>
      <c r="G6" s="2">
        <f t="shared" si="1"/>
        <v>16003008</v>
      </c>
      <c r="H6" s="35"/>
      <c r="I6" s="35"/>
      <c r="J6" s="35"/>
      <c r="K6" s="35"/>
      <c r="L6" s="35"/>
      <c r="M6" s="35"/>
    </row>
    <row r="7" spans="1:13" x14ac:dyDescent="0.3">
      <c r="A7" s="54">
        <v>1.4</v>
      </c>
      <c r="B7" s="54">
        <v>957440</v>
      </c>
      <c r="C7" s="55">
        <v>15</v>
      </c>
      <c r="D7" s="58">
        <v>0.75</v>
      </c>
      <c r="E7" s="58">
        <v>48.39</v>
      </c>
      <c r="F7" s="2">
        <f t="shared" si="0"/>
        <v>916691353600</v>
      </c>
      <c r="G7" s="2">
        <f t="shared" si="1"/>
        <v>8.77676969590784E+17</v>
      </c>
      <c r="H7" s="35"/>
      <c r="I7" s="35"/>
      <c r="J7" s="35"/>
      <c r="K7" s="35"/>
      <c r="L7" s="35"/>
      <c r="M7" s="35"/>
    </row>
    <row r="8" spans="1:13" x14ac:dyDescent="0.3">
      <c r="A8" s="54">
        <v>3</v>
      </c>
      <c r="B8" s="54">
        <v>8480000</v>
      </c>
      <c r="C8" s="55">
        <v>26.02</v>
      </c>
      <c r="D8" s="58">
        <v>2.4199999999999999E-5</v>
      </c>
      <c r="E8" s="58">
        <v>60.52</v>
      </c>
      <c r="F8" s="2">
        <f t="shared" si="0"/>
        <v>71910400000000</v>
      </c>
      <c r="G8" s="2">
        <f t="shared" si="1"/>
        <v>6.09800192E+20</v>
      </c>
      <c r="H8" s="35"/>
      <c r="I8" s="35"/>
      <c r="J8" s="35"/>
      <c r="K8" s="35"/>
      <c r="L8" s="35"/>
      <c r="M8" s="35"/>
    </row>
    <row r="9" spans="1:13" x14ac:dyDescent="0.3">
      <c r="A9" s="54">
        <v>4.9000000000000004</v>
      </c>
      <c r="B9" s="54">
        <v>2.9299999999999999E+24</v>
      </c>
      <c r="C9" s="55">
        <v>102.56</v>
      </c>
      <c r="D9" s="58">
        <v>3.3800000000000002E-28</v>
      </c>
      <c r="E9" s="58">
        <v>57.3</v>
      </c>
      <c r="F9" s="2">
        <f t="shared" si="0"/>
        <v>8.5848999999999994E+48</v>
      </c>
      <c r="G9" s="2">
        <f t="shared" si="1"/>
        <v>2.5153756999999997E+73</v>
      </c>
      <c r="H9" s="35"/>
      <c r="I9" s="35"/>
      <c r="J9" s="35"/>
      <c r="K9" s="35"/>
      <c r="L9" s="35"/>
      <c r="M9" s="35"/>
    </row>
    <row r="10" spans="1:13" x14ac:dyDescent="0.3"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3" x14ac:dyDescent="0.3">
      <c r="A11" t="s">
        <v>21</v>
      </c>
    </row>
    <row r="12" spans="1:13" ht="15" thickBot="1" x14ac:dyDescent="0.35"/>
    <row r="13" spans="1:13" x14ac:dyDescent="0.3">
      <c r="A13" s="50" t="s">
        <v>22</v>
      </c>
      <c r="B13" s="50"/>
    </row>
    <row r="14" spans="1:13" x14ac:dyDescent="0.3">
      <c r="A14" s="47" t="s">
        <v>23</v>
      </c>
      <c r="B14" s="47">
        <v>0.92647344749868288</v>
      </c>
    </row>
    <row r="15" spans="1:13" x14ac:dyDescent="0.3">
      <c r="A15" s="47" t="s">
        <v>24</v>
      </c>
      <c r="B15" s="47">
        <v>0.85835304892009467</v>
      </c>
    </row>
    <row r="16" spans="1:13" x14ac:dyDescent="0.3">
      <c r="A16" s="47" t="s">
        <v>25</v>
      </c>
      <c r="B16" s="47">
        <v>2.8237808135542033E-3</v>
      </c>
    </row>
    <row r="17" spans="1:9" x14ac:dyDescent="0.3">
      <c r="A17" s="47" t="s">
        <v>26</v>
      </c>
      <c r="B17" s="47">
        <v>0.8793937305515277</v>
      </c>
    </row>
    <row r="18" spans="1:9" ht="15" thickBot="1" x14ac:dyDescent="0.35">
      <c r="A18" s="48" t="s">
        <v>27</v>
      </c>
      <c r="B18" s="48">
        <v>8</v>
      </c>
    </row>
    <row r="20" spans="1:9" ht="15" thickBot="1" x14ac:dyDescent="0.35">
      <c r="A20" t="s">
        <v>28</v>
      </c>
    </row>
    <row r="21" spans="1:9" x14ac:dyDescent="0.3">
      <c r="A21" s="49"/>
      <c r="B21" s="49" t="s">
        <v>33</v>
      </c>
      <c r="C21" s="49" t="s">
        <v>34</v>
      </c>
      <c r="D21" s="49" t="s">
        <v>35</v>
      </c>
      <c r="E21" s="49" t="s">
        <v>36</v>
      </c>
      <c r="F21" s="49" t="s">
        <v>37</v>
      </c>
    </row>
    <row r="22" spans="1:9" x14ac:dyDescent="0.3">
      <c r="A22" s="47" t="s">
        <v>29</v>
      </c>
      <c r="B22" s="47">
        <v>6</v>
      </c>
      <c r="C22" s="47">
        <v>14.058750000000002</v>
      </c>
      <c r="D22" s="47">
        <v>2.3431250000000001</v>
      </c>
      <c r="E22" s="47">
        <v>4.5448545258620712</v>
      </c>
      <c r="F22" s="47">
        <v>0.34442270308374667</v>
      </c>
    </row>
    <row r="23" spans="1:9" x14ac:dyDescent="0.3">
      <c r="A23" s="47" t="s">
        <v>30</v>
      </c>
      <c r="B23" s="47">
        <v>3</v>
      </c>
      <c r="C23" s="47">
        <v>2.319999999999999</v>
      </c>
      <c r="D23" s="47">
        <v>0.77333333333333298</v>
      </c>
      <c r="E23" s="47"/>
      <c r="F23" s="47"/>
    </row>
    <row r="24" spans="1:9" ht="15" thickBot="1" x14ac:dyDescent="0.35">
      <c r="A24" s="48" t="s">
        <v>31</v>
      </c>
      <c r="B24" s="48">
        <v>9</v>
      </c>
      <c r="C24" s="48">
        <v>16.37875</v>
      </c>
      <c r="D24" s="48"/>
      <c r="E24" s="48"/>
      <c r="F24" s="48"/>
    </row>
    <row r="25" spans="1:9" ht="15" thickBot="1" x14ac:dyDescent="0.35"/>
    <row r="26" spans="1:9" x14ac:dyDescent="0.3">
      <c r="A26" s="49"/>
      <c r="B26" s="49" t="s">
        <v>38</v>
      </c>
      <c r="C26" s="49" t="s">
        <v>26</v>
      </c>
      <c r="D26" s="49" t="s">
        <v>39</v>
      </c>
      <c r="E26" s="49" t="s">
        <v>40</v>
      </c>
      <c r="F26" s="49" t="s">
        <v>41</v>
      </c>
      <c r="G26" s="49" t="s">
        <v>42</v>
      </c>
      <c r="H26" s="49" t="s">
        <v>43</v>
      </c>
      <c r="I26" s="49" t="s">
        <v>44</v>
      </c>
    </row>
    <row r="27" spans="1:9" x14ac:dyDescent="0.3">
      <c r="A27" s="47" t="s">
        <v>32</v>
      </c>
      <c r="B27" s="47">
        <v>0.67349045536946284</v>
      </c>
      <c r="C27" s="47">
        <v>0.63438266458191006</v>
      </c>
      <c r="D27" s="47">
        <v>1.0616470041994712</v>
      </c>
      <c r="E27" s="47">
        <v>0.36628867665738646</v>
      </c>
      <c r="F27" s="47">
        <v>-1.3453983116652712</v>
      </c>
      <c r="G27" s="47">
        <v>2.6923792224041967</v>
      </c>
      <c r="H27" s="47">
        <v>-1.3453983116652712</v>
      </c>
      <c r="I27" s="47">
        <v>2.6923792224041967</v>
      </c>
    </row>
    <row r="28" spans="1:9" x14ac:dyDescent="0.3">
      <c r="A28" s="47" t="s">
        <v>46</v>
      </c>
      <c r="B28" s="47">
        <v>0</v>
      </c>
      <c r="C28" s="47">
        <v>0</v>
      </c>
      <c r="D28" s="47">
        <v>65535</v>
      </c>
      <c r="E28" s="47" t="e">
        <v>#NUM!</v>
      </c>
      <c r="F28" s="47">
        <v>0</v>
      </c>
      <c r="G28" s="47">
        <v>0</v>
      </c>
      <c r="H28" s="47">
        <v>0</v>
      </c>
      <c r="I28" s="47">
        <v>0</v>
      </c>
    </row>
    <row r="29" spans="1:9" x14ac:dyDescent="0.3">
      <c r="A29" s="47" t="s">
        <v>47</v>
      </c>
      <c r="B29" s="47">
        <v>-9.360949030223057E-3</v>
      </c>
      <c r="C29" s="47">
        <v>1.3659956998092734E-2</v>
      </c>
      <c r="D29" s="47">
        <v>-0.68528393109363928</v>
      </c>
      <c r="E29" s="47" t="e">
        <v>#NUM!</v>
      </c>
      <c r="F29" s="47">
        <v>-5.2833028709137628E-2</v>
      </c>
      <c r="G29" s="47">
        <v>3.4111130648691507E-2</v>
      </c>
      <c r="H29" s="47">
        <v>-5.2833028709137628E-2</v>
      </c>
      <c r="I29" s="47">
        <v>3.4111130648691507E-2</v>
      </c>
    </row>
    <row r="30" spans="1:9" x14ac:dyDescent="0.3">
      <c r="A30" s="47" t="s">
        <v>51</v>
      </c>
      <c r="B30" s="47">
        <v>-1.051316253902506</v>
      </c>
      <c r="C30" s="47">
        <v>1.1285237543849853</v>
      </c>
      <c r="D30" s="47">
        <v>-0.93158540067722784</v>
      </c>
      <c r="E30" s="47">
        <v>0.42026956204200461</v>
      </c>
      <c r="F30" s="47">
        <v>-4.6427825064699029</v>
      </c>
      <c r="G30" s="47">
        <v>2.5401499986648903</v>
      </c>
      <c r="H30" s="47">
        <v>-4.6427825064699029</v>
      </c>
      <c r="I30" s="47">
        <v>2.5401499986648903</v>
      </c>
    </row>
    <row r="31" spans="1:9" x14ac:dyDescent="0.3">
      <c r="A31" s="47" t="s">
        <v>52</v>
      </c>
      <c r="B31" s="47">
        <v>2.5943603441015959E-2</v>
      </c>
      <c r="C31" s="47">
        <v>1.6507384413547894E-2</v>
      </c>
      <c r="D31" s="47">
        <v>1.5716362320685764</v>
      </c>
      <c r="E31" s="47">
        <v>0.21407514061363656</v>
      </c>
      <c r="F31" s="47">
        <v>-2.6590261095777421E-2</v>
      </c>
      <c r="G31" s="47">
        <v>7.8477467977809343E-2</v>
      </c>
      <c r="H31" s="47">
        <v>-2.6590261095777421E-2</v>
      </c>
      <c r="I31" s="47">
        <v>7.8477467977809343E-2</v>
      </c>
    </row>
    <row r="32" spans="1:9" x14ac:dyDescent="0.3">
      <c r="A32" s="47" t="s">
        <v>53</v>
      </c>
      <c r="B32" s="47">
        <v>0</v>
      </c>
      <c r="C32" s="47">
        <v>0</v>
      </c>
      <c r="D32" s="47">
        <v>65535</v>
      </c>
      <c r="E32" s="47" t="e">
        <v>#NUM!</v>
      </c>
      <c r="F32" s="47">
        <v>0</v>
      </c>
      <c r="G32" s="47">
        <v>0</v>
      </c>
      <c r="H32" s="47">
        <v>0</v>
      </c>
      <c r="I32" s="47">
        <v>0</v>
      </c>
    </row>
    <row r="33" spans="1:9" ht="15" thickBot="1" x14ac:dyDescent="0.35">
      <c r="A33" s="48" t="s">
        <v>54</v>
      </c>
      <c r="B33" s="48">
        <v>1.4709532257944611E-73</v>
      </c>
      <c r="C33" s="48">
        <v>4.9441939842697929E-74</v>
      </c>
      <c r="D33" s="48">
        <v>2.9751122841748812</v>
      </c>
      <c r="E33" s="48" t="e">
        <v>#NUM!</v>
      </c>
      <c r="F33" s="48">
        <v>-1.0250996199007337E-74</v>
      </c>
      <c r="G33" s="48">
        <v>3.0444164135789955E-73</v>
      </c>
      <c r="H33" s="48">
        <v>-1.0250996199007337E-74</v>
      </c>
      <c r="I33" s="48">
        <v>3.0444164135789955E-73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A3BB-173D-4B49-B121-F6A6665BE6CF}">
  <dimension ref="A1:L33"/>
  <sheetViews>
    <sheetView tabSelected="1" topLeftCell="A14" workbookViewId="0">
      <selection activeCell="A11" sqref="A11:I36"/>
    </sheetView>
  </sheetViews>
  <sheetFormatPr baseColWidth="10" defaultRowHeight="14.4" x14ac:dyDescent="0.3"/>
  <sheetData>
    <row r="1" spans="1:12" x14ac:dyDescent="0.3">
      <c r="A1" s="52" t="s">
        <v>45</v>
      </c>
      <c r="B1" s="51" t="s">
        <v>46</v>
      </c>
      <c r="C1" s="51" t="s">
        <v>47</v>
      </c>
      <c r="D1" s="51" t="s">
        <v>51</v>
      </c>
      <c r="E1" s="51" t="s">
        <v>52</v>
      </c>
      <c r="F1" s="51" t="s">
        <v>53</v>
      </c>
      <c r="G1" s="51" t="s">
        <v>54</v>
      </c>
    </row>
    <row r="2" spans="1:12" x14ac:dyDescent="0.3">
      <c r="A2" s="54" cm="1">
        <f t="array" ref="A2:A5">TRANSPOSE(Results!L37:O37)</f>
        <v>0.1</v>
      </c>
      <c r="B2" s="54" cm="1">
        <f t="array" ref="B2:B5">TRANSPOSE(Results!L7:O7)</f>
        <v>3</v>
      </c>
      <c r="C2" s="55" cm="1">
        <f t="array" ref="C2:C5">TRANSPOSE(Results!$D$3:$G$3)</f>
        <v>7.71</v>
      </c>
      <c r="D2" s="55" cm="1">
        <f t="array" ref="D2:D5">TRANSPOSE(Results!$D$4:$G$4)</f>
        <v>1.5E-3</v>
      </c>
      <c r="E2" s="55" cm="1">
        <f t="array" ref="E2:E5">TRANSPOSE(Results!$D$5:$G$5)</f>
        <v>0.01</v>
      </c>
      <c r="F2" s="2">
        <f>B2^2</f>
        <v>9</v>
      </c>
      <c r="G2" s="2">
        <f>B2^3</f>
        <v>27</v>
      </c>
      <c r="H2" s="35"/>
      <c r="I2" s="35"/>
      <c r="J2" s="35"/>
      <c r="K2" s="35"/>
      <c r="L2" s="35"/>
    </row>
    <row r="3" spans="1:12" x14ac:dyDescent="0.3">
      <c r="A3" s="54">
        <v>0.1</v>
      </c>
      <c r="B3" s="54">
        <v>96</v>
      </c>
      <c r="C3" s="55">
        <v>15</v>
      </c>
      <c r="D3" s="55">
        <v>0.75</v>
      </c>
      <c r="E3" s="55">
        <v>48.39</v>
      </c>
      <c r="F3" s="2">
        <f t="shared" ref="F3:F9" si="0">B3^2</f>
        <v>9216</v>
      </c>
      <c r="G3" s="2">
        <f t="shared" ref="G3:G9" si="1">B3^3</f>
        <v>884736</v>
      </c>
      <c r="H3" s="35"/>
      <c r="I3" s="35"/>
      <c r="J3" s="35"/>
      <c r="K3" s="35"/>
      <c r="L3" s="35"/>
    </row>
    <row r="4" spans="1:12" x14ac:dyDescent="0.3">
      <c r="A4" s="54">
        <v>0.2</v>
      </c>
      <c r="B4" s="54">
        <v>848</v>
      </c>
      <c r="C4" s="55">
        <v>26.02</v>
      </c>
      <c r="D4" s="59">
        <v>2.4199999999999999E-5</v>
      </c>
      <c r="E4" s="59">
        <v>60.52</v>
      </c>
      <c r="F4" s="2">
        <f t="shared" si="0"/>
        <v>719104</v>
      </c>
      <c r="G4" s="2">
        <f t="shared" si="1"/>
        <v>609800192</v>
      </c>
      <c r="H4" s="35"/>
      <c r="I4" s="35"/>
      <c r="J4" s="35"/>
      <c r="K4" s="35"/>
      <c r="L4" s="35"/>
    </row>
    <row r="5" spans="1:12" x14ac:dyDescent="0.3">
      <c r="A5" s="55">
        <v>0.3</v>
      </c>
      <c r="B5" s="54">
        <v>1172</v>
      </c>
      <c r="C5" s="55">
        <v>102.56</v>
      </c>
      <c r="D5" s="58">
        <v>3.3800000000000002E-28</v>
      </c>
      <c r="E5" s="58">
        <v>57.3</v>
      </c>
      <c r="F5" s="2">
        <f t="shared" si="0"/>
        <v>1373584</v>
      </c>
      <c r="G5" s="2">
        <f t="shared" si="1"/>
        <v>1609840448</v>
      </c>
      <c r="H5" s="35"/>
      <c r="I5" s="35"/>
      <c r="J5" s="35"/>
      <c r="K5" s="35"/>
      <c r="L5" s="35"/>
    </row>
    <row r="6" spans="1:12" x14ac:dyDescent="0.3">
      <c r="A6" s="54" cm="1">
        <f t="array" ref="A6:A9">TRANSPOSE(Results!L34:O34)</f>
        <v>0.1</v>
      </c>
      <c r="B6" s="54" cm="1">
        <f t="array" ref="B6:B9">TRANSPOSE(Results!L6:O6)</f>
        <v>252</v>
      </c>
      <c r="C6" s="55" cm="1">
        <f t="array" ref="C6:C9">TRANSPOSE(Results!$D$3:$G$3)</f>
        <v>7.71</v>
      </c>
      <c r="D6" s="55" cm="1">
        <f t="array" ref="D6:D9">TRANSPOSE(Results!$D$4:$G$4)</f>
        <v>1.5E-3</v>
      </c>
      <c r="E6" s="55" cm="1">
        <f t="array" ref="E6:E9">TRANSPOSE(Results!$D$5:$G$5)</f>
        <v>0.01</v>
      </c>
      <c r="F6" s="2">
        <f t="shared" si="0"/>
        <v>63504</v>
      </c>
      <c r="G6" s="2">
        <f t="shared" si="1"/>
        <v>16003008</v>
      </c>
      <c r="H6" s="35"/>
      <c r="I6" s="35"/>
      <c r="J6" s="35"/>
      <c r="K6" s="35"/>
      <c r="L6" s="35"/>
    </row>
    <row r="7" spans="1:12" x14ac:dyDescent="0.3">
      <c r="A7" s="54">
        <v>0.1</v>
      </c>
      <c r="B7" s="54">
        <v>957440</v>
      </c>
      <c r="C7" s="55">
        <v>15</v>
      </c>
      <c r="D7" s="58">
        <v>0.75</v>
      </c>
      <c r="E7" s="58">
        <v>48.39</v>
      </c>
      <c r="F7" s="2">
        <f t="shared" si="0"/>
        <v>916691353600</v>
      </c>
      <c r="G7" s="2">
        <f t="shared" si="1"/>
        <v>8.77676969590784E+17</v>
      </c>
      <c r="H7" s="35"/>
      <c r="I7" s="35"/>
      <c r="J7" s="35"/>
      <c r="K7" s="35"/>
      <c r="L7" s="35"/>
    </row>
    <row r="8" spans="1:12" x14ac:dyDescent="0.3">
      <c r="A8" s="54">
        <v>0.2</v>
      </c>
      <c r="B8" s="54">
        <v>8480000</v>
      </c>
      <c r="C8" s="55">
        <v>26.02</v>
      </c>
      <c r="D8" s="58">
        <v>2.4199999999999999E-5</v>
      </c>
      <c r="E8" s="58">
        <v>60.52</v>
      </c>
      <c r="F8" s="2">
        <f t="shared" si="0"/>
        <v>71910400000000</v>
      </c>
      <c r="G8" s="2">
        <f t="shared" si="1"/>
        <v>6.09800192E+20</v>
      </c>
      <c r="H8" s="35"/>
      <c r="I8" s="35"/>
      <c r="J8" s="35"/>
      <c r="K8" s="35"/>
      <c r="L8" s="35"/>
    </row>
    <row r="9" spans="1:12" x14ac:dyDescent="0.3">
      <c r="A9" s="54">
        <v>0.3</v>
      </c>
      <c r="B9" s="54">
        <v>2.9299999999999999E+24</v>
      </c>
      <c r="C9" s="55">
        <v>102.56</v>
      </c>
      <c r="D9" s="58">
        <v>3.3800000000000002E-28</v>
      </c>
      <c r="E9" s="58">
        <v>57.3</v>
      </c>
      <c r="F9" s="2">
        <f t="shared" si="0"/>
        <v>8.5848999999999994E+48</v>
      </c>
      <c r="G9" s="2">
        <f t="shared" si="1"/>
        <v>2.5153756999999997E+73</v>
      </c>
      <c r="H9" s="35"/>
      <c r="I9" s="35"/>
      <c r="J9" s="35"/>
      <c r="K9" s="35"/>
      <c r="L9" s="35"/>
    </row>
    <row r="10" spans="1:12" x14ac:dyDescent="0.3">
      <c r="A10" s="35"/>
      <c r="B10" s="35"/>
      <c r="C10" s="35"/>
    </row>
    <row r="11" spans="1:12" x14ac:dyDescent="0.3">
      <c r="A11" t="s">
        <v>21</v>
      </c>
    </row>
    <row r="12" spans="1:12" ht="15" thickBot="1" x14ac:dyDescent="0.35"/>
    <row r="13" spans="1:12" x14ac:dyDescent="0.3">
      <c r="A13" s="50" t="s">
        <v>22</v>
      </c>
      <c r="B13" s="50"/>
    </row>
    <row r="14" spans="1:12" x14ac:dyDescent="0.3">
      <c r="A14" s="47" t="s">
        <v>23</v>
      </c>
      <c r="B14" s="47">
        <v>1</v>
      </c>
    </row>
    <row r="15" spans="1:12" x14ac:dyDescent="0.3">
      <c r="A15" s="47" t="s">
        <v>24</v>
      </c>
      <c r="B15" s="47">
        <v>1</v>
      </c>
    </row>
    <row r="16" spans="1:12" x14ac:dyDescent="0.3">
      <c r="A16" s="47" t="s">
        <v>25</v>
      </c>
      <c r="B16" s="47">
        <v>0.33333333333333331</v>
      </c>
    </row>
    <row r="17" spans="1:9" x14ac:dyDescent="0.3">
      <c r="A17" s="47" t="s">
        <v>26</v>
      </c>
      <c r="B17" s="47">
        <v>4.4790367551554772E-18</v>
      </c>
    </row>
    <row r="18" spans="1:9" ht="15" thickBot="1" x14ac:dyDescent="0.35">
      <c r="A18" s="48" t="s">
        <v>27</v>
      </c>
      <c r="B18" s="48">
        <v>8</v>
      </c>
    </row>
    <row r="20" spans="1:9" ht="15" thickBot="1" x14ac:dyDescent="0.35">
      <c r="A20" t="s">
        <v>28</v>
      </c>
    </row>
    <row r="21" spans="1:9" x14ac:dyDescent="0.3">
      <c r="A21" s="49"/>
      <c r="B21" s="49" t="s">
        <v>33</v>
      </c>
      <c r="C21" s="49" t="s">
        <v>34</v>
      </c>
      <c r="D21" s="49" t="s">
        <v>35</v>
      </c>
      <c r="E21" s="49" t="s">
        <v>36</v>
      </c>
      <c r="F21" s="49" t="s">
        <v>37</v>
      </c>
    </row>
    <row r="22" spans="1:9" x14ac:dyDescent="0.3">
      <c r="A22" s="47" t="s">
        <v>29</v>
      </c>
      <c r="B22" s="47">
        <v>6</v>
      </c>
      <c r="C22" s="47">
        <v>5.4999999999999993E-2</v>
      </c>
      <c r="D22" s="47">
        <v>9.166666666666665E-3</v>
      </c>
      <c r="E22" s="47">
        <v>6.8538318532659714E+32</v>
      </c>
      <c r="F22" s="47">
        <v>2.9238758222882924E-17</v>
      </c>
    </row>
    <row r="23" spans="1:9" x14ac:dyDescent="0.3">
      <c r="A23" s="47" t="s">
        <v>30</v>
      </c>
      <c r="B23" s="47">
        <v>3</v>
      </c>
      <c r="C23" s="47">
        <v>6.018531076210112E-35</v>
      </c>
      <c r="D23" s="47">
        <v>2.0061770254033708E-35</v>
      </c>
      <c r="E23" s="47"/>
      <c r="F23" s="47"/>
    </row>
    <row r="24" spans="1:9" ht="15" thickBot="1" x14ac:dyDescent="0.35">
      <c r="A24" s="48" t="s">
        <v>31</v>
      </c>
      <c r="B24" s="48">
        <v>9</v>
      </c>
      <c r="C24" s="48">
        <v>5.4999999999999993E-2</v>
      </c>
      <c r="D24" s="48"/>
      <c r="E24" s="48"/>
      <c r="F24" s="48"/>
    </row>
    <row r="25" spans="1:9" ht="15" thickBot="1" x14ac:dyDescent="0.35"/>
    <row r="26" spans="1:9" x14ac:dyDescent="0.3">
      <c r="A26" s="49"/>
      <c r="B26" s="49" t="s">
        <v>38</v>
      </c>
      <c r="C26" s="49" t="s">
        <v>26</v>
      </c>
      <c r="D26" s="49" t="s">
        <v>39</v>
      </c>
      <c r="E26" s="49" t="s">
        <v>40</v>
      </c>
      <c r="F26" s="49" t="s">
        <v>41</v>
      </c>
      <c r="G26" s="49" t="s">
        <v>42</v>
      </c>
      <c r="H26" s="49" t="s">
        <v>43</v>
      </c>
      <c r="I26" s="49" t="s">
        <v>44</v>
      </c>
    </row>
    <row r="27" spans="1:9" x14ac:dyDescent="0.3">
      <c r="A27" s="47" t="s">
        <v>32</v>
      </c>
      <c r="B27" s="47">
        <v>8.9652714603519729E-2</v>
      </c>
      <c r="C27" s="47">
        <v>3.2311161346508505E-18</v>
      </c>
      <c r="D27" s="47">
        <v>2.7746670459187152E+16</v>
      </c>
      <c r="E27" s="47">
        <v>1.0323765173947335E-49</v>
      </c>
      <c r="F27" s="47">
        <v>8.9652714603519715E-2</v>
      </c>
      <c r="G27" s="47">
        <v>8.9652714603519743E-2</v>
      </c>
      <c r="H27" s="47">
        <v>8.9652714603519715E-2</v>
      </c>
      <c r="I27" s="47">
        <v>8.9652714603519743E-2</v>
      </c>
    </row>
    <row r="28" spans="1:9" x14ac:dyDescent="0.3">
      <c r="A28" s="47" t="s">
        <v>46</v>
      </c>
      <c r="B28" s="47">
        <v>0</v>
      </c>
      <c r="C28" s="47">
        <v>0</v>
      </c>
      <c r="D28" s="47">
        <v>65535</v>
      </c>
      <c r="E28" s="47" t="e">
        <v>#NUM!</v>
      </c>
      <c r="F28" s="47">
        <v>0</v>
      </c>
      <c r="G28" s="47">
        <v>0</v>
      </c>
      <c r="H28" s="47">
        <v>0</v>
      </c>
      <c r="I28" s="47">
        <v>0</v>
      </c>
    </row>
    <row r="29" spans="1:9" x14ac:dyDescent="0.3">
      <c r="A29" s="47" t="s">
        <v>47</v>
      </c>
      <c r="B29" s="47">
        <v>1.3586108879740922E-3</v>
      </c>
      <c r="C29" s="47">
        <v>6.9574580011991132E-20</v>
      </c>
      <c r="D29" s="47">
        <v>1.9527403366860948E+16</v>
      </c>
      <c r="E29" s="47" t="e">
        <v>#NUM!</v>
      </c>
      <c r="F29" s="47">
        <v>1.3586108879740919E-3</v>
      </c>
      <c r="G29" s="47">
        <v>1.3586108879740924E-3</v>
      </c>
      <c r="H29" s="47">
        <v>1.3586108879740919E-3</v>
      </c>
      <c r="I29" s="47">
        <v>1.3586108879740924E-3</v>
      </c>
    </row>
    <row r="30" spans="1:9" x14ac:dyDescent="0.3">
      <c r="A30" s="47" t="s">
        <v>51</v>
      </c>
      <c r="B30" s="47">
        <v>-9.3331265047112311E-2</v>
      </c>
      <c r="C30" s="47">
        <v>5.7479365605509323E-18</v>
      </c>
      <c r="D30" s="47">
        <v>-1.6237351276223312E+16</v>
      </c>
      <c r="E30" s="47">
        <v>5.1513989756837374E-49</v>
      </c>
      <c r="F30" s="47">
        <v>-9.3331265047112325E-2</v>
      </c>
      <c r="G30" s="47">
        <v>-9.3331265047112297E-2</v>
      </c>
      <c r="H30" s="47">
        <v>-9.3331265047112325E-2</v>
      </c>
      <c r="I30" s="47">
        <v>-9.3331265047112297E-2</v>
      </c>
    </row>
    <row r="31" spans="1:9" x14ac:dyDescent="0.3">
      <c r="A31" s="47" t="s">
        <v>52</v>
      </c>
      <c r="B31" s="47">
        <v>1.2392347770655736E-3</v>
      </c>
      <c r="C31" s="47">
        <v>8.4077448986804371E-20</v>
      </c>
      <c r="D31" s="47">
        <v>1.4739205244679424E+16</v>
      </c>
      <c r="E31" s="47">
        <v>6.8872927995204604E-49</v>
      </c>
      <c r="F31" s="47">
        <v>1.2392347770655734E-3</v>
      </c>
      <c r="G31" s="47">
        <v>1.2392347770655739E-3</v>
      </c>
      <c r="H31" s="47">
        <v>1.2392347770655734E-3</v>
      </c>
      <c r="I31" s="47">
        <v>1.2392347770655739E-3</v>
      </c>
    </row>
    <row r="32" spans="1:9" x14ac:dyDescent="0.3">
      <c r="A32" s="47" t="s">
        <v>53</v>
      </c>
      <c r="B32" s="47">
        <v>0</v>
      </c>
      <c r="C32" s="47">
        <v>0</v>
      </c>
      <c r="D32" s="47">
        <v>65535</v>
      </c>
      <c r="E32" s="47" t="e">
        <v>#NUM!</v>
      </c>
      <c r="F32" s="47">
        <v>0</v>
      </c>
      <c r="G32" s="47">
        <v>0</v>
      </c>
      <c r="H32" s="47">
        <v>0</v>
      </c>
      <c r="I32" s="47">
        <v>0</v>
      </c>
    </row>
    <row r="33" spans="1:9" ht="15" thickBot="1" x14ac:dyDescent="0.35">
      <c r="A33" s="48" t="s">
        <v>54</v>
      </c>
      <c r="B33" s="48">
        <v>0</v>
      </c>
      <c r="C33" s="48">
        <v>2.5182379417549662E-91</v>
      </c>
      <c r="D33" s="48">
        <v>0</v>
      </c>
      <c r="E33" s="48" t="e">
        <v>#NUM!</v>
      </c>
      <c r="F33" s="48">
        <v>-8.0141570335633444E-91</v>
      </c>
      <c r="G33" s="48">
        <v>8.0141570335633444E-91</v>
      </c>
      <c r="H33" s="48">
        <v>-8.0141570335633444E-91</v>
      </c>
      <c r="I33" s="48">
        <v>8.0141570335633444E-91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Results</vt:lpstr>
      <vt:lpstr>SAT HADAS</vt:lpstr>
      <vt:lpstr>SAT QVM</vt:lpstr>
      <vt:lpstr>COUNT QVM</vt:lpstr>
      <vt:lpstr>FILTER QVM</vt:lpstr>
      <vt:lpstr>BOUND10 QVM</vt:lpstr>
      <vt:lpstr>RANDOM QVM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Jesús Muñoz Guerra</dc:creator>
  <cp:lastModifiedBy>Daniel Jesús Muñoz Guerra</cp:lastModifiedBy>
  <dcterms:created xsi:type="dcterms:W3CDTF">2024-05-08T16:38:19Z</dcterms:created>
  <dcterms:modified xsi:type="dcterms:W3CDTF">2024-05-30T18:22:50Z</dcterms:modified>
</cp:coreProperties>
</file>