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4ADCA18C-B72C-450D-82A8-24E3B32D50E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PLs" sheetId="4" r:id="rId1"/>
    <sheet name="Report" sheetId="1" r:id="rId2"/>
    <sheet name="Aggregation" sheetId="5" r:id="rId3"/>
    <sheet name="Optimisation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E7" i="6" l="1"/>
  <c r="F7" i="6"/>
  <c r="G7" i="6"/>
  <c r="H7" i="6"/>
  <c r="J7" i="6"/>
  <c r="K7" i="6"/>
  <c r="L7" i="6"/>
  <c r="M7" i="6"/>
  <c r="O7" i="6"/>
  <c r="P7" i="6"/>
  <c r="B7" i="6"/>
  <c r="C6" i="5"/>
  <c r="E6" i="5"/>
  <c r="F6" i="5"/>
  <c r="G6" i="5"/>
  <c r="H6" i="5"/>
  <c r="J6" i="5"/>
  <c r="K6" i="5"/>
  <c r="L6" i="5"/>
  <c r="M6" i="5"/>
  <c r="O6" i="5"/>
  <c r="P6" i="5"/>
  <c r="B6" i="5"/>
  <c r="C7" i="1"/>
  <c r="E7" i="1"/>
  <c r="F7" i="1"/>
  <c r="G7" i="1"/>
  <c r="H7" i="1"/>
  <c r="J7" i="1"/>
  <c r="K7" i="1"/>
  <c r="L7" i="1"/>
  <c r="M7" i="1"/>
  <c r="O7" i="1"/>
  <c r="P7" i="1"/>
  <c r="B7" i="1"/>
</calcChain>
</file>

<file path=xl/sharedStrings.xml><?xml version="1.0" encoding="utf-8"?>
<sst xmlns="http://schemas.openxmlformats.org/spreadsheetml/2006/main" count="151" uniqueCount="55">
  <si>
    <t>SPL</t>
  </si>
  <si>
    <t>Description</t>
  </si>
  <si>
    <t>Features</t>
  </si>
  <si>
    <t>Constraints</t>
  </si>
  <si>
    <t>Configurations</t>
  </si>
  <si>
    <t>Qas</t>
  </si>
  <si>
    <t>Pizza</t>
  </si>
  <si>
    <t>VNS</t>
  </si>
  <si>
    <t>Truck</t>
  </si>
  <si>
    <t>Jhipster</t>
  </si>
  <si>
    <t>Italian Vendor Machine</t>
  </si>
  <si>
    <t>Virtual Network System</t>
  </si>
  <si>
    <t>Truck Factory</t>
  </si>
  <si>
    <t>Software Generator</t>
  </si>
  <si>
    <t>Boolean: 12 Numerical: 1</t>
  </si>
  <si>
    <t>Boolean: 20 Numerical: 1</t>
  </si>
  <si>
    <t>Boolean: 33</t>
  </si>
  <si>
    <t>Boolean: 45</t>
  </si>
  <si>
    <t>Logic: 1 Arithmetic: 1</t>
  </si>
  <si>
    <t>Logic: 10</t>
  </si>
  <si>
    <t>Logic: 13</t>
  </si>
  <si>
    <t>Total SAT: 63 Measured: 63</t>
  </si>
  <si>
    <t>Total SAT: 234 Measured: 234</t>
  </si>
  <si>
    <t>Feature level: (1) Cost ∈ (5,25) $: Function: Addition Ćonfiguration level: (2) Time ∈ (1,103) 𝑠𝑒𝑐𝑜𝑛𝑑𝑠</t>
  </si>
  <si>
    <t>Feature level: (1) Size ∈ [0,10) 𝑚𝑒𝑡𝑟𝑒𝑠2: Function: Product</t>
  </si>
  <si>
    <t>Feature level: (1) Usability ∈ (0, 10): Function: Addition (2) Battery ∈ (0, 20): Function: Addition (3) Footprint ∈ (0, 10): Function: Addition Ćonfiguration level: (4) Compileable ∈ [true, false]</t>
  </si>
  <si>
    <t>Reasoner</t>
  </si>
  <si>
    <t>Clafer MOO</t>
  </si>
  <si>
    <t>AAFM</t>
  </si>
  <si>
    <t>Python</t>
  </si>
  <si>
    <t>Framework</t>
  </si>
  <si>
    <t>CQL IDE</t>
  </si>
  <si>
    <t>Mean:</t>
  </si>
  <si>
    <t>Unconstrained</t>
  </si>
  <si>
    <t>Constrained</t>
  </si>
  <si>
    <t>Range</t>
  </si>
  <si>
    <t>Min/Maximise</t>
  </si>
  <si>
    <t>Multiobjective</t>
  </si>
  <si>
    <t>Weighted</t>
  </si>
  <si>
    <t>New Domain</t>
  </si>
  <si>
    <t>U</t>
  </si>
  <si>
    <t>SATIBEA</t>
  </si>
  <si>
    <t xml:space="preserve">A </t>
  </si>
  <si>
    <t>Only Addition</t>
  </si>
  <si>
    <t>A</t>
  </si>
  <si>
    <t>Only F-level</t>
  </si>
  <si>
    <t>Only F-Level</t>
  </si>
  <si>
    <t>Full</t>
  </si>
  <si>
    <t>FullVNS</t>
  </si>
  <si>
    <t>Boolean: 40 Numerical: 3</t>
  </si>
  <si>
    <t>Logic: 63 Arithmetic: 4</t>
  </si>
  <si>
    <t>Total SAT: 2,130,000 Measured: 10,650,000</t>
  </si>
  <si>
    <t>Total SAT: 26256 Measured: 105,024</t>
  </si>
  <si>
    <t>Total SAT: 42 Measured: 84</t>
  </si>
  <si>
    <t>Feature level: (1) Dependability ∈ [L, M, H]: Function: Maximum (2) Usability ∈ (1, 10): Function: Mean (3) Security ∈ [L, M, H]: Function: Minimum Ćonfiguration level: (4) Time ∈ (1,103) 𝑠𝑒𝑐𝑜𝑛𝑑𝑠 (5) Energy ∈ (1,103) 𝑗𝑜𝑢𝑙𝑒𝑠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</si>
</sst>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0" xfId="0" applyBorder="1"/>
    <xf numFmtId="0" fontId="0" fillId="0" borderId="2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1781-DEA2-41AF-B723-9720B6B99297}">
  <dimension ref="A1:F6"/>
  <sheetViews>
    <sheetView tabSelected="1" workbookViewId="0">
      <selection activeCell="E13" sqref="E13"/>
    </sheetView>
  </sheetViews>
  <sheetFormatPr baseColWidth="10" defaultColWidth="8.7265625" defaultRowHeight="14.5" x14ac:dyDescent="0.35"/>
  <cols>
    <col min="2" max="2" width="21.1796875" customWidth="1"/>
    <col min="3" max="3" width="22.36328125" customWidth="1"/>
    <col min="4" max="4" width="18.08984375" customWidth="1"/>
    <col min="5" max="5" width="29.6328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3" t="s">
        <v>6</v>
      </c>
      <c r="B2" t="s">
        <v>10</v>
      </c>
      <c r="C2" t="s">
        <v>14</v>
      </c>
      <c r="E2" t="s">
        <v>53</v>
      </c>
      <c r="F2" t="s">
        <v>23</v>
      </c>
    </row>
    <row r="3" spans="1:6" x14ac:dyDescent="0.35">
      <c r="A3" s="3" t="s">
        <v>8</v>
      </c>
      <c r="B3" t="s">
        <v>12</v>
      </c>
      <c r="C3" t="s">
        <v>16</v>
      </c>
      <c r="D3" t="s">
        <v>19</v>
      </c>
      <c r="E3" t="s">
        <v>22</v>
      </c>
      <c r="F3" t="s">
        <v>24</v>
      </c>
    </row>
    <row r="4" spans="1:6" x14ac:dyDescent="0.35">
      <c r="A4" s="3" t="s">
        <v>9</v>
      </c>
      <c r="B4" t="s">
        <v>13</v>
      </c>
      <c r="C4" t="s">
        <v>17</v>
      </c>
      <c r="D4" t="s">
        <v>20</v>
      </c>
      <c r="E4" t="s">
        <v>52</v>
      </c>
      <c r="F4" t="s">
        <v>25</v>
      </c>
    </row>
    <row r="5" spans="1:6" x14ac:dyDescent="0.35">
      <c r="A5" s="3" t="s">
        <v>7</v>
      </c>
      <c r="B5" t="s">
        <v>11</v>
      </c>
      <c r="C5" t="s">
        <v>15</v>
      </c>
      <c r="D5" t="s">
        <v>18</v>
      </c>
      <c r="E5" t="s">
        <v>21</v>
      </c>
      <c r="F5" t="s">
        <v>54</v>
      </c>
    </row>
    <row r="6" spans="1:6" x14ac:dyDescent="0.35">
      <c r="A6" s="3" t="s">
        <v>48</v>
      </c>
      <c r="B6" t="s">
        <v>11</v>
      </c>
      <c r="C6" t="s">
        <v>49</v>
      </c>
      <c r="D6" t="s">
        <v>50</v>
      </c>
      <c r="E6" t="s">
        <v>51</v>
      </c>
      <c r="F6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zoomScale="115" zoomScaleNormal="115" workbookViewId="0">
      <selection activeCell="N5" sqref="N5"/>
    </sheetView>
  </sheetViews>
  <sheetFormatPr baseColWidth="10" defaultColWidth="8.7265625" defaultRowHeight="14.5" x14ac:dyDescent="0.35"/>
  <cols>
    <col min="1" max="1" width="13.08984375" customWidth="1"/>
    <col min="2" max="2" width="5.7265625" customWidth="1"/>
    <col min="3" max="4" width="6.1796875" customWidth="1"/>
    <col min="5" max="5" width="5.54296875" customWidth="1"/>
    <col min="6" max="6" width="6.90625" customWidth="1"/>
    <col min="7" max="7" width="5.54296875" customWidth="1"/>
    <col min="8" max="8" width="5.90625" customWidth="1"/>
    <col min="9" max="9" width="6.1796875" customWidth="1"/>
    <col min="10" max="10" width="7" customWidth="1"/>
    <col min="11" max="11" width="6.90625" customWidth="1"/>
    <col min="12" max="12" width="5.453125" customWidth="1"/>
    <col min="13" max="13" width="5.7265625" customWidth="1"/>
    <col min="14" max="14" width="6.1796875" customWidth="1"/>
    <col min="15" max="15" width="6.54296875" customWidth="1"/>
    <col min="16" max="16" width="8" customWidth="1"/>
  </cols>
  <sheetData>
    <row r="1" spans="1:16" s="9" customFormat="1" x14ac:dyDescent="0.35">
      <c r="A1" s="7" t="s">
        <v>26</v>
      </c>
      <c r="B1" s="7"/>
      <c r="C1" s="7"/>
      <c r="D1" s="7"/>
      <c r="E1" s="7" t="s">
        <v>27</v>
      </c>
      <c r="F1" s="7"/>
      <c r="G1" s="7"/>
      <c r="H1" s="7" t="s">
        <v>28</v>
      </c>
      <c r="I1" s="7"/>
      <c r="J1" s="7" t="s">
        <v>29</v>
      </c>
      <c r="K1" s="7" t="s">
        <v>30</v>
      </c>
      <c r="L1" s="8"/>
      <c r="M1" s="8"/>
      <c r="N1" s="7"/>
      <c r="O1" s="7" t="s">
        <v>31</v>
      </c>
      <c r="P1" s="8"/>
    </row>
    <row r="2" spans="1:16" s="1" customFormat="1" x14ac:dyDescent="0.35">
      <c r="A2" s="10"/>
      <c r="B2" s="10" t="s">
        <v>6</v>
      </c>
      <c r="C2" s="10" t="s">
        <v>7</v>
      </c>
      <c r="D2" s="10" t="s">
        <v>47</v>
      </c>
      <c r="E2" s="10" t="s">
        <v>8</v>
      </c>
      <c r="F2" s="10" t="s">
        <v>9</v>
      </c>
      <c r="G2" s="10" t="s">
        <v>6</v>
      </c>
      <c r="H2" s="10" t="s">
        <v>7</v>
      </c>
      <c r="I2" s="10" t="s">
        <v>47</v>
      </c>
      <c r="J2" s="10" t="s">
        <v>8</v>
      </c>
      <c r="K2" s="10" t="s">
        <v>9</v>
      </c>
      <c r="L2" s="10" t="s">
        <v>6</v>
      </c>
      <c r="M2" s="10" t="s">
        <v>7</v>
      </c>
      <c r="N2" s="10" t="s">
        <v>47</v>
      </c>
      <c r="O2" s="10" t="s">
        <v>8</v>
      </c>
      <c r="P2" s="10" t="s">
        <v>9</v>
      </c>
    </row>
    <row r="3" spans="1:16" x14ac:dyDescent="0.35">
      <c r="A3" s="11" t="s">
        <v>2</v>
      </c>
      <c r="B3" s="17">
        <v>0.2</v>
      </c>
      <c r="C3" s="17">
        <v>0.2</v>
      </c>
      <c r="D3" s="17">
        <v>2.37</v>
      </c>
      <c r="E3" s="17">
        <v>0.2</v>
      </c>
      <c r="F3" s="17">
        <v>0.3</v>
      </c>
      <c r="G3" s="17">
        <v>0.02</v>
      </c>
      <c r="H3" s="17">
        <v>0.03</v>
      </c>
      <c r="I3" s="17">
        <v>0.39500000000000002</v>
      </c>
      <c r="J3" s="17">
        <v>0.03</v>
      </c>
      <c r="K3" s="17">
        <v>0.05</v>
      </c>
      <c r="L3" s="17">
        <v>0.04</v>
      </c>
      <c r="M3" s="17">
        <v>0.05</v>
      </c>
      <c r="N3" s="17">
        <v>0.55300000000000005</v>
      </c>
      <c r="O3" s="17">
        <v>0.06</v>
      </c>
      <c r="P3" s="17">
        <v>7.0000000000000007E-2</v>
      </c>
    </row>
    <row r="4" spans="1:16" x14ac:dyDescent="0.35">
      <c r="A4" s="11" t="s">
        <v>3</v>
      </c>
      <c r="B4" s="17">
        <v>0.2</v>
      </c>
      <c r="C4" s="17">
        <v>0.2</v>
      </c>
      <c r="D4" s="17">
        <v>2.37</v>
      </c>
      <c r="E4" s="17">
        <v>0.2</v>
      </c>
      <c r="F4" s="17">
        <v>0.3</v>
      </c>
      <c r="G4" s="17">
        <v>0.02</v>
      </c>
      <c r="H4" s="17">
        <v>0.03</v>
      </c>
      <c r="I4" s="17">
        <v>0.39500000000000002</v>
      </c>
      <c r="J4" s="17">
        <v>0.03</v>
      </c>
      <c r="K4" s="17">
        <v>0.05</v>
      </c>
      <c r="L4" s="17">
        <v>0.04</v>
      </c>
      <c r="M4" s="17">
        <v>0.05</v>
      </c>
      <c r="N4" s="17">
        <v>0.55300000000000005</v>
      </c>
      <c r="O4" s="17">
        <v>0.06</v>
      </c>
      <c r="P4" s="17">
        <v>7.0000000000000007E-2</v>
      </c>
    </row>
    <row r="5" spans="1:16" ht="14" customHeight="1" x14ac:dyDescent="0.35">
      <c r="A5" s="11" t="s">
        <v>4</v>
      </c>
      <c r="B5" s="10">
        <v>0.5</v>
      </c>
      <c r="C5" s="10">
        <v>1.05</v>
      </c>
      <c r="D5" s="10">
        <v>213.3</v>
      </c>
      <c r="E5" s="10">
        <v>1.4</v>
      </c>
      <c r="F5" s="10">
        <v>2.7</v>
      </c>
      <c r="G5" s="10">
        <v>0.15</v>
      </c>
      <c r="H5" s="10">
        <v>0.2</v>
      </c>
      <c r="I5" s="10">
        <v>60</v>
      </c>
      <c r="J5" s="10">
        <v>0.24</v>
      </c>
      <c r="K5" s="10">
        <v>5.03</v>
      </c>
      <c r="L5" s="17">
        <v>0.17</v>
      </c>
      <c r="M5" s="17">
        <v>0.19</v>
      </c>
      <c r="N5" s="17">
        <v>156.41999999999999</v>
      </c>
      <c r="O5" s="17">
        <v>0.22</v>
      </c>
      <c r="P5" s="17">
        <v>1.98</v>
      </c>
    </row>
    <row r="6" spans="1:16" ht="13.5" customHeight="1" x14ac:dyDescent="0.35">
      <c r="A6" s="11" t="s">
        <v>5</v>
      </c>
      <c r="B6" s="10">
        <v>0.9</v>
      </c>
      <c r="C6" s="10">
        <v>1.7</v>
      </c>
      <c r="D6" s="10">
        <v>4.3</v>
      </c>
      <c r="E6" s="10">
        <v>2.1</v>
      </c>
      <c r="F6" s="10">
        <v>2.9</v>
      </c>
      <c r="G6" s="17" t="s">
        <v>40</v>
      </c>
      <c r="H6" s="17" t="s">
        <v>40</v>
      </c>
      <c r="I6" s="17" t="s">
        <v>40</v>
      </c>
      <c r="J6" s="17" t="s">
        <v>40</v>
      </c>
      <c r="K6" s="17" t="s">
        <v>40</v>
      </c>
      <c r="L6" s="17">
        <v>0.06</v>
      </c>
      <c r="M6" s="17">
        <v>0.11</v>
      </c>
      <c r="N6" s="17">
        <v>3.4</v>
      </c>
      <c r="O6" s="17">
        <v>0.14000000000000001</v>
      </c>
      <c r="P6" s="17">
        <v>0.19</v>
      </c>
    </row>
    <row r="7" spans="1:16" s="4" customFormat="1" ht="15" customHeight="1" x14ac:dyDescent="0.35">
      <c r="A7" s="13" t="s">
        <v>32</v>
      </c>
      <c r="B7" s="19">
        <f>AVERAGE(B3:B6)</f>
        <v>0.45</v>
      </c>
      <c r="C7" s="19">
        <f t="shared" ref="C7:P7" si="0">AVERAGE(C3:C6)</f>
        <v>0.78750000000000009</v>
      </c>
      <c r="D7" s="19">
        <v>55.585000000000008</v>
      </c>
      <c r="E7" s="19">
        <f t="shared" si="0"/>
        <v>0.97499999999999998</v>
      </c>
      <c r="F7" s="19">
        <f t="shared" si="0"/>
        <v>1.55</v>
      </c>
      <c r="G7" s="19">
        <f t="shared" si="0"/>
        <v>6.3333333333333339E-2</v>
      </c>
      <c r="H7" s="19">
        <f t="shared" si="0"/>
        <v>8.666666666666667E-2</v>
      </c>
      <c r="I7" s="19">
        <v>20.263333333333332</v>
      </c>
      <c r="J7" s="19">
        <f t="shared" si="0"/>
        <v>9.9999999999999992E-2</v>
      </c>
      <c r="K7" s="19">
        <f t="shared" si="0"/>
        <v>1.71</v>
      </c>
      <c r="L7" s="19">
        <f t="shared" si="0"/>
        <v>7.7499999999999999E-2</v>
      </c>
      <c r="M7" s="19">
        <f t="shared" si="0"/>
        <v>0.1</v>
      </c>
      <c r="N7" s="19">
        <v>40.231499999999997</v>
      </c>
      <c r="O7" s="19">
        <f t="shared" si="0"/>
        <v>0.12</v>
      </c>
      <c r="P7" s="19">
        <f t="shared" si="0"/>
        <v>0.57750000000000001</v>
      </c>
    </row>
    <row r="8" spans="1:16" s="14" customFormat="1" x14ac:dyDescent="0.35"/>
    <row r="9" spans="1:16" s="15" customFormat="1" x14ac:dyDescent="0.35"/>
    <row r="10" spans="1:16" s="15" customFormat="1" x14ac:dyDescent="0.35"/>
    <row r="11" spans="1:16" s="15" customFormat="1" ht="13.5" customHeight="1" x14ac:dyDescent="0.35">
      <c r="B11" s="23" t="s">
        <v>44</v>
      </c>
      <c r="C11" s="15" t="s">
        <v>46</v>
      </c>
      <c r="D11" s="15" t="s">
        <v>46</v>
      </c>
    </row>
    <row r="12" spans="1:16" s="15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9564-16BD-4FE0-B276-199322CB88DC}">
  <dimension ref="A1:P12"/>
  <sheetViews>
    <sheetView topLeftCell="B1" workbookViewId="0">
      <selection activeCell="O12" sqref="O12"/>
    </sheetView>
  </sheetViews>
  <sheetFormatPr baseColWidth="10" defaultColWidth="8.7265625" defaultRowHeight="14.5" x14ac:dyDescent="0.35"/>
  <cols>
    <col min="1" max="1" width="13.08984375" customWidth="1"/>
    <col min="2" max="2" width="5.7265625" customWidth="1"/>
    <col min="3" max="4" width="6.1796875" customWidth="1"/>
    <col min="5" max="5" width="5.54296875" customWidth="1"/>
    <col min="6" max="6" width="6.90625" customWidth="1"/>
    <col min="7" max="7" width="5.54296875" customWidth="1"/>
    <col min="8" max="8" width="5.90625" customWidth="1"/>
    <col min="9" max="9" width="6.1796875" customWidth="1"/>
    <col min="10" max="10" width="7" customWidth="1"/>
    <col min="11" max="11" width="6.90625" customWidth="1"/>
    <col min="12" max="12" width="5.453125" customWidth="1"/>
    <col min="13" max="13" width="5.7265625" customWidth="1"/>
    <col min="14" max="14" width="6.1796875" customWidth="1"/>
    <col min="15" max="15" width="6.54296875" customWidth="1"/>
    <col min="16" max="16" width="8" customWidth="1"/>
  </cols>
  <sheetData>
    <row r="1" spans="1:16" s="9" customFormat="1" x14ac:dyDescent="0.35">
      <c r="A1" s="7" t="s">
        <v>26</v>
      </c>
      <c r="B1" s="7"/>
      <c r="C1" s="7"/>
      <c r="D1" s="7"/>
      <c r="E1" s="7" t="s">
        <v>27</v>
      </c>
      <c r="F1" s="7"/>
      <c r="G1" s="7"/>
      <c r="H1" s="7"/>
      <c r="I1" s="7"/>
      <c r="J1" s="7" t="s">
        <v>41</v>
      </c>
      <c r="K1" s="7"/>
      <c r="L1" s="8"/>
      <c r="M1" s="8"/>
      <c r="N1" s="7"/>
      <c r="O1" s="7" t="s">
        <v>31</v>
      </c>
      <c r="P1" s="8"/>
    </row>
    <row r="2" spans="1:16" s="1" customFormat="1" x14ac:dyDescent="0.35">
      <c r="A2" s="10"/>
      <c r="B2" s="10" t="s">
        <v>6</v>
      </c>
      <c r="C2" s="10" t="s">
        <v>7</v>
      </c>
      <c r="D2" s="10" t="s">
        <v>47</v>
      </c>
      <c r="E2" s="10" t="s">
        <v>8</v>
      </c>
      <c r="F2" s="10" t="s">
        <v>9</v>
      </c>
      <c r="G2" s="10" t="s">
        <v>6</v>
      </c>
      <c r="H2" s="10" t="s">
        <v>7</v>
      </c>
      <c r="I2" s="10" t="s">
        <v>47</v>
      </c>
      <c r="J2" s="10" t="s">
        <v>8</v>
      </c>
      <c r="K2" s="10" t="s">
        <v>9</v>
      </c>
      <c r="L2" s="10" t="s">
        <v>6</v>
      </c>
      <c r="M2" s="10" t="s">
        <v>7</v>
      </c>
      <c r="N2" s="10" t="s">
        <v>47</v>
      </c>
      <c r="O2" s="10" t="s">
        <v>8</v>
      </c>
      <c r="P2" s="10" t="s">
        <v>9</v>
      </c>
    </row>
    <row r="3" spans="1:16" x14ac:dyDescent="0.35">
      <c r="A3" s="11" t="s">
        <v>33</v>
      </c>
      <c r="B3" s="21">
        <v>0.95</v>
      </c>
      <c r="C3" s="10">
        <v>1.8</v>
      </c>
      <c r="D3" s="10">
        <v>236.21</v>
      </c>
      <c r="E3" s="10">
        <v>2.15</v>
      </c>
      <c r="F3" s="17">
        <v>2.99</v>
      </c>
      <c r="G3" s="10">
        <v>1.67</v>
      </c>
      <c r="H3" s="10">
        <v>1.79</v>
      </c>
      <c r="I3" s="10">
        <v>2.33</v>
      </c>
      <c r="J3" s="10">
        <v>1.85</v>
      </c>
      <c r="K3" s="10">
        <v>1.78</v>
      </c>
      <c r="L3" s="17">
        <v>0.27</v>
      </c>
      <c r="M3" s="10">
        <v>0.39</v>
      </c>
      <c r="N3" s="10">
        <v>211.72</v>
      </c>
      <c r="O3" s="10">
        <v>0.42</v>
      </c>
      <c r="P3" s="17">
        <v>2.68</v>
      </c>
    </row>
    <row r="4" spans="1:16" x14ac:dyDescent="0.35">
      <c r="A4" s="6" t="s">
        <v>34</v>
      </c>
      <c r="B4" s="21">
        <v>0.97</v>
      </c>
      <c r="C4" s="10">
        <v>1.89</v>
      </c>
      <c r="D4" s="10">
        <v>237.79</v>
      </c>
      <c r="E4" s="10">
        <v>2.17</v>
      </c>
      <c r="F4" s="17">
        <v>3.01</v>
      </c>
      <c r="G4" s="20" t="s">
        <v>40</v>
      </c>
      <c r="H4" s="20" t="s">
        <v>40</v>
      </c>
      <c r="I4" s="20" t="s">
        <v>40</v>
      </c>
      <c r="J4" s="20" t="s">
        <v>40</v>
      </c>
      <c r="K4" s="20" t="s">
        <v>40</v>
      </c>
      <c r="L4" s="17">
        <v>0.27</v>
      </c>
      <c r="M4" s="10">
        <v>0.4</v>
      </c>
      <c r="N4" s="10">
        <v>212.51</v>
      </c>
      <c r="O4" s="10">
        <v>0.42</v>
      </c>
      <c r="P4" s="17">
        <v>2.69</v>
      </c>
    </row>
    <row r="5" spans="1:16" x14ac:dyDescent="0.35">
      <c r="A5" s="16" t="s">
        <v>35</v>
      </c>
      <c r="B5" s="21">
        <v>0.95</v>
      </c>
      <c r="C5" s="10">
        <v>1.8</v>
      </c>
      <c r="D5" s="10">
        <v>232.26</v>
      </c>
      <c r="E5" s="10">
        <v>2.15</v>
      </c>
      <c r="F5" s="20">
        <v>2.94</v>
      </c>
      <c r="G5" s="20" t="s">
        <v>40</v>
      </c>
      <c r="H5" s="20" t="s">
        <v>40</v>
      </c>
      <c r="I5" s="20" t="s">
        <v>40</v>
      </c>
      <c r="J5" s="20" t="s">
        <v>40</v>
      </c>
      <c r="K5" s="20" t="s">
        <v>40</v>
      </c>
      <c r="L5" s="17">
        <v>0.27</v>
      </c>
      <c r="M5" s="10">
        <v>0.41</v>
      </c>
      <c r="N5" s="10">
        <v>212.51</v>
      </c>
      <c r="O5" s="10">
        <v>0.43</v>
      </c>
      <c r="P5" s="20">
        <v>2.69</v>
      </c>
    </row>
    <row r="6" spans="1:16" s="6" customFormat="1" ht="15" customHeight="1" x14ac:dyDescent="0.35">
      <c r="A6" s="12" t="s">
        <v>32</v>
      </c>
      <c r="B6" s="5">
        <f>AVERAGE(B3:B5)</f>
        <v>0.95666666666666667</v>
      </c>
      <c r="C6" s="22">
        <f t="shared" ref="C6:P6" si="0">AVERAGE(C3:C5)</f>
        <v>1.83</v>
      </c>
      <c r="D6" s="22">
        <v>235.42</v>
      </c>
      <c r="E6" s="22">
        <f t="shared" si="0"/>
        <v>2.1566666666666667</v>
      </c>
      <c r="F6" s="5">
        <f t="shared" si="0"/>
        <v>2.98</v>
      </c>
      <c r="G6" s="5">
        <f t="shared" si="0"/>
        <v>1.67</v>
      </c>
      <c r="H6" s="22">
        <f t="shared" si="0"/>
        <v>1.79</v>
      </c>
      <c r="I6" s="22">
        <v>2.33</v>
      </c>
      <c r="J6" s="22">
        <f t="shared" si="0"/>
        <v>1.85</v>
      </c>
      <c r="K6" s="5">
        <f t="shared" si="0"/>
        <v>1.78</v>
      </c>
      <c r="L6" s="5">
        <f t="shared" si="0"/>
        <v>0.27</v>
      </c>
      <c r="M6" s="22">
        <f t="shared" si="0"/>
        <v>0.39999999999999997</v>
      </c>
      <c r="N6" s="22">
        <v>212.24666666666667</v>
      </c>
      <c r="O6" s="22">
        <f t="shared" si="0"/>
        <v>0.42333333333333334</v>
      </c>
      <c r="P6" s="5">
        <f t="shared" si="0"/>
        <v>2.686666666666667</v>
      </c>
    </row>
    <row r="7" spans="1:16" s="15" customFormat="1" x14ac:dyDescent="0.35"/>
    <row r="8" spans="1:16" s="15" customFormat="1" x14ac:dyDescent="0.35"/>
    <row r="9" spans="1:16" s="15" customFormat="1" x14ac:dyDescent="0.35">
      <c r="B9" s="23" t="s">
        <v>42</v>
      </c>
      <c r="C9" s="15" t="s">
        <v>43</v>
      </c>
      <c r="D9" s="15" t="s">
        <v>43</v>
      </c>
    </row>
    <row r="10" spans="1:16" s="15" customFormat="1" x14ac:dyDescent="0.35"/>
    <row r="11" spans="1:16" s="15" customFormat="1" ht="13.5" customHeight="1" x14ac:dyDescent="0.35"/>
    <row r="12" spans="1:16" s="15" customFormat="1" x14ac:dyDescent="0.3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0AC4-7F21-42FA-8F8F-9D877FDF3398}">
  <dimension ref="A1:P12"/>
  <sheetViews>
    <sheetView zoomScale="115" zoomScaleNormal="115" workbookViewId="0">
      <selection activeCell="N5" sqref="N5"/>
    </sheetView>
  </sheetViews>
  <sheetFormatPr baseColWidth="10" defaultColWidth="8.7265625" defaultRowHeight="14.5" x14ac:dyDescent="0.35"/>
  <cols>
    <col min="1" max="1" width="13.08984375" customWidth="1"/>
    <col min="2" max="3" width="5.7265625" customWidth="1"/>
    <col min="4" max="4" width="7.26953125" customWidth="1"/>
    <col min="5" max="5" width="5.54296875" customWidth="1"/>
    <col min="6" max="6" width="6.90625" customWidth="1"/>
    <col min="7" max="7" width="5.54296875" customWidth="1"/>
    <col min="8" max="8" width="5.90625" customWidth="1"/>
    <col min="9" max="9" width="7.26953125" customWidth="1"/>
    <col min="10" max="10" width="7" customWidth="1"/>
    <col min="11" max="11" width="6.90625" customWidth="1"/>
    <col min="12" max="12" width="5.453125" customWidth="1"/>
    <col min="13" max="13" width="5.7265625" customWidth="1"/>
    <col min="14" max="14" width="7.26953125" customWidth="1"/>
    <col min="15" max="15" width="6.54296875" customWidth="1"/>
    <col min="16" max="16" width="8" customWidth="1"/>
  </cols>
  <sheetData>
    <row r="1" spans="1:16" s="9" customFormat="1" x14ac:dyDescent="0.35">
      <c r="A1" s="7" t="s">
        <v>26</v>
      </c>
      <c r="B1" s="7"/>
      <c r="C1" s="7"/>
      <c r="D1" s="7"/>
      <c r="E1" s="7" t="s">
        <v>27</v>
      </c>
      <c r="F1" s="7"/>
      <c r="G1" s="7"/>
      <c r="H1" s="7"/>
      <c r="I1" s="7"/>
      <c r="J1" s="7" t="s">
        <v>41</v>
      </c>
      <c r="K1" s="7"/>
      <c r="L1" s="8"/>
      <c r="M1" s="8"/>
      <c r="N1" s="7"/>
      <c r="O1" s="7" t="s">
        <v>31</v>
      </c>
      <c r="P1" s="8"/>
    </row>
    <row r="2" spans="1:16" s="1" customFormat="1" x14ac:dyDescent="0.35">
      <c r="A2" s="10"/>
      <c r="B2" s="10" t="s">
        <v>6</v>
      </c>
      <c r="C2" s="10" t="s">
        <v>7</v>
      </c>
      <c r="D2" s="10" t="s">
        <v>47</v>
      </c>
      <c r="E2" s="10" t="s">
        <v>8</v>
      </c>
      <c r="F2" s="10" t="s">
        <v>9</v>
      </c>
      <c r="G2" s="10" t="s">
        <v>6</v>
      </c>
      <c r="H2" s="10" t="s">
        <v>7</v>
      </c>
      <c r="I2" s="10" t="s">
        <v>47</v>
      </c>
      <c r="J2" s="10" t="s">
        <v>8</v>
      </c>
      <c r="K2" s="10" t="s">
        <v>9</v>
      </c>
      <c r="L2" s="10" t="s">
        <v>6</v>
      </c>
      <c r="M2" s="10" t="s">
        <v>7</v>
      </c>
      <c r="N2" s="10" t="s">
        <v>47</v>
      </c>
      <c r="O2" s="10" t="s">
        <v>8</v>
      </c>
      <c r="P2" s="10" t="s">
        <v>9</v>
      </c>
    </row>
    <row r="3" spans="1:16" x14ac:dyDescent="0.35">
      <c r="A3" s="11" t="s">
        <v>36</v>
      </c>
      <c r="B3" s="10">
        <v>0.98</v>
      </c>
      <c r="C3" s="10">
        <v>1.87</v>
      </c>
      <c r="D3" s="10">
        <v>344.44</v>
      </c>
      <c r="E3" s="21">
        <v>2.23</v>
      </c>
      <c r="F3" s="10">
        <v>4.3600000000000003</v>
      </c>
      <c r="G3" s="10">
        <v>1.67</v>
      </c>
      <c r="H3" s="10">
        <v>1.79</v>
      </c>
      <c r="I3" s="10">
        <v>2</v>
      </c>
      <c r="J3" s="21">
        <v>1.85</v>
      </c>
      <c r="K3" s="10">
        <v>1.78</v>
      </c>
      <c r="L3" s="17">
        <v>0.38</v>
      </c>
      <c r="M3" s="17">
        <v>0.52</v>
      </c>
      <c r="N3" s="21">
        <v>274.92</v>
      </c>
      <c r="O3" s="17">
        <v>0.68</v>
      </c>
      <c r="P3" s="17">
        <v>3.48</v>
      </c>
    </row>
    <row r="4" spans="1:16" x14ac:dyDescent="0.35">
      <c r="A4" s="11" t="s">
        <v>37</v>
      </c>
      <c r="B4" s="10">
        <v>1.02</v>
      </c>
      <c r="C4" s="10">
        <v>1.97</v>
      </c>
      <c r="D4" s="10">
        <v>355.5</v>
      </c>
      <c r="E4" s="21">
        <v>2.38</v>
      </c>
      <c r="F4" s="10">
        <v>4.5</v>
      </c>
      <c r="G4" s="10">
        <v>1.85</v>
      </c>
      <c r="H4" s="10">
        <v>2.0099999999999998</v>
      </c>
      <c r="I4" s="10">
        <v>2.1</v>
      </c>
      <c r="J4" s="21">
        <v>2.0299999999999998</v>
      </c>
      <c r="K4" s="10">
        <v>1.95</v>
      </c>
      <c r="L4" s="17">
        <v>0.42</v>
      </c>
      <c r="M4" s="17">
        <v>0.67</v>
      </c>
      <c r="N4" s="21">
        <v>312.05</v>
      </c>
      <c r="O4" s="17">
        <v>0.78</v>
      </c>
      <c r="P4" s="17">
        <v>3.95</v>
      </c>
    </row>
    <row r="5" spans="1:16" x14ac:dyDescent="0.35">
      <c r="A5" s="11" t="s">
        <v>38</v>
      </c>
      <c r="B5" s="17" t="s">
        <v>40</v>
      </c>
      <c r="C5" s="17" t="s">
        <v>40</v>
      </c>
      <c r="D5" s="17" t="s">
        <v>40</v>
      </c>
      <c r="E5" s="17" t="s">
        <v>40</v>
      </c>
      <c r="F5" s="17" t="s">
        <v>40</v>
      </c>
      <c r="G5" s="17" t="s">
        <v>40</v>
      </c>
      <c r="H5" s="17" t="s">
        <v>40</v>
      </c>
      <c r="I5" s="17" t="s">
        <v>40</v>
      </c>
      <c r="J5" s="17" t="s">
        <v>40</v>
      </c>
      <c r="K5" s="17" t="s">
        <v>40</v>
      </c>
      <c r="L5" s="17">
        <v>0.42</v>
      </c>
      <c r="M5" s="17">
        <v>0.68</v>
      </c>
      <c r="N5" s="21">
        <v>317.58</v>
      </c>
      <c r="O5" s="17">
        <v>0.82</v>
      </c>
      <c r="P5" s="17">
        <v>4.0199999999999996</v>
      </c>
    </row>
    <row r="6" spans="1:16" ht="13.5" customHeight="1" x14ac:dyDescent="0.35">
      <c r="A6" s="11" t="s">
        <v>39</v>
      </c>
      <c r="B6" s="17" t="s">
        <v>40</v>
      </c>
      <c r="C6" s="17" t="s">
        <v>40</v>
      </c>
      <c r="D6" s="17" t="s">
        <v>40</v>
      </c>
      <c r="E6" s="17" t="s">
        <v>40</v>
      </c>
      <c r="F6" s="17" t="s">
        <v>40</v>
      </c>
      <c r="G6" s="17" t="s">
        <v>40</v>
      </c>
      <c r="H6" s="17" t="s">
        <v>40</v>
      </c>
      <c r="I6" s="17" t="s">
        <v>40</v>
      </c>
      <c r="J6" s="17" t="s">
        <v>40</v>
      </c>
      <c r="K6" s="17" t="s">
        <v>40</v>
      </c>
      <c r="L6" s="17">
        <v>0.41</v>
      </c>
      <c r="M6" s="17">
        <v>0.63</v>
      </c>
      <c r="N6" s="21">
        <v>274.13</v>
      </c>
      <c r="O6" s="17">
        <v>0.73</v>
      </c>
      <c r="P6" s="17">
        <v>3.47</v>
      </c>
    </row>
    <row r="7" spans="1:16" s="4" customFormat="1" ht="15" customHeight="1" x14ac:dyDescent="0.35">
      <c r="A7" s="13" t="s">
        <v>32</v>
      </c>
      <c r="B7" s="19">
        <f>AVERAGE(B3:B6)</f>
        <v>1</v>
      </c>
      <c r="C7" s="19">
        <f t="shared" ref="C7" si="0">AVERAGE(C3:C6)</f>
        <v>1.92</v>
      </c>
      <c r="D7" s="19">
        <v>349.97</v>
      </c>
      <c r="E7" s="18">
        <f t="shared" ref="D7:P7" si="1">AVERAGE(E3:E6)</f>
        <v>2.3049999999999997</v>
      </c>
      <c r="F7" s="19">
        <f t="shared" si="1"/>
        <v>4.43</v>
      </c>
      <c r="G7" s="19">
        <f t="shared" si="1"/>
        <v>1.76</v>
      </c>
      <c r="H7" s="19">
        <f t="shared" si="1"/>
        <v>1.9</v>
      </c>
      <c r="I7" s="19">
        <v>2.0499999999999998</v>
      </c>
      <c r="J7" s="18">
        <f t="shared" si="1"/>
        <v>1.94</v>
      </c>
      <c r="K7" s="19">
        <f t="shared" si="1"/>
        <v>1.865</v>
      </c>
      <c r="L7" s="18">
        <f t="shared" si="1"/>
        <v>0.40749999999999997</v>
      </c>
      <c r="M7" s="18">
        <f t="shared" si="1"/>
        <v>0.625</v>
      </c>
      <c r="N7" s="18">
        <v>294.66999999999996</v>
      </c>
      <c r="O7" s="18">
        <f t="shared" si="1"/>
        <v>0.75249999999999995</v>
      </c>
      <c r="P7" s="18">
        <f t="shared" si="1"/>
        <v>3.73</v>
      </c>
    </row>
    <row r="8" spans="1:16" s="14" customFormat="1" x14ac:dyDescent="0.35"/>
    <row r="9" spans="1:16" s="15" customFormat="1" x14ac:dyDescent="0.35"/>
    <row r="10" spans="1:16" s="15" customFormat="1" x14ac:dyDescent="0.35">
      <c r="B10" s="23" t="s">
        <v>44</v>
      </c>
      <c r="C10" s="23"/>
      <c r="D10" s="15" t="s">
        <v>45</v>
      </c>
    </row>
    <row r="11" spans="1:16" s="15" customFormat="1" ht="13.5" customHeight="1" x14ac:dyDescent="0.35"/>
    <row r="12" spans="1:16" s="15" customForma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SPLs</vt:lpstr>
      <vt:lpstr>Report</vt:lpstr>
      <vt:lpstr>Aggregation</vt:lpstr>
      <vt:lpstr>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2022-06-13T18:27:20Z</dcterms:modified>
</cp:coreProperties>
</file>