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F:\HTML\ahstokker ltd\"/>
    </mc:Choice>
  </mc:AlternateContent>
  <xr:revisionPtr revIDLastSave="0" documentId="13_ncr:1_{B8BE9063-8FE9-4218-BB4C-A27F037D1A58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Frontpage" sheetId="12" r:id="rId1"/>
    <sheet name="Monday" sheetId="10" r:id="rId2"/>
    <sheet name="Tuesday" sheetId="9" r:id="rId3"/>
    <sheet name="Wednesday" sheetId="11" r:id="rId4"/>
    <sheet name="Thursday" sheetId="7" r:id="rId5"/>
    <sheet name="Friday" sheetId="6" r:id="rId6"/>
    <sheet name="Saturday" sheetId="5" r:id="rId7"/>
    <sheet name="Sunday" sheetId="4" r:id="rId8"/>
    <sheet name="Colleagues" sheetId="13" r:id="rId9"/>
  </sheets>
  <definedNames>
    <definedName name="_xlnm.Print_Titles" localSheetId="5">Friday!$1:$4</definedName>
    <definedName name="_xlnm.Print_Titles" localSheetId="1">Monday!$1:$4</definedName>
    <definedName name="_xlnm.Print_Titles" localSheetId="6">Saturday!$1:$4</definedName>
    <definedName name="_xlnm.Print_Titles" localSheetId="7">Sunday!$1:$4</definedName>
    <definedName name="_xlnm.Print_Titles" localSheetId="4">Thursday!$1:$4</definedName>
    <definedName name="_xlnm.Print_Titles" localSheetId="2">Tuesday!$1:$4</definedName>
    <definedName name="_xlnm.Print_Titles" localSheetId="3">Wednesday!$1:$4</definedName>
    <definedName name="RowTitleRegion1..C3.1">Monday!$B$2</definedName>
    <definedName name="RowTitleRegion1..C3.2">Tuesday!$B$2</definedName>
    <definedName name="RowTitleRegion1..C3.3">Wednesday!$B$2</definedName>
    <definedName name="RowTitleRegion1..C3.4">Thursday!$B$2</definedName>
    <definedName name="RowTitleRegion1..C3.5">Friday!$B$2</definedName>
    <definedName name="RowTitleRegion1..C3.6">Saturday!$B$2</definedName>
    <definedName name="RowTitleRegion1..C3.7">Sunday!$B$2</definedName>
    <definedName name="Title1">Monday[[#Headers],[MONDAY]]</definedName>
    <definedName name="Title2">#REF!</definedName>
    <definedName name="Title3">#REF!</definedName>
    <definedName name="Title4">#REF!</definedName>
    <definedName name="Title5">#REF!</definedName>
    <definedName name="Title6">#REF!</definedName>
    <definedName name="Title7">#REF!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1" i="10" l="1"/>
  <c r="N3" i="9"/>
  <c r="E2" i="13"/>
  <c r="E3" i="13"/>
  <c r="E6" i="13"/>
  <c r="E5" i="13"/>
  <c r="E4" i="13"/>
  <c r="J2" i="9"/>
  <c r="N2" i="9"/>
  <c r="J3" i="9"/>
  <c r="Z7" i="9"/>
  <c r="Z20" i="9"/>
  <c r="Z45" i="9" l="1"/>
  <c r="Z44" i="9"/>
  <c r="Z43" i="9"/>
  <c r="Z11" i="9"/>
  <c r="Z42" i="9"/>
  <c r="Z41" i="9"/>
  <c r="Z40" i="9"/>
  <c r="Z39" i="9"/>
  <c r="Z38" i="9"/>
  <c r="Z37" i="9"/>
  <c r="Z36" i="9"/>
  <c r="Z35" i="9"/>
  <c r="Z34" i="9"/>
  <c r="Z13" i="9"/>
  <c r="Z33" i="9"/>
  <c r="Z32" i="9"/>
  <c r="Z31" i="9"/>
  <c r="Z17" i="9"/>
  <c r="Z15" i="9"/>
  <c r="Z16" i="9"/>
  <c r="Z8" i="9"/>
  <c r="Z9" i="9"/>
  <c r="Z30" i="9"/>
  <c r="Z29" i="9"/>
  <c r="Z28" i="9"/>
  <c r="Z27" i="9"/>
  <c r="Z26" i="9"/>
  <c r="Z12" i="9"/>
  <c r="Z25" i="9"/>
  <c r="Z24" i="9"/>
  <c r="Z23" i="9"/>
  <c r="Z22" i="9"/>
  <c r="Z21" i="9"/>
  <c r="Z14" i="9"/>
  <c r="Z6" i="9"/>
  <c r="Z10" i="9"/>
  <c r="Z19" i="9"/>
  <c r="Z18" i="9"/>
  <c r="N3" i="10"/>
  <c r="Z25" i="10"/>
  <c r="Z6" i="10"/>
  <c r="Z7" i="10"/>
  <c r="Z26" i="10"/>
  <c r="Z8" i="10"/>
  <c r="Z27" i="10"/>
  <c r="Z9" i="10"/>
  <c r="Z19" i="10"/>
  <c r="Z12" i="10"/>
  <c r="Z28" i="10"/>
  <c r="Z29" i="10"/>
  <c r="Z20" i="10"/>
  <c r="Z10" i="10"/>
  <c r="Z21" i="10"/>
  <c r="Z22" i="10"/>
  <c r="Z30" i="10"/>
  <c r="Z16" i="10"/>
  <c r="Z31" i="10"/>
  <c r="Z23" i="10"/>
  <c r="Z32" i="10"/>
  <c r="Z14" i="10"/>
  <c r="Z13" i="10"/>
  <c r="Z17" i="10"/>
  <c r="Z33" i="10"/>
  <c r="Z34" i="10"/>
  <c r="Z35" i="10"/>
  <c r="Z36" i="10"/>
  <c r="Z37" i="10"/>
  <c r="Z24" i="10"/>
  <c r="Z38" i="10"/>
  <c r="Z39" i="10"/>
  <c r="Z40" i="10"/>
  <c r="Z18" i="10"/>
  <c r="Z41" i="10"/>
  <c r="Z42" i="10"/>
  <c r="Z43" i="10"/>
  <c r="Z44" i="10"/>
  <c r="Z15" i="10"/>
  <c r="Z45" i="10"/>
  <c r="Z46" i="10"/>
  <c r="N2" i="10"/>
  <c r="J3" i="10"/>
  <c r="J2" i="10"/>
</calcChain>
</file>

<file path=xl/sharedStrings.xml><?xml version="1.0" encoding="utf-8"?>
<sst xmlns="http://schemas.openxmlformats.org/spreadsheetml/2006/main" count="685" uniqueCount="141">
  <si>
    <t xml:space="preserve">For the Week of: </t>
  </si>
  <si>
    <t>MONDAY</t>
  </si>
  <si>
    <t>Date</t>
  </si>
  <si>
    <t>Name</t>
  </si>
  <si>
    <t>TUESDAY</t>
  </si>
  <si>
    <t>Roster</t>
  </si>
  <si>
    <t>AH North Stokker</t>
  </si>
  <si>
    <t>AH Stokker grp ltd</t>
  </si>
  <si>
    <t>Column1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</si>
  <si>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</si>
  <si>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</si>
  <si>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</si>
  <si>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</si>
  <si>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</si>
  <si>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</si>
  <si>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</si>
  <si>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</si>
  <si>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</si>
  <si>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</si>
  <si>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</si>
  <si>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</si>
  <si>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</si>
  <si>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</si>
  <si>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</si>
  <si>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</si>
  <si>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</si>
  <si>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</si>
  <si>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</si>
  <si>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Daniel Gray</t>
  </si>
  <si>
    <t xml:space="preserve">                             .</t>
  </si>
  <si>
    <t>Total ope:</t>
  </si>
  <si>
    <t>Total cash:</t>
  </si>
  <si>
    <t>Total fr:</t>
  </si>
  <si>
    <t>Total man:</t>
  </si>
  <si>
    <t>Isaac Fields</t>
  </si>
  <si>
    <t>Poleski Zwaynos</t>
  </si>
  <si>
    <t>Odette Kruidenaar</t>
  </si>
  <si>
    <t>Tim de Lange</t>
  </si>
  <si>
    <t>Harry Drost</t>
  </si>
  <si>
    <t>Aiden Namer</t>
  </si>
  <si>
    <t>Yelle ten Scote</t>
  </si>
  <si>
    <t>Joe Brandon</t>
  </si>
  <si>
    <t>Wesley Koelewijn</t>
  </si>
  <si>
    <t>Rutger Yiddish</t>
  </si>
  <si>
    <t>Glenn Hardwood</t>
  </si>
  <si>
    <t>Judas Polenso</t>
  </si>
  <si>
    <t>Matthew Akkerman</t>
  </si>
  <si>
    <t>Serpil Afolayan</t>
  </si>
  <si>
    <t>Etter ez Yeraldwomen</t>
  </si>
  <si>
    <t>Shems Azally</t>
  </si>
  <si>
    <t>Dolly Brown</t>
  </si>
  <si>
    <t>Ester Marica</t>
  </si>
  <si>
    <t>Jan Art</t>
  </si>
  <si>
    <t>Tim Wrack</t>
  </si>
  <si>
    <t>Joel Kruidenaar</t>
  </si>
  <si>
    <t>Gret Chaiai</t>
  </si>
  <si>
    <t>Jonathan Uijlings</t>
  </si>
  <si>
    <t>Opel Zloty</t>
  </si>
  <si>
    <t>Francois Kruidenaar</t>
  </si>
  <si>
    <t>Tijp de Jonge</t>
  </si>
  <si>
    <t>Elly de Hooge</t>
  </si>
  <si>
    <t>Yeshy Yeraldman</t>
  </si>
  <si>
    <t>Herry Tyreman</t>
  </si>
  <si>
    <t>Pewrsh Wender</t>
  </si>
  <si>
    <t>Timothy Josten</t>
  </si>
  <si>
    <t>Sarah Poof</t>
  </si>
  <si>
    <t>Natif Lippo</t>
  </si>
  <si>
    <t>Adam Lavine</t>
  </si>
  <si>
    <t>Abraham D'Agostino</t>
  </si>
  <si>
    <t>Title</t>
  </si>
  <si>
    <t>Entrepeneur AH Stokker group</t>
  </si>
  <si>
    <t>Study</t>
  </si>
  <si>
    <t>Teaching</t>
  </si>
  <si>
    <t>HBO retail management</t>
  </si>
  <si>
    <t>Fresh manager</t>
  </si>
  <si>
    <t>MBO 4 economics</t>
  </si>
  <si>
    <t>Service manager</t>
  </si>
  <si>
    <t>MBO 3 retail</t>
  </si>
  <si>
    <t>Wednesday</t>
  </si>
  <si>
    <t>Thursday</t>
  </si>
  <si>
    <t>Friday</t>
  </si>
  <si>
    <t>Saturday</t>
  </si>
  <si>
    <t>Sunday</t>
  </si>
  <si>
    <t>Teamleader</t>
  </si>
  <si>
    <t>havo diploma</t>
  </si>
  <si>
    <t>mavo diploma</t>
  </si>
  <si>
    <t>Shelf stocker</t>
  </si>
  <si>
    <t>MBO 2 assistant</t>
  </si>
  <si>
    <t>Teamleader service</t>
  </si>
  <si>
    <t>Cashier B</t>
  </si>
  <si>
    <t>Cashier A</t>
  </si>
  <si>
    <t>Baker</t>
  </si>
  <si>
    <t>Produce worker</t>
  </si>
  <si>
    <t>Produce worker &amp; baker</t>
  </si>
  <si>
    <t>Lucas Shulz</t>
  </si>
  <si>
    <t>Otto Deschumps</t>
  </si>
  <si>
    <t>Chloé Maiier</t>
  </si>
  <si>
    <t>Greta Laurant</t>
  </si>
  <si>
    <t>FAE?</t>
  </si>
  <si>
    <t>x</t>
  </si>
  <si>
    <t>breaks</t>
  </si>
  <si>
    <t>worked</t>
  </si>
  <si>
    <t>PROD 06:00 - 13:00</t>
  </si>
  <si>
    <t>CASH 06:00 - 14:00</t>
  </si>
  <si>
    <t>PROD 08:00 - 13:00</t>
  </si>
  <si>
    <t>FAE</t>
  </si>
  <si>
    <t>CASH 11:00 - 19:00</t>
  </si>
  <si>
    <t>CASH 21:00 - 24:00</t>
  </si>
  <si>
    <t>CASH 13:00 - 19:00</t>
  </si>
  <si>
    <t>CASH 16:00 - 22:00</t>
  </si>
  <si>
    <t>PROD 21:00 - 24:00</t>
  </si>
  <si>
    <t>BAKE 06:00 - 13:00</t>
  </si>
  <si>
    <t>BAKE 15:00 - 24:00</t>
  </si>
  <si>
    <t>Start time</t>
  </si>
  <si>
    <t>PROM 06:00 - 08:00</t>
  </si>
  <si>
    <t>OPRE 08:00 - 12:30</t>
  </si>
  <si>
    <t>MANG 13:00 - 16:00</t>
  </si>
  <si>
    <t>OPER 09:00 - 17:00</t>
  </si>
  <si>
    <t>OPER 08:00 - 14:00</t>
  </si>
  <si>
    <t>OPER 17:00 - 24:00</t>
  </si>
  <si>
    <t>OPER 17:00 - 19:00</t>
  </si>
  <si>
    <t>OPER 16:00 - 19:00</t>
  </si>
  <si>
    <t>from 4 Nov</t>
  </si>
  <si>
    <t>OPER 06:00 - 15:00</t>
  </si>
  <si>
    <t>CASH 13:00 - 22:00</t>
  </si>
  <si>
    <t>BAKE 16:00 - 21:00</t>
  </si>
  <si>
    <t>CASH 17:00 - 24:00</t>
  </si>
  <si>
    <t>BOOK 20:00 - 24:00</t>
  </si>
  <si>
    <t>MAN 21:00 - 24:00</t>
  </si>
  <si>
    <t>OPER 17:00 - 21:00</t>
  </si>
  <si>
    <t>OPER 17:00 - 22:00</t>
  </si>
  <si>
    <t>OPER 20:00 - 24:00</t>
  </si>
  <si>
    <t>Hours</t>
  </si>
  <si>
    <t>OPER 07:00 - 11:30</t>
  </si>
  <si>
    <t>MAN 12:00 - 16:00</t>
  </si>
  <si>
    <t>Code</t>
  </si>
  <si>
    <t>Lisanne Nowak</t>
  </si>
  <si>
    <t>Sales worker</t>
  </si>
  <si>
    <t>MBO 3 retail specialist</t>
  </si>
  <si>
    <t>Operations manager</t>
  </si>
  <si>
    <t>PRES 08:00 - 16:00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</si>
</sst>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&quot;£&quot;* #,##0_-;\-&quot;£&quot;* #,##0_-;_-&quot;£&quot;* &quot;-&quot;_-;_-@_-"/>
    <numFmt numFmtId="165" formatCode="_-&quot;£&quot;* #,##0.00_-;\-&quot;£&quot;* #,##0.00_-;_-&quot;£&quot;* &quot;-&quot;??_-;_-@_-"/>
    <numFmt numFmtId="166" formatCode="_(* #,##0_);_(* \(#,##0\);_(* &quot;-&quot;_);_(@_)"/>
    <numFmt numFmtId="167" formatCode="_(* #,##0.00_);_(* \(#,##0.00\);_(* &quot;-&quot;??_);_(@_)"/>
    <numFmt numFmtId="168" formatCode="[$-F400]h:mm:ss\ AM/PM"/>
  </numFmts>
  <fonts count="29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name val="Cambria"/>
      <family val="2"/>
      <scheme val="maj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0"/>
      <color theme="1"/>
      <name val="Verdana"/>
      <family val="2"/>
    </font>
    <font>
      <sz val="12"/>
      <color theme="1"/>
      <name val="Verdana"/>
      <family val="2"/>
    </font>
    <font>
      <sz val="23"/>
      <color rgb="FF1C4587"/>
      <name val="Verdana"/>
      <family val="2"/>
    </font>
    <font>
      <i/>
      <sz val="10"/>
      <color theme="1"/>
      <name val="Verdana"/>
      <family val="2"/>
    </font>
    <font>
      <sz val="8"/>
      <name val="Calibri"/>
      <family val="2"/>
      <scheme val="minor"/>
    </font>
    <font>
      <sz val="11"/>
      <name val="Verdana"/>
      <family val="2"/>
    </font>
    <font>
      <sz val="20"/>
      <name val="Verdana"/>
      <family val="2"/>
    </font>
    <font>
      <sz val="12"/>
      <name val="Verdana"/>
      <family val="2"/>
    </font>
    <font>
      <sz val="11"/>
      <color theme="0"/>
      <name val="Verdana"/>
      <family val="2"/>
    </font>
    <font>
      <b/>
      <sz val="12"/>
      <name val="Verdana"/>
      <family val="2"/>
    </font>
  </fonts>
  <fills count="4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0"/>
        </stop>
        <stop position="1">
          <color theme="4" tint="0.80001220740379042"/>
        </stop>
      </gradientFill>
    </fill>
    <fill>
      <gradientFill degree="90">
        <stop position="0">
          <color theme="0"/>
        </stop>
        <stop position="1">
          <color theme="8"/>
        </stop>
      </gradientFill>
    </fill>
    <fill>
      <gradientFill degree="90">
        <stop position="0">
          <color theme="0"/>
        </stop>
        <stop position="1">
          <color rgb="FFFFCCCB"/>
        </stop>
      </gradientFill>
    </fill>
    <fill>
      <gradientFill degree="90">
        <stop position="0">
          <color theme="0"/>
        </stop>
        <stop position="1">
          <color theme="9" tint="0.40000610370189521"/>
        </stop>
      </gradientFill>
    </fill>
    <fill>
      <gradientFill degree="90">
        <stop position="0">
          <color theme="0"/>
        </stop>
        <stop position="1">
          <color rgb="FFFFFF00"/>
        </stop>
      </gradient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47">
    <xf numFmtId="0" fontId="0" fillId="0" borderId="0">
      <alignment horizontal="left" wrapText="1" indent="1"/>
    </xf>
    <xf numFmtId="0" fontId="3" fillId="0" borderId="0" applyNumberFormat="0" applyProtection="0">
      <alignment horizontal="left" indent="1"/>
    </xf>
    <xf numFmtId="0" fontId="4" fillId="0" borderId="0" applyNumberFormat="0" applyFill="0" applyProtection="0">
      <alignment horizontal="left" indent="1"/>
    </xf>
    <xf numFmtId="0" fontId="5" fillId="0" borderId="1" applyNumberFormat="0" applyFill="0" applyProtection="0">
      <alignment horizontal="left" indent="1"/>
    </xf>
    <xf numFmtId="0" fontId="2" fillId="2" borderId="0" applyNumberFormat="0" applyProtection="0">
      <alignment horizontal="left" indent="1"/>
    </xf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5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65">
    <xf numFmtId="0" fontId="0" fillId="0" borderId="0" xfId="0">
      <alignment horizontal="left" wrapText="1" indent="1"/>
    </xf>
    <xf numFmtId="0" fontId="18" fillId="34" borderId="0" xfId="0" applyFont="1" applyFill="1" applyAlignment="1"/>
    <xf numFmtId="17" fontId="19" fillId="34" borderId="0" xfId="0" applyNumberFormat="1" applyFont="1" applyFill="1" applyAlignment="1">
      <alignment wrapText="1"/>
    </xf>
    <xf numFmtId="0" fontId="19" fillId="34" borderId="0" xfId="0" applyFont="1" applyFill="1" applyAlignment="1">
      <alignment wrapText="1"/>
    </xf>
    <xf numFmtId="0" fontId="24" fillId="0" borderId="0" xfId="0" applyFont="1">
      <alignment horizontal="left" wrapText="1" indent="1"/>
    </xf>
    <xf numFmtId="0" fontId="25" fillId="0" borderId="0" xfId="1" applyFont="1">
      <alignment horizontal="left" indent="1"/>
    </xf>
    <xf numFmtId="0" fontId="26" fillId="0" borderId="0" xfId="2" applyFont="1">
      <alignment horizontal="left" indent="1"/>
    </xf>
    <xf numFmtId="0" fontId="27" fillId="2" borderId="0" xfId="0" applyFont="1" applyFill="1" applyAlignment="1">
      <alignment horizontal="left" indent="1"/>
    </xf>
    <xf numFmtId="1" fontId="24" fillId="0" borderId="0" xfId="0" applyNumberFormat="1" applyFont="1">
      <alignment horizontal="left" wrapText="1" indent="1"/>
    </xf>
    <xf numFmtId="49" fontId="27" fillId="2" borderId="0" xfId="0" applyNumberFormat="1" applyFont="1" applyFill="1" applyAlignment="1">
      <alignment horizontal="center"/>
    </xf>
    <xf numFmtId="0" fontId="24" fillId="0" borderId="1" xfId="0" applyFont="1" applyBorder="1">
      <alignment horizontal="left" wrapText="1" indent="1"/>
    </xf>
    <xf numFmtId="0" fontId="25" fillId="0" borderId="1" xfId="1" applyFont="1" applyBorder="1">
      <alignment horizontal="left" indent="1"/>
    </xf>
    <xf numFmtId="0" fontId="24" fillId="0" borderId="0" xfId="0" applyFont="1" applyAlignment="1"/>
    <xf numFmtId="0" fontId="24" fillId="37" borderId="0" xfId="0" applyFont="1" applyFill="1" applyAlignment="1"/>
    <xf numFmtId="0" fontId="24" fillId="35" borderId="0" xfId="0" applyFont="1" applyFill="1" applyAlignment="1"/>
    <xf numFmtId="0" fontId="24" fillId="38" borderId="0" xfId="0" applyFont="1" applyFill="1" applyAlignment="1"/>
    <xf numFmtId="0" fontId="24" fillId="36" borderId="0" xfId="0" applyFont="1" applyFill="1" applyAlignment="1"/>
    <xf numFmtId="0" fontId="28" fillId="0" borderId="1" xfId="0" applyFont="1" applyBorder="1" applyAlignment="1"/>
    <xf numFmtId="0" fontId="24" fillId="0" borderId="0" xfId="0" applyFont="1" applyAlignment="1">
      <alignment horizontal="left"/>
    </xf>
    <xf numFmtId="0" fontId="25" fillId="0" borderId="0" xfId="1" applyFont="1" applyAlignment="1">
      <alignment horizontal="left"/>
    </xf>
    <xf numFmtId="0" fontId="25" fillId="0" borderId="1" xfId="1" applyFont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26" fillId="0" borderId="0" xfId="2" applyFont="1" applyAlignment="1">
      <alignment horizontal="left"/>
    </xf>
    <xf numFmtId="0" fontId="27" fillId="2" borderId="0" xfId="0" applyFont="1" applyFill="1" applyAlignment="1">
      <alignment horizontal="left"/>
    </xf>
    <xf numFmtId="1" fontId="24" fillId="0" borderId="0" xfId="0" applyNumberFormat="1" applyFont="1" applyAlignment="1">
      <alignment horizontal="left"/>
    </xf>
    <xf numFmtId="0" fontId="24" fillId="35" borderId="0" xfId="0" applyFont="1" applyFill="1" applyAlignment="1">
      <alignment horizontal="left"/>
    </xf>
    <xf numFmtId="0" fontId="24" fillId="37" borderId="0" xfId="0" applyFont="1" applyFill="1" applyAlignment="1">
      <alignment horizontal="left"/>
    </xf>
    <xf numFmtId="0" fontId="27" fillId="2" borderId="0" xfId="4" applyFont="1" applyAlignment="1">
      <alignment horizontal="left"/>
    </xf>
    <xf numFmtId="168" fontId="24" fillId="0" borderId="0" xfId="0" applyNumberFormat="1" applyFont="1" applyAlignment="1">
      <alignment horizontal="left"/>
    </xf>
    <xf numFmtId="0" fontId="27" fillId="2" borderId="0" xfId="4" applyFont="1">
      <alignment horizontal="left" indent="1"/>
    </xf>
    <xf numFmtId="0" fontId="24" fillId="38" borderId="0" xfId="0" applyFont="1" applyFill="1" applyAlignment="1">
      <alignment horizontal="left"/>
    </xf>
    <xf numFmtId="1" fontId="24" fillId="35" borderId="0" xfId="0" applyNumberFormat="1" applyFont="1" applyFill="1" applyAlignment="1">
      <alignment horizontal="left"/>
    </xf>
    <xf numFmtId="0" fontId="24" fillId="36" borderId="0" xfId="0" applyFont="1" applyFill="1" applyAlignment="1">
      <alignment horizontal="left"/>
    </xf>
    <xf numFmtId="0" fontId="24" fillId="44" borderId="0" xfId="0" applyFont="1" applyFill="1" applyAlignment="1">
      <alignment horizontal="left"/>
    </xf>
    <xf numFmtId="1" fontId="24" fillId="36" borderId="0" xfId="0" applyNumberFormat="1" applyFont="1" applyFill="1" applyAlignment="1">
      <alignment horizontal="left"/>
    </xf>
    <xf numFmtId="1" fontId="24" fillId="38" borderId="0" xfId="0" applyNumberFormat="1" applyFont="1" applyFill="1" applyAlignment="1">
      <alignment horizontal="left"/>
    </xf>
    <xf numFmtId="168" fontId="24" fillId="0" borderId="0" xfId="0" applyNumberFormat="1" applyFont="1" applyAlignment="1"/>
    <xf numFmtId="0" fontId="20" fillId="34" borderId="8" xfId="0" applyFont="1" applyFill="1" applyBorder="1" applyAlignment="1">
      <alignment wrapText="1"/>
    </xf>
    <xf numFmtId="0" fontId="20" fillId="34" borderId="9" xfId="0" applyFont="1" applyFill="1" applyBorder="1" applyAlignment="1">
      <alignment wrapText="1"/>
    </xf>
    <xf numFmtId="0" fontId="21" fillId="39" borderId="8" xfId="0" applyFont="1" applyFill="1" applyBorder="1" applyAlignment="1">
      <alignment vertical="center"/>
    </xf>
    <xf numFmtId="0" fontId="21" fillId="39" borderId="10" xfId="0" applyFont="1" applyFill="1" applyBorder="1" applyAlignment="1">
      <alignment vertical="center"/>
    </xf>
    <xf numFmtId="0" fontId="21" fillId="39" borderId="9" xfId="0" applyFont="1" applyFill="1" applyBorder="1" applyAlignment="1">
      <alignment vertical="center"/>
    </xf>
    <xf numFmtId="0" fontId="22" fillId="34" borderId="8" xfId="0" applyFont="1" applyFill="1" applyBorder="1" applyAlignment="1">
      <alignment horizontal="left" vertical="center"/>
    </xf>
    <xf numFmtId="0" fontId="22" fillId="34" borderId="9" xfId="0" applyFont="1" applyFill="1" applyBorder="1" applyAlignment="1">
      <alignment horizontal="left" vertical="center"/>
    </xf>
    <xf numFmtId="0" fontId="24" fillId="42" borderId="1" xfId="0" applyFont="1" applyFill="1" applyBorder="1" applyAlignment="1">
      <alignment horizontal="left"/>
    </xf>
    <xf numFmtId="0" fontId="24" fillId="43" borderId="11" xfId="0" applyFont="1" applyFill="1" applyBorder="1" applyAlignment="1">
      <alignment horizontal="left"/>
    </xf>
    <xf numFmtId="0" fontId="24" fillId="0" borderId="0" xfId="0" applyFont="1" applyAlignment="1">
      <alignment horizontal="left"/>
    </xf>
    <xf numFmtId="0" fontId="24" fillId="40" borderId="1" xfId="0" applyFont="1" applyFill="1" applyBorder="1" applyAlignment="1">
      <alignment horizontal="left"/>
    </xf>
    <xf numFmtId="0" fontId="24" fillId="41" borderId="11" xfId="0" applyFont="1" applyFill="1" applyBorder="1" applyAlignment="1">
      <alignment horizontal="left"/>
    </xf>
    <xf numFmtId="0" fontId="25" fillId="0" borderId="0" xfId="1" applyFont="1" applyAlignment="1">
      <alignment horizontal="left"/>
    </xf>
    <xf numFmtId="14" fontId="24" fillId="0" borderId="1" xfId="3" applyNumberFormat="1" applyFont="1" applyAlignment="1">
      <alignment horizontal="center"/>
    </xf>
    <xf numFmtId="0" fontId="24" fillId="0" borderId="0" xfId="3" applyFont="1" applyBorder="1" applyAlignment="1">
      <alignment horizontal="center"/>
    </xf>
    <xf numFmtId="0" fontId="24" fillId="0" borderId="0" xfId="0" applyFont="1">
      <alignment horizontal="left" wrapText="1" indent="1"/>
    </xf>
    <xf numFmtId="0" fontId="24" fillId="40" borderId="1" xfId="0" applyFont="1" applyFill="1" applyBorder="1">
      <alignment horizontal="left" wrapText="1" indent="1"/>
    </xf>
    <xf numFmtId="0" fontId="24" fillId="42" borderId="1" xfId="0" applyFont="1" applyFill="1" applyBorder="1">
      <alignment horizontal="left" wrapText="1" indent="1"/>
    </xf>
    <xf numFmtId="0" fontId="24" fillId="41" borderId="11" xfId="0" applyFont="1" applyFill="1" applyBorder="1">
      <alignment horizontal="left" wrapText="1" indent="1"/>
    </xf>
    <xf numFmtId="0" fontId="24" fillId="43" borderId="11" xfId="0" applyFont="1" applyFill="1" applyBorder="1">
      <alignment horizontal="left" wrapText="1" indent="1"/>
    </xf>
    <xf numFmtId="0" fontId="25" fillId="0" borderId="0" xfId="1" applyFont="1">
      <alignment horizontal="left" indent="1"/>
    </xf>
    <xf numFmtId="0" fontId="18" fillId="34" borderId="0" xfId="0" applyFont="1" applyFill="1" applyBorder="1" applyAlignment="1"/>
    <xf numFmtId="0" fontId="24" fillId="0" borderId="0" xfId="0" applyFont="1" applyFill="1" applyAlignment="1">
      <alignment horizontal="left"/>
    </xf>
    <xf numFmtId="1" fontId="24" fillId="0" borderId="0" xfId="0" applyNumberFormat="1" applyFont="1" applyFill="1" applyAlignment="1">
      <alignment horizontal="left"/>
    </xf>
    <xf numFmtId="168" fontId="24" fillId="0" borderId="0" xfId="0" applyNumberFormat="1" applyFont="1" applyFill="1" applyAlignment="1">
      <alignment horizontal="left"/>
    </xf>
    <xf numFmtId="0" fontId="24" fillId="0" borderId="0" xfId="0" applyNumberFormat="1" applyFont="1" applyFill="1" applyAlignment="1">
      <alignment horizontal="left"/>
    </xf>
    <xf numFmtId="0" fontId="24" fillId="45" borderId="0" xfId="0" applyFont="1" applyFill="1" applyAlignment="1">
      <alignment horizontal="left"/>
    </xf>
    <xf numFmtId="0" fontId="24" fillId="45" borderId="0" xfId="0" applyFont="1" applyFill="1" applyAlignment="1"/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Explanatory Text" xfId="21" builtinId="53" customBuiltin="1"/>
    <cellStyle name="Good" xfId="11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 customBuiltin="1"/>
    <cellStyle name="Note" xfId="20" builtinId="10" customBuiltin="1"/>
    <cellStyle name="Output" xfId="15" builtinId="21" customBuiltin="1"/>
    <cellStyle name="Percent" xfId="9" builtinId="5" customBuiltin="1"/>
    <cellStyle name="Title" xfId="1" builtinId="15" customBuiltin="1"/>
    <cellStyle name="Total" xfId="22" builtinId="25" customBuiltin="1"/>
    <cellStyle name="Warning Text" xfId="19" builtinId="11" customBuiltin="1"/>
  </cellStyles>
  <dxfs count="349">
    <dxf>
      <font>
        <strike val="0"/>
        <outline val="0"/>
        <shadow val="0"/>
        <u val="none"/>
        <vertAlign val="baseline"/>
        <sz val="8"/>
        <color indexed="63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8"/>
        <color indexed="63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8"/>
        <color indexed="63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numFmt numFmtId="1" formatCode="0"/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1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u val="none"/>
        <vertAlign val="baseline"/>
        <sz val="1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indexed="63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8"/>
        <color indexed="63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numFmt numFmtId="1" formatCode="0"/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1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u val="none"/>
        <vertAlign val="baseline"/>
        <sz val="1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indexed="63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8"/>
        <color indexed="63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numFmt numFmtId="1" formatCode="0"/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1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u val="none"/>
        <vertAlign val="baseline"/>
        <sz val="1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indexed="63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8"/>
        <color indexed="63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numFmt numFmtId="1" formatCode="0"/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1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u val="none"/>
        <vertAlign val="baseline"/>
        <sz val="1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indexed="63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8"/>
        <color indexed="63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numFmt numFmtId="1" formatCode="0"/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u val="none"/>
        <vertAlign val="baseline"/>
        <sz val="1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u val="none"/>
        <vertAlign val="baseline"/>
        <sz val="1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indexed="63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indexed="63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indexed="63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numFmt numFmtId="168" formatCode="[$-F400]h:mm:ss\ AM/PM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indexed="63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numFmt numFmtId="168" formatCode="[$-F400]h:mm:ss\ AM/PM"/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1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u val="none"/>
        <vertAlign val="baseline"/>
        <sz val="1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indexed="63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indexed="63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indexed="63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numFmt numFmtId="168" formatCode="[$-F400]h:mm:ss\ AM/PM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indexed="63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numFmt numFmtId="168" formatCode="[$-F400]h:mm:ss\ AM/PM"/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8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u val="none"/>
        <vertAlign val="baseline"/>
        <sz val="1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u val="none"/>
        <vertAlign val="baseline"/>
        <sz val="1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family val="2"/>
        <scheme val="none"/>
      </font>
      <alignment vertical="bottom" textRotation="0" wrapText="0" indent="0" justifyLastLine="0" shrinkToFit="0" readingOrder="0"/>
    </dxf>
    <dxf>
      <fill>
        <patternFill>
          <bgColor theme="4" tint="0.79998168889431442"/>
        </patternFill>
      </fill>
      <border>
        <top style="thin">
          <color theme="0"/>
        </top>
        <bottom style="thin">
          <color theme="0"/>
        </bottom>
        <horizontal style="thin">
          <color theme="0"/>
        </horizontal>
      </border>
    </dxf>
    <dxf>
      <font>
        <b val="0"/>
        <i val="0"/>
      </font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  <horizontal style="thin">
          <color theme="0"/>
        </horizontal>
      </border>
    </dxf>
    <dxf>
      <font>
        <b val="0"/>
        <i val="0"/>
        <color theme="0"/>
      </font>
      <fill>
        <patternFill>
          <bgColor theme="4" tint="-0.499984740745262"/>
        </patternFill>
      </fill>
    </dxf>
    <dxf>
      <font>
        <b val="0"/>
        <i val="0"/>
      </font>
    </dxf>
  </dxfs>
  <tableStyles count="1" defaultTableStyle="TableStyleMedium9" defaultPivotStyle="PivotStyleLight16">
    <tableStyle name="Shift Schedule" pivot="0" count="4" xr9:uid="{00000000-0011-0000-FFFF-FFFF00000000}">
      <tableStyleElement type="wholeTable" dxfId="348"/>
      <tableStyleElement type="headerRow" dxfId="347"/>
      <tableStyleElement type="firstRowStripe" dxfId="346"/>
      <tableStyleElement type="secondRowStripe" dxfId="34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6EDFC"/>
      <rgbColor rgb="00FFFFFF"/>
      <rgbColor rgb="00E6F4E4"/>
      <rgbColor rgb="0000FF00"/>
      <rgbColor rgb="000000FF"/>
      <rgbColor rgb="00FFFF00"/>
      <rgbColor rgb="00FFEEC9"/>
      <rgbColor rgb="0000FFFF"/>
      <rgbColor rgb="00F7DCE1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FDFBEB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73F13"/>
      <rgbColor rgb="00993366"/>
      <rgbColor rgb="00333399"/>
      <rgbColor rgb="00333333"/>
    </indexedColors>
    <mruColors>
      <color rgb="FFFFCC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1707F321-9561-4B5D-A81B-42B0905525C6}" name="Monday" displayName="Monday" ref="B5:Z46" headerRowDxfId="344" dataDxfId="343" totalsRowDxfId="342" headerRowCellStyle="Heading 3" dataCellStyle="Normal" totalsRowCellStyle="Normal">
  <autoFilter ref="B5:Z46" xr:uid="{1707F321-9561-4B5D-A81B-42B0905525C6}"/>
  <sortState xmlns:xlrd2="http://schemas.microsoft.com/office/spreadsheetml/2017/richdata2" ref="B6:Z46">
    <sortCondition ref="Z5:Z46"/>
  </sortState>
  <tableColumns count="25">
    <tableColumn id="1" xr3:uid="{02AC0AAE-DA8C-478E-800F-852D905B703C}" name="MONDAY" totalsRowLabel="Total" dataDxfId="341" totalsRowDxfId="340" dataCellStyle="Normal"/>
    <tableColumn id="21" xr3:uid="{736753BC-E01A-48C3-B419-CAD7709546D4}" name="                             ." dataDxfId="339" totalsRowDxfId="338"/>
    <tableColumn id="2" xr3:uid="{80B99165-48C8-48CA-9B43-C80C9364016D}" name="06" dataDxfId="337" totalsRowDxfId="336" dataCellStyle="Normal"/>
    <tableColumn id="3" xr3:uid="{8819CA6B-44CD-480E-A47F-8A5E2EE1EAFB}" name="07" dataDxfId="335" totalsRowDxfId="334" dataCellStyle="Normal"/>
    <tableColumn id="4" xr3:uid="{EDBE4AC9-8575-4C41-8207-5FC869684E6E}" name="08" dataDxfId="333" totalsRowDxfId="332" dataCellStyle="Normal"/>
    <tableColumn id="5" xr3:uid="{AA53E93F-D434-4545-A926-84C0473C7E6D}" name="09" dataDxfId="331" totalsRowDxfId="330" dataCellStyle="Normal"/>
    <tableColumn id="6" xr3:uid="{EF53E0AD-D5F0-4879-85A3-DF452ABBB31D}" name="10" dataDxfId="329" totalsRowDxfId="328" dataCellStyle="Normal"/>
    <tableColumn id="7" xr3:uid="{E5C1B856-7A82-4A56-A7C4-8D2BC9681EB4}" name="11" dataDxfId="327" totalsRowDxfId="326" dataCellStyle="Normal"/>
    <tableColumn id="8" xr3:uid="{64DBF4B4-75DA-4737-AACB-DF28554CEABE}" name="12" dataDxfId="325" totalsRowDxfId="324" dataCellStyle="Normal"/>
    <tableColumn id="9" xr3:uid="{FEDA133D-3156-4C34-9C47-B767D48190E5}" name="13" dataDxfId="323" totalsRowDxfId="322" dataCellStyle="Normal"/>
    <tableColumn id="10" xr3:uid="{123F23A4-C1B8-47E5-8138-D9E5E730253B}" name="14" dataDxfId="321" totalsRowDxfId="320" dataCellStyle="Normal"/>
    <tableColumn id="11" xr3:uid="{1D5F5D2F-7A86-465B-AC11-D7428FCBBA20}" name="15" dataDxfId="319" totalsRowDxfId="318" dataCellStyle="Normal"/>
    <tableColumn id="12" xr3:uid="{48B5DE56-10C4-44FF-ADCD-E51955D0C6DB}" name="16" totalsRowFunction="sum" dataDxfId="317" dataCellStyle="Normal"/>
    <tableColumn id="13" xr3:uid="{EDCF9FA6-550B-499E-AA96-D909AF6E92E9}" name="17" dataDxfId="316" totalsRowDxfId="315" dataCellStyle="Normal" totalsRowCellStyle="Normal"/>
    <tableColumn id="14" xr3:uid="{F36BE12F-EE52-4DEE-BBE2-EF7C55D9DB62}" name="18" dataDxfId="314" totalsRowDxfId="313" dataCellStyle="Normal" totalsRowCellStyle="Normal"/>
    <tableColumn id="15" xr3:uid="{947EA7F8-82D2-4CB7-B52B-53BFBAC917B8}" name="19" dataDxfId="312" totalsRowDxfId="311" dataCellStyle="Normal" totalsRowCellStyle="Normal"/>
    <tableColumn id="16" xr3:uid="{01B2E428-246A-4720-B3B0-40DADA1BDDE4}" name="20" dataDxfId="310" totalsRowDxfId="309" dataCellStyle="Normal" totalsRowCellStyle="Normal"/>
    <tableColumn id="17" xr3:uid="{37B14B25-C7EF-4CF3-BFB2-B1F83BEB6D22}" name="21" dataDxfId="308" totalsRowDxfId="307" dataCellStyle="Normal" totalsRowCellStyle="Normal"/>
    <tableColumn id="18" xr3:uid="{899E9D99-673A-4BED-B5A6-5716E38E4A9A}" name="22" dataDxfId="306" totalsRowDxfId="305" dataCellStyle="Normal" totalsRowCellStyle="Normal"/>
    <tableColumn id="19" xr3:uid="{58A0A2FE-7F7A-43F8-9133-78A8CD32290F}" name="23" dataDxfId="304" totalsRowDxfId="303" dataCellStyle="Normal" totalsRowCellStyle="Normal"/>
    <tableColumn id="20" xr3:uid="{0DAA0B51-8CD9-4704-B339-ACD4A1E7DA1B}" name="24" dataDxfId="302" totalsRowDxfId="301" dataCellStyle="Normal" totalsRowCellStyle="Normal"/>
    <tableColumn id="22" xr3:uid="{06FDE850-7508-4AC9-B69D-885793184CC3}" name="breaks" dataDxfId="300" totalsRowDxfId="299" dataCellStyle="Normal" totalsRowCellStyle="Normal"/>
    <tableColumn id="23" xr3:uid="{4F754D02-0D45-4CF4-A8FF-96F0C086BADA}" name="worked" dataDxfId="298" totalsRowDxfId="297" dataCellStyle="Normal" totalsRowCellStyle="Normal"/>
    <tableColumn id="24" xr3:uid="{9AE96E44-2109-42A6-B705-D9CEB904219D}" name="FAE" dataDxfId="296" totalsRowDxfId="295" dataCellStyle="Normal" totalsRowCellStyle="Normal"/>
    <tableColumn id="25" xr3:uid="{25F4EDBD-4E48-4396-98CC-E146E498CBD2}" name="Start time" dataDxfId="294" totalsRowDxfId="293" dataCellStyle="Normal" totalsRowCellStyle="Normal">
      <calculatedColumnFormula>MID(_xlfn.TEXTJOIN("", TRUE, D6:V6), FIND(":", _xlfn.TEXTJOIN("", TRUE, D6:V6))-2, 5)</calculatedColumnFormula>
    </tableColumn>
  </tableColumns>
  <tableStyleInfo name="TableStyleMedium16" showFirstColumn="0" showLastColumn="0" showRowStripes="1" showColumnStripes="0"/>
  <extLst>
    <ext xmlns:x14="http://schemas.microsoft.com/office/spreadsheetml/2009/9/main" uri="{504A1905-F514-4f6f-8877-14C23A59335A}">
      <x14:table altTextSummary="Enter shift details of employees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7EFDD87-4C27-4670-8852-0746EA8536F1}" name="Monday10" displayName="Monday10" ref="B5:Z45" headerRowDxfId="292" dataDxfId="291" totalsRowDxfId="290" headerRowCellStyle="Heading 3" dataCellStyle="Normal" totalsRowCellStyle="Normal">
  <autoFilter ref="B5:Z45" xr:uid="{27EFDD87-4C27-4670-8852-0746EA8536F1}"/>
  <sortState xmlns:xlrd2="http://schemas.microsoft.com/office/spreadsheetml/2017/richdata2" ref="B6:Z45">
    <sortCondition ref="Z5:Z45"/>
  </sortState>
  <tableColumns count="25">
    <tableColumn id="1" xr3:uid="{D459F288-7D2B-4E47-A2E5-1844E7B7255C}" name="TUESDAY" totalsRowLabel="Total" dataDxfId="289" totalsRowDxfId="288" dataCellStyle="Normal"/>
    <tableColumn id="21" xr3:uid="{0CE1CB3F-2950-4908-B9B5-D7164EB7B8EF}" name="                             ." dataDxfId="287" totalsRowDxfId="286"/>
    <tableColumn id="2" xr3:uid="{4EC6A1A1-9FBC-4076-B79F-41FCFD673944}" name="06" dataDxfId="285" totalsRowDxfId="284" dataCellStyle="Normal"/>
    <tableColumn id="3" xr3:uid="{B5E52ACA-B581-4F08-B578-97ED200AD683}" name="07" dataDxfId="283" totalsRowDxfId="282" dataCellStyle="Normal"/>
    <tableColumn id="4" xr3:uid="{9AF1C2A1-2779-4B2B-BF27-07F1E0AAF9FB}" name="08" dataDxfId="281" totalsRowDxfId="280" dataCellStyle="Normal"/>
    <tableColumn id="5" xr3:uid="{BEA50602-C940-489F-87A4-1EC871A9789E}" name="09" dataDxfId="279" totalsRowDxfId="278" dataCellStyle="Normal"/>
    <tableColumn id="6" xr3:uid="{1633343D-1606-4022-8555-3033DFE3F24B}" name="10" dataDxfId="277" totalsRowDxfId="276" dataCellStyle="Normal"/>
    <tableColumn id="7" xr3:uid="{673183C8-24EE-445D-960C-046010E5A0F9}" name="11" dataDxfId="275" totalsRowDxfId="274" dataCellStyle="Normal"/>
    <tableColumn id="8" xr3:uid="{0062CB45-527D-4F99-9A3F-17303ADBE145}" name="12" dataDxfId="273" totalsRowDxfId="272" dataCellStyle="Normal"/>
    <tableColumn id="9" xr3:uid="{57543B29-6E58-490B-BF84-B7B735DDE846}" name="13" dataDxfId="271" totalsRowDxfId="270" dataCellStyle="Normal"/>
    <tableColumn id="10" xr3:uid="{9E204AEC-FE28-4141-9CB7-C5FBAC30AB67}" name="14" dataDxfId="269" totalsRowDxfId="268" dataCellStyle="Normal"/>
    <tableColumn id="11" xr3:uid="{01A64670-9BA0-4690-B64C-7CCB0079C0E9}" name="15" dataDxfId="267" totalsRowDxfId="266" dataCellStyle="Normal"/>
    <tableColumn id="12" xr3:uid="{36C0D374-646D-438C-A968-3A96E5393C42}" name="16" totalsRowFunction="sum" dataDxfId="265" dataCellStyle="Normal"/>
    <tableColumn id="13" xr3:uid="{2A262466-E178-4A15-A690-E09A5A00332A}" name="17" dataDxfId="264" totalsRowDxfId="263" dataCellStyle="Normal" totalsRowCellStyle="Normal"/>
    <tableColumn id="14" xr3:uid="{79EA24E2-E0C2-4681-B190-48CD99B1870E}" name="18" dataDxfId="262" totalsRowDxfId="261" dataCellStyle="Normal" totalsRowCellStyle="Normal"/>
    <tableColumn id="15" xr3:uid="{A74BA3D4-981C-4059-9454-C5098A476A3A}" name="19" dataDxfId="260" totalsRowDxfId="259" dataCellStyle="Normal" totalsRowCellStyle="Normal"/>
    <tableColumn id="16" xr3:uid="{35E45DEF-9BB0-41C7-8F50-722D25AFEFE0}" name="20" dataDxfId="258" totalsRowDxfId="257" dataCellStyle="Normal" totalsRowCellStyle="Normal"/>
    <tableColumn id="17" xr3:uid="{D4CB9847-F0E1-4A32-A80A-44324CAAF415}" name="21" dataDxfId="256" totalsRowDxfId="255" dataCellStyle="Normal" totalsRowCellStyle="Normal"/>
    <tableColumn id="18" xr3:uid="{EBEA8A09-2485-44D2-8AC8-CB57BB7AC65D}" name="22" dataDxfId="254" totalsRowDxfId="253" dataCellStyle="Normal" totalsRowCellStyle="Normal"/>
    <tableColumn id="19" xr3:uid="{7C26F7F9-2293-477D-8188-33EE7C67D953}" name="23" dataDxfId="252" dataCellStyle="Normal" totalsRowCellStyle="Normal"/>
    <tableColumn id="20" xr3:uid="{6F757F55-5947-42C0-8914-780BFE467796}" name="24" dataDxfId="251" totalsRowDxfId="250" dataCellStyle="Normal" totalsRowCellStyle="Normal"/>
    <tableColumn id="22" xr3:uid="{502C19AA-F5A7-4FFC-B2E8-B0E2EC110990}" name="breaks" dataDxfId="249" totalsRowDxfId="248" dataCellStyle="Normal" totalsRowCellStyle="Normal"/>
    <tableColumn id="23" xr3:uid="{E7010138-8E3E-4340-8931-2BB8973B4489}" name="worked" dataDxfId="247" totalsRowDxfId="246" dataCellStyle="Normal" totalsRowCellStyle="Normal"/>
    <tableColumn id="24" xr3:uid="{3C5D503F-37D8-4735-93A9-E35E98BD02EA}" name="FAE" dataDxfId="245" totalsRowDxfId="244" dataCellStyle="Normal" totalsRowCellStyle="Normal"/>
    <tableColumn id="25" xr3:uid="{96DD156D-3269-4FF7-BEBE-9C682FC499FE}" name="Start time" dataDxfId="243" totalsRowDxfId="242" dataCellStyle="Normal" totalsRowCellStyle="Normal">
      <calculatedColumnFormula>MID(_xlfn.TEXTJOIN("", TRUE, D6:V6), FIND(":", _xlfn.TEXTJOIN("", TRUE, D6:V6))-2, 5)</calculatedColumnFormula>
    </tableColumn>
  </tableColumns>
  <tableStyleInfo name="TableStyleMedium16" showFirstColumn="0" showLastColumn="0" showRowStripes="1" showColumnStripes="0"/>
  <extLst>
    <ext xmlns:x14="http://schemas.microsoft.com/office/spreadsheetml/2009/9/main" uri="{504A1905-F514-4f6f-8877-14C23A59335A}">
      <x14:table altTextSummary="Enter shift details of employees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023F3C-F330-4CE9-A3EA-7A33F9E8AC4B}" name="Monday45" displayName="Monday45" ref="B5:X45" headerRowDxfId="241" dataDxfId="240" totalsRowDxfId="239" headerRowCellStyle="Heading 3" dataCellStyle="Normal" totalsRowCellStyle="Normal">
  <autoFilter ref="B5:X45" xr:uid="{27023F3C-F330-4CE9-A3EA-7A33F9E8AC4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xr3:uid="{D3F59CF8-27F2-4672-9A8C-A8E6C70B0240}" name="Wednesday" totalsRowLabel="Total" dataDxfId="238" totalsRowDxfId="237" dataCellStyle="Normal"/>
    <tableColumn id="21" xr3:uid="{D25FE24D-F907-4900-B284-FD88F3ADD82A}" name="                             ." dataDxfId="236" totalsRowDxfId="235"/>
    <tableColumn id="2" xr3:uid="{204D746A-26D3-4D42-BCC4-8C0350A4C55F}" name="06" dataDxfId="234" totalsRowDxfId="233" dataCellStyle="Normal"/>
    <tableColumn id="3" xr3:uid="{EE6054D2-0FB8-4135-8C9E-0DF7BB6D7942}" name="07" dataDxfId="232" totalsRowDxfId="231" dataCellStyle="Normal"/>
    <tableColumn id="4" xr3:uid="{FDA471C5-A05B-432E-9C15-39CF166F6A62}" name="08" dataDxfId="230" totalsRowDxfId="229" dataCellStyle="Normal"/>
    <tableColumn id="5" xr3:uid="{8275495D-F94C-4C34-995B-DBF14CC74E01}" name="09" dataDxfId="228" totalsRowDxfId="227" dataCellStyle="Normal"/>
    <tableColumn id="6" xr3:uid="{4905D556-8D95-4152-8090-BAC00844416F}" name="10" dataDxfId="226" totalsRowDxfId="225" dataCellStyle="Normal"/>
    <tableColumn id="7" xr3:uid="{83F21C0E-7492-47F4-89ED-318374D7DA30}" name="11" dataDxfId="224" totalsRowDxfId="223" dataCellStyle="Normal"/>
    <tableColumn id="8" xr3:uid="{A402E762-69C3-4331-A34C-499D4D91C59D}" name="12" dataDxfId="222" totalsRowDxfId="221" dataCellStyle="Normal"/>
    <tableColumn id="9" xr3:uid="{2B07B392-BD80-44C1-A708-C39D2CB19B1C}" name="13" dataDxfId="220" totalsRowDxfId="219" dataCellStyle="Normal"/>
    <tableColumn id="10" xr3:uid="{9D198415-B35E-42D0-B6E0-EBCB93BC801D}" name="14" dataDxfId="218" totalsRowDxfId="217" dataCellStyle="Normal"/>
    <tableColumn id="11" xr3:uid="{0D1EC61B-41F5-4B59-A71F-0BECBE2A85DD}" name="15" dataDxfId="216" totalsRowDxfId="215" dataCellStyle="Normal"/>
    <tableColumn id="12" xr3:uid="{C12D3D3E-BD93-4CB3-A8FC-EF34327507AA}" name="16" totalsRowFunction="sum" dataDxfId="214" dataCellStyle="Normal"/>
    <tableColumn id="13" xr3:uid="{4EDF37AC-DE00-4487-B149-F8753D6F34B1}" name="17" dataDxfId="213" totalsRowDxfId="212" dataCellStyle="Normal" totalsRowCellStyle="Normal"/>
    <tableColumn id="14" xr3:uid="{C95577BF-45E9-474F-BF6F-07A1AB9903C4}" name="18" dataDxfId="211" totalsRowDxfId="210" dataCellStyle="Normal" totalsRowCellStyle="Normal"/>
    <tableColumn id="15" xr3:uid="{877A08E6-3683-4DC3-8852-C0344BFA9147}" name="19" dataDxfId="209" totalsRowDxfId="208" dataCellStyle="Normal" totalsRowCellStyle="Normal"/>
    <tableColumn id="16" xr3:uid="{1DA0F72C-FDAE-4C9F-95FE-505B2E64BB50}" name="20" dataDxfId="207" totalsRowDxfId="206" dataCellStyle="Normal" totalsRowCellStyle="Normal"/>
    <tableColumn id="17" xr3:uid="{B85A4354-7CBB-4FD6-80C6-49B9EB6C6E4F}" name="21" dataDxfId="205" totalsRowDxfId="204" dataCellStyle="Normal" totalsRowCellStyle="Normal"/>
    <tableColumn id="18" xr3:uid="{5E45C0C1-CFF5-45C4-93F9-C073DAE140E6}" name="22" dataDxfId="203" totalsRowDxfId="202" dataCellStyle="Normal" totalsRowCellStyle="Normal"/>
    <tableColumn id="19" xr3:uid="{805F27C0-669F-4298-B7CA-AFF44AD1CB32}" name="23" dataDxfId="201" totalsRowDxfId="200" dataCellStyle="Normal" totalsRowCellStyle="Normal"/>
    <tableColumn id="20" xr3:uid="{3DA02E18-58B2-4A60-ADDE-93DEABFA72DC}" name="24" dataDxfId="199" totalsRowDxfId="198" dataCellStyle="Normal" totalsRowCellStyle="Normal"/>
    <tableColumn id="22" xr3:uid="{C3040610-267E-4B9E-BDBE-3A6416EBCBF9}" name="breaks" dataDxfId="197" totalsRowDxfId="196" dataCellStyle="Normal" totalsRowCellStyle="Normal"/>
    <tableColumn id="23" xr3:uid="{43183FEA-6492-4224-BEC8-05AAC3906BA9}" name="worked" dataDxfId="195" totalsRowDxfId="194" dataCellStyle="Normal" totalsRowCellStyle="Normal"/>
  </tableColumns>
  <tableStyleInfo name="TableStyleMedium16" showFirstColumn="0" showLastColumn="0" showRowStripes="1" showColumnStripes="0"/>
  <extLst>
    <ext xmlns:x14="http://schemas.microsoft.com/office/spreadsheetml/2009/9/main" uri="{504A1905-F514-4f6f-8877-14C23A59335A}">
      <x14:table altTextSummary="Enter shift details of employees in this tabl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954FD6-4844-4976-BD1E-682A1D3A1FD2}" name="Monday46" displayName="Monday46" ref="B5:X45" headerRowDxfId="193" dataDxfId="192" totalsRowDxfId="191" headerRowCellStyle="Heading 3" dataCellStyle="Normal" totalsRowCellStyle="Normal">
  <autoFilter ref="B5:X45" xr:uid="{51954FD6-4844-4976-BD1E-682A1D3A1F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xr3:uid="{B45BCBB7-11DA-4AEC-B835-2FB7109BB84E}" name="Thursday" totalsRowLabel="Total" dataDxfId="190" totalsRowDxfId="189" dataCellStyle="Normal"/>
    <tableColumn id="21" xr3:uid="{1664A2EE-68F8-455D-B604-F647E2F321EA}" name="                             ." dataDxfId="188" totalsRowDxfId="187"/>
    <tableColumn id="2" xr3:uid="{1B2F40DF-B13A-41B5-95F9-F1FD5B7B01E6}" name="06" dataDxfId="186" totalsRowDxfId="185" dataCellStyle="Normal"/>
    <tableColumn id="3" xr3:uid="{CFBF77DA-3392-46F7-A731-14D89F85BD93}" name="07" dataDxfId="184" totalsRowDxfId="183" dataCellStyle="Normal"/>
    <tableColumn id="4" xr3:uid="{66E2B763-D12F-465E-8610-5859F57ED0C3}" name="08" dataDxfId="182" totalsRowDxfId="181" dataCellStyle="Normal"/>
    <tableColumn id="5" xr3:uid="{0A749CC4-DE7B-4C3F-A3FD-86A4647D3A37}" name="09" dataDxfId="180" totalsRowDxfId="179" dataCellStyle="Normal"/>
    <tableColumn id="6" xr3:uid="{ADF27932-F953-48F2-8B22-7BDD4D77F03E}" name="10" dataDxfId="178" totalsRowDxfId="177" dataCellStyle="Normal"/>
    <tableColumn id="7" xr3:uid="{EB962621-D4ED-4E94-92E0-F7F7B439BB16}" name="11" dataDxfId="176" totalsRowDxfId="175" dataCellStyle="Normal"/>
    <tableColumn id="8" xr3:uid="{9B511166-2FCE-4F94-8F9E-6AB3836A90DE}" name="12" dataDxfId="174" totalsRowDxfId="173" dataCellStyle="Normal"/>
    <tableColumn id="9" xr3:uid="{B36AC9F4-D127-47C6-8205-6FE87062052A}" name="13" dataDxfId="172" totalsRowDxfId="171" dataCellStyle="Normal"/>
    <tableColumn id="10" xr3:uid="{A0EB8381-C73A-4F82-919B-A63CF5983C4E}" name="14" dataDxfId="170" totalsRowDxfId="169" dataCellStyle="Normal"/>
    <tableColumn id="11" xr3:uid="{2A30C372-A812-4031-B77F-5B526FCCBE32}" name="15" dataDxfId="168" totalsRowDxfId="167" dataCellStyle="Normal"/>
    <tableColumn id="12" xr3:uid="{CA2E41F7-274F-4BEA-885F-584250A39005}" name="16" totalsRowFunction="sum" dataDxfId="166" dataCellStyle="Normal"/>
    <tableColumn id="13" xr3:uid="{CE3DE5A9-1A83-413C-B9FA-B92F19A5603E}" name="17" dataDxfId="165" totalsRowDxfId="164" dataCellStyle="Normal" totalsRowCellStyle="Normal"/>
    <tableColumn id="14" xr3:uid="{EFF0D4E4-47FF-42EA-AA5A-CA5C526A21B3}" name="18" dataDxfId="163" totalsRowDxfId="162" dataCellStyle="Normal" totalsRowCellStyle="Normal"/>
    <tableColumn id="15" xr3:uid="{CD2C5909-F0EB-42C5-8543-57E383777494}" name="19" dataDxfId="161" totalsRowDxfId="160" dataCellStyle="Normal" totalsRowCellStyle="Normal"/>
    <tableColumn id="16" xr3:uid="{25CD2652-2672-48EC-BBBB-9206579AE00C}" name="20" dataDxfId="159" totalsRowDxfId="158" dataCellStyle="Normal" totalsRowCellStyle="Normal"/>
    <tableColumn id="17" xr3:uid="{E4A20C42-DC7B-4615-83F3-E6A030FD653B}" name="21" dataDxfId="157" totalsRowDxfId="156" dataCellStyle="Normal" totalsRowCellStyle="Normal"/>
    <tableColumn id="18" xr3:uid="{722183AA-8DB0-4452-9E63-BFC6CD221D77}" name="22" dataDxfId="155" totalsRowDxfId="154" dataCellStyle="Normal" totalsRowCellStyle="Normal"/>
    <tableColumn id="19" xr3:uid="{1EDA72D6-6006-434A-8C2B-9B51818D553C}" name="23" dataDxfId="153" totalsRowDxfId="152" dataCellStyle="Normal" totalsRowCellStyle="Normal"/>
    <tableColumn id="20" xr3:uid="{7A2DAC93-89B4-44F0-853E-7D81BBA4FFE8}" name="24" dataDxfId="151" totalsRowDxfId="150" dataCellStyle="Normal" totalsRowCellStyle="Normal"/>
    <tableColumn id="22" xr3:uid="{45599843-E519-44A2-B6EF-97F675031ABE}" name="breaks" dataDxfId="149" totalsRowDxfId="148" dataCellStyle="Normal" totalsRowCellStyle="Normal"/>
    <tableColumn id="23" xr3:uid="{81F0097C-25F7-4283-BB9A-A41C5732FE59}" name="worked" dataDxfId="147" totalsRowDxfId="146" dataCellStyle="Normal" totalsRowCellStyle="Normal"/>
  </tableColumns>
  <tableStyleInfo name="TableStyleMedium16" showFirstColumn="0" showLastColumn="0" showRowStripes="1" showColumnStripes="0"/>
  <extLst>
    <ext xmlns:x14="http://schemas.microsoft.com/office/spreadsheetml/2009/9/main" uri="{504A1905-F514-4f6f-8877-14C23A59335A}">
      <x14:table altTextSummary="Enter shift details of employees in this tabl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543A9D-D14F-4806-9303-200DFCC4E67E}" name="Monday47" displayName="Monday47" ref="B5:X45" headerRowDxfId="145" dataDxfId="144" totalsRowDxfId="143" headerRowCellStyle="Heading 3" dataCellStyle="Normal" totalsRowCellStyle="Normal">
  <autoFilter ref="B5:X45" xr:uid="{A2543A9D-D14F-4806-9303-200DFCC4E67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xr3:uid="{052E8EBF-E3EC-472D-8760-8D2C84A78747}" name="Friday" totalsRowLabel="Total" dataDxfId="142" totalsRowDxfId="141" dataCellStyle="Normal"/>
    <tableColumn id="21" xr3:uid="{AF3ED7A9-EFA2-4E09-B014-5822FEC00458}" name="                             ." dataDxfId="140" totalsRowDxfId="139"/>
    <tableColumn id="2" xr3:uid="{49BB51B9-C9C7-44FA-96CB-6CE0E36F1684}" name="06" dataDxfId="138" totalsRowDxfId="137" dataCellStyle="Normal"/>
    <tableColumn id="3" xr3:uid="{A751B20E-943C-4AF6-AC8A-2145558F98A7}" name="07" dataDxfId="136" totalsRowDxfId="135" dataCellStyle="Normal"/>
    <tableColumn id="4" xr3:uid="{36EF73B8-47AB-43CE-9342-74004F786EB4}" name="08" dataDxfId="134" totalsRowDxfId="133" dataCellStyle="Normal"/>
    <tableColumn id="5" xr3:uid="{5D8E2FC1-6843-4181-8258-0804B01816B2}" name="09" dataDxfId="132" totalsRowDxfId="131" dataCellStyle="Normal"/>
    <tableColumn id="6" xr3:uid="{25138F27-5FB4-42BE-B382-6FB253CE61A7}" name="10" dataDxfId="130" totalsRowDxfId="129" dataCellStyle="Normal"/>
    <tableColumn id="7" xr3:uid="{9EFCA31D-B512-4ECF-935A-885CE566F225}" name="11" dataDxfId="128" totalsRowDxfId="127" dataCellStyle="Normal"/>
    <tableColumn id="8" xr3:uid="{57E76E5F-25B9-4A58-9301-82DB559F7910}" name="12" dataDxfId="126" totalsRowDxfId="125" dataCellStyle="Normal"/>
    <tableColumn id="9" xr3:uid="{7A70AEA0-FD67-4CE7-92CD-68F26944C7BD}" name="13" dataDxfId="124" totalsRowDxfId="123" dataCellStyle="Normal"/>
    <tableColumn id="10" xr3:uid="{5F9982E5-B12E-4777-96F3-863A04AA7205}" name="14" dataDxfId="122" totalsRowDxfId="121" dataCellStyle="Normal"/>
    <tableColumn id="11" xr3:uid="{B7C9CB00-580D-423E-86CA-BBB47D0D2F4A}" name="15" dataDxfId="120" totalsRowDxfId="119" dataCellStyle="Normal"/>
    <tableColumn id="12" xr3:uid="{BEFDC0D2-6D5E-4A4A-BFD3-01321BDD03EF}" name="16" totalsRowFunction="sum" dataDxfId="118" dataCellStyle="Normal"/>
    <tableColumn id="13" xr3:uid="{A017C647-DCF4-40E9-A8F6-FC439393DC15}" name="17" dataDxfId="117" totalsRowDxfId="116" dataCellStyle="Normal" totalsRowCellStyle="Normal"/>
    <tableColumn id="14" xr3:uid="{3EAB9D8F-74ED-4F92-98DD-919521D82D33}" name="18" dataDxfId="115" totalsRowDxfId="114" dataCellStyle="Normal" totalsRowCellStyle="Normal"/>
    <tableColumn id="15" xr3:uid="{5737F8B7-3706-429A-9A01-D3C97E712902}" name="19" dataDxfId="113" totalsRowDxfId="112" dataCellStyle="Normal" totalsRowCellStyle="Normal"/>
    <tableColumn id="16" xr3:uid="{3449B1D4-447D-4C15-9093-839778106E61}" name="20" dataDxfId="111" totalsRowDxfId="110" dataCellStyle="Normal" totalsRowCellStyle="Normal"/>
    <tableColumn id="17" xr3:uid="{BCFDD10B-78BB-4F63-9B9A-C0A966B0EECB}" name="21" dataDxfId="109" totalsRowDxfId="108" dataCellStyle="Normal" totalsRowCellStyle="Normal"/>
    <tableColumn id="18" xr3:uid="{6BAD7130-2626-404A-8355-89B859F818DE}" name="22" dataDxfId="107" totalsRowDxfId="106" dataCellStyle="Normal" totalsRowCellStyle="Normal"/>
    <tableColumn id="19" xr3:uid="{3BB5DFA0-2135-4126-A661-B2B932211097}" name="23" dataDxfId="105" totalsRowDxfId="104" dataCellStyle="Normal" totalsRowCellStyle="Normal"/>
    <tableColumn id="20" xr3:uid="{6958A434-E898-4455-8471-B5004961E103}" name="24" dataDxfId="103" totalsRowDxfId="102" dataCellStyle="Normal" totalsRowCellStyle="Normal"/>
    <tableColumn id="22" xr3:uid="{ADF48937-AC36-4E5E-8322-E32927216A0A}" name="breaks" dataDxfId="101" totalsRowDxfId="100" dataCellStyle="Normal" totalsRowCellStyle="Normal"/>
    <tableColumn id="23" xr3:uid="{8168A1E2-EFF7-49F4-A7BD-A27C54A3B13D}" name="worked" dataDxfId="99" totalsRowDxfId="98" dataCellStyle="Normal" totalsRowCellStyle="Normal"/>
  </tableColumns>
  <tableStyleInfo name="TableStyleMedium16" showFirstColumn="0" showLastColumn="0" showRowStripes="1" showColumnStripes="0"/>
  <extLst>
    <ext xmlns:x14="http://schemas.microsoft.com/office/spreadsheetml/2009/9/main" uri="{504A1905-F514-4f6f-8877-14C23A59335A}">
      <x14:table altTextSummary="Enter shift details of employees in this tabl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91B739-8A4A-406E-9E45-37098D603271}" name="Monday48" displayName="Monday48" ref="B5:X45" headerRowDxfId="97" dataDxfId="96" totalsRowDxfId="95" headerRowCellStyle="Heading 3" dataCellStyle="Normal" totalsRowCellStyle="Normal">
  <autoFilter ref="B5:X45" xr:uid="{B791B739-8A4A-406E-9E45-37098D6032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xr3:uid="{2272CF82-2B51-464D-BE80-70FBAF8EC26D}" name="Saturday" totalsRowLabel="Total" dataDxfId="94" totalsRowDxfId="93" dataCellStyle="Normal"/>
    <tableColumn id="21" xr3:uid="{955F4025-851A-4468-84D0-2C1DF024174D}" name="                             ." dataDxfId="92" totalsRowDxfId="91"/>
    <tableColumn id="2" xr3:uid="{8B031127-C44F-49A3-BC5B-A1B3A0A12443}" name="06" dataDxfId="90" totalsRowDxfId="89" dataCellStyle="Normal"/>
    <tableColumn id="3" xr3:uid="{709B6B2E-B142-4B10-BEF5-037055B6D2ED}" name="07" dataDxfId="88" totalsRowDxfId="87" dataCellStyle="Normal"/>
    <tableColumn id="4" xr3:uid="{36FDF363-7A21-4CA6-BEAA-3E2DE331F933}" name="08" dataDxfId="86" totalsRowDxfId="85" dataCellStyle="Normal"/>
    <tableColumn id="5" xr3:uid="{ED169C35-F681-430B-82FF-8032A7279975}" name="09" dataDxfId="84" totalsRowDxfId="83" dataCellStyle="Normal"/>
    <tableColumn id="6" xr3:uid="{1CA0A7C3-8E3F-47B2-A289-A08FF580CDA8}" name="10" dataDxfId="82" totalsRowDxfId="81" dataCellStyle="Normal"/>
    <tableColumn id="7" xr3:uid="{CD793984-410A-45FF-8807-96219435602A}" name="11" dataDxfId="80" totalsRowDxfId="79" dataCellStyle="Normal"/>
    <tableColumn id="8" xr3:uid="{E5573983-A3AC-4509-B7A4-B7C67C664F99}" name="12" dataDxfId="78" totalsRowDxfId="77" dataCellStyle="Normal"/>
    <tableColumn id="9" xr3:uid="{6F65A64F-7A8A-4F4D-B081-AC16160A543D}" name="13" dataDxfId="76" totalsRowDxfId="75" dataCellStyle="Normal"/>
    <tableColumn id="10" xr3:uid="{CFC55CCF-121F-4E41-9ED3-4290FE44ED14}" name="14" dataDxfId="74" totalsRowDxfId="73" dataCellStyle="Normal"/>
    <tableColumn id="11" xr3:uid="{853EFFEA-889A-4B44-84C0-16883FDA919E}" name="15" dataDxfId="72" totalsRowDxfId="71" dataCellStyle="Normal"/>
    <tableColumn id="12" xr3:uid="{9136D72A-2C59-450E-BC16-9443B91F6955}" name="16" totalsRowFunction="sum" dataDxfId="70" dataCellStyle="Normal"/>
    <tableColumn id="13" xr3:uid="{AA79958B-683E-4BE7-BAD5-397B146E9C8A}" name="17" dataDxfId="69" totalsRowDxfId="68" dataCellStyle="Normal" totalsRowCellStyle="Normal"/>
    <tableColumn id="14" xr3:uid="{A172D82D-82CC-488E-89AD-8339C8D49304}" name="18" dataDxfId="67" totalsRowDxfId="66" dataCellStyle="Normal" totalsRowCellStyle="Normal"/>
    <tableColumn id="15" xr3:uid="{EF3F056B-DA32-4EF3-A73B-4C7A8F46DAE4}" name="19" dataDxfId="65" totalsRowDxfId="64" dataCellStyle="Normal" totalsRowCellStyle="Normal"/>
    <tableColumn id="16" xr3:uid="{B0638AAB-0BDF-4BE6-8B89-1D83F1756D66}" name="20" dataDxfId="63" totalsRowDxfId="62" dataCellStyle="Normal" totalsRowCellStyle="Normal"/>
    <tableColumn id="17" xr3:uid="{3533DC69-EA33-440D-8693-87EFE2956314}" name="21" dataDxfId="61" totalsRowDxfId="60" dataCellStyle="Normal" totalsRowCellStyle="Normal"/>
    <tableColumn id="18" xr3:uid="{4F51DCF2-DF1C-4ADD-B532-6BEE4FC81971}" name="22" dataDxfId="59" totalsRowDxfId="58" dataCellStyle="Normal" totalsRowCellStyle="Normal"/>
    <tableColumn id="19" xr3:uid="{055ADCE2-FFB3-4627-A99A-1B7AA65D0953}" name="23" dataDxfId="57" totalsRowDxfId="56" dataCellStyle="Normal" totalsRowCellStyle="Normal"/>
    <tableColumn id="20" xr3:uid="{87298119-4CE9-4EC5-A47B-F4DB9AA1786D}" name="24" dataDxfId="55" totalsRowDxfId="54" dataCellStyle="Normal" totalsRowCellStyle="Normal"/>
    <tableColumn id="22" xr3:uid="{844DE00B-CE11-43DE-ACCE-E8C03A5DE178}" name="breaks" dataDxfId="53" totalsRowDxfId="52" dataCellStyle="Normal" totalsRowCellStyle="Normal"/>
    <tableColumn id="23" xr3:uid="{2991A2EE-6816-4ECB-A7DE-F769B06D6B22}" name="worked" dataDxfId="51" totalsRowDxfId="50" dataCellStyle="Normal" totalsRowCellStyle="Normal"/>
  </tableColumns>
  <tableStyleInfo name="TableStyleMedium16" showFirstColumn="0" showLastColumn="0" showRowStripes="1" showColumnStripes="0"/>
  <extLst>
    <ext xmlns:x14="http://schemas.microsoft.com/office/spreadsheetml/2009/9/main" uri="{504A1905-F514-4f6f-8877-14C23A59335A}">
      <x14:table altTextSummary="Enter shift details of employees in this tabl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2B846D7-8114-4BB4-9E06-92454AC52A9C}" name="Monday49" displayName="Monday49" ref="B5:Y45" headerRowDxfId="49" dataDxfId="48" totalsRowDxfId="47" headerRowCellStyle="Heading 3" dataCellStyle="Normal" totalsRowCellStyle="Normal">
  <autoFilter ref="B5:Y45" xr:uid="{12B846D7-8114-4BB4-9E06-92454AC52A9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1" xr3:uid="{5386F8DE-0939-4F9C-83B3-0072964BAA0A}" name="Sunday" totalsRowLabel="Total" dataDxfId="46" totalsRowDxfId="45" dataCellStyle="Normal"/>
    <tableColumn id="21" xr3:uid="{2B9B9170-FADD-4A58-BE07-43E64778B454}" name="                             ." dataDxfId="44" totalsRowDxfId="43"/>
    <tableColumn id="2" xr3:uid="{1D40FBD2-A025-444D-A74A-356B724EF45B}" name="06" dataDxfId="42" totalsRowDxfId="41" dataCellStyle="Normal"/>
    <tableColumn id="3" xr3:uid="{1E0DBD08-DE85-4CD4-BA61-E5286D90A316}" name="07" dataDxfId="40" totalsRowDxfId="39" dataCellStyle="Normal"/>
    <tableColumn id="4" xr3:uid="{45EAF25D-E75E-4FFA-B1C5-6595DA67FC4B}" name="08" dataDxfId="38" totalsRowDxfId="37" dataCellStyle="Normal"/>
    <tableColumn id="5" xr3:uid="{38D6AF0E-F771-46EF-B9D6-C91B46774B93}" name="09" dataDxfId="36" totalsRowDxfId="35" dataCellStyle="Normal"/>
    <tableColumn id="6" xr3:uid="{D17DC275-79BD-4824-9AC7-2DADE0A2BE43}" name="10" dataDxfId="34" totalsRowDxfId="33" dataCellStyle="Normal"/>
    <tableColumn id="7" xr3:uid="{7CD2DA1A-441C-42C5-B632-111FE6469B94}" name="11" dataDxfId="32" totalsRowDxfId="31" dataCellStyle="Normal"/>
    <tableColumn id="8" xr3:uid="{1F53808C-9AF4-4259-8DF1-D55E4D6946D6}" name="12" dataDxfId="30" totalsRowDxfId="29" dataCellStyle="Normal"/>
    <tableColumn id="9" xr3:uid="{F18EA1A0-E167-4F6D-AE2B-5CB03D3939B7}" name="13" dataDxfId="28" totalsRowDxfId="27" dataCellStyle="Normal"/>
    <tableColumn id="10" xr3:uid="{05119AD6-CCB5-4F49-8974-E704F5DAC10A}" name="14" dataDxfId="26" totalsRowDxfId="25" dataCellStyle="Normal"/>
    <tableColumn id="11" xr3:uid="{D16A4A64-7CA3-4F78-AA7A-C053AB753323}" name="15" dataDxfId="24" totalsRowDxfId="23" dataCellStyle="Normal"/>
    <tableColumn id="12" xr3:uid="{BCF4626D-0D71-47AB-836C-D6C3A7B3CFFD}" name="16" totalsRowFunction="sum" dataDxfId="22" dataCellStyle="Normal"/>
    <tableColumn id="13" xr3:uid="{4D3D86E7-DA9F-4D5A-A29F-2A1A04E128B8}" name="17" dataDxfId="21" totalsRowDxfId="20" dataCellStyle="Normal" totalsRowCellStyle="Normal"/>
    <tableColumn id="14" xr3:uid="{7A2B6B03-F136-4BB2-9D38-13CA414B4891}" name="18" dataDxfId="19" totalsRowDxfId="18" dataCellStyle="Normal" totalsRowCellStyle="Normal"/>
    <tableColumn id="15" xr3:uid="{6C36E101-472E-4648-9E27-6CBCC14EB2F3}" name="19" dataDxfId="17" totalsRowDxfId="16" dataCellStyle="Normal" totalsRowCellStyle="Normal"/>
    <tableColumn id="16" xr3:uid="{B0DCAB4E-28FA-49C7-932D-3B87BF048103}" name="20" dataDxfId="15" totalsRowDxfId="14" dataCellStyle="Normal" totalsRowCellStyle="Normal"/>
    <tableColumn id="17" xr3:uid="{B093FB3B-84F8-4203-B83E-6E863B41D205}" name="21" dataDxfId="13" totalsRowDxfId="12" dataCellStyle="Normal" totalsRowCellStyle="Normal"/>
    <tableColumn id="18" xr3:uid="{4F79B4B0-8CF3-4F5F-9FDE-992DAEE3119E}" name="22" dataDxfId="11" totalsRowDxfId="10" dataCellStyle="Normal" totalsRowCellStyle="Normal"/>
    <tableColumn id="19" xr3:uid="{B35145FB-160C-460A-A73A-05FC3B48D06A}" name="23" dataDxfId="9" totalsRowDxfId="8" dataCellStyle="Normal" totalsRowCellStyle="Normal"/>
    <tableColumn id="20" xr3:uid="{70F4B91A-FCBC-4A84-9BE0-F6BF4727D238}" name="24" dataDxfId="7" totalsRowDxfId="6" dataCellStyle="Normal" totalsRowCellStyle="Normal"/>
    <tableColumn id="22" xr3:uid="{9730A8D4-A47C-4B62-83AE-2E4DBE89EC11}" name="breaks" dataDxfId="5" totalsRowDxfId="4" dataCellStyle="Normal" totalsRowCellStyle="Normal"/>
    <tableColumn id="23" xr3:uid="{CB4EF5A1-0A70-4C0B-B066-08AEE7B83400}" name="worked" dataDxfId="3" totalsRowDxfId="2" dataCellStyle="Normal" totalsRowCellStyle="Normal"/>
    <tableColumn id="24" xr3:uid="{8D383961-60B1-4617-AB6A-53F6BC7F672B}" name="Column1" dataDxfId="1" totalsRowDxfId="0" dataCellStyle="Normal" totalsRowCellStyle="Normal"/>
  </tableColumns>
  <tableStyleInfo name="TableStyleMedium16" showFirstColumn="0" showLastColumn="0" showRowStripes="1" showColumnStripes="0"/>
  <extLst>
    <ext xmlns:x14="http://schemas.microsoft.com/office/spreadsheetml/2009/9/main" uri="{504A1905-F514-4f6f-8877-14C23A59335A}">
      <x14:table altTextSummary="Enter shift details of employees in this table"/>
    </ext>
  </extLst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3F3B-C2BB-4144-BB17-41C6960CD14A}">
  <sheetPr>
    <tabColor theme="8"/>
  </sheetPr>
  <dimension ref="A2:E7"/>
  <sheetViews>
    <sheetView workbookViewId="0">
      <selection activeCell="G6" sqref="G6"/>
    </sheetView>
  </sheetViews>
  <sheetFormatPr defaultRowHeight="13.8" x14ac:dyDescent="0.25"/>
  <cols>
    <col min="1" max="1" width="2.5546875" style="1" customWidth="1"/>
    <col min="2" max="2" width="11.6640625" style="1" customWidth="1"/>
    <col min="3" max="16384" width="8.88671875" style="1"/>
  </cols>
  <sheetData>
    <row r="2" spans="1:5" ht="14.4" thickBot="1" x14ac:dyDescent="0.3">
      <c r="A2" s="2"/>
      <c r="B2" s="2"/>
      <c r="C2" s="3"/>
      <c r="D2" s="3"/>
      <c r="E2" s="3"/>
    </row>
    <row r="3" spans="1:5" ht="16.8" thickBot="1" x14ac:dyDescent="0.35">
      <c r="A3" s="3"/>
      <c r="B3" s="37" t="s">
        <v>5</v>
      </c>
      <c r="C3" s="38"/>
      <c r="D3" s="3"/>
      <c r="E3" s="3"/>
    </row>
    <row r="4" spans="1:5" ht="28.8" thickBot="1" x14ac:dyDescent="0.3">
      <c r="A4" s="3"/>
      <c r="B4" s="39" t="s">
        <v>6</v>
      </c>
      <c r="C4" s="40"/>
      <c r="D4" s="40"/>
      <c r="E4" s="41"/>
    </row>
    <row r="5" spans="1:5" ht="14.4" thickBot="1" x14ac:dyDescent="0.3">
      <c r="A5" s="3"/>
      <c r="B5" s="42" t="s">
        <v>7</v>
      </c>
      <c r="C5" s="43"/>
      <c r="D5" s="3"/>
      <c r="E5" s="3"/>
    </row>
    <row r="6" spans="1:5" x14ac:dyDescent="0.25">
      <c r="A6" s="3"/>
      <c r="B6" s="3"/>
      <c r="C6" s="3"/>
      <c r="D6" s="3"/>
      <c r="E6" s="3"/>
    </row>
    <row r="7" spans="1:5" x14ac:dyDescent="0.25">
      <c r="A7" s="58"/>
      <c r="B7" s="58"/>
    </row>
  </sheetData>
  <mergeCells count="3">
    <mergeCell ref="B3:C3"/>
    <mergeCell ref="B4:E4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DDE8-6794-4FD2-8AB8-8152A6220D2E}">
  <sheetPr>
    <tabColor theme="8"/>
    <pageSetUpPr fitToPage="1"/>
  </sheetPr>
  <dimension ref="B1:Z46"/>
  <sheetViews>
    <sheetView showGridLines="0" zoomScale="70" zoomScaleNormal="70" workbookViewId="0">
      <selection activeCell="D11" sqref="D11"/>
    </sheetView>
  </sheetViews>
  <sheetFormatPr defaultColWidth="12.5546875" defaultRowHeight="15" customHeight="1" x14ac:dyDescent="0.25"/>
  <cols>
    <col min="1" max="1" width="3.109375" style="18" customWidth="1"/>
    <col min="2" max="2" width="24.21875" style="18" customWidth="1"/>
    <col min="3" max="3" width="4.21875" style="18" customWidth="1"/>
    <col min="4" max="22" width="9.6640625" style="18" customWidth="1"/>
    <col min="23" max="16384" width="12.5546875" style="18"/>
  </cols>
  <sheetData>
    <row r="1" spans="2:26" ht="37.5" customHeight="1" x14ac:dyDescent="0.4">
      <c r="B1" s="49" t="s">
        <v>5</v>
      </c>
      <c r="C1" s="49"/>
      <c r="D1" s="49"/>
      <c r="E1" s="49"/>
      <c r="F1" s="49"/>
      <c r="G1" s="19"/>
      <c r="H1" s="20"/>
      <c r="I1" s="20"/>
      <c r="J1" s="20"/>
      <c r="K1" s="20"/>
      <c r="L1" s="20"/>
      <c r="M1" s="20"/>
      <c r="N1" s="20"/>
      <c r="O1" s="21"/>
    </row>
    <row r="2" spans="2:26" ht="18" customHeight="1" x14ac:dyDescent="0.3">
      <c r="B2" s="22" t="s">
        <v>0</v>
      </c>
      <c r="C2" s="50" t="s">
        <v>122</v>
      </c>
      <c r="D2" s="50"/>
      <c r="E2" s="50"/>
      <c r="F2" s="50"/>
      <c r="H2" s="46" t="s">
        <v>30</v>
      </c>
      <c r="I2" s="46"/>
      <c r="J2" s="47">
        <f>4.5+7.5+6.5+2+6+2+2+3+3+4</f>
        <v>40.5</v>
      </c>
      <c r="K2" s="47"/>
      <c r="L2" s="46" t="s">
        <v>32</v>
      </c>
      <c r="M2" s="46"/>
      <c r="N2" s="44">
        <f>7+10</f>
        <v>17</v>
      </c>
      <c r="O2" s="44"/>
    </row>
    <row r="3" spans="2:26" ht="18" customHeight="1" x14ac:dyDescent="0.3">
      <c r="B3" s="22"/>
      <c r="C3" s="51"/>
      <c r="D3" s="51"/>
      <c r="E3" s="51"/>
      <c r="F3" s="51"/>
      <c r="H3" s="46" t="s">
        <v>31</v>
      </c>
      <c r="I3" s="46"/>
      <c r="J3" s="48">
        <f>8+6+7.5+5.5+3</f>
        <v>30</v>
      </c>
      <c r="K3" s="48"/>
      <c r="L3" s="46" t="s">
        <v>33</v>
      </c>
      <c r="M3" s="46"/>
      <c r="N3" s="45">
        <f>3</f>
        <v>3</v>
      </c>
      <c r="O3" s="45"/>
    </row>
    <row r="5" spans="2:26" ht="18" customHeight="1" x14ac:dyDescent="0.25">
      <c r="B5" s="23" t="s">
        <v>1</v>
      </c>
      <c r="C5" s="23" t="s">
        <v>29</v>
      </c>
      <c r="D5" s="9" t="s">
        <v>9</v>
      </c>
      <c r="E5" s="9" t="s">
        <v>10</v>
      </c>
      <c r="F5" s="9" t="s">
        <v>11</v>
      </c>
      <c r="G5" s="9" t="s">
        <v>12</v>
      </c>
      <c r="H5" s="9" t="s">
        <v>13</v>
      </c>
      <c r="I5" s="9" t="s">
        <v>14</v>
      </c>
      <c r="J5" s="9" t="s">
        <v>15</v>
      </c>
      <c r="K5" s="9" t="s">
        <v>16</v>
      </c>
      <c r="L5" s="9" t="s">
        <v>17</v>
      </c>
      <c r="M5" s="9" t="s">
        <v>18</v>
      </c>
      <c r="N5" s="9" t="s">
        <v>19</v>
      </c>
      <c r="O5" s="9" t="s">
        <v>20</v>
      </c>
      <c r="P5" s="9" t="s">
        <v>21</v>
      </c>
      <c r="Q5" s="9" t="s">
        <v>22</v>
      </c>
      <c r="R5" s="9" t="s">
        <v>23</v>
      </c>
      <c r="S5" s="9" t="s">
        <v>24</v>
      </c>
      <c r="T5" s="9" t="s">
        <v>25</v>
      </c>
      <c r="U5" s="9" t="s">
        <v>26</v>
      </c>
      <c r="V5" s="9" t="s">
        <v>27</v>
      </c>
      <c r="W5" s="27" t="s">
        <v>100</v>
      </c>
      <c r="X5" s="27" t="s">
        <v>101</v>
      </c>
      <c r="Y5" s="27" t="s">
        <v>105</v>
      </c>
      <c r="Z5" s="27" t="s">
        <v>113</v>
      </c>
    </row>
    <row r="6" spans="2:26" ht="14.4" customHeight="1" x14ac:dyDescent="0.25">
      <c r="B6" s="18" t="s">
        <v>65</v>
      </c>
      <c r="D6" s="30" t="s">
        <v>111</v>
      </c>
      <c r="E6" s="30"/>
      <c r="F6" s="30"/>
      <c r="G6" s="30"/>
      <c r="H6" s="30"/>
      <c r="I6" s="30"/>
      <c r="J6" s="30"/>
      <c r="N6" s="24"/>
      <c r="W6" s="28">
        <v>1.0416666666666666E-2</v>
      </c>
      <c r="X6" s="28">
        <v>0.29166666666666669</v>
      </c>
      <c r="Y6" s="18" t="s">
        <v>99</v>
      </c>
      <c r="Z6" s="18" t="str">
        <f>MID(_xlfn.TEXTJOIN("", TRUE, D6:V6), FIND(":", _xlfn.TEXTJOIN("", TRUE, D6:V6))-2, 5)</f>
        <v>06:00</v>
      </c>
    </row>
    <row r="7" spans="2:26" ht="14.4" customHeight="1" x14ac:dyDescent="0.25">
      <c r="B7" s="18" t="s">
        <v>40</v>
      </c>
      <c r="D7" s="32" t="s">
        <v>103</v>
      </c>
      <c r="E7" s="32"/>
      <c r="F7" s="32"/>
      <c r="G7" s="32"/>
      <c r="H7" s="32"/>
      <c r="I7" s="32"/>
      <c r="J7" s="32"/>
      <c r="K7" s="32"/>
      <c r="N7" s="24"/>
      <c r="W7" s="28">
        <v>1.0416666666666666E-2</v>
      </c>
      <c r="X7" s="28">
        <v>0.33333333333333331</v>
      </c>
      <c r="Y7" s="18" t="s">
        <v>99</v>
      </c>
      <c r="Z7" s="18" t="str">
        <f>MID(_xlfn.TEXTJOIN("", TRUE, D7:V7), FIND(":", _xlfn.TEXTJOIN("", TRUE, D7:V7))-2, 5)</f>
        <v>06:00</v>
      </c>
    </row>
    <row r="8" spans="2:26" ht="14.4" customHeight="1" x14ac:dyDescent="0.25">
      <c r="B8" s="18" t="s">
        <v>34</v>
      </c>
      <c r="D8" s="33" t="s">
        <v>114</v>
      </c>
      <c r="E8" s="33"/>
      <c r="F8" s="25" t="s">
        <v>115</v>
      </c>
      <c r="G8" s="25"/>
      <c r="H8" s="25"/>
      <c r="I8" s="25"/>
      <c r="J8" s="25"/>
      <c r="K8" s="26" t="s">
        <v>116</v>
      </c>
      <c r="L8" s="26"/>
      <c r="M8" s="26"/>
      <c r="N8" s="24"/>
      <c r="W8" s="28">
        <v>4.1666666666666664E-2</v>
      </c>
      <c r="X8" s="28">
        <v>0.375</v>
      </c>
      <c r="Y8" s="18" t="s">
        <v>99</v>
      </c>
      <c r="Z8" s="18" t="str">
        <f>MID(_xlfn.TEXTJOIN("", TRUE, D8:V8), FIND(":", _xlfn.TEXTJOIN("", TRUE, D8:V8))-2, 5)</f>
        <v>06:00</v>
      </c>
    </row>
    <row r="9" spans="2:26" ht="14.4" customHeight="1" x14ac:dyDescent="0.25">
      <c r="B9" s="18" t="s">
        <v>35</v>
      </c>
      <c r="D9" s="33" t="s">
        <v>114</v>
      </c>
      <c r="E9" s="33"/>
      <c r="F9" s="30" t="s">
        <v>104</v>
      </c>
      <c r="G9" s="30"/>
      <c r="H9" s="30"/>
      <c r="I9" s="30"/>
      <c r="J9" s="30"/>
      <c r="N9" s="24"/>
      <c r="W9" s="28">
        <v>1.0416666666666666E-2</v>
      </c>
      <c r="X9" s="28">
        <v>0.29166666666666669</v>
      </c>
      <c r="Y9" s="18" t="s">
        <v>99</v>
      </c>
      <c r="Z9" s="18" t="str">
        <f>MID(_xlfn.TEXTJOIN("", TRUE, D9:V9), FIND(":", _xlfn.TEXTJOIN("", TRUE, D9:V9))-2, 5)</f>
        <v>06:00</v>
      </c>
    </row>
    <row r="10" spans="2:26" ht="14.4" customHeight="1" x14ac:dyDescent="0.25">
      <c r="B10" s="18" t="s">
        <v>44</v>
      </c>
      <c r="F10" s="25" t="s">
        <v>118</v>
      </c>
      <c r="G10" s="25"/>
      <c r="H10" s="25"/>
      <c r="I10" s="25"/>
      <c r="J10" s="25"/>
      <c r="K10" s="25"/>
      <c r="N10" s="24"/>
      <c r="W10" s="28">
        <v>1.0416666666666666E-2</v>
      </c>
      <c r="X10" s="28">
        <v>0.25</v>
      </c>
      <c r="Z10" s="18" t="str">
        <f>MID(_xlfn.TEXTJOIN("", TRUE, D10:V10), FIND(":", _xlfn.TEXTJOIN("", TRUE, D10:V10))-2, 5)</f>
        <v>08:00</v>
      </c>
    </row>
    <row r="11" spans="2:26" ht="14.4" customHeight="1" x14ac:dyDescent="0.25">
      <c r="B11" s="59" t="s">
        <v>136</v>
      </c>
      <c r="C11" s="59"/>
      <c r="D11" s="59"/>
      <c r="E11" s="59"/>
      <c r="F11" s="63" t="s">
        <v>140</v>
      </c>
      <c r="G11" s="63"/>
      <c r="H11" s="63"/>
      <c r="I11" s="63"/>
      <c r="J11" s="63"/>
      <c r="K11" s="63"/>
      <c r="L11" s="63"/>
      <c r="M11" s="63"/>
      <c r="N11" s="60"/>
      <c r="O11" s="59"/>
      <c r="P11" s="59"/>
      <c r="Q11" s="59"/>
      <c r="R11" s="59"/>
      <c r="S11" s="59"/>
      <c r="T11" s="59"/>
      <c r="U11" s="59"/>
      <c r="V11" s="59"/>
      <c r="W11" s="61"/>
      <c r="X11" s="61"/>
      <c r="Y11" s="59"/>
      <c r="Z11" s="62" t="str">
        <f>MID(_xlfn.TEXTJOIN("", TRUE, D11:V11), FIND(":", _xlfn.TEXTJOIN("", TRUE, D11:V11))-2, 5)</f>
        <v>08:00</v>
      </c>
    </row>
    <row r="12" spans="2:26" ht="14.4" customHeight="1" x14ac:dyDescent="0.25">
      <c r="B12" s="18" t="s">
        <v>39</v>
      </c>
      <c r="G12" s="25" t="s">
        <v>117</v>
      </c>
      <c r="H12" s="25"/>
      <c r="I12" s="25"/>
      <c r="J12" s="25"/>
      <c r="K12" s="25"/>
      <c r="L12" s="25"/>
      <c r="M12" s="25"/>
      <c r="N12" s="31"/>
      <c r="W12" s="28">
        <v>3.125E-2</v>
      </c>
      <c r="X12" s="28">
        <v>0.3125</v>
      </c>
      <c r="Y12" s="18" t="s">
        <v>99</v>
      </c>
      <c r="Z12" s="18" t="str">
        <f>MID(_xlfn.TEXTJOIN("", TRUE, D12:V12), FIND(":", _xlfn.TEXTJOIN("", TRUE, D12:V12))-2, 5)</f>
        <v>09:00</v>
      </c>
    </row>
    <row r="13" spans="2:26" ht="14.4" customHeight="1" x14ac:dyDescent="0.25">
      <c r="B13" s="18" t="s">
        <v>53</v>
      </c>
      <c r="I13" s="32" t="s">
        <v>106</v>
      </c>
      <c r="J13" s="32"/>
      <c r="K13" s="32"/>
      <c r="L13" s="32"/>
      <c r="M13" s="32"/>
      <c r="N13" s="34"/>
      <c r="O13" s="32"/>
      <c r="P13" s="32"/>
      <c r="W13" s="28">
        <v>3.125E-2</v>
      </c>
      <c r="X13" s="28">
        <v>0.3125</v>
      </c>
      <c r="Y13" s="18" t="s">
        <v>99</v>
      </c>
      <c r="Z13" s="18" t="str">
        <f>MID(_xlfn.TEXTJOIN("", TRUE, D13:V13), FIND(":", _xlfn.TEXTJOIN("", TRUE, D13:V13))-2, 5)</f>
        <v>11:00</v>
      </c>
    </row>
    <row r="14" spans="2:26" ht="14.4" customHeight="1" x14ac:dyDescent="0.25">
      <c r="B14" s="18" t="s">
        <v>51</v>
      </c>
      <c r="K14" s="32" t="s">
        <v>108</v>
      </c>
      <c r="L14" s="32"/>
      <c r="M14" s="32"/>
      <c r="N14" s="34"/>
      <c r="O14" s="32"/>
      <c r="P14" s="32"/>
      <c r="W14" s="28">
        <v>1.0416666666666666E-2</v>
      </c>
      <c r="X14" s="28">
        <v>0.25</v>
      </c>
      <c r="Z14" s="18" t="str">
        <f>MID(_xlfn.TEXTJOIN("", TRUE, D14:V14), FIND(":", _xlfn.TEXTJOIN("", TRUE, D14:V14))-2, 5)</f>
        <v>13:00</v>
      </c>
    </row>
    <row r="15" spans="2:26" ht="14.4" customHeight="1" x14ac:dyDescent="0.25">
      <c r="B15" s="18" t="s">
        <v>95</v>
      </c>
      <c r="M15" s="30" t="s">
        <v>112</v>
      </c>
      <c r="N15" s="35"/>
      <c r="O15" s="30"/>
      <c r="P15" s="30"/>
      <c r="Q15" s="30"/>
      <c r="R15" s="30"/>
      <c r="S15" s="30"/>
      <c r="T15" s="30"/>
      <c r="U15" s="30"/>
      <c r="V15" s="30"/>
      <c r="W15" s="28">
        <v>3.125E-2</v>
      </c>
      <c r="X15" s="28">
        <v>0.35416666666666669</v>
      </c>
      <c r="Z15" s="18" t="str">
        <f>MID(_xlfn.TEXTJOIN("", TRUE, D15:V15), FIND(":", _xlfn.TEXTJOIN("", TRUE, D15:V15))-2, 5)</f>
        <v>15:00</v>
      </c>
    </row>
    <row r="16" spans="2:26" ht="14.4" customHeight="1" x14ac:dyDescent="0.25">
      <c r="B16" s="18" t="s">
        <v>47</v>
      </c>
      <c r="N16" s="31" t="s">
        <v>121</v>
      </c>
      <c r="O16" s="25"/>
      <c r="P16" s="25"/>
      <c r="W16" s="28">
        <v>0</v>
      </c>
      <c r="X16" s="28">
        <v>0.125</v>
      </c>
      <c r="Z16" s="18" t="str">
        <f>MID(_xlfn.TEXTJOIN("", TRUE, D16:V16), FIND(":", _xlfn.TEXTJOIN("", TRUE, D16:V16))-2, 5)</f>
        <v>16:00</v>
      </c>
    </row>
    <row r="17" spans="2:26" ht="14.4" customHeight="1" x14ac:dyDescent="0.25">
      <c r="B17" s="18" t="s">
        <v>54</v>
      </c>
      <c r="N17" s="34" t="s">
        <v>109</v>
      </c>
      <c r="O17" s="32"/>
      <c r="P17" s="32"/>
      <c r="Q17" s="32"/>
      <c r="R17" s="32"/>
      <c r="S17" s="32"/>
      <c r="T17" s="32"/>
      <c r="W17" s="28">
        <v>2.0833333333333332E-2</v>
      </c>
      <c r="X17" s="28">
        <v>0.22916666666666666</v>
      </c>
      <c r="Y17" s="18" t="s">
        <v>99</v>
      </c>
      <c r="Z17" s="18" t="str">
        <f>MID(_xlfn.TEXTJOIN("", TRUE, D17:V17), FIND(":", _xlfn.TEXTJOIN("", TRUE, D17:V17))-2, 5)</f>
        <v>16:00</v>
      </c>
    </row>
    <row r="18" spans="2:26" ht="14.4" customHeight="1" x14ac:dyDescent="0.25">
      <c r="B18" s="18" t="s">
        <v>61</v>
      </c>
      <c r="N18" s="31" t="s">
        <v>121</v>
      </c>
      <c r="O18" s="25"/>
      <c r="P18" s="25"/>
      <c r="W18" s="28">
        <v>0</v>
      </c>
      <c r="X18" s="28">
        <v>0.125</v>
      </c>
      <c r="Z18" s="18" t="str">
        <f>MID(_xlfn.TEXTJOIN("", TRUE, D18:V18), FIND(":", _xlfn.TEXTJOIN("", TRUE, D18:V18))-2, 5)</f>
        <v>16:00</v>
      </c>
    </row>
    <row r="19" spans="2:26" ht="14.4" customHeight="1" x14ac:dyDescent="0.25">
      <c r="B19" s="18" t="s">
        <v>37</v>
      </c>
      <c r="N19" s="24"/>
      <c r="O19" s="25" t="s">
        <v>119</v>
      </c>
      <c r="P19" s="25"/>
      <c r="Q19" s="25"/>
      <c r="R19" s="25"/>
      <c r="S19" s="25"/>
      <c r="T19" s="25"/>
      <c r="U19" s="25"/>
      <c r="V19" s="25"/>
      <c r="W19" s="28">
        <v>3.125E-2</v>
      </c>
      <c r="X19" s="28">
        <v>0.27083333333333331</v>
      </c>
      <c r="Y19" s="18" t="s">
        <v>99</v>
      </c>
      <c r="Z19" s="18" t="str">
        <f>MID(_xlfn.TEXTJOIN("", TRUE, D19:V19), FIND(":", _xlfn.TEXTJOIN("", TRUE, D19:V19))-2, 5)</f>
        <v>17:00</v>
      </c>
    </row>
    <row r="20" spans="2:26" ht="14.4" customHeight="1" x14ac:dyDescent="0.25">
      <c r="B20" s="18" t="s">
        <v>41</v>
      </c>
      <c r="N20" s="24"/>
      <c r="O20" s="25" t="s">
        <v>120</v>
      </c>
      <c r="P20" s="25"/>
      <c r="W20" s="28">
        <v>0</v>
      </c>
      <c r="X20" s="28">
        <v>8.3333333333333329E-2</v>
      </c>
      <c r="Y20" s="18" t="s">
        <v>99</v>
      </c>
      <c r="Z20" s="18" t="str">
        <f>MID(_xlfn.TEXTJOIN("", TRUE, D20:V20), FIND(":", _xlfn.TEXTJOIN("", TRUE, D20:V20))-2, 5)</f>
        <v>17:00</v>
      </c>
    </row>
    <row r="21" spans="2:26" ht="14.4" customHeight="1" x14ac:dyDescent="0.25">
      <c r="B21" s="18" t="s">
        <v>45</v>
      </c>
      <c r="N21" s="24"/>
      <c r="O21" s="25" t="s">
        <v>120</v>
      </c>
      <c r="P21" s="25"/>
      <c r="W21" s="28">
        <v>0</v>
      </c>
      <c r="X21" s="28">
        <v>8.3333333333333329E-2</v>
      </c>
      <c r="Z21" s="18" t="str">
        <f>MID(_xlfn.TEXTJOIN("", TRUE, D21:V21), FIND(":", _xlfn.TEXTJOIN("", TRUE, D21:V21))-2, 5)</f>
        <v>17:00</v>
      </c>
    </row>
    <row r="22" spans="2:26" ht="14.4" customHeight="1" x14ac:dyDescent="0.25">
      <c r="B22" s="18" t="s">
        <v>46</v>
      </c>
      <c r="N22" s="24"/>
      <c r="O22" s="25" t="s">
        <v>120</v>
      </c>
      <c r="P22" s="25"/>
      <c r="W22" s="28">
        <v>0</v>
      </c>
      <c r="X22" s="28">
        <v>8.3333333333333329E-2</v>
      </c>
      <c r="Z22" s="18" t="str">
        <f>MID(_xlfn.TEXTJOIN("", TRUE, D22:V22), FIND(":", _xlfn.TEXTJOIN("", TRUE, D22:V22))-2, 5)</f>
        <v>17:00</v>
      </c>
    </row>
    <row r="23" spans="2:26" ht="14.4" customHeight="1" x14ac:dyDescent="0.25">
      <c r="B23" s="18" t="s">
        <v>49</v>
      </c>
      <c r="N23" s="24"/>
      <c r="S23" s="30" t="s">
        <v>110</v>
      </c>
      <c r="T23" s="30"/>
      <c r="U23" s="30"/>
      <c r="V23" s="30"/>
      <c r="W23" s="28">
        <v>0</v>
      </c>
      <c r="X23" s="28">
        <v>0.125</v>
      </c>
      <c r="Z23" s="18" t="str">
        <f>MID(_xlfn.TEXTJOIN("", TRUE, D23:V23), FIND(":", _xlfn.TEXTJOIN("", TRUE, D23:V23))-2, 5)</f>
        <v>21:00</v>
      </c>
    </row>
    <row r="24" spans="2:26" ht="14.4" customHeight="1" x14ac:dyDescent="0.25">
      <c r="B24" s="18" t="s">
        <v>55</v>
      </c>
      <c r="N24" s="24"/>
      <c r="S24" s="32" t="s">
        <v>107</v>
      </c>
      <c r="T24" s="32"/>
      <c r="U24" s="32"/>
      <c r="V24" s="32"/>
      <c r="W24" s="28">
        <v>0</v>
      </c>
      <c r="X24" s="28">
        <v>0.125</v>
      </c>
      <c r="Y24" s="18" t="s">
        <v>99</v>
      </c>
      <c r="Z24" s="18" t="str">
        <f>MID(_xlfn.TEXTJOIN("", TRUE, D24:V24), FIND(":", _xlfn.TEXTJOIN("", TRUE, D24:V24))-2, 5)</f>
        <v>21:00</v>
      </c>
    </row>
    <row r="25" spans="2:26" ht="14.4" customHeight="1" x14ac:dyDescent="0.25">
      <c r="B25" s="18" t="s">
        <v>28</v>
      </c>
      <c r="N25" s="24"/>
      <c r="W25" s="28"/>
      <c r="X25" s="28"/>
      <c r="Y25" s="18" t="s">
        <v>99</v>
      </c>
      <c r="Z25" s="18" t="e">
        <f>MID(_xlfn.TEXTJOIN("", TRUE, D25:V25), FIND(":", _xlfn.TEXTJOIN("", TRUE, D25:V25))-2, 5)</f>
        <v>#VALUE!</v>
      </c>
    </row>
    <row r="26" spans="2:26" ht="14.4" customHeight="1" x14ac:dyDescent="0.25">
      <c r="B26" s="18" t="s">
        <v>36</v>
      </c>
      <c r="N26" s="24"/>
      <c r="W26" s="28"/>
      <c r="X26" s="28"/>
      <c r="Y26" s="18" t="s">
        <v>99</v>
      </c>
      <c r="Z26" s="18" t="e">
        <f>MID(_xlfn.TEXTJOIN("", TRUE, D26:V26), FIND(":", _xlfn.TEXTJOIN("", TRUE, D26:V26))-2, 5)</f>
        <v>#VALUE!</v>
      </c>
    </row>
    <row r="27" spans="2:26" ht="14.4" customHeight="1" x14ac:dyDescent="0.25">
      <c r="B27" s="18" t="s">
        <v>38</v>
      </c>
      <c r="N27" s="24"/>
      <c r="W27" s="28"/>
      <c r="X27" s="28"/>
      <c r="Y27" s="18" t="s">
        <v>99</v>
      </c>
      <c r="Z27" s="18" t="e">
        <f>MID(_xlfn.TEXTJOIN("", TRUE, D27:V27), FIND(":", _xlfn.TEXTJOIN("", TRUE, D27:V27))-2, 5)</f>
        <v>#VALUE!</v>
      </c>
    </row>
    <row r="28" spans="2:26" ht="15" customHeight="1" x14ac:dyDescent="0.25">
      <c r="B28" s="18" t="s">
        <v>42</v>
      </c>
      <c r="N28" s="24"/>
      <c r="W28" s="28"/>
      <c r="X28" s="28"/>
      <c r="Z28" s="18" t="e">
        <f>MID(_xlfn.TEXTJOIN("", TRUE, D28:V28), FIND(":", _xlfn.TEXTJOIN("", TRUE, D28:V28))-2, 5)</f>
        <v>#VALUE!</v>
      </c>
    </row>
    <row r="29" spans="2:26" ht="15" customHeight="1" x14ac:dyDescent="0.25">
      <c r="B29" s="18" t="s">
        <v>43</v>
      </c>
      <c r="N29" s="24"/>
      <c r="W29" s="28"/>
      <c r="X29" s="28"/>
      <c r="Z29" s="18" t="e">
        <f>MID(_xlfn.TEXTJOIN("", TRUE, D29:V29), FIND(":", _xlfn.TEXTJOIN("", TRUE, D29:V29))-2, 5)</f>
        <v>#VALUE!</v>
      </c>
    </row>
    <row r="30" spans="2:26" ht="15" customHeight="1" x14ac:dyDescent="0.25">
      <c r="B30" s="18" t="s">
        <v>48</v>
      </c>
      <c r="N30" s="24"/>
      <c r="W30" s="28"/>
      <c r="X30" s="28"/>
      <c r="Z30" s="18" t="e">
        <f>MID(_xlfn.TEXTJOIN("", TRUE, D30:V30), FIND(":", _xlfn.TEXTJOIN("", TRUE, D30:V30))-2, 5)</f>
        <v>#VALUE!</v>
      </c>
    </row>
    <row r="31" spans="2:26" ht="15" customHeight="1" x14ac:dyDescent="0.25">
      <c r="B31" s="18" t="s">
        <v>50</v>
      </c>
      <c r="N31" s="24"/>
      <c r="W31" s="28"/>
      <c r="X31" s="28"/>
      <c r="Z31" s="18" t="e">
        <f>MID(_xlfn.TEXTJOIN("", TRUE, D31:V31), FIND(":", _xlfn.TEXTJOIN("", TRUE, D31:V31))-2, 5)</f>
        <v>#VALUE!</v>
      </c>
    </row>
    <row r="32" spans="2:26" ht="15" customHeight="1" x14ac:dyDescent="0.25">
      <c r="B32" s="18" t="s">
        <v>52</v>
      </c>
      <c r="N32" s="24"/>
      <c r="W32" s="28"/>
      <c r="X32" s="28"/>
      <c r="Z32" s="18" t="e">
        <f>MID(_xlfn.TEXTJOIN("", TRUE, D32:V32), FIND(":", _xlfn.TEXTJOIN("", TRUE, D32:V32))-2, 5)</f>
        <v>#VALUE!</v>
      </c>
    </row>
    <row r="33" spans="2:26" ht="15" customHeight="1" x14ac:dyDescent="0.25">
      <c r="B33" s="18" t="s">
        <v>56</v>
      </c>
      <c r="N33" s="24"/>
      <c r="W33" s="28"/>
      <c r="X33" s="28"/>
      <c r="Z33" s="18" t="e">
        <f>MID(_xlfn.TEXTJOIN("", TRUE, D33:V33), FIND(":", _xlfn.TEXTJOIN("", TRUE, D33:V33))-2, 5)</f>
        <v>#VALUE!</v>
      </c>
    </row>
    <row r="34" spans="2:26" ht="15" customHeight="1" x14ac:dyDescent="0.25">
      <c r="B34" s="18" t="s">
        <v>57</v>
      </c>
      <c r="N34" s="24"/>
      <c r="W34" s="28"/>
      <c r="X34" s="28"/>
      <c r="Y34" s="18" t="s">
        <v>99</v>
      </c>
      <c r="Z34" s="18" t="e">
        <f>MID(_xlfn.TEXTJOIN("", TRUE, D34:V34), FIND(":", _xlfn.TEXTJOIN("", TRUE, D34:V34))-2, 5)</f>
        <v>#VALUE!</v>
      </c>
    </row>
    <row r="35" spans="2:26" ht="15" customHeight="1" x14ac:dyDescent="0.25">
      <c r="B35" s="18" t="s">
        <v>58</v>
      </c>
      <c r="N35" s="24"/>
      <c r="W35" s="28"/>
      <c r="X35" s="28"/>
      <c r="Y35" s="18" t="s">
        <v>99</v>
      </c>
      <c r="Z35" s="18" t="e">
        <f>MID(_xlfn.TEXTJOIN("", TRUE, D35:V35), FIND(":", _xlfn.TEXTJOIN("", TRUE, D35:V35))-2, 5)</f>
        <v>#VALUE!</v>
      </c>
    </row>
    <row r="36" spans="2:26" ht="15" customHeight="1" x14ac:dyDescent="0.25">
      <c r="B36" s="18" t="s">
        <v>59</v>
      </c>
      <c r="N36" s="24"/>
      <c r="W36" s="28"/>
      <c r="X36" s="28"/>
      <c r="Z36" s="18" t="e">
        <f>MID(_xlfn.TEXTJOIN("", TRUE, D36:V36), FIND(":", _xlfn.TEXTJOIN("", TRUE, D36:V36))-2, 5)</f>
        <v>#VALUE!</v>
      </c>
    </row>
    <row r="37" spans="2:26" ht="15" customHeight="1" x14ac:dyDescent="0.25">
      <c r="B37" s="18" t="s">
        <v>60</v>
      </c>
      <c r="N37" s="24"/>
      <c r="W37" s="28"/>
      <c r="X37" s="28"/>
      <c r="Z37" s="18" t="e">
        <f>MID(_xlfn.TEXTJOIN("", TRUE, D37:V37), FIND(":", _xlfn.TEXTJOIN("", TRUE, D37:V37))-2, 5)</f>
        <v>#VALUE!</v>
      </c>
    </row>
    <row r="38" spans="2:26" ht="15" customHeight="1" x14ac:dyDescent="0.25">
      <c r="B38" s="18" t="s">
        <v>62</v>
      </c>
      <c r="N38" s="24"/>
      <c r="W38" s="28"/>
      <c r="X38" s="28"/>
      <c r="Z38" s="18" t="e">
        <f>MID(_xlfn.TEXTJOIN("", TRUE, D38:V38), FIND(":", _xlfn.TEXTJOIN("", TRUE, D38:V38))-2, 5)</f>
        <v>#VALUE!</v>
      </c>
    </row>
    <row r="39" spans="2:26" ht="15" customHeight="1" x14ac:dyDescent="0.25">
      <c r="B39" s="18" t="s">
        <v>63</v>
      </c>
      <c r="N39" s="24"/>
      <c r="W39" s="28"/>
      <c r="X39" s="28"/>
      <c r="Z39" s="18" t="e">
        <f>MID(_xlfn.TEXTJOIN("", TRUE, D39:V39), FIND(":", _xlfn.TEXTJOIN("", TRUE, D39:V39))-2, 5)</f>
        <v>#VALUE!</v>
      </c>
    </row>
    <row r="40" spans="2:26" ht="15" customHeight="1" x14ac:dyDescent="0.25">
      <c r="B40" s="18" t="s">
        <v>64</v>
      </c>
      <c r="N40" s="24"/>
      <c r="W40" s="28"/>
      <c r="X40" s="28"/>
      <c r="Z40" s="18" t="e">
        <f>MID(_xlfn.TEXTJOIN("", TRUE, D40:V40), FIND(":", _xlfn.TEXTJOIN("", TRUE, D40:V40))-2, 5)</f>
        <v>#VALUE!</v>
      </c>
    </row>
    <row r="41" spans="2:26" ht="15" customHeight="1" x14ac:dyDescent="0.25">
      <c r="B41" s="18" t="s">
        <v>66</v>
      </c>
      <c r="N41" s="24"/>
      <c r="W41" s="28"/>
      <c r="X41" s="28"/>
      <c r="Y41" s="18" t="s">
        <v>99</v>
      </c>
      <c r="Z41" s="18" t="e">
        <f>MID(_xlfn.TEXTJOIN("", TRUE, D41:V41), FIND(":", _xlfn.TEXTJOIN("", TRUE, D41:V41))-2, 5)</f>
        <v>#VALUE!</v>
      </c>
    </row>
    <row r="42" spans="2:26" ht="15" customHeight="1" x14ac:dyDescent="0.25">
      <c r="B42" s="18" t="s">
        <v>67</v>
      </c>
      <c r="N42" s="24"/>
      <c r="W42" s="28"/>
      <c r="X42" s="28"/>
      <c r="Y42" s="18" t="s">
        <v>99</v>
      </c>
      <c r="Z42" s="18" t="e">
        <f>MID(_xlfn.TEXTJOIN("", TRUE, D42:V42), FIND(":", _xlfn.TEXTJOIN("", TRUE, D42:V42))-2, 5)</f>
        <v>#VALUE!</v>
      </c>
    </row>
    <row r="43" spans="2:26" ht="15" customHeight="1" x14ac:dyDescent="0.25">
      <c r="B43" s="18" t="s">
        <v>68</v>
      </c>
      <c r="N43" s="24"/>
      <c r="W43" s="28"/>
      <c r="X43" s="28"/>
      <c r="Z43" s="18" t="e">
        <f>MID(_xlfn.TEXTJOIN("", TRUE, D43:V43), FIND(":", _xlfn.TEXTJOIN("", TRUE, D43:V43))-2, 5)</f>
        <v>#VALUE!</v>
      </c>
    </row>
    <row r="44" spans="2:26" ht="15" customHeight="1" x14ac:dyDescent="0.25">
      <c r="B44" s="18" t="s">
        <v>94</v>
      </c>
      <c r="N44" s="24"/>
      <c r="W44" s="28"/>
      <c r="X44" s="28"/>
      <c r="Z44" s="18" t="e">
        <f>MID(_xlfn.TEXTJOIN("", TRUE, D44:V44), FIND(":", _xlfn.TEXTJOIN("", TRUE, D44:V44))-2, 5)</f>
        <v>#VALUE!</v>
      </c>
    </row>
    <row r="45" spans="2:26" ht="15" customHeight="1" x14ac:dyDescent="0.25">
      <c r="B45" s="18" t="s">
        <v>96</v>
      </c>
      <c r="N45" s="24"/>
      <c r="W45" s="28"/>
      <c r="X45" s="28"/>
      <c r="Z45" s="18" t="e">
        <f>MID(_xlfn.TEXTJOIN("", TRUE, D45:V45), FIND(":", _xlfn.TEXTJOIN("", TRUE, D45:V45))-2, 5)</f>
        <v>#VALUE!</v>
      </c>
    </row>
    <row r="46" spans="2:26" ht="15" customHeight="1" x14ac:dyDescent="0.25">
      <c r="B46" s="18" t="s">
        <v>97</v>
      </c>
      <c r="N46" s="24"/>
      <c r="W46" s="28"/>
      <c r="X46" s="28"/>
      <c r="Z46" s="18" t="e">
        <f>MID(_xlfn.TEXTJOIN("", TRUE, D46:V46), FIND(":", _xlfn.TEXTJOIN("", TRUE, D46:V46))-2, 5)</f>
        <v>#VALUE!</v>
      </c>
    </row>
  </sheetData>
  <mergeCells count="11">
    <mergeCell ref="B1:F1"/>
    <mergeCell ref="C2:F2"/>
    <mergeCell ref="C3:F3"/>
    <mergeCell ref="N2:O2"/>
    <mergeCell ref="N3:O3"/>
    <mergeCell ref="H2:I2"/>
    <mergeCell ref="H3:I3"/>
    <mergeCell ref="L2:M2"/>
    <mergeCell ref="L3:M3"/>
    <mergeCell ref="J2:K2"/>
    <mergeCell ref="J3:K3"/>
  </mergeCells>
  <phoneticPr fontId="23" type="noConversion"/>
  <dataValidations count="6">
    <dataValidation allowBlank="1" showInputMessage="1" showErrorMessage="1" prompt="Create a Shift Schedule in this workbook. Enter Monday schedule of employees in Monday table in this worksheet" sqref="A1" xr:uid="{A0955F4D-C9CA-496A-AE6C-2960ADC23497}"/>
    <dataValidation allowBlank="1" showInputMessage="1" showErrorMessage="1" prompt="Title of this worksheet is in this cell. Enter date and department name in cells below" sqref="B1:F1" xr:uid="{BFD70E14-2676-48CD-B402-F8FCBC1DE862}"/>
    <dataValidation allowBlank="1" showInputMessage="1" showErrorMessage="1" prompt="Enter For the Week of date in cell to the right" sqref="B2" xr:uid="{30997214-1920-47D2-98ED-E7D696E376BD}"/>
    <dataValidation allowBlank="1" showInputMessage="1" showErrorMessage="1" prompt="Enter Department Name in cell to the right" sqref="B3" xr:uid="{03921273-EA96-46B5-941B-79D2917930AD}"/>
    <dataValidation allowBlank="1" showInputMessage="1" showErrorMessage="1" prompt="Enter For the Week of date in this cell and Department Name in cell below" sqref="C2" xr:uid="{FC9D276E-B946-4D43-BC79-9454B98BB372}"/>
    <dataValidation allowBlank="1" showInputMessage="1" showErrorMessage="1" prompt="Enter Department Name in this cell. Enter details in table below" sqref="C3" xr:uid="{D6CCBB25-89F7-44AD-B136-72A61C767924}"/>
  </dataValidations>
  <printOptions horizontalCentered="1"/>
  <pageMargins left="0.35" right="0.35" top="0.5" bottom="0.5" header="0.5" footer="0.5"/>
  <pageSetup paperSize="9" scale="77" fitToHeight="0" orientation="landscape" horizontalDpi="4294967292" r:id="rId1"/>
  <headerFooter differentFirst="1" alignWithMargins="0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C10AB-218B-43D2-B227-489DCBDE99DB}">
  <sheetPr>
    <tabColor theme="8"/>
    <pageSetUpPr fitToPage="1"/>
  </sheetPr>
  <dimension ref="B1:Z45"/>
  <sheetViews>
    <sheetView showGridLines="0" zoomScale="70" zoomScaleNormal="70" workbookViewId="0">
      <selection activeCell="N4" sqref="N4"/>
    </sheetView>
  </sheetViews>
  <sheetFormatPr defaultColWidth="12.5546875" defaultRowHeight="15" customHeight="1" x14ac:dyDescent="0.25"/>
  <cols>
    <col min="1" max="1" width="3.109375" style="18" customWidth="1"/>
    <col min="2" max="2" width="24.21875" style="18" customWidth="1"/>
    <col min="3" max="3" width="4.21875" style="18" customWidth="1"/>
    <col min="4" max="22" width="9.6640625" style="18" customWidth="1"/>
    <col min="23" max="16384" width="12.5546875" style="18"/>
  </cols>
  <sheetData>
    <row r="1" spans="2:26" ht="37.5" customHeight="1" x14ac:dyDescent="0.4">
      <c r="B1" s="49" t="s">
        <v>5</v>
      </c>
      <c r="C1" s="49"/>
      <c r="D1" s="49"/>
      <c r="E1" s="49"/>
      <c r="F1" s="49"/>
      <c r="G1" s="19"/>
      <c r="H1" s="20"/>
      <c r="I1" s="20"/>
      <c r="J1" s="20"/>
      <c r="K1" s="20"/>
      <c r="L1" s="20"/>
      <c r="M1" s="20"/>
      <c r="N1" s="20"/>
      <c r="O1" s="21"/>
    </row>
    <row r="2" spans="2:26" ht="18" customHeight="1" x14ac:dyDescent="0.3">
      <c r="B2" s="22" t="s">
        <v>0</v>
      </c>
      <c r="C2" s="50" t="s">
        <v>122</v>
      </c>
      <c r="D2" s="50"/>
      <c r="E2" s="50"/>
      <c r="F2" s="50"/>
      <c r="H2" s="46" t="s">
        <v>30</v>
      </c>
      <c r="I2" s="46"/>
      <c r="J2" s="47">
        <f>8.5+5.5+6.5+6.5+4+4.5+4-0.5</f>
        <v>39</v>
      </c>
      <c r="K2" s="47"/>
      <c r="L2" s="46" t="s">
        <v>32</v>
      </c>
      <c r="M2" s="46"/>
      <c r="N2" s="44">
        <f>7.5+7</f>
        <v>14.5</v>
      </c>
      <c r="O2" s="44"/>
    </row>
    <row r="3" spans="2:26" ht="18" customHeight="1" x14ac:dyDescent="0.3">
      <c r="B3" s="22"/>
      <c r="C3" s="51"/>
      <c r="D3" s="51"/>
      <c r="E3" s="51"/>
      <c r="F3" s="51"/>
      <c r="H3" s="46" t="s">
        <v>31</v>
      </c>
      <c r="I3" s="46"/>
      <c r="J3" s="48">
        <f>8+8.5+6.5</f>
        <v>23</v>
      </c>
      <c r="K3" s="48"/>
      <c r="L3" s="46" t="s">
        <v>33</v>
      </c>
      <c r="M3" s="46"/>
      <c r="N3" s="45">
        <f>3+4</f>
        <v>7</v>
      </c>
      <c r="O3" s="45"/>
    </row>
    <row r="5" spans="2:26" ht="18" customHeight="1" x14ac:dyDescent="0.25">
      <c r="B5" s="23" t="s">
        <v>4</v>
      </c>
      <c r="C5" s="23" t="s">
        <v>29</v>
      </c>
      <c r="D5" s="9" t="s">
        <v>9</v>
      </c>
      <c r="E5" s="9" t="s">
        <v>10</v>
      </c>
      <c r="F5" s="9" t="s">
        <v>11</v>
      </c>
      <c r="G5" s="9" t="s">
        <v>12</v>
      </c>
      <c r="H5" s="9" t="s">
        <v>13</v>
      </c>
      <c r="I5" s="9" t="s">
        <v>14</v>
      </c>
      <c r="J5" s="9" t="s">
        <v>15</v>
      </c>
      <c r="K5" s="9" t="s">
        <v>16</v>
      </c>
      <c r="L5" s="9" t="s">
        <v>17</v>
      </c>
      <c r="M5" s="9" t="s">
        <v>18</v>
      </c>
      <c r="N5" s="9" t="s">
        <v>19</v>
      </c>
      <c r="O5" s="9" t="s">
        <v>20</v>
      </c>
      <c r="P5" s="9" t="s">
        <v>21</v>
      </c>
      <c r="Q5" s="9" t="s">
        <v>22</v>
      </c>
      <c r="R5" s="9" t="s">
        <v>23</v>
      </c>
      <c r="S5" s="9" t="s">
        <v>24</v>
      </c>
      <c r="T5" s="9" t="s">
        <v>25</v>
      </c>
      <c r="U5" s="9" t="s">
        <v>26</v>
      </c>
      <c r="V5" s="9" t="s">
        <v>27</v>
      </c>
      <c r="W5" s="27" t="s">
        <v>100</v>
      </c>
      <c r="X5" s="27" t="s">
        <v>101</v>
      </c>
      <c r="Y5" s="27" t="s">
        <v>105</v>
      </c>
      <c r="Z5" s="27" t="s">
        <v>113</v>
      </c>
    </row>
    <row r="6" spans="2:26" ht="14.4" customHeight="1" x14ac:dyDescent="0.25">
      <c r="B6" s="18" t="s">
        <v>35</v>
      </c>
      <c r="D6" s="30" t="s">
        <v>102</v>
      </c>
      <c r="E6" s="30"/>
      <c r="F6" s="30"/>
      <c r="G6" s="30"/>
      <c r="H6" s="30"/>
      <c r="I6" s="30"/>
      <c r="J6" s="30"/>
      <c r="N6" s="24"/>
      <c r="W6" s="28">
        <v>1.0416666666666666E-2</v>
      </c>
      <c r="X6" s="28">
        <v>0.29166666666666669</v>
      </c>
      <c r="Y6" s="18" t="s">
        <v>99</v>
      </c>
      <c r="Z6" s="18" t="str">
        <f t="shared" ref="Z6:Z45" si="0">MID(_xlfn.TEXTJOIN("", TRUE, D6:V6), FIND(":", _xlfn.TEXTJOIN("", TRUE, D6:V6))-2, 5)</f>
        <v>06:00</v>
      </c>
    </row>
    <row r="7" spans="2:26" ht="14.4" customHeight="1" x14ac:dyDescent="0.25">
      <c r="B7" s="18" t="s">
        <v>39</v>
      </c>
      <c r="D7" s="25" t="s">
        <v>123</v>
      </c>
      <c r="E7" s="25"/>
      <c r="F7" s="25"/>
      <c r="G7" s="25"/>
      <c r="H7" s="25"/>
      <c r="I7" s="25"/>
      <c r="J7" s="25"/>
      <c r="K7" s="25"/>
      <c r="L7" s="25"/>
      <c r="N7" s="24"/>
      <c r="W7" s="28">
        <v>3.125E-2</v>
      </c>
      <c r="X7" s="28">
        <v>0.35416666666666669</v>
      </c>
      <c r="Y7" s="18" t="s">
        <v>99</v>
      </c>
      <c r="Z7" s="18" t="str">
        <f t="shared" si="0"/>
        <v>06:00</v>
      </c>
    </row>
    <row r="8" spans="2:26" ht="14.4" customHeight="1" x14ac:dyDescent="0.25">
      <c r="B8" s="18" t="s">
        <v>36</v>
      </c>
      <c r="D8" s="32" t="s">
        <v>103</v>
      </c>
      <c r="E8" s="32"/>
      <c r="F8" s="32"/>
      <c r="G8" s="32"/>
      <c r="H8" s="32"/>
      <c r="I8" s="32"/>
      <c r="J8" s="32"/>
      <c r="K8" s="32"/>
      <c r="N8" s="24"/>
      <c r="W8" s="28">
        <v>1.0416666666666666E-2</v>
      </c>
      <c r="X8" s="28">
        <v>0.33333333333333331</v>
      </c>
      <c r="Y8" s="18" t="s">
        <v>99</v>
      </c>
      <c r="Z8" s="18" t="str">
        <f t="shared" si="0"/>
        <v>06:00</v>
      </c>
    </row>
    <row r="9" spans="2:26" ht="14.4" customHeight="1" x14ac:dyDescent="0.25">
      <c r="B9" s="18" t="s">
        <v>28</v>
      </c>
      <c r="E9" s="25" t="s">
        <v>133</v>
      </c>
      <c r="F9" s="25"/>
      <c r="G9" s="25"/>
      <c r="H9" s="25"/>
      <c r="I9" s="25"/>
      <c r="J9" s="26" t="s">
        <v>134</v>
      </c>
      <c r="K9" s="26"/>
      <c r="L9" s="26"/>
      <c r="M9" s="26"/>
      <c r="N9" s="24"/>
      <c r="W9" s="28">
        <v>3.125E-2</v>
      </c>
      <c r="X9" s="28">
        <v>0.35416666666666669</v>
      </c>
      <c r="Y9" s="18" t="s">
        <v>99</v>
      </c>
      <c r="Z9" s="18" t="str">
        <f t="shared" si="0"/>
        <v>07:00</v>
      </c>
    </row>
    <row r="10" spans="2:26" ht="14.4" customHeight="1" x14ac:dyDescent="0.25">
      <c r="B10" s="18" t="s">
        <v>40</v>
      </c>
      <c r="K10" s="32" t="s">
        <v>124</v>
      </c>
      <c r="L10" s="32"/>
      <c r="M10" s="32"/>
      <c r="N10" s="34"/>
      <c r="O10" s="32"/>
      <c r="P10" s="32"/>
      <c r="Q10" s="32"/>
      <c r="R10" s="32"/>
      <c r="S10" s="32"/>
      <c r="W10" s="28">
        <v>3.125E-2</v>
      </c>
      <c r="X10" s="28">
        <v>0.35416666666666669</v>
      </c>
      <c r="Y10" s="18" t="s">
        <v>99</v>
      </c>
      <c r="Z10" s="18" t="str">
        <f t="shared" si="0"/>
        <v>13:00</v>
      </c>
    </row>
    <row r="11" spans="2:26" ht="14.4" customHeight="1" x14ac:dyDescent="0.25">
      <c r="B11" s="18" t="s">
        <v>68</v>
      </c>
      <c r="N11" s="35" t="s">
        <v>125</v>
      </c>
      <c r="O11" s="30"/>
      <c r="P11" s="30"/>
      <c r="Q11" s="30"/>
      <c r="R11" s="30"/>
      <c r="S11" s="30" t="s">
        <v>110</v>
      </c>
      <c r="T11" s="30"/>
      <c r="U11" s="30"/>
      <c r="V11" s="30"/>
      <c r="W11" s="28">
        <v>3.125E-2</v>
      </c>
      <c r="X11" s="28">
        <v>0.3125</v>
      </c>
      <c r="Z11" s="18" t="str">
        <f t="shared" si="0"/>
        <v>16:00</v>
      </c>
    </row>
    <row r="12" spans="2:26" ht="14.4" customHeight="1" x14ac:dyDescent="0.25">
      <c r="B12" s="18" t="s">
        <v>37</v>
      </c>
      <c r="N12" s="24"/>
      <c r="O12" s="25" t="s">
        <v>119</v>
      </c>
      <c r="P12" s="25"/>
      <c r="Q12" s="25"/>
      <c r="R12" s="25"/>
      <c r="S12" s="25"/>
      <c r="T12" s="25"/>
      <c r="U12" s="25"/>
      <c r="V12" s="25"/>
      <c r="W12" s="28">
        <v>2.0833333333333332E-2</v>
      </c>
      <c r="X12" s="28">
        <v>0.27083333333333331</v>
      </c>
      <c r="Y12" s="18" t="s">
        <v>99</v>
      </c>
      <c r="Z12" s="18" t="str">
        <f t="shared" si="0"/>
        <v>17:00</v>
      </c>
    </row>
    <row r="13" spans="2:26" ht="14.4" customHeight="1" x14ac:dyDescent="0.25">
      <c r="B13" s="18" t="s">
        <v>56</v>
      </c>
      <c r="N13" s="24"/>
      <c r="O13" s="32" t="s">
        <v>126</v>
      </c>
      <c r="P13" s="32"/>
      <c r="Q13" s="32"/>
      <c r="R13" s="32"/>
      <c r="S13" s="32"/>
      <c r="T13" s="32"/>
      <c r="U13" s="32"/>
      <c r="V13" s="32"/>
      <c r="W13" s="28">
        <v>2.0833333333333332E-2</v>
      </c>
      <c r="X13" s="28">
        <v>0.27083333333333331</v>
      </c>
      <c r="Z13" s="18" t="str">
        <f t="shared" si="0"/>
        <v>17:00</v>
      </c>
    </row>
    <row r="14" spans="2:26" ht="14.4" customHeight="1" x14ac:dyDescent="0.25">
      <c r="B14" s="18" t="s">
        <v>34</v>
      </c>
      <c r="N14" s="24"/>
      <c r="O14" s="25" t="s">
        <v>129</v>
      </c>
      <c r="P14" s="25"/>
      <c r="Q14" s="25"/>
      <c r="R14" s="25"/>
      <c r="S14" s="26" t="s">
        <v>128</v>
      </c>
      <c r="T14" s="26"/>
      <c r="U14" s="26"/>
      <c r="V14" s="26"/>
      <c r="W14" s="28">
        <v>2.0833333333333332E-2</v>
      </c>
      <c r="X14" s="28">
        <v>0.27083333333333331</v>
      </c>
      <c r="Y14" s="18" t="s">
        <v>99</v>
      </c>
      <c r="Z14" s="18" t="str">
        <f t="shared" si="0"/>
        <v>17:00</v>
      </c>
    </row>
    <row r="15" spans="2:26" ht="14.4" customHeight="1" x14ac:dyDescent="0.25">
      <c r="B15" s="18" t="s">
        <v>42</v>
      </c>
      <c r="N15" s="24"/>
      <c r="O15" s="25" t="s">
        <v>130</v>
      </c>
      <c r="P15" s="25"/>
      <c r="Q15" s="25"/>
      <c r="R15" s="25"/>
      <c r="S15" s="25"/>
      <c r="W15" s="28">
        <v>2.0833333333333332E-2</v>
      </c>
      <c r="X15" s="28">
        <v>0.1875</v>
      </c>
      <c r="Z15" s="18" t="str">
        <f t="shared" si="0"/>
        <v>17:00</v>
      </c>
    </row>
    <row r="16" spans="2:26" ht="14.4" customHeight="1" x14ac:dyDescent="0.25">
      <c r="B16" s="18" t="s">
        <v>38</v>
      </c>
      <c r="N16" s="24"/>
      <c r="S16" s="25" t="s">
        <v>127</v>
      </c>
      <c r="T16" s="25"/>
      <c r="U16" s="25"/>
      <c r="V16" s="25"/>
      <c r="W16" s="28">
        <v>0</v>
      </c>
      <c r="X16" s="28">
        <v>0.16666666666666666</v>
      </c>
      <c r="Y16" s="18" t="s">
        <v>99</v>
      </c>
      <c r="Z16" s="18" t="str">
        <f t="shared" si="0"/>
        <v>20:00</v>
      </c>
    </row>
    <row r="17" spans="2:26" ht="14.4" customHeight="1" x14ac:dyDescent="0.25">
      <c r="B17" s="18" t="s">
        <v>43</v>
      </c>
      <c r="N17" s="24"/>
      <c r="S17" s="25" t="s">
        <v>131</v>
      </c>
      <c r="T17" s="25"/>
      <c r="U17" s="25"/>
      <c r="V17" s="25"/>
      <c r="W17" s="28">
        <v>0</v>
      </c>
      <c r="X17" s="28">
        <v>0.16666666666666666</v>
      </c>
      <c r="Z17" s="18" t="str">
        <f t="shared" si="0"/>
        <v>20:00</v>
      </c>
    </row>
    <row r="18" spans="2:26" ht="14.4" customHeight="1" x14ac:dyDescent="0.25">
      <c r="B18" s="18" t="s">
        <v>65</v>
      </c>
      <c r="N18" s="24"/>
      <c r="W18" s="28"/>
      <c r="X18" s="28"/>
      <c r="Y18" s="18" t="s">
        <v>99</v>
      </c>
      <c r="Z18" s="18" t="e">
        <f t="shared" si="0"/>
        <v>#VALUE!</v>
      </c>
    </row>
    <row r="19" spans="2:26" ht="14.4" customHeight="1" x14ac:dyDescent="0.25">
      <c r="B19" s="18" t="s">
        <v>53</v>
      </c>
      <c r="N19" s="24"/>
      <c r="W19" s="28"/>
      <c r="X19" s="28"/>
      <c r="Y19" s="18" t="s">
        <v>99</v>
      </c>
      <c r="Z19" s="18" t="e">
        <f t="shared" si="0"/>
        <v>#VALUE!</v>
      </c>
    </row>
    <row r="20" spans="2:26" ht="14.4" customHeight="1" x14ac:dyDescent="0.25">
      <c r="B20" s="18" t="s">
        <v>44</v>
      </c>
      <c r="N20" s="24"/>
      <c r="W20" s="28"/>
      <c r="X20" s="28"/>
      <c r="Z20" s="18" t="e">
        <f t="shared" si="0"/>
        <v>#VALUE!</v>
      </c>
    </row>
    <row r="21" spans="2:26" ht="14.4" customHeight="1" x14ac:dyDescent="0.25">
      <c r="B21" s="18" t="s">
        <v>51</v>
      </c>
      <c r="N21" s="24"/>
      <c r="W21" s="28"/>
      <c r="X21" s="28"/>
      <c r="Z21" s="18" t="e">
        <f t="shared" si="0"/>
        <v>#VALUE!</v>
      </c>
    </row>
    <row r="22" spans="2:26" ht="14.4" customHeight="1" x14ac:dyDescent="0.25">
      <c r="B22" s="18" t="s">
        <v>95</v>
      </c>
      <c r="N22" s="24"/>
      <c r="W22" s="28"/>
      <c r="X22" s="28"/>
      <c r="Z22" s="18" t="e">
        <f t="shared" si="0"/>
        <v>#VALUE!</v>
      </c>
    </row>
    <row r="23" spans="2:26" ht="14.4" customHeight="1" x14ac:dyDescent="0.25">
      <c r="B23" s="18" t="s">
        <v>47</v>
      </c>
      <c r="N23" s="24"/>
      <c r="W23" s="28"/>
      <c r="X23" s="28"/>
      <c r="Z23" s="18" t="e">
        <f t="shared" si="0"/>
        <v>#VALUE!</v>
      </c>
    </row>
    <row r="24" spans="2:26" ht="14.4" customHeight="1" x14ac:dyDescent="0.25">
      <c r="B24" s="18" t="s">
        <v>54</v>
      </c>
      <c r="N24" s="24"/>
      <c r="W24" s="28"/>
      <c r="X24" s="28"/>
      <c r="Y24" s="18" t="s">
        <v>99</v>
      </c>
      <c r="Z24" s="18" t="e">
        <f t="shared" si="0"/>
        <v>#VALUE!</v>
      </c>
    </row>
    <row r="25" spans="2:26" ht="14.4" customHeight="1" x14ac:dyDescent="0.25">
      <c r="B25" s="18" t="s">
        <v>61</v>
      </c>
      <c r="N25" s="24"/>
      <c r="W25" s="28"/>
      <c r="X25" s="28"/>
      <c r="Z25" s="18" t="e">
        <f t="shared" si="0"/>
        <v>#VALUE!</v>
      </c>
    </row>
    <row r="26" spans="2:26" ht="14.4" customHeight="1" x14ac:dyDescent="0.25">
      <c r="B26" s="18" t="s">
        <v>41</v>
      </c>
      <c r="N26" s="24"/>
      <c r="W26" s="28"/>
      <c r="X26" s="28"/>
      <c r="Y26" s="18" t="s">
        <v>99</v>
      </c>
      <c r="Z26" s="18" t="e">
        <f t="shared" si="0"/>
        <v>#VALUE!</v>
      </c>
    </row>
    <row r="27" spans="2:26" ht="14.4" customHeight="1" x14ac:dyDescent="0.25">
      <c r="B27" s="18" t="s">
        <v>45</v>
      </c>
      <c r="N27" s="24"/>
      <c r="W27" s="28"/>
      <c r="X27" s="28"/>
      <c r="Z27" s="18" t="e">
        <f t="shared" si="0"/>
        <v>#VALUE!</v>
      </c>
    </row>
    <row r="28" spans="2:26" ht="15" customHeight="1" x14ac:dyDescent="0.25">
      <c r="B28" s="18" t="s">
        <v>46</v>
      </c>
      <c r="N28" s="24"/>
      <c r="W28" s="28"/>
      <c r="X28" s="28"/>
      <c r="Z28" s="18" t="e">
        <f t="shared" si="0"/>
        <v>#VALUE!</v>
      </c>
    </row>
    <row r="29" spans="2:26" ht="15" customHeight="1" x14ac:dyDescent="0.25">
      <c r="B29" s="18" t="s">
        <v>49</v>
      </c>
      <c r="N29" s="24"/>
      <c r="W29" s="28"/>
      <c r="X29" s="28"/>
      <c r="Z29" s="18" t="e">
        <f t="shared" si="0"/>
        <v>#VALUE!</v>
      </c>
    </row>
    <row r="30" spans="2:26" ht="15" customHeight="1" x14ac:dyDescent="0.25">
      <c r="B30" s="18" t="s">
        <v>55</v>
      </c>
      <c r="N30" s="24"/>
      <c r="W30" s="28"/>
      <c r="X30" s="28"/>
      <c r="Y30" s="18" t="s">
        <v>99</v>
      </c>
      <c r="Z30" s="18" t="e">
        <f t="shared" si="0"/>
        <v>#VALUE!</v>
      </c>
    </row>
    <row r="31" spans="2:26" ht="15" customHeight="1" x14ac:dyDescent="0.25">
      <c r="B31" s="18" t="s">
        <v>48</v>
      </c>
      <c r="N31" s="24"/>
      <c r="W31" s="28"/>
      <c r="X31" s="28"/>
      <c r="Z31" s="18" t="e">
        <f t="shared" si="0"/>
        <v>#VALUE!</v>
      </c>
    </row>
    <row r="32" spans="2:26" ht="15" customHeight="1" x14ac:dyDescent="0.25">
      <c r="B32" s="18" t="s">
        <v>50</v>
      </c>
      <c r="N32" s="24"/>
      <c r="W32" s="28"/>
      <c r="X32" s="28"/>
      <c r="Z32" s="18" t="e">
        <f t="shared" si="0"/>
        <v>#VALUE!</v>
      </c>
    </row>
    <row r="33" spans="2:26" ht="15" customHeight="1" x14ac:dyDescent="0.25">
      <c r="B33" s="18" t="s">
        <v>52</v>
      </c>
      <c r="N33" s="24"/>
      <c r="W33" s="28"/>
      <c r="X33" s="28"/>
      <c r="Z33" s="18" t="e">
        <f t="shared" si="0"/>
        <v>#VALUE!</v>
      </c>
    </row>
    <row r="34" spans="2:26" ht="15" customHeight="1" x14ac:dyDescent="0.25">
      <c r="B34" s="18" t="s">
        <v>57</v>
      </c>
      <c r="N34" s="24"/>
      <c r="W34" s="28"/>
      <c r="X34" s="28"/>
      <c r="Y34" s="18" t="s">
        <v>99</v>
      </c>
      <c r="Z34" s="18" t="e">
        <f t="shared" si="0"/>
        <v>#VALUE!</v>
      </c>
    </row>
    <row r="35" spans="2:26" ht="15" customHeight="1" x14ac:dyDescent="0.25">
      <c r="B35" s="18" t="s">
        <v>58</v>
      </c>
      <c r="N35" s="24"/>
      <c r="W35" s="28"/>
      <c r="X35" s="28"/>
      <c r="Y35" s="18" t="s">
        <v>99</v>
      </c>
      <c r="Z35" s="18" t="e">
        <f t="shared" si="0"/>
        <v>#VALUE!</v>
      </c>
    </row>
    <row r="36" spans="2:26" ht="15" customHeight="1" x14ac:dyDescent="0.25">
      <c r="B36" s="18" t="s">
        <v>59</v>
      </c>
      <c r="N36" s="24"/>
      <c r="W36" s="28"/>
      <c r="X36" s="28"/>
      <c r="Z36" s="18" t="e">
        <f t="shared" si="0"/>
        <v>#VALUE!</v>
      </c>
    </row>
    <row r="37" spans="2:26" ht="15" customHeight="1" x14ac:dyDescent="0.25">
      <c r="B37" s="18" t="s">
        <v>60</v>
      </c>
      <c r="N37" s="24"/>
      <c r="W37" s="28"/>
      <c r="X37" s="28"/>
      <c r="Z37" s="18" t="e">
        <f t="shared" si="0"/>
        <v>#VALUE!</v>
      </c>
    </row>
    <row r="38" spans="2:26" ht="15" customHeight="1" x14ac:dyDescent="0.25">
      <c r="B38" s="18" t="s">
        <v>62</v>
      </c>
      <c r="N38" s="24"/>
      <c r="W38" s="28"/>
      <c r="X38" s="28"/>
      <c r="Z38" s="18" t="e">
        <f t="shared" si="0"/>
        <v>#VALUE!</v>
      </c>
    </row>
    <row r="39" spans="2:26" ht="15" customHeight="1" x14ac:dyDescent="0.25">
      <c r="B39" s="18" t="s">
        <v>63</v>
      </c>
      <c r="N39" s="24"/>
      <c r="W39" s="28"/>
      <c r="X39" s="28"/>
      <c r="Z39" s="18" t="e">
        <f t="shared" si="0"/>
        <v>#VALUE!</v>
      </c>
    </row>
    <row r="40" spans="2:26" ht="15" customHeight="1" x14ac:dyDescent="0.25">
      <c r="B40" s="18" t="s">
        <v>64</v>
      </c>
      <c r="N40" s="24"/>
      <c r="W40" s="28"/>
      <c r="X40" s="28"/>
      <c r="Z40" s="18" t="e">
        <f t="shared" si="0"/>
        <v>#VALUE!</v>
      </c>
    </row>
    <row r="41" spans="2:26" ht="15" customHeight="1" x14ac:dyDescent="0.25">
      <c r="B41" s="18" t="s">
        <v>66</v>
      </c>
      <c r="N41" s="24"/>
      <c r="W41" s="28"/>
      <c r="X41" s="28"/>
      <c r="Y41" s="18" t="s">
        <v>99</v>
      </c>
      <c r="Z41" s="18" t="e">
        <f t="shared" si="0"/>
        <v>#VALUE!</v>
      </c>
    </row>
    <row r="42" spans="2:26" ht="15" customHeight="1" x14ac:dyDescent="0.25">
      <c r="B42" s="18" t="s">
        <v>67</v>
      </c>
      <c r="N42" s="24"/>
      <c r="W42" s="28"/>
      <c r="X42" s="28"/>
      <c r="Y42" s="18" t="s">
        <v>99</v>
      </c>
      <c r="Z42" s="18" t="e">
        <f t="shared" si="0"/>
        <v>#VALUE!</v>
      </c>
    </row>
    <row r="43" spans="2:26" ht="15" customHeight="1" x14ac:dyDescent="0.25">
      <c r="B43" s="18" t="s">
        <v>94</v>
      </c>
      <c r="N43" s="24"/>
      <c r="W43" s="28"/>
      <c r="X43" s="28"/>
      <c r="Z43" s="18" t="e">
        <f t="shared" si="0"/>
        <v>#VALUE!</v>
      </c>
    </row>
    <row r="44" spans="2:26" ht="15" customHeight="1" x14ac:dyDescent="0.25">
      <c r="B44" s="18" t="s">
        <v>96</v>
      </c>
      <c r="N44" s="24"/>
      <c r="W44" s="28"/>
      <c r="X44" s="28"/>
      <c r="Z44" s="18" t="e">
        <f t="shared" si="0"/>
        <v>#VALUE!</v>
      </c>
    </row>
    <row r="45" spans="2:26" ht="15" customHeight="1" x14ac:dyDescent="0.25">
      <c r="B45" s="18" t="s">
        <v>97</v>
      </c>
      <c r="N45" s="24"/>
      <c r="W45" s="28"/>
      <c r="X45" s="28"/>
      <c r="Z45" s="18" t="e">
        <f t="shared" si="0"/>
        <v>#VALUE!</v>
      </c>
    </row>
  </sheetData>
  <mergeCells count="11">
    <mergeCell ref="B1:F1"/>
    <mergeCell ref="C2:F2"/>
    <mergeCell ref="H2:I2"/>
    <mergeCell ref="J2:K2"/>
    <mergeCell ref="L2:M2"/>
    <mergeCell ref="N2:O2"/>
    <mergeCell ref="C3:F3"/>
    <mergeCell ref="H3:I3"/>
    <mergeCell ref="J3:K3"/>
    <mergeCell ref="L3:M3"/>
    <mergeCell ref="N3:O3"/>
  </mergeCells>
  <dataValidations count="6">
    <dataValidation allowBlank="1" showInputMessage="1" showErrorMessage="1" prompt="Enter Department Name in this cell. Enter details in table below" sqref="C3" xr:uid="{D45A3DB2-FF58-4EFB-9240-FA8630A4D396}"/>
    <dataValidation allowBlank="1" showInputMessage="1" showErrorMessage="1" prompt="Enter For the Week of date in this cell and Department Name in cell below" sqref="C2" xr:uid="{787FB23C-895C-4D30-B35E-87421940BFCD}"/>
    <dataValidation allowBlank="1" showInputMessage="1" showErrorMessage="1" prompt="Enter Department Name in cell to the right" sqref="B3" xr:uid="{31ADA901-8619-45E6-8776-1FF1A0EACEC2}"/>
    <dataValidation allowBlank="1" showInputMessage="1" showErrorMessage="1" prompt="Enter For the Week of date in cell to the right" sqref="B2" xr:uid="{DD3FAF92-AA46-411C-A8A3-616DEEE8791C}"/>
    <dataValidation allowBlank="1" showInputMessage="1" showErrorMessage="1" prompt="Title of this worksheet is in this cell. Enter date and department name in cells below" sqref="B1:F1" xr:uid="{DD53A7ED-EA0C-4922-94DD-29424320FFB1}"/>
    <dataValidation allowBlank="1" showInputMessage="1" showErrorMessage="1" prompt="Create a Shift Schedule in this workbook. Enter Monday schedule of employees in Monday table in this worksheet" sqref="A1" xr:uid="{93AA808F-85CC-4CFB-91C5-107CA8E65868}"/>
  </dataValidations>
  <printOptions horizontalCentered="1"/>
  <pageMargins left="0.35" right="0.35" top="0.5" bottom="0.5" header="0.5" footer="0.5"/>
  <pageSetup paperSize="9" scale="77" fitToHeight="0" orientation="landscape" horizontalDpi="4294967292" r:id="rId1"/>
  <headerFooter differentFirst="1" alignWithMargins="0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F40E-EA23-41CF-8879-E4021FBBC5AD}">
  <sheetPr>
    <tabColor theme="8"/>
    <pageSetUpPr fitToPage="1"/>
  </sheetPr>
  <dimension ref="B1:X45"/>
  <sheetViews>
    <sheetView showGridLines="0" zoomScale="70" zoomScaleNormal="70" workbookViewId="0">
      <selection activeCell="V21" sqref="V21"/>
    </sheetView>
  </sheetViews>
  <sheetFormatPr defaultColWidth="12.5546875" defaultRowHeight="15" customHeight="1" x14ac:dyDescent="0.25"/>
  <cols>
    <col min="1" max="1" width="3.109375" style="4" customWidth="1"/>
    <col min="2" max="2" width="24.21875" style="4" customWidth="1"/>
    <col min="3" max="3" width="4.21875" style="4" customWidth="1"/>
    <col min="4" max="22" width="9.6640625" style="4" customWidth="1"/>
    <col min="23" max="24" width="12.5546875" style="18"/>
    <col min="25" max="16384" width="12.5546875" style="4"/>
  </cols>
  <sheetData>
    <row r="1" spans="2:24" ht="37.5" customHeight="1" x14ac:dyDescent="0.4">
      <c r="B1" s="57" t="s">
        <v>5</v>
      </c>
      <c r="C1" s="57"/>
      <c r="D1" s="57"/>
      <c r="E1" s="57"/>
      <c r="F1" s="57"/>
      <c r="G1" s="5"/>
      <c r="H1" s="11"/>
      <c r="I1" s="11"/>
      <c r="J1" s="11"/>
      <c r="K1" s="11"/>
      <c r="L1" s="11"/>
      <c r="M1" s="11"/>
      <c r="N1" s="11"/>
      <c r="O1" s="10"/>
    </row>
    <row r="2" spans="2:24" ht="18" customHeight="1" x14ac:dyDescent="0.3">
      <c r="B2" s="6" t="s">
        <v>0</v>
      </c>
      <c r="C2" s="50" t="s">
        <v>2</v>
      </c>
      <c r="D2" s="50"/>
      <c r="E2" s="50"/>
      <c r="F2" s="50"/>
      <c r="H2" s="52" t="s">
        <v>30</v>
      </c>
      <c r="I2" s="52"/>
      <c r="J2" s="53"/>
      <c r="K2" s="53"/>
      <c r="L2" s="52" t="s">
        <v>32</v>
      </c>
      <c r="M2" s="52"/>
      <c r="N2" s="54"/>
      <c r="O2" s="54"/>
    </row>
    <row r="3" spans="2:24" ht="18" customHeight="1" x14ac:dyDescent="0.3">
      <c r="B3" s="6"/>
      <c r="C3" s="51"/>
      <c r="D3" s="51"/>
      <c r="E3" s="51"/>
      <c r="F3" s="51"/>
      <c r="H3" s="52" t="s">
        <v>31</v>
      </c>
      <c r="I3" s="52"/>
      <c r="J3" s="55"/>
      <c r="K3" s="55"/>
      <c r="L3" s="52" t="s">
        <v>33</v>
      </c>
      <c r="M3" s="52"/>
      <c r="N3" s="56"/>
      <c r="O3" s="56"/>
    </row>
    <row r="5" spans="2:24" ht="18" customHeight="1" x14ac:dyDescent="0.25">
      <c r="B5" s="7" t="s">
        <v>78</v>
      </c>
      <c r="C5" s="7" t="s">
        <v>29</v>
      </c>
      <c r="D5" s="9" t="s">
        <v>9</v>
      </c>
      <c r="E5" s="9" t="s">
        <v>10</v>
      </c>
      <c r="F5" s="9" t="s">
        <v>11</v>
      </c>
      <c r="G5" s="9" t="s">
        <v>12</v>
      </c>
      <c r="H5" s="9" t="s">
        <v>13</v>
      </c>
      <c r="I5" s="9" t="s">
        <v>14</v>
      </c>
      <c r="J5" s="9" t="s">
        <v>15</v>
      </c>
      <c r="K5" s="9" t="s">
        <v>16</v>
      </c>
      <c r="L5" s="9" t="s">
        <v>17</v>
      </c>
      <c r="M5" s="9" t="s">
        <v>18</v>
      </c>
      <c r="N5" s="9" t="s">
        <v>19</v>
      </c>
      <c r="O5" s="9" t="s">
        <v>20</v>
      </c>
      <c r="P5" s="9" t="s">
        <v>21</v>
      </c>
      <c r="Q5" s="9" t="s">
        <v>22</v>
      </c>
      <c r="R5" s="9" t="s">
        <v>23</v>
      </c>
      <c r="S5" s="9" t="s">
        <v>24</v>
      </c>
      <c r="T5" s="9" t="s">
        <v>25</v>
      </c>
      <c r="U5" s="9" t="s">
        <v>26</v>
      </c>
      <c r="V5" s="9" t="s">
        <v>27</v>
      </c>
      <c r="W5" s="29" t="s">
        <v>100</v>
      </c>
      <c r="X5" s="29" t="s">
        <v>101</v>
      </c>
    </row>
    <row r="6" spans="2:24" ht="14.4" customHeight="1" x14ac:dyDescent="0.25">
      <c r="B6" s="4" t="s">
        <v>28</v>
      </c>
      <c r="N6" s="8"/>
      <c r="W6" s="4"/>
      <c r="X6" s="4"/>
    </row>
    <row r="7" spans="2:24" ht="14.4" customHeight="1" x14ac:dyDescent="0.25">
      <c r="B7" s="4" t="s">
        <v>34</v>
      </c>
      <c r="N7" s="8"/>
      <c r="W7" s="4"/>
      <c r="X7" s="4"/>
    </row>
    <row r="8" spans="2:24" ht="14.4" customHeight="1" x14ac:dyDescent="0.25">
      <c r="B8" s="4" t="s">
        <v>35</v>
      </c>
      <c r="N8" s="8"/>
      <c r="W8" s="4"/>
      <c r="X8" s="4"/>
    </row>
    <row r="9" spans="2:24" ht="14.4" customHeight="1" x14ac:dyDescent="0.25">
      <c r="B9" s="4" t="s">
        <v>36</v>
      </c>
      <c r="N9" s="8"/>
      <c r="W9" s="4"/>
      <c r="X9" s="4"/>
    </row>
    <row r="10" spans="2:24" ht="14.4" customHeight="1" x14ac:dyDescent="0.25">
      <c r="B10" s="4" t="s">
        <v>37</v>
      </c>
      <c r="N10" s="8"/>
      <c r="W10" s="4"/>
      <c r="X10" s="4"/>
    </row>
    <row r="11" spans="2:24" ht="14.4" customHeight="1" x14ac:dyDescent="0.25">
      <c r="B11" s="4" t="s">
        <v>38</v>
      </c>
      <c r="N11" s="8"/>
      <c r="W11" s="4"/>
      <c r="X11" s="4"/>
    </row>
    <row r="12" spans="2:24" ht="14.4" customHeight="1" x14ac:dyDescent="0.25">
      <c r="B12" s="4" t="s">
        <v>39</v>
      </c>
      <c r="N12" s="8"/>
      <c r="W12" s="4"/>
      <c r="X12" s="4"/>
    </row>
    <row r="13" spans="2:24" ht="14.4" customHeight="1" x14ac:dyDescent="0.25">
      <c r="B13" s="4" t="s">
        <v>40</v>
      </c>
      <c r="N13" s="8"/>
      <c r="W13" s="4"/>
      <c r="X13" s="4"/>
    </row>
    <row r="14" spans="2:24" ht="14.4" customHeight="1" x14ac:dyDescent="0.25">
      <c r="B14" s="4" t="s">
        <v>41</v>
      </c>
      <c r="N14" s="8"/>
      <c r="W14" s="4"/>
      <c r="X14" s="4"/>
    </row>
    <row r="15" spans="2:24" ht="14.4" customHeight="1" x14ac:dyDescent="0.25">
      <c r="B15" s="4" t="s">
        <v>42</v>
      </c>
      <c r="N15" s="8"/>
      <c r="W15" s="4"/>
      <c r="X15" s="4"/>
    </row>
    <row r="16" spans="2:24" ht="14.4" customHeight="1" x14ac:dyDescent="0.25">
      <c r="B16" s="4" t="s">
        <v>43</v>
      </c>
      <c r="N16" s="8"/>
      <c r="W16" s="4"/>
      <c r="X16" s="4"/>
    </row>
    <row r="17" spans="2:24" ht="14.4" customHeight="1" x14ac:dyDescent="0.25">
      <c r="B17" s="4" t="s">
        <v>44</v>
      </c>
      <c r="N17" s="8"/>
      <c r="W17" s="4"/>
      <c r="X17" s="4"/>
    </row>
    <row r="18" spans="2:24" ht="14.4" customHeight="1" x14ac:dyDescent="0.25">
      <c r="B18" s="4" t="s">
        <v>45</v>
      </c>
      <c r="N18" s="8"/>
      <c r="W18" s="4"/>
      <c r="X18" s="4"/>
    </row>
    <row r="19" spans="2:24" ht="14.4" customHeight="1" x14ac:dyDescent="0.25">
      <c r="B19" s="4" t="s">
        <v>46</v>
      </c>
      <c r="N19" s="8"/>
      <c r="W19" s="4"/>
      <c r="X19" s="4"/>
    </row>
    <row r="20" spans="2:24" ht="14.4" customHeight="1" x14ac:dyDescent="0.25">
      <c r="B20" s="4" t="s">
        <v>47</v>
      </c>
      <c r="N20" s="8"/>
      <c r="W20" s="4"/>
      <c r="X20" s="4"/>
    </row>
    <row r="21" spans="2:24" ht="14.4" customHeight="1" x14ac:dyDescent="0.25">
      <c r="B21" s="4" t="s">
        <v>48</v>
      </c>
      <c r="N21" s="8"/>
      <c r="W21" s="4"/>
      <c r="X21" s="4"/>
    </row>
    <row r="22" spans="2:24" ht="14.4" customHeight="1" x14ac:dyDescent="0.25">
      <c r="B22" s="4" t="s">
        <v>49</v>
      </c>
      <c r="N22" s="8"/>
      <c r="W22" s="4"/>
      <c r="X22" s="4"/>
    </row>
    <row r="23" spans="2:24" ht="14.4" customHeight="1" x14ac:dyDescent="0.25">
      <c r="B23" s="4" t="s">
        <v>50</v>
      </c>
      <c r="N23" s="8"/>
      <c r="W23" s="4"/>
      <c r="X23" s="4"/>
    </row>
    <row r="24" spans="2:24" ht="14.4" customHeight="1" x14ac:dyDescent="0.25">
      <c r="B24" s="4" t="s">
        <v>51</v>
      </c>
      <c r="N24" s="8"/>
      <c r="W24" s="4"/>
      <c r="X24" s="4"/>
    </row>
    <row r="25" spans="2:24" ht="14.4" customHeight="1" x14ac:dyDescent="0.25">
      <c r="B25" s="4" t="s">
        <v>52</v>
      </c>
      <c r="N25" s="8"/>
      <c r="W25" s="4"/>
      <c r="X25" s="4"/>
    </row>
    <row r="26" spans="2:24" ht="14.4" customHeight="1" x14ac:dyDescent="0.25">
      <c r="B26" s="4" t="s">
        <v>53</v>
      </c>
      <c r="N26" s="8"/>
      <c r="W26" s="4"/>
      <c r="X26" s="4"/>
    </row>
    <row r="27" spans="2:24" ht="14.4" customHeight="1" x14ac:dyDescent="0.25">
      <c r="B27" s="4" t="s">
        <v>54</v>
      </c>
      <c r="N27" s="8"/>
      <c r="W27" s="4"/>
      <c r="X27" s="4"/>
    </row>
    <row r="28" spans="2:24" ht="15" customHeight="1" x14ac:dyDescent="0.25">
      <c r="B28" s="4" t="s">
        <v>55</v>
      </c>
      <c r="N28" s="8"/>
      <c r="W28" s="4"/>
      <c r="X28" s="4"/>
    </row>
    <row r="29" spans="2:24" ht="15" customHeight="1" x14ac:dyDescent="0.25">
      <c r="B29" s="4" t="s">
        <v>56</v>
      </c>
      <c r="N29" s="8"/>
      <c r="W29" s="4"/>
      <c r="X29" s="4"/>
    </row>
    <row r="30" spans="2:24" ht="15" customHeight="1" x14ac:dyDescent="0.25">
      <c r="B30" s="4" t="s">
        <v>57</v>
      </c>
      <c r="N30" s="8"/>
      <c r="W30" s="4"/>
      <c r="X30" s="4"/>
    </row>
    <row r="31" spans="2:24" ht="15" customHeight="1" x14ac:dyDescent="0.25">
      <c r="B31" s="4" t="s">
        <v>58</v>
      </c>
      <c r="N31" s="8"/>
      <c r="W31" s="4"/>
      <c r="X31" s="4"/>
    </row>
    <row r="32" spans="2:24" ht="15" customHeight="1" x14ac:dyDescent="0.25">
      <c r="B32" s="4" t="s">
        <v>59</v>
      </c>
      <c r="N32" s="8"/>
      <c r="W32" s="4"/>
      <c r="X32" s="4"/>
    </row>
    <row r="33" spans="2:24" ht="15" customHeight="1" x14ac:dyDescent="0.25">
      <c r="B33" s="4" t="s">
        <v>60</v>
      </c>
      <c r="N33" s="8"/>
      <c r="W33" s="4"/>
      <c r="X33" s="4"/>
    </row>
    <row r="34" spans="2:24" ht="15" customHeight="1" x14ac:dyDescent="0.25">
      <c r="B34" s="4" t="s">
        <v>61</v>
      </c>
      <c r="N34" s="8"/>
      <c r="W34" s="4"/>
      <c r="X34" s="4"/>
    </row>
    <row r="35" spans="2:24" ht="15" customHeight="1" x14ac:dyDescent="0.25">
      <c r="B35" s="4" t="s">
        <v>62</v>
      </c>
      <c r="N35" s="8"/>
      <c r="W35" s="4"/>
      <c r="X35" s="4"/>
    </row>
    <row r="36" spans="2:24" ht="15" customHeight="1" x14ac:dyDescent="0.25">
      <c r="B36" s="4" t="s">
        <v>63</v>
      </c>
      <c r="N36" s="8"/>
      <c r="W36" s="4"/>
      <c r="X36" s="4"/>
    </row>
    <row r="37" spans="2:24" ht="15" customHeight="1" x14ac:dyDescent="0.25">
      <c r="B37" s="4" t="s">
        <v>64</v>
      </c>
      <c r="N37" s="8"/>
      <c r="W37" s="4"/>
      <c r="X37" s="4"/>
    </row>
    <row r="38" spans="2:24" ht="15" customHeight="1" x14ac:dyDescent="0.25">
      <c r="B38" s="4" t="s">
        <v>65</v>
      </c>
      <c r="N38" s="8"/>
      <c r="W38" s="4"/>
      <c r="X38" s="4"/>
    </row>
    <row r="39" spans="2:24" ht="15" customHeight="1" x14ac:dyDescent="0.25">
      <c r="B39" s="4" t="s">
        <v>66</v>
      </c>
      <c r="N39" s="8"/>
      <c r="W39" s="4"/>
      <c r="X39" s="4"/>
    </row>
    <row r="40" spans="2:24" ht="15" customHeight="1" x14ac:dyDescent="0.25">
      <c r="B40" s="4" t="s">
        <v>67</v>
      </c>
      <c r="N40" s="8"/>
      <c r="W40" s="4"/>
      <c r="X40" s="4"/>
    </row>
    <row r="41" spans="2:24" ht="15" customHeight="1" x14ac:dyDescent="0.25">
      <c r="B41" s="4" t="s">
        <v>68</v>
      </c>
      <c r="N41" s="8"/>
      <c r="W41" s="4"/>
      <c r="X41" s="4"/>
    </row>
    <row r="42" spans="2:24" ht="15" customHeight="1" x14ac:dyDescent="0.25">
      <c r="B42" s="4" t="s">
        <v>94</v>
      </c>
      <c r="N42" s="8"/>
      <c r="W42" s="4"/>
      <c r="X42" s="4"/>
    </row>
    <row r="43" spans="2:24" ht="15" customHeight="1" x14ac:dyDescent="0.25">
      <c r="B43" s="4" t="s">
        <v>95</v>
      </c>
      <c r="N43" s="8"/>
      <c r="W43" s="4"/>
      <c r="X43" s="4"/>
    </row>
    <row r="44" spans="2:24" ht="15" customHeight="1" x14ac:dyDescent="0.25">
      <c r="B44" s="4" t="s">
        <v>96</v>
      </c>
      <c r="N44" s="8"/>
      <c r="W44" s="4"/>
      <c r="X44" s="4"/>
    </row>
    <row r="45" spans="2:24" ht="15" customHeight="1" x14ac:dyDescent="0.25">
      <c r="B45" s="4" t="s">
        <v>97</v>
      </c>
      <c r="N45" s="8"/>
      <c r="W45" s="4"/>
      <c r="X45" s="4"/>
    </row>
  </sheetData>
  <mergeCells count="11">
    <mergeCell ref="B1:F1"/>
    <mergeCell ref="C2:F2"/>
    <mergeCell ref="H2:I2"/>
    <mergeCell ref="J2:K2"/>
    <mergeCell ref="L2:M2"/>
    <mergeCell ref="N2:O2"/>
    <mergeCell ref="C3:F3"/>
    <mergeCell ref="H3:I3"/>
    <mergeCell ref="J3:K3"/>
    <mergeCell ref="L3:M3"/>
    <mergeCell ref="N3:O3"/>
  </mergeCells>
  <dataValidations count="6">
    <dataValidation allowBlank="1" showInputMessage="1" showErrorMessage="1" prompt="Create a Shift Schedule in this workbook. Enter Monday schedule of employees in Monday table in this worksheet" sqref="A1" xr:uid="{B8BE12BD-8155-4EFE-8F49-B04C8EF072CB}"/>
    <dataValidation allowBlank="1" showInputMessage="1" showErrorMessage="1" prompt="Title of this worksheet is in this cell. Enter date and department name in cells below" sqref="B1:F1" xr:uid="{5EC73A06-F445-4D17-8454-20F4CEE9F9E7}"/>
    <dataValidation allowBlank="1" showInputMessage="1" showErrorMessage="1" prompt="Enter For the Week of date in cell to the right" sqref="B2" xr:uid="{A6EE49A3-EFA4-48B4-B60F-F787158EB5CA}"/>
    <dataValidation allowBlank="1" showInputMessage="1" showErrorMessage="1" prompt="Enter Department Name in cell to the right" sqref="B3" xr:uid="{F4ECA852-240B-4F8C-9746-7923735B0300}"/>
    <dataValidation allowBlank="1" showInputMessage="1" showErrorMessage="1" prompt="Enter For the Week of date in this cell and Department Name in cell below" sqref="C2" xr:uid="{B76A6270-778F-41B3-9D7F-FB0E6DB1418A}"/>
    <dataValidation allowBlank="1" showInputMessage="1" showErrorMessage="1" prompt="Enter Department Name in this cell. Enter details in table below" sqref="C3" xr:uid="{F5271EE0-4D15-4163-A234-608BE9872A7A}"/>
  </dataValidations>
  <printOptions horizontalCentered="1"/>
  <pageMargins left="0.35" right="0.35" top="0.5" bottom="0.5" header="0.5" footer="0.5"/>
  <pageSetup paperSize="9" scale="77" fitToHeight="0" orientation="landscape" horizontalDpi="4294967292" r:id="rId1"/>
  <headerFooter differentFirst="1" alignWithMargins="0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84EE9-7EBF-4A37-A0C0-BBCC7AD3A73F}">
  <sheetPr>
    <tabColor theme="8"/>
    <pageSetUpPr fitToPage="1"/>
  </sheetPr>
  <dimension ref="B1:X45"/>
  <sheetViews>
    <sheetView showGridLines="0" zoomScale="70" zoomScaleNormal="70" workbookViewId="0">
      <selection activeCell="Q38" sqref="Q38"/>
    </sheetView>
  </sheetViews>
  <sheetFormatPr defaultColWidth="12.5546875" defaultRowHeight="15" customHeight="1" x14ac:dyDescent="0.25"/>
  <cols>
    <col min="1" max="1" width="3.109375" style="4" customWidth="1"/>
    <col min="2" max="2" width="24.21875" style="4" customWidth="1"/>
    <col min="3" max="3" width="4.21875" style="4" customWidth="1"/>
    <col min="4" max="22" width="9.6640625" style="4" customWidth="1"/>
    <col min="23" max="24" width="12.5546875" style="18"/>
    <col min="25" max="16384" width="12.5546875" style="4"/>
  </cols>
  <sheetData>
    <row r="1" spans="2:24" ht="37.5" customHeight="1" x14ac:dyDescent="0.4">
      <c r="B1" s="57" t="s">
        <v>5</v>
      </c>
      <c r="C1" s="57"/>
      <c r="D1" s="57"/>
      <c r="E1" s="57"/>
      <c r="F1" s="57"/>
      <c r="G1" s="5"/>
      <c r="H1" s="11"/>
      <c r="I1" s="11"/>
      <c r="J1" s="11"/>
      <c r="K1" s="11"/>
      <c r="L1" s="11"/>
      <c r="M1" s="11"/>
      <c r="N1" s="11"/>
      <c r="O1" s="10"/>
    </row>
    <row r="2" spans="2:24" ht="18" customHeight="1" x14ac:dyDescent="0.3">
      <c r="B2" s="6" t="s">
        <v>0</v>
      </c>
      <c r="C2" s="50" t="s">
        <v>2</v>
      </c>
      <c r="D2" s="50"/>
      <c r="E2" s="50"/>
      <c r="F2" s="50"/>
      <c r="H2" s="52" t="s">
        <v>30</v>
      </c>
      <c r="I2" s="52"/>
      <c r="J2" s="53"/>
      <c r="K2" s="53"/>
      <c r="L2" s="52" t="s">
        <v>32</v>
      </c>
      <c r="M2" s="52"/>
      <c r="N2" s="54"/>
      <c r="O2" s="54"/>
    </row>
    <row r="3" spans="2:24" ht="18" customHeight="1" x14ac:dyDescent="0.3">
      <c r="B3" s="6"/>
      <c r="C3" s="51"/>
      <c r="D3" s="51"/>
      <c r="E3" s="51"/>
      <c r="F3" s="51"/>
      <c r="H3" s="52" t="s">
        <v>31</v>
      </c>
      <c r="I3" s="52"/>
      <c r="J3" s="55"/>
      <c r="K3" s="55"/>
      <c r="L3" s="52" t="s">
        <v>33</v>
      </c>
      <c r="M3" s="52"/>
      <c r="N3" s="56"/>
      <c r="O3" s="56"/>
    </row>
    <row r="5" spans="2:24" ht="18" customHeight="1" x14ac:dyDescent="0.25">
      <c r="B5" s="7" t="s">
        <v>79</v>
      </c>
      <c r="C5" s="7" t="s">
        <v>29</v>
      </c>
      <c r="D5" s="9" t="s">
        <v>9</v>
      </c>
      <c r="E5" s="9" t="s">
        <v>10</v>
      </c>
      <c r="F5" s="9" t="s">
        <v>11</v>
      </c>
      <c r="G5" s="9" t="s">
        <v>12</v>
      </c>
      <c r="H5" s="9" t="s">
        <v>13</v>
      </c>
      <c r="I5" s="9" t="s">
        <v>14</v>
      </c>
      <c r="J5" s="9" t="s">
        <v>15</v>
      </c>
      <c r="K5" s="9" t="s">
        <v>16</v>
      </c>
      <c r="L5" s="9" t="s">
        <v>17</v>
      </c>
      <c r="M5" s="9" t="s">
        <v>18</v>
      </c>
      <c r="N5" s="9" t="s">
        <v>19</v>
      </c>
      <c r="O5" s="9" t="s">
        <v>20</v>
      </c>
      <c r="P5" s="9" t="s">
        <v>21</v>
      </c>
      <c r="Q5" s="9" t="s">
        <v>22</v>
      </c>
      <c r="R5" s="9" t="s">
        <v>23</v>
      </c>
      <c r="S5" s="9" t="s">
        <v>24</v>
      </c>
      <c r="T5" s="9" t="s">
        <v>25</v>
      </c>
      <c r="U5" s="9" t="s">
        <v>26</v>
      </c>
      <c r="V5" s="9" t="s">
        <v>27</v>
      </c>
      <c r="W5" s="29" t="s">
        <v>100</v>
      </c>
      <c r="X5" s="29" t="s">
        <v>101</v>
      </c>
    </row>
    <row r="6" spans="2:24" ht="14.4" customHeight="1" x14ac:dyDescent="0.25">
      <c r="B6" s="4" t="s">
        <v>28</v>
      </c>
      <c r="N6" s="8"/>
      <c r="W6" s="4"/>
      <c r="X6" s="4"/>
    </row>
    <row r="7" spans="2:24" ht="14.4" customHeight="1" x14ac:dyDescent="0.25">
      <c r="B7" s="4" t="s">
        <v>34</v>
      </c>
      <c r="N7" s="8"/>
      <c r="W7" s="4"/>
      <c r="X7" s="4"/>
    </row>
    <row r="8" spans="2:24" ht="14.4" customHeight="1" x14ac:dyDescent="0.25">
      <c r="B8" s="4" t="s">
        <v>35</v>
      </c>
      <c r="N8" s="8"/>
      <c r="W8" s="4"/>
      <c r="X8" s="4"/>
    </row>
    <row r="9" spans="2:24" ht="14.4" customHeight="1" x14ac:dyDescent="0.25">
      <c r="B9" s="4" t="s">
        <v>36</v>
      </c>
      <c r="N9" s="8"/>
      <c r="W9" s="4"/>
      <c r="X9" s="4"/>
    </row>
    <row r="10" spans="2:24" ht="14.4" customHeight="1" x14ac:dyDescent="0.25">
      <c r="B10" s="4" t="s">
        <v>37</v>
      </c>
      <c r="N10" s="8"/>
      <c r="W10" s="4"/>
      <c r="X10" s="4"/>
    </row>
    <row r="11" spans="2:24" ht="14.4" customHeight="1" x14ac:dyDescent="0.25">
      <c r="B11" s="4" t="s">
        <v>38</v>
      </c>
      <c r="N11" s="8"/>
      <c r="W11" s="4"/>
      <c r="X11" s="4"/>
    </row>
    <row r="12" spans="2:24" ht="14.4" customHeight="1" x14ac:dyDescent="0.25">
      <c r="B12" s="4" t="s">
        <v>39</v>
      </c>
      <c r="N12" s="8"/>
      <c r="W12" s="4"/>
      <c r="X12" s="4"/>
    </row>
    <row r="13" spans="2:24" ht="14.4" customHeight="1" x14ac:dyDescent="0.25">
      <c r="B13" s="4" t="s">
        <v>40</v>
      </c>
      <c r="N13" s="8"/>
      <c r="W13" s="4"/>
      <c r="X13" s="4"/>
    </row>
    <row r="14" spans="2:24" ht="14.4" customHeight="1" x14ac:dyDescent="0.25">
      <c r="B14" s="4" t="s">
        <v>41</v>
      </c>
      <c r="N14" s="8"/>
      <c r="W14" s="4"/>
      <c r="X14" s="4"/>
    </row>
    <row r="15" spans="2:24" ht="14.4" customHeight="1" x14ac:dyDescent="0.25">
      <c r="B15" s="4" t="s">
        <v>42</v>
      </c>
      <c r="N15" s="8"/>
      <c r="W15" s="4"/>
      <c r="X15" s="4"/>
    </row>
    <row r="16" spans="2:24" ht="14.4" customHeight="1" x14ac:dyDescent="0.25">
      <c r="B16" s="4" t="s">
        <v>43</v>
      </c>
      <c r="N16" s="8"/>
      <c r="W16" s="4"/>
      <c r="X16" s="4"/>
    </row>
    <row r="17" spans="2:24" ht="14.4" customHeight="1" x14ac:dyDescent="0.25">
      <c r="B17" s="4" t="s">
        <v>44</v>
      </c>
      <c r="N17" s="8"/>
      <c r="W17" s="4"/>
      <c r="X17" s="4"/>
    </row>
    <row r="18" spans="2:24" ht="14.4" customHeight="1" x14ac:dyDescent="0.25">
      <c r="B18" s="4" t="s">
        <v>45</v>
      </c>
      <c r="N18" s="8"/>
      <c r="W18" s="4"/>
      <c r="X18" s="4"/>
    </row>
    <row r="19" spans="2:24" ht="14.4" customHeight="1" x14ac:dyDescent="0.25">
      <c r="B19" s="4" t="s">
        <v>46</v>
      </c>
      <c r="N19" s="8"/>
      <c r="W19" s="4"/>
      <c r="X19" s="4"/>
    </row>
    <row r="20" spans="2:24" ht="14.4" customHeight="1" x14ac:dyDescent="0.25">
      <c r="B20" s="4" t="s">
        <v>47</v>
      </c>
      <c r="N20" s="8"/>
      <c r="W20" s="4"/>
      <c r="X20" s="4"/>
    </row>
    <row r="21" spans="2:24" ht="14.4" customHeight="1" x14ac:dyDescent="0.25">
      <c r="B21" s="4" t="s">
        <v>48</v>
      </c>
      <c r="N21" s="8"/>
      <c r="W21" s="4"/>
      <c r="X21" s="4"/>
    </row>
    <row r="22" spans="2:24" ht="14.4" customHeight="1" x14ac:dyDescent="0.25">
      <c r="B22" s="4" t="s">
        <v>49</v>
      </c>
      <c r="N22" s="8"/>
      <c r="W22" s="4"/>
      <c r="X22" s="4"/>
    </row>
    <row r="23" spans="2:24" ht="14.4" customHeight="1" x14ac:dyDescent="0.25">
      <c r="B23" s="4" t="s">
        <v>50</v>
      </c>
      <c r="N23" s="8"/>
      <c r="W23" s="4"/>
      <c r="X23" s="4"/>
    </row>
    <row r="24" spans="2:24" ht="14.4" customHeight="1" x14ac:dyDescent="0.25">
      <c r="B24" s="4" t="s">
        <v>51</v>
      </c>
      <c r="N24" s="8"/>
      <c r="W24" s="4"/>
      <c r="X24" s="4"/>
    </row>
    <row r="25" spans="2:24" ht="14.4" customHeight="1" x14ac:dyDescent="0.25">
      <c r="B25" s="4" t="s">
        <v>52</v>
      </c>
      <c r="N25" s="8"/>
      <c r="W25" s="4"/>
      <c r="X25" s="4"/>
    </row>
    <row r="26" spans="2:24" ht="14.4" customHeight="1" x14ac:dyDescent="0.25">
      <c r="B26" s="4" t="s">
        <v>53</v>
      </c>
      <c r="N26" s="8"/>
      <c r="W26" s="4"/>
      <c r="X26" s="4"/>
    </row>
    <row r="27" spans="2:24" ht="14.4" customHeight="1" x14ac:dyDescent="0.25">
      <c r="B27" s="4" t="s">
        <v>54</v>
      </c>
      <c r="N27" s="8"/>
      <c r="W27" s="4"/>
      <c r="X27" s="4"/>
    </row>
    <row r="28" spans="2:24" ht="15" customHeight="1" x14ac:dyDescent="0.25">
      <c r="B28" s="4" t="s">
        <v>55</v>
      </c>
      <c r="N28" s="8"/>
      <c r="W28" s="4"/>
      <c r="X28" s="4"/>
    </row>
    <row r="29" spans="2:24" ht="15" customHeight="1" x14ac:dyDescent="0.25">
      <c r="B29" s="4" t="s">
        <v>56</v>
      </c>
      <c r="N29" s="8"/>
      <c r="W29" s="4"/>
      <c r="X29" s="4"/>
    </row>
    <row r="30" spans="2:24" ht="15" customHeight="1" x14ac:dyDescent="0.25">
      <c r="B30" s="4" t="s">
        <v>57</v>
      </c>
      <c r="N30" s="8"/>
      <c r="W30" s="4"/>
      <c r="X30" s="4"/>
    </row>
    <row r="31" spans="2:24" ht="15" customHeight="1" x14ac:dyDescent="0.25">
      <c r="B31" s="4" t="s">
        <v>58</v>
      </c>
      <c r="N31" s="8"/>
      <c r="W31" s="4"/>
      <c r="X31" s="4"/>
    </row>
    <row r="32" spans="2:24" ht="15" customHeight="1" x14ac:dyDescent="0.25">
      <c r="B32" s="4" t="s">
        <v>59</v>
      </c>
      <c r="N32" s="8"/>
      <c r="W32" s="4"/>
      <c r="X32" s="4"/>
    </row>
    <row r="33" spans="2:24" ht="15" customHeight="1" x14ac:dyDescent="0.25">
      <c r="B33" s="4" t="s">
        <v>60</v>
      </c>
      <c r="N33" s="8"/>
      <c r="W33" s="4"/>
      <c r="X33" s="4"/>
    </row>
    <row r="34" spans="2:24" ht="15" customHeight="1" x14ac:dyDescent="0.25">
      <c r="B34" s="4" t="s">
        <v>61</v>
      </c>
      <c r="N34" s="8"/>
      <c r="W34" s="4"/>
      <c r="X34" s="4"/>
    </row>
    <row r="35" spans="2:24" ht="15" customHeight="1" x14ac:dyDescent="0.25">
      <c r="B35" s="4" t="s">
        <v>62</v>
      </c>
      <c r="N35" s="8"/>
      <c r="W35" s="4"/>
      <c r="X35" s="4"/>
    </row>
    <row r="36" spans="2:24" ht="15" customHeight="1" x14ac:dyDescent="0.25">
      <c r="B36" s="4" t="s">
        <v>63</v>
      </c>
      <c r="N36" s="8"/>
      <c r="W36" s="4"/>
      <c r="X36" s="4"/>
    </row>
    <row r="37" spans="2:24" ht="15" customHeight="1" x14ac:dyDescent="0.25">
      <c r="B37" s="4" t="s">
        <v>64</v>
      </c>
      <c r="N37" s="8"/>
      <c r="W37" s="4"/>
      <c r="X37" s="4"/>
    </row>
    <row r="38" spans="2:24" ht="15" customHeight="1" x14ac:dyDescent="0.25">
      <c r="B38" s="4" t="s">
        <v>65</v>
      </c>
      <c r="N38" s="8"/>
      <c r="W38" s="4"/>
      <c r="X38" s="4"/>
    </row>
    <row r="39" spans="2:24" ht="15" customHeight="1" x14ac:dyDescent="0.25">
      <c r="B39" s="4" t="s">
        <v>66</v>
      </c>
      <c r="N39" s="8"/>
      <c r="W39" s="4"/>
      <c r="X39" s="4"/>
    </row>
    <row r="40" spans="2:24" ht="15" customHeight="1" x14ac:dyDescent="0.25">
      <c r="B40" s="4" t="s">
        <v>67</v>
      </c>
      <c r="N40" s="8"/>
      <c r="W40" s="4"/>
      <c r="X40" s="4"/>
    </row>
    <row r="41" spans="2:24" ht="15" customHeight="1" x14ac:dyDescent="0.25">
      <c r="B41" s="4" t="s">
        <v>68</v>
      </c>
      <c r="N41" s="8"/>
      <c r="W41" s="4"/>
      <c r="X41" s="4"/>
    </row>
    <row r="42" spans="2:24" ht="15" customHeight="1" x14ac:dyDescent="0.25">
      <c r="B42" s="4" t="s">
        <v>94</v>
      </c>
      <c r="N42" s="8"/>
      <c r="W42" s="4"/>
      <c r="X42" s="4"/>
    </row>
    <row r="43" spans="2:24" ht="15" customHeight="1" x14ac:dyDescent="0.25">
      <c r="B43" s="4" t="s">
        <v>95</v>
      </c>
      <c r="N43" s="8"/>
      <c r="W43" s="4"/>
      <c r="X43" s="4"/>
    </row>
    <row r="44" spans="2:24" ht="15" customHeight="1" x14ac:dyDescent="0.25">
      <c r="B44" s="4" t="s">
        <v>96</v>
      </c>
      <c r="N44" s="8"/>
      <c r="W44" s="4"/>
      <c r="X44" s="4"/>
    </row>
    <row r="45" spans="2:24" ht="15" customHeight="1" x14ac:dyDescent="0.25">
      <c r="B45" s="4" t="s">
        <v>97</v>
      </c>
      <c r="N45" s="8"/>
      <c r="W45" s="4"/>
      <c r="X45" s="4"/>
    </row>
  </sheetData>
  <mergeCells count="11">
    <mergeCell ref="B1:F1"/>
    <mergeCell ref="C2:F2"/>
    <mergeCell ref="H2:I2"/>
    <mergeCell ref="J2:K2"/>
    <mergeCell ref="L2:M2"/>
    <mergeCell ref="N2:O2"/>
    <mergeCell ref="C3:F3"/>
    <mergeCell ref="H3:I3"/>
    <mergeCell ref="J3:K3"/>
    <mergeCell ref="L3:M3"/>
    <mergeCell ref="N3:O3"/>
  </mergeCells>
  <dataValidations count="6">
    <dataValidation allowBlank="1" showInputMessage="1" showErrorMessage="1" prompt="Create a Shift Schedule in this workbook. Enter Monday schedule of employees in Monday table in this worksheet" sqref="A1" xr:uid="{999479E5-FAEF-4A2A-8C78-B2BF8A300DAE}"/>
    <dataValidation allowBlank="1" showInputMessage="1" showErrorMessage="1" prompt="Title of this worksheet is in this cell. Enter date and department name in cells below" sqref="B1:F1" xr:uid="{93A93679-33CB-491D-B67E-5E0C38559751}"/>
    <dataValidation allowBlank="1" showInputMessage="1" showErrorMessage="1" prompt="Enter For the Week of date in cell to the right" sqref="B2" xr:uid="{1D58D91F-CDCE-41F5-840E-A23E22E25E38}"/>
    <dataValidation allowBlank="1" showInputMessage="1" showErrorMessage="1" prompt="Enter Department Name in cell to the right" sqref="B3" xr:uid="{D258D1B9-613D-4C28-8F6F-54B6EFB0508E}"/>
    <dataValidation allowBlank="1" showInputMessage="1" showErrorMessage="1" prompt="Enter For the Week of date in this cell and Department Name in cell below" sqref="C2" xr:uid="{8DDB4FFF-1C63-4488-97AC-3BA265903905}"/>
    <dataValidation allowBlank="1" showInputMessage="1" showErrorMessage="1" prompt="Enter Department Name in this cell. Enter details in table below" sqref="C3" xr:uid="{6AC91E38-A4D4-4176-9463-19B14A375BCE}"/>
  </dataValidations>
  <printOptions horizontalCentered="1"/>
  <pageMargins left="0.35" right="0.35" top="0.5" bottom="0.5" header="0.5" footer="0.5"/>
  <pageSetup paperSize="9" scale="77" fitToHeight="0" orientation="landscape" horizontalDpi="4294967292" r:id="rId1"/>
  <headerFooter differentFirst="1" alignWithMargins="0">
    <oddFooter>Page &amp;P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C3A04-0BC2-442C-911B-9701C1B8E75E}">
  <sheetPr>
    <tabColor theme="8"/>
    <pageSetUpPr fitToPage="1"/>
  </sheetPr>
  <dimension ref="B1:X45"/>
  <sheetViews>
    <sheetView showGridLines="0" zoomScale="70" zoomScaleNormal="70" workbookViewId="0">
      <selection activeCell="S40" sqref="S40"/>
    </sheetView>
  </sheetViews>
  <sheetFormatPr defaultColWidth="12.5546875" defaultRowHeight="15" customHeight="1" x14ac:dyDescent="0.25"/>
  <cols>
    <col min="1" max="1" width="3.109375" style="4" customWidth="1"/>
    <col min="2" max="2" width="24.21875" style="4" customWidth="1"/>
    <col min="3" max="3" width="4.21875" style="4" customWidth="1"/>
    <col min="4" max="22" width="9.6640625" style="4" customWidth="1"/>
    <col min="23" max="24" width="12.5546875" style="18"/>
    <col min="25" max="16384" width="12.5546875" style="4"/>
  </cols>
  <sheetData>
    <row r="1" spans="2:24" ht="37.5" customHeight="1" x14ac:dyDescent="0.4">
      <c r="B1" s="57" t="s">
        <v>5</v>
      </c>
      <c r="C1" s="57"/>
      <c r="D1" s="57"/>
      <c r="E1" s="57"/>
      <c r="F1" s="57"/>
      <c r="G1" s="5"/>
      <c r="H1" s="11"/>
      <c r="I1" s="11"/>
      <c r="J1" s="11"/>
      <c r="K1" s="11"/>
      <c r="L1" s="11"/>
      <c r="M1" s="11"/>
      <c r="N1" s="11"/>
      <c r="O1" s="10"/>
    </row>
    <row r="2" spans="2:24" ht="18" customHeight="1" x14ac:dyDescent="0.3">
      <c r="B2" s="6" t="s">
        <v>0</v>
      </c>
      <c r="C2" s="50" t="s">
        <v>2</v>
      </c>
      <c r="D2" s="50"/>
      <c r="E2" s="50"/>
      <c r="F2" s="50"/>
      <c r="H2" s="52" t="s">
        <v>30</v>
      </c>
      <c r="I2" s="52"/>
      <c r="J2" s="53"/>
      <c r="K2" s="53"/>
      <c r="L2" s="52" t="s">
        <v>32</v>
      </c>
      <c r="M2" s="52"/>
      <c r="N2" s="54"/>
      <c r="O2" s="54"/>
    </row>
    <row r="3" spans="2:24" ht="18" customHeight="1" x14ac:dyDescent="0.3">
      <c r="B3" s="6"/>
      <c r="C3" s="51"/>
      <c r="D3" s="51"/>
      <c r="E3" s="51"/>
      <c r="F3" s="51"/>
      <c r="H3" s="52" t="s">
        <v>31</v>
      </c>
      <c r="I3" s="52"/>
      <c r="J3" s="55"/>
      <c r="K3" s="55"/>
      <c r="L3" s="52" t="s">
        <v>33</v>
      </c>
      <c r="M3" s="52"/>
      <c r="N3" s="56"/>
      <c r="O3" s="56"/>
    </row>
    <row r="5" spans="2:24" ht="18" customHeight="1" x14ac:dyDescent="0.25">
      <c r="B5" s="7" t="s">
        <v>80</v>
      </c>
      <c r="C5" s="7" t="s">
        <v>29</v>
      </c>
      <c r="D5" s="9" t="s">
        <v>9</v>
      </c>
      <c r="E5" s="9" t="s">
        <v>10</v>
      </c>
      <c r="F5" s="9" t="s">
        <v>11</v>
      </c>
      <c r="G5" s="9" t="s">
        <v>12</v>
      </c>
      <c r="H5" s="9" t="s">
        <v>13</v>
      </c>
      <c r="I5" s="9" t="s">
        <v>14</v>
      </c>
      <c r="J5" s="9" t="s">
        <v>15</v>
      </c>
      <c r="K5" s="9" t="s">
        <v>16</v>
      </c>
      <c r="L5" s="9" t="s">
        <v>17</v>
      </c>
      <c r="M5" s="9" t="s">
        <v>18</v>
      </c>
      <c r="N5" s="9" t="s">
        <v>19</v>
      </c>
      <c r="O5" s="9" t="s">
        <v>20</v>
      </c>
      <c r="P5" s="9" t="s">
        <v>21</v>
      </c>
      <c r="Q5" s="9" t="s">
        <v>22</v>
      </c>
      <c r="R5" s="9" t="s">
        <v>23</v>
      </c>
      <c r="S5" s="9" t="s">
        <v>24</v>
      </c>
      <c r="T5" s="9" t="s">
        <v>25</v>
      </c>
      <c r="U5" s="9" t="s">
        <v>26</v>
      </c>
      <c r="V5" s="9" t="s">
        <v>27</v>
      </c>
      <c r="W5" s="29" t="s">
        <v>100</v>
      </c>
      <c r="X5" s="29" t="s">
        <v>101</v>
      </c>
    </row>
    <row r="6" spans="2:24" ht="14.4" customHeight="1" x14ac:dyDescent="0.25">
      <c r="B6" s="4" t="s">
        <v>28</v>
      </c>
      <c r="N6" s="8"/>
      <c r="W6" s="4"/>
      <c r="X6" s="4"/>
    </row>
    <row r="7" spans="2:24" ht="14.4" customHeight="1" x14ac:dyDescent="0.25">
      <c r="B7" s="4" t="s">
        <v>34</v>
      </c>
      <c r="N7" s="8"/>
      <c r="W7" s="4"/>
      <c r="X7" s="4"/>
    </row>
    <row r="8" spans="2:24" ht="14.4" customHeight="1" x14ac:dyDescent="0.25">
      <c r="B8" s="4" t="s">
        <v>35</v>
      </c>
      <c r="N8" s="8"/>
      <c r="W8" s="4"/>
      <c r="X8" s="4"/>
    </row>
    <row r="9" spans="2:24" ht="14.4" customHeight="1" x14ac:dyDescent="0.25">
      <c r="B9" s="4" t="s">
        <v>36</v>
      </c>
      <c r="N9" s="8"/>
      <c r="W9" s="4"/>
      <c r="X9" s="4"/>
    </row>
    <row r="10" spans="2:24" ht="14.4" customHeight="1" x14ac:dyDescent="0.25">
      <c r="B10" s="4" t="s">
        <v>37</v>
      </c>
      <c r="N10" s="8"/>
      <c r="W10" s="4"/>
      <c r="X10" s="4"/>
    </row>
    <row r="11" spans="2:24" ht="14.4" customHeight="1" x14ac:dyDescent="0.25">
      <c r="B11" s="4" t="s">
        <v>38</v>
      </c>
      <c r="N11" s="8"/>
      <c r="W11" s="4"/>
      <c r="X11" s="4"/>
    </row>
    <row r="12" spans="2:24" ht="14.4" customHeight="1" x14ac:dyDescent="0.25">
      <c r="B12" s="4" t="s">
        <v>39</v>
      </c>
      <c r="N12" s="8"/>
      <c r="W12" s="4"/>
      <c r="X12" s="4"/>
    </row>
    <row r="13" spans="2:24" ht="14.4" customHeight="1" x14ac:dyDescent="0.25">
      <c r="B13" s="4" t="s">
        <v>40</v>
      </c>
      <c r="N13" s="8"/>
      <c r="W13" s="4"/>
      <c r="X13" s="4"/>
    </row>
    <row r="14" spans="2:24" ht="14.4" customHeight="1" x14ac:dyDescent="0.25">
      <c r="B14" s="4" t="s">
        <v>41</v>
      </c>
      <c r="N14" s="8"/>
      <c r="W14" s="4"/>
      <c r="X14" s="4"/>
    </row>
    <row r="15" spans="2:24" ht="14.4" customHeight="1" x14ac:dyDescent="0.25">
      <c r="B15" s="4" t="s">
        <v>42</v>
      </c>
      <c r="N15" s="8"/>
      <c r="W15" s="4"/>
      <c r="X15" s="4"/>
    </row>
    <row r="16" spans="2:24" ht="14.4" customHeight="1" x14ac:dyDescent="0.25">
      <c r="B16" s="4" t="s">
        <v>43</v>
      </c>
      <c r="N16" s="8"/>
      <c r="W16" s="4"/>
      <c r="X16" s="4"/>
    </row>
    <row r="17" spans="2:24" ht="14.4" customHeight="1" x14ac:dyDescent="0.25">
      <c r="B17" s="4" t="s">
        <v>44</v>
      </c>
      <c r="N17" s="8"/>
      <c r="W17" s="4"/>
      <c r="X17" s="4"/>
    </row>
    <row r="18" spans="2:24" ht="14.4" customHeight="1" x14ac:dyDescent="0.25">
      <c r="B18" s="4" t="s">
        <v>45</v>
      </c>
      <c r="N18" s="8"/>
      <c r="W18" s="4"/>
      <c r="X18" s="4"/>
    </row>
    <row r="19" spans="2:24" ht="14.4" customHeight="1" x14ac:dyDescent="0.25">
      <c r="B19" s="4" t="s">
        <v>46</v>
      </c>
      <c r="N19" s="8"/>
      <c r="W19" s="4"/>
      <c r="X19" s="4"/>
    </row>
    <row r="20" spans="2:24" ht="14.4" customHeight="1" x14ac:dyDescent="0.25">
      <c r="B20" s="4" t="s">
        <v>47</v>
      </c>
      <c r="N20" s="8"/>
      <c r="W20" s="4"/>
      <c r="X20" s="4"/>
    </row>
    <row r="21" spans="2:24" ht="14.4" customHeight="1" x14ac:dyDescent="0.25">
      <c r="B21" s="4" t="s">
        <v>48</v>
      </c>
      <c r="N21" s="8"/>
      <c r="W21" s="4"/>
      <c r="X21" s="4"/>
    </row>
    <row r="22" spans="2:24" ht="14.4" customHeight="1" x14ac:dyDescent="0.25">
      <c r="B22" s="4" t="s">
        <v>49</v>
      </c>
      <c r="N22" s="8"/>
      <c r="W22" s="4"/>
      <c r="X22" s="4"/>
    </row>
    <row r="23" spans="2:24" ht="14.4" customHeight="1" x14ac:dyDescent="0.25">
      <c r="B23" s="4" t="s">
        <v>50</v>
      </c>
      <c r="N23" s="8"/>
      <c r="W23" s="4"/>
      <c r="X23" s="4"/>
    </row>
    <row r="24" spans="2:24" ht="14.4" customHeight="1" x14ac:dyDescent="0.25">
      <c r="B24" s="4" t="s">
        <v>51</v>
      </c>
      <c r="N24" s="8"/>
      <c r="W24" s="4"/>
      <c r="X24" s="4"/>
    </row>
    <row r="25" spans="2:24" ht="14.4" customHeight="1" x14ac:dyDescent="0.25">
      <c r="B25" s="4" t="s">
        <v>52</v>
      </c>
      <c r="N25" s="8"/>
      <c r="W25" s="4"/>
      <c r="X25" s="4"/>
    </row>
    <row r="26" spans="2:24" ht="14.4" customHeight="1" x14ac:dyDescent="0.25">
      <c r="B26" s="4" t="s">
        <v>53</v>
      </c>
      <c r="N26" s="8"/>
      <c r="W26" s="4"/>
      <c r="X26" s="4"/>
    </row>
    <row r="27" spans="2:24" ht="14.4" customHeight="1" x14ac:dyDescent="0.25">
      <c r="B27" s="4" t="s">
        <v>54</v>
      </c>
      <c r="N27" s="8"/>
      <c r="W27" s="4"/>
      <c r="X27" s="4"/>
    </row>
    <row r="28" spans="2:24" ht="15" customHeight="1" x14ac:dyDescent="0.25">
      <c r="B28" s="4" t="s">
        <v>55</v>
      </c>
      <c r="N28" s="8"/>
      <c r="W28" s="4"/>
      <c r="X28" s="4"/>
    </row>
    <row r="29" spans="2:24" ht="15" customHeight="1" x14ac:dyDescent="0.25">
      <c r="B29" s="4" t="s">
        <v>56</v>
      </c>
      <c r="N29" s="8"/>
      <c r="W29" s="4"/>
      <c r="X29" s="4"/>
    </row>
    <row r="30" spans="2:24" ht="15" customHeight="1" x14ac:dyDescent="0.25">
      <c r="B30" s="4" t="s">
        <v>57</v>
      </c>
      <c r="N30" s="8"/>
      <c r="W30" s="4"/>
      <c r="X30" s="4"/>
    </row>
    <row r="31" spans="2:24" ht="15" customHeight="1" x14ac:dyDescent="0.25">
      <c r="B31" s="4" t="s">
        <v>58</v>
      </c>
      <c r="N31" s="8"/>
      <c r="W31" s="4"/>
      <c r="X31" s="4"/>
    </row>
    <row r="32" spans="2:24" ht="15" customHeight="1" x14ac:dyDescent="0.25">
      <c r="B32" s="4" t="s">
        <v>59</v>
      </c>
      <c r="N32" s="8"/>
      <c r="W32" s="4"/>
      <c r="X32" s="4"/>
    </row>
    <row r="33" spans="2:24" ht="15" customHeight="1" x14ac:dyDescent="0.25">
      <c r="B33" s="4" t="s">
        <v>60</v>
      </c>
      <c r="N33" s="8"/>
      <c r="W33" s="4"/>
      <c r="X33" s="4"/>
    </row>
    <row r="34" spans="2:24" ht="15" customHeight="1" x14ac:dyDescent="0.25">
      <c r="B34" s="4" t="s">
        <v>61</v>
      </c>
      <c r="N34" s="8"/>
      <c r="W34" s="4"/>
      <c r="X34" s="4"/>
    </row>
    <row r="35" spans="2:24" ht="15" customHeight="1" x14ac:dyDescent="0.25">
      <c r="B35" s="4" t="s">
        <v>62</v>
      </c>
      <c r="N35" s="8"/>
      <c r="W35" s="4"/>
      <c r="X35" s="4"/>
    </row>
    <row r="36" spans="2:24" ht="15" customHeight="1" x14ac:dyDescent="0.25">
      <c r="B36" s="4" t="s">
        <v>63</v>
      </c>
      <c r="N36" s="8"/>
      <c r="W36" s="4"/>
      <c r="X36" s="4"/>
    </row>
    <row r="37" spans="2:24" ht="15" customHeight="1" x14ac:dyDescent="0.25">
      <c r="B37" s="4" t="s">
        <v>64</v>
      </c>
      <c r="N37" s="8"/>
      <c r="W37" s="4"/>
      <c r="X37" s="4"/>
    </row>
    <row r="38" spans="2:24" ht="15" customHeight="1" x14ac:dyDescent="0.25">
      <c r="B38" s="4" t="s">
        <v>65</v>
      </c>
      <c r="N38" s="8"/>
      <c r="W38" s="4"/>
      <c r="X38" s="4"/>
    </row>
    <row r="39" spans="2:24" ht="15" customHeight="1" x14ac:dyDescent="0.25">
      <c r="B39" s="4" t="s">
        <v>66</v>
      </c>
      <c r="N39" s="8"/>
      <c r="W39" s="4"/>
      <c r="X39" s="4"/>
    </row>
    <row r="40" spans="2:24" ht="15" customHeight="1" x14ac:dyDescent="0.25">
      <c r="B40" s="4" t="s">
        <v>67</v>
      </c>
      <c r="N40" s="8"/>
      <c r="W40" s="4"/>
      <c r="X40" s="4"/>
    </row>
    <row r="41" spans="2:24" ht="15" customHeight="1" x14ac:dyDescent="0.25">
      <c r="B41" s="4" t="s">
        <v>68</v>
      </c>
      <c r="N41" s="8"/>
      <c r="W41" s="4"/>
      <c r="X41" s="4"/>
    </row>
    <row r="42" spans="2:24" ht="15" customHeight="1" x14ac:dyDescent="0.25">
      <c r="B42" s="4" t="s">
        <v>94</v>
      </c>
      <c r="N42" s="8"/>
      <c r="W42" s="4"/>
      <c r="X42" s="4"/>
    </row>
    <row r="43" spans="2:24" ht="15" customHeight="1" x14ac:dyDescent="0.25">
      <c r="B43" s="4" t="s">
        <v>95</v>
      </c>
      <c r="N43" s="8"/>
      <c r="W43" s="4"/>
      <c r="X43" s="4"/>
    </row>
    <row r="44" spans="2:24" ht="15" customHeight="1" x14ac:dyDescent="0.25">
      <c r="B44" s="4" t="s">
        <v>96</v>
      </c>
      <c r="N44" s="8"/>
      <c r="W44" s="4"/>
      <c r="X44" s="4"/>
    </row>
    <row r="45" spans="2:24" ht="15" customHeight="1" x14ac:dyDescent="0.25">
      <c r="B45" s="4" t="s">
        <v>97</v>
      </c>
      <c r="N45" s="8"/>
      <c r="W45" s="4"/>
      <c r="X45" s="4"/>
    </row>
  </sheetData>
  <mergeCells count="11">
    <mergeCell ref="B1:F1"/>
    <mergeCell ref="C2:F2"/>
    <mergeCell ref="H2:I2"/>
    <mergeCell ref="J2:K2"/>
    <mergeCell ref="L2:M2"/>
    <mergeCell ref="N2:O2"/>
    <mergeCell ref="C3:F3"/>
    <mergeCell ref="H3:I3"/>
    <mergeCell ref="J3:K3"/>
    <mergeCell ref="L3:M3"/>
    <mergeCell ref="N3:O3"/>
  </mergeCells>
  <dataValidations count="6">
    <dataValidation allowBlank="1" showInputMessage="1" showErrorMessage="1" prompt="Create a Shift Schedule in this workbook. Enter Monday schedule of employees in Monday table in this worksheet" sqref="A1" xr:uid="{BCD65324-7C87-4E6F-8B4A-512A6F564E97}"/>
    <dataValidation allowBlank="1" showInputMessage="1" showErrorMessage="1" prompt="Title of this worksheet is in this cell. Enter date and department name in cells below" sqref="B1:F1" xr:uid="{F92A9D17-766F-4986-AC6A-B71464642A83}"/>
    <dataValidation allowBlank="1" showInputMessage="1" showErrorMessage="1" prompt="Enter For the Week of date in cell to the right" sqref="B2" xr:uid="{F1BFCFB7-4DEC-4088-B532-657E3F41360D}"/>
    <dataValidation allowBlank="1" showInputMessage="1" showErrorMessage="1" prompt="Enter Department Name in cell to the right" sqref="B3" xr:uid="{33317903-ECDB-4B2A-AAE5-EE6D48C76602}"/>
    <dataValidation allowBlank="1" showInputMessage="1" showErrorMessage="1" prompt="Enter For the Week of date in this cell and Department Name in cell below" sqref="C2" xr:uid="{7D7C4D84-FB0E-4466-9EB2-EF8B588C699B}"/>
    <dataValidation allowBlank="1" showInputMessage="1" showErrorMessage="1" prompt="Enter Department Name in this cell. Enter details in table below" sqref="C3" xr:uid="{E17C49AE-1D0E-47DF-B5BC-EB68A4E2C2AD}"/>
  </dataValidations>
  <printOptions horizontalCentered="1"/>
  <pageMargins left="0.35" right="0.35" top="0.5" bottom="0.5" header="0.5" footer="0.5"/>
  <pageSetup paperSize="9" scale="77" fitToHeight="0" orientation="landscape" horizontalDpi="4294967292" r:id="rId1"/>
  <headerFooter differentFirst="1" alignWithMargins="0">
    <oddFooter>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72E5-D906-48E7-8E76-6753A6DAFC0C}">
  <sheetPr>
    <tabColor theme="8"/>
    <pageSetUpPr fitToPage="1"/>
  </sheetPr>
  <dimension ref="B1:X45"/>
  <sheetViews>
    <sheetView showGridLines="0" zoomScale="70" zoomScaleNormal="70" workbookViewId="0">
      <selection activeCell="S14" sqref="S14"/>
    </sheetView>
  </sheetViews>
  <sheetFormatPr defaultColWidth="12.5546875" defaultRowHeight="15" customHeight="1" x14ac:dyDescent="0.25"/>
  <cols>
    <col min="1" max="1" width="3.109375" style="4" customWidth="1"/>
    <col min="2" max="2" width="24.21875" style="4" customWidth="1"/>
    <col min="3" max="3" width="4.21875" style="4" customWidth="1"/>
    <col min="4" max="22" width="9.6640625" style="4" customWidth="1"/>
    <col min="23" max="24" width="12.5546875" style="18"/>
    <col min="25" max="16384" width="12.5546875" style="4"/>
  </cols>
  <sheetData>
    <row r="1" spans="2:24" ht="37.5" customHeight="1" x14ac:dyDescent="0.4">
      <c r="B1" s="57" t="s">
        <v>5</v>
      </c>
      <c r="C1" s="57"/>
      <c r="D1" s="57"/>
      <c r="E1" s="57"/>
      <c r="F1" s="57"/>
      <c r="G1" s="5"/>
      <c r="H1" s="11"/>
      <c r="I1" s="11"/>
      <c r="J1" s="11"/>
      <c r="K1" s="11"/>
      <c r="L1" s="11"/>
      <c r="M1" s="11"/>
      <c r="N1" s="11"/>
      <c r="O1" s="10"/>
    </row>
    <row r="2" spans="2:24" ht="18" customHeight="1" x14ac:dyDescent="0.3">
      <c r="B2" s="6" t="s">
        <v>0</v>
      </c>
      <c r="C2" s="50" t="s">
        <v>2</v>
      </c>
      <c r="D2" s="50"/>
      <c r="E2" s="50"/>
      <c r="F2" s="50"/>
      <c r="H2" s="52" t="s">
        <v>30</v>
      </c>
      <c r="I2" s="52"/>
      <c r="J2" s="53"/>
      <c r="K2" s="53"/>
      <c r="L2" s="52" t="s">
        <v>32</v>
      </c>
      <c r="M2" s="52"/>
      <c r="N2" s="54"/>
      <c r="O2" s="54"/>
    </row>
    <row r="3" spans="2:24" ht="18" customHeight="1" x14ac:dyDescent="0.3">
      <c r="B3" s="6"/>
      <c r="C3" s="51"/>
      <c r="D3" s="51"/>
      <c r="E3" s="51"/>
      <c r="F3" s="51"/>
      <c r="H3" s="52" t="s">
        <v>31</v>
      </c>
      <c r="I3" s="52"/>
      <c r="J3" s="55"/>
      <c r="K3" s="55"/>
      <c r="L3" s="52" t="s">
        <v>33</v>
      </c>
      <c r="M3" s="52"/>
      <c r="N3" s="56"/>
      <c r="O3" s="56"/>
    </row>
    <row r="5" spans="2:24" ht="18" customHeight="1" x14ac:dyDescent="0.25">
      <c r="B5" s="7" t="s">
        <v>81</v>
      </c>
      <c r="C5" s="7" t="s">
        <v>29</v>
      </c>
      <c r="D5" s="9" t="s">
        <v>9</v>
      </c>
      <c r="E5" s="9" t="s">
        <v>10</v>
      </c>
      <c r="F5" s="9" t="s">
        <v>11</v>
      </c>
      <c r="G5" s="9" t="s">
        <v>12</v>
      </c>
      <c r="H5" s="9" t="s">
        <v>13</v>
      </c>
      <c r="I5" s="9" t="s">
        <v>14</v>
      </c>
      <c r="J5" s="9" t="s">
        <v>15</v>
      </c>
      <c r="K5" s="9" t="s">
        <v>16</v>
      </c>
      <c r="L5" s="9" t="s">
        <v>17</v>
      </c>
      <c r="M5" s="9" t="s">
        <v>18</v>
      </c>
      <c r="N5" s="9" t="s">
        <v>19</v>
      </c>
      <c r="O5" s="9" t="s">
        <v>20</v>
      </c>
      <c r="P5" s="9" t="s">
        <v>21</v>
      </c>
      <c r="Q5" s="9" t="s">
        <v>22</v>
      </c>
      <c r="R5" s="9" t="s">
        <v>23</v>
      </c>
      <c r="S5" s="9" t="s">
        <v>24</v>
      </c>
      <c r="T5" s="9" t="s">
        <v>25</v>
      </c>
      <c r="U5" s="9" t="s">
        <v>26</v>
      </c>
      <c r="V5" s="9" t="s">
        <v>27</v>
      </c>
      <c r="W5" s="29" t="s">
        <v>100</v>
      </c>
      <c r="X5" s="29" t="s">
        <v>101</v>
      </c>
    </row>
    <row r="6" spans="2:24" ht="14.4" customHeight="1" x14ac:dyDescent="0.25">
      <c r="B6" s="4" t="s">
        <v>28</v>
      </c>
      <c r="N6" s="8"/>
      <c r="W6" s="4"/>
      <c r="X6" s="4"/>
    </row>
    <row r="7" spans="2:24" ht="14.4" customHeight="1" x14ac:dyDescent="0.25">
      <c r="B7" s="4" t="s">
        <v>34</v>
      </c>
      <c r="N7" s="8"/>
      <c r="W7" s="4"/>
      <c r="X7" s="4"/>
    </row>
    <row r="8" spans="2:24" ht="14.4" customHeight="1" x14ac:dyDescent="0.25">
      <c r="B8" s="4" t="s">
        <v>35</v>
      </c>
      <c r="N8" s="8"/>
      <c r="W8" s="4"/>
      <c r="X8" s="4"/>
    </row>
    <row r="9" spans="2:24" ht="14.4" customHeight="1" x14ac:dyDescent="0.25">
      <c r="B9" s="4" t="s">
        <v>36</v>
      </c>
      <c r="N9" s="8"/>
      <c r="W9" s="4"/>
      <c r="X9" s="4"/>
    </row>
    <row r="10" spans="2:24" ht="14.4" customHeight="1" x14ac:dyDescent="0.25">
      <c r="B10" s="4" t="s">
        <v>37</v>
      </c>
      <c r="N10" s="8"/>
      <c r="W10" s="4"/>
      <c r="X10" s="4"/>
    </row>
    <row r="11" spans="2:24" ht="14.4" customHeight="1" x14ac:dyDescent="0.25">
      <c r="B11" s="4" t="s">
        <v>38</v>
      </c>
      <c r="N11" s="8"/>
      <c r="W11" s="4"/>
      <c r="X11" s="4"/>
    </row>
    <row r="12" spans="2:24" ht="14.4" customHeight="1" x14ac:dyDescent="0.25">
      <c r="B12" s="4" t="s">
        <v>39</v>
      </c>
      <c r="N12" s="8"/>
      <c r="W12" s="4"/>
      <c r="X12" s="4"/>
    </row>
    <row r="13" spans="2:24" ht="14.4" customHeight="1" x14ac:dyDescent="0.25">
      <c r="B13" s="4" t="s">
        <v>40</v>
      </c>
      <c r="N13" s="8"/>
      <c r="W13" s="4"/>
      <c r="X13" s="4"/>
    </row>
    <row r="14" spans="2:24" ht="14.4" customHeight="1" x14ac:dyDescent="0.25">
      <c r="B14" s="4" t="s">
        <v>41</v>
      </c>
      <c r="N14" s="8"/>
      <c r="W14" s="4"/>
      <c r="X14" s="4"/>
    </row>
    <row r="15" spans="2:24" ht="14.4" customHeight="1" x14ac:dyDescent="0.25">
      <c r="B15" s="4" t="s">
        <v>42</v>
      </c>
      <c r="N15" s="8"/>
      <c r="W15" s="4"/>
      <c r="X15" s="4"/>
    </row>
    <row r="16" spans="2:24" ht="14.4" customHeight="1" x14ac:dyDescent="0.25">
      <c r="B16" s="4" t="s">
        <v>43</v>
      </c>
      <c r="N16" s="8"/>
      <c r="W16" s="4"/>
      <c r="X16" s="4"/>
    </row>
    <row r="17" spans="2:24" ht="14.4" customHeight="1" x14ac:dyDescent="0.25">
      <c r="B17" s="4" t="s">
        <v>44</v>
      </c>
      <c r="N17" s="8"/>
      <c r="W17" s="4"/>
      <c r="X17" s="4"/>
    </row>
    <row r="18" spans="2:24" ht="14.4" customHeight="1" x14ac:dyDescent="0.25">
      <c r="B18" s="4" t="s">
        <v>45</v>
      </c>
      <c r="N18" s="8"/>
      <c r="W18" s="4"/>
      <c r="X18" s="4"/>
    </row>
    <row r="19" spans="2:24" ht="14.4" customHeight="1" x14ac:dyDescent="0.25">
      <c r="B19" s="4" t="s">
        <v>46</v>
      </c>
      <c r="N19" s="8"/>
      <c r="W19" s="4"/>
      <c r="X19" s="4"/>
    </row>
    <row r="20" spans="2:24" ht="14.4" customHeight="1" x14ac:dyDescent="0.25">
      <c r="B20" s="4" t="s">
        <v>47</v>
      </c>
      <c r="N20" s="8"/>
      <c r="W20" s="4"/>
      <c r="X20" s="4"/>
    </row>
    <row r="21" spans="2:24" ht="14.4" customHeight="1" x14ac:dyDescent="0.25">
      <c r="B21" s="4" t="s">
        <v>48</v>
      </c>
      <c r="N21" s="8"/>
      <c r="W21" s="4"/>
      <c r="X21" s="4"/>
    </row>
    <row r="22" spans="2:24" ht="14.4" customHeight="1" x14ac:dyDescent="0.25">
      <c r="B22" s="4" t="s">
        <v>49</v>
      </c>
      <c r="N22" s="8"/>
      <c r="W22" s="4"/>
      <c r="X22" s="4"/>
    </row>
    <row r="23" spans="2:24" ht="14.4" customHeight="1" x14ac:dyDescent="0.25">
      <c r="B23" s="4" t="s">
        <v>50</v>
      </c>
      <c r="N23" s="8"/>
      <c r="W23" s="4"/>
      <c r="X23" s="4"/>
    </row>
    <row r="24" spans="2:24" ht="14.4" customHeight="1" x14ac:dyDescent="0.25">
      <c r="B24" s="4" t="s">
        <v>51</v>
      </c>
      <c r="N24" s="8"/>
      <c r="W24" s="4"/>
      <c r="X24" s="4"/>
    </row>
    <row r="25" spans="2:24" ht="14.4" customHeight="1" x14ac:dyDescent="0.25">
      <c r="B25" s="4" t="s">
        <v>52</v>
      </c>
      <c r="N25" s="8"/>
      <c r="W25" s="4"/>
      <c r="X25" s="4"/>
    </row>
    <row r="26" spans="2:24" ht="14.4" customHeight="1" x14ac:dyDescent="0.25">
      <c r="B26" s="4" t="s">
        <v>53</v>
      </c>
      <c r="N26" s="8"/>
      <c r="W26" s="4"/>
      <c r="X26" s="4"/>
    </row>
    <row r="27" spans="2:24" ht="14.4" customHeight="1" x14ac:dyDescent="0.25">
      <c r="B27" s="4" t="s">
        <v>54</v>
      </c>
      <c r="N27" s="8"/>
      <c r="W27" s="4"/>
      <c r="X27" s="4"/>
    </row>
    <row r="28" spans="2:24" ht="15" customHeight="1" x14ac:dyDescent="0.25">
      <c r="B28" s="4" t="s">
        <v>55</v>
      </c>
      <c r="N28" s="8"/>
      <c r="W28" s="4"/>
      <c r="X28" s="4"/>
    </row>
    <row r="29" spans="2:24" ht="15" customHeight="1" x14ac:dyDescent="0.25">
      <c r="B29" s="4" t="s">
        <v>56</v>
      </c>
      <c r="N29" s="8"/>
      <c r="W29" s="4"/>
      <c r="X29" s="4"/>
    </row>
    <row r="30" spans="2:24" ht="15" customHeight="1" x14ac:dyDescent="0.25">
      <c r="B30" s="4" t="s">
        <v>57</v>
      </c>
      <c r="N30" s="8"/>
      <c r="W30" s="4"/>
      <c r="X30" s="4"/>
    </row>
    <row r="31" spans="2:24" ht="15" customHeight="1" x14ac:dyDescent="0.25">
      <c r="B31" s="4" t="s">
        <v>58</v>
      </c>
      <c r="N31" s="8"/>
      <c r="W31" s="4"/>
      <c r="X31" s="4"/>
    </row>
    <row r="32" spans="2:24" ht="15" customHeight="1" x14ac:dyDescent="0.25">
      <c r="B32" s="4" t="s">
        <v>59</v>
      </c>
      <c r="N32" s="8"/>
      <c r="W32" s="4"/>
      <c r="X32" s="4"/>
    </row>
    <row r="33" spans="2:24" ht="15" customHeight="1" x14ac:dyDescent="0.25">
      <c r="B33" s="4" t="s">
        <v>60</v>
      </c>
      <c r="N33" s="8"/>
      <c r="W33" s="4"/>
      <c r="X33" s="4"/>
    </row>
    <row r="34" spans="2:24" ht="15" customHeight="1" x14ac:dyDescent="0.25">
      <c r="B34" s="4" t="s">
        <v>61</v>
      </c>
      <c r="N34" s="8"/>
      <c r="W34" s="4"/>
      <c r="X34" s="4"/>
    </row>
    <row r="35" spans="2:24" ht="15" customHeight="1" x14ac:dyDescent="0.25">
      <c r="B35" s="4" t="s">
        <v>62</v>
      </c>
      <c r="N35" s="8"/>
      <c r="W35" s="4"/>
      <c r="X35" s="4"/>
    </row>
    <row r="36" spans="2:24" ht="15" customHeight="1" x14ac:dyDescent="0.25">
      <c r="B36" s="4" t="s">
        <v>63</v>
      </c>
      <c r="N36" s="8"/>
      <c r="W36" s="4"/>
      <c r="X36" s="4"/>
    </row>
    <row r="37" spans="2:24" ht="15" customHeight="1" x14ac:dyDescent="0.25">
      <c r="B37" s="4" t="s">
        <v>64</v>
      </c>
      <c r="N37" s="8"/>
      <c r="W37" s="4"/>
      <c r="X37" s="4"/>
    </row>
    <row r="38" spans="2:24" ht="15" customHeight="1" x14ac:dyDescent="0.25">
      <c r="B38" s="4" t="s">
        <v>65</v>
      </c>
      <c r="N38" s="8"/>
      <c r="W38" s="4"/>
      <c r="X38" s="4"/>
    </row>
    <row r="39" spans="2:24" ht="15" customHeight="1" x14ac:dyDescent="0.25">
      <c r="B39" s="4" t="s">
        <v>66</v>
      </c>
      <c r="N39" s="8"/>
      <c r="W39" s="4"/>
      <c r="X39" s="4"/>
    </row>
    <row r="40" spans="2:24" ht="15" customHeight="1" x14ac:dyDescent="0.25">
      <c r="B40" s="4" t="s">
        <v>67</v>
      </c>
      <c r="N40" s="8"/>
      <c r="W40" s="4"/>
      <c r="X40" s="4"/>
    </row>
    <row r="41" spans="2:24" ht="15" customHeight="1" x14ac:dyDescent="0.25">
      <c r="B41" s="4" t="s">
        <v>68</v>
      </c>
      <c r="N41" s="8"/>
      <c r="W41" s="4"/>
      <c r="X41" s="4"/>
    </row>
    <row r="42" spans="2:24" ht="15" customHeight="1" x14ac:dyDescent="0.25">
      <c r="B42" s="4" t="s">
        <v>94</v>
      </c>
      <c r="N42" s="8"/>
      <c r="W42" s="4"/>
      <c r="X42" s="4"/>
    </row>
    <row r="43" spans="2:24" ht="15" customHeight="1" x14ac:dyDescent="0.25">
      <c r="B43" s="4" t="s">
        <v>95</v>
      </c>
      <c r="N43" s="8"/>
      <c r="W43" s="4"/>
      <c r="X43" s="4"/>
    </row>
    <row r="44" spans="2:24" ht="15" customHeight="1" x14ac:dyDescent="0.25">
      <c r="B44" s="4" t="s">
        <v>96</v>
      </c>
      <c r="N44" s="8"/>
      <c r="W44" s="4"/>
      <c r="X44" s="4"/>
    </row>
    <row r="45" spans="2:24" ht="15" customHeight="1" x14ac:dyDescent="0.25">
      <c r="B45" s="4" t="s">
        <v>97</v>
      </c>
      <c r="N45" s="8"/>
      <c r="W45" s="4"/>
      <c r="X45" s="4"/>
    </row>
  </sheetData>
  <mergeCells count="11">
    <mergeCell ref="B1:F1"/>
    <mergeCell ref="C2:F2"/>
    <mergeCell ref="H2:I2"/>
    <mergeCell ref="J2:K2"/>
    <mergeCell ref="L2:M2"/>
    <mergeCell ref="N2:O2"/>
    <mergeCell ref="C3:F3"/>
    <mergeCell ref="H3:I3"/>
    <mergeCell ref="J3:K3"/>
    <mergeCell ref="L3:M3"/>
    <mergeCell ref="N3:O3"/>
  </mergeCells>
  <dataValidations count="6">
    <dataValidation allowBlank="1" showInputMessage="1" showErrorMessage="1" prompt="Create a Shift Schedule in this workbook. Enter Monday schedule of employees in Monday table in this worksheet" sqref="A1" xr:uid="{18A932E5-916B-4340-9F3F-CE2C0035CBFC}"/>
    <dataValidation allowBlank="1" showInputMessage="1" showErrorMessage="1" prompt="Title of this worksheet is in this cell. Enter date and department name in cells below" sqref="B1:F1" xr:uid="{811B4F33-D412-4035-B202-95215DAED613}"/>
    <dataValidation allowBlank="1" showInputMessage="1" showErrorMessage="1" prompt="Enter For the Week of date in cell to the right" sqref="B2" xr:uid="{4E109EA8-205E-4170-9AEE-A21C67BF7821}"/>
    <dataValidation allowBlank="1" showInputMessage="1" showErrorMessage="1" prompt="Enter Department Name in cell to the right" sqref="B3" xr:uid="{0B3661B5-89BF-46FC-B388-004036CDB2E5}"/>
    <dataValidation allowBlank="1" showInputMessage="1" showErrorMessage="1" prompt="Enter For the Week of date in this cell and Department Name in cell below" sqref="C2" xr:uid="{A041C815-2436-474B-9D7C-C2314617025F}"/>
    <dataValidation allowBlank="1" showInputMessage="1" showErrorMessage="1" prompt="Enter Department Name in this cell. Enter details in table below" sqref="C3" xr:uid="{420C598C-595F-4781-BD28-17C1268862D7}"/>
  </dataValidations>
  <printOptions horizontalCentered="1"/>
  <pageMargins left="0.35" right="0.35" top="0.5" bottom="0.5" header="0.5" footer="0.5"/>
  <pageSetup paperSize="9" scale="77" fitToHeight="0" orientation="landscape" horizontalDpi="4294967292" r:id="rId1"/>
  <headerFooter differentFirst="1" alignWithMargins="0">
    <oddFooter>Page &amp;P of 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7524-A8BE-426B-9F58-0EEE31907BBC}">
  <sheetPr>
    <tabColor theme="8"/>
    <pageSetUpPr fitToPage="1"/>
  </sheetPr>
  <dimension ref="B1:Y45"/>
  <sheetViews>
    <sheetView showGridLines="0" zoomScale="70" zoomScaleNormal="70" workbookViewId="0">
      <selection activeCell="T33" sqref="T33"/>
    </sheetView>
  </sheetViews>
  <sheetFormatPr defaultColWidth="12.5546875" defaultRowHeight="15" customHeight="1" x14ac:dyDescent="0.25"/>
  <cols>
    <col min="1" max="1" width="3.109375" style="4" customWidth="1"/>
    <col min="2" max="2" width="24.21875" style="4" customWidth="1"/>
    <col min="3" max="3" width="4.21875" style="4" customWidth="1"/>
    <col min="4" max="22" width="9.6640625" style="4" customWidth="1"/>
    <col min="23" max="24" width="12.5546875" style="18"/>
    <col min="25" max="16384" width="12.5546875" style="4"/>
  </cols>
  <sheetData>
    <row r="1" spans="2:25" ht="37.5" customHeight="1" x14ac:dyDescent="0.4">
      <c r="B1" s="57" t="s">
        <v>5</v>
      </c>
      <c r="C1" s="57"/>
      <c r="D1" s="57"/>
      <c r="E1" s="57"/>
      <c r="F1" s="57"/>
      <c r="G1" s="5"/>
      <c r="H1" s="11"/>
      <c r="I1" s="11"/>
      <c r="J1" s="11"/>
      <c r="K1" s="11"/>
      <c r="L1" s="11"/>
      <c r="M1" s="11"/>
      <c r="N1" s="11"/>
      <c r="O1" s="10"/>
    </row>
    <row r="2" spans="2:25" ht="18" customHeight="1" x14ac:dyDescent="0.3">
      <c r="B2" s="6" t="s">
        <v>0</v>
      </c>
      <c r="C2" s="50" t="s">
        <v>2</v>
      </c>
      <c r="D2" s="50"/>
      <c r="E2" s="50"/>
      <c r="F2" s="50"/>
      <c r="H2" s="52" t="s">
        <v>30</v>
      </c>
      <c r="I2" s="52"/>
      <c r="J2" s="53"/>
      <c r="K2" s="53"/>
      <c r="L2" s="52" t="s">
        <v>32</v>
      </c>
      <c r="M2" s="52"/>
      <c r="N2" s="54"/>
      <c r="O2" s="54"/>
    </row>
    <row r="3" spans="2:25" ht="18" customHeight="1" x14ac:dyDescent="0.3">
      <c r="B3" s="6"/>
      <c r="C3" s="51"/>
      <c r="D3" s="51"/>
      <c r="E3" s="51"/>
      <c r="F3" s="51"/>
      <c r="H3" s="52" t="s">
        <v>31</v>
      </c>
      <c r="I3" s="52"/>
      <c r="J3" s="55"/>
      <c r="K3" s="55"/>
      <c r="L3" s="52" t="s">
        <v>33</v>
      </c>
      <c r="M3" s="52"/>
      <c r="N3" s="56"/>
      <c r="O3" s="56"/>
    </row>
    <row r="5" spans="2:25" ht="18" customHeight="1" x14ac:dyDescent="0.25">
      <c r="B5" s="7" t="s">
        <v>82</v>
      </c>
      <c r="C5" s="7" t="s">
        <v>29</v>
      </c>
      <c r="D5" s="9" t="s">
        <v>9</v>
      </c>
      <c r="E5" s="9" t="s">
        <v>10</v>
      </c>
      <c r="F5" s="9" t="s">
        <v>11</v>
      </c>
      <c r="G5" s="9" t="s">
        <v>12</v>
      </c>
      <c r="H5" s="9" t="s">
        <v>13</v>
      </c>
      <c r="I5" s="9" t="s">
        <v>14</v>
      </c>
      <c r="J5" s="9" t="s">
        <v>15</v>
      </c>
      <c r="K5" s="9" t="s">
        <v>16</v>
      </c>
      <c r="L5" s="9" t="s">
        <v>17</v>
      </c>
      <c r="M5" s="9" t="s">
        <v>18</v>
      </c>
      <c r="N5" s="9" t="s">
        <v>19</v>
      </c>
      <c r="O5" s="9" t="s">
        <v>20</v>
      </c>
      <c r="P5" s="9" t="s">
        <v>21</v>
      </c>
      <c r="Q5" s="9" t="s">
        <v>22</v>
      </c>
      <c r="R5" s="9" t="s">
        <v>23</v>
      </c>
      <c r="S5" s="9" t="s">
        <v>24</v>
      </c>
      <c r="T5" s="9" t="s">
        <v>25</v>
      </c>
      <c r="U5" s="9" t="s">
        <v>26</v>
      </c>
      <c r="V5" s="9" t="s">
        <v>27</v>
      </c>
      <c r="W5" s="29" t="s">
        <v>100</v>
      </c>
      <c r="X5" s="29" t="s">
        <v>101</v>
      </c>
      <c r="Y5" s="29" t="s">
        <v>8</v>
      </c>
    </row>
    <row r="6" spans="2:25" ht="14.4" customHeight="1" x14ac:dyDescent="0.25">
      <c r="B6" s="4" t="s">
        <v>28</v>
      </c>
      <c r="N6" s="8"/>
      <c r="W6" s="4"/>
      <c r="X6" s="4"/>
    </row>
    <row r="7" spans="2:25" ht="14.4" customHeight="1" x14ac:dyDescent="0.25">
      <c r="B7" s="4" t="s">
        <v>34</v>
      </c>
      <c r="N7" s="8"/>
      <c r="W7" s="4"/>
      <c r="X7" s="4"/>
    </row>
    <row r="8" spans="2:25" ht="14.4" customHeight="1" x14ac:dyDescent="0.25">
      <c r="B8" s="4" t="s">
        <v>35</v>
      </c>
      <c r="N8" s="8"/>
      <c r="W8" s="4"/>
      <c r="X8" s="4"/>
    </row>
    <row r="9" spans="2:25" ht="14.4" customHeight="1" x14ac:dyDescent="0.25">
      <c r="B9" s="4" t="s">
        <v>36</v>
      </c>
      <c r="N9" s="8"/>
      <c r="W9" s="4"/>
      <c r="X9" s="4"/>
    </row>
    <row r="10" spans="2:25" ht="14.4" customHeight="1" x14ac:dyDescent="0.25">
      <c r="B10" s="4" t="s">
        <v>37</v>
      </c>
      <c r="N10" s="8"/>
      <c r="W10" s="4"/>
      <c r="X10" s="4"/>
    </row>
    <row r="11" spans="2:25" ht="14.4" customHeight="1" x14ac:dyDescent="0.25">
      <c r="B11" s="4" t="s">
        <v>38</v>
      </c>
      <c r="N11" s="8"/>
      <c r="W11" s="4"/>
      <c r="X11" s="4"/>
    </row>
    <row r="12" spans="2:25" ht="14.4" customHeight="1" x14ac:dyDescent="0.25">
      <c r="B12" s="4" t="s">
        <v>39</v>
      </c>
      <c r="N12" s="8"/>
      <c r="W12" s="4"/>
      <c r="X12" s="4"/>
    </row>
    <row r="13" spans="2:25" ht="14.4" customHeight="1" x14ac:dyDescent="0.25">
      <c r="B13" s="4" t="s">
        <v>40</v>
      </c>
      <c r="N13" s="8"/>
      <c r="W13" s="4"/>
      <c r="X13" s="4"/>
    </row>
    <row r="14" spans="2:25" ht="14.4" customHeight="1" x14ac:dyDescent="0.25">
      <c r="B14" s="4" t="s">
        <v>41</v>
      </c>
      <c r="N14" s="8"/>
      <c r="W14" s="4"/>
      <c r="X14" s="4"/>
    </row>
    <row r="15" spans="2:25" ht="14.4" customHeight="1" x14ac:dyDescent="0.25">
      <c r="B15" s="4" t="s">
        <v>42</v>
      </c>
      <c r="N15" s="8"/>
      <c r="W15" s="4"/>
      <c r="X15" s="4"/>
    </row>
    <row r="16" spans="2:25" ht="14.4" customHeight="1" x14ac:dyDescent="0.25">
      <c r="B16" s="4" t="s">
        <v>43</v>
      </c>
      <c r="N16" s="8"/>
      <c r="W16" s="4"/>
      <c r="X16" s="4"/>
    </row>
    <row r="17" spans="2:24" ht="14.4" customHeight="1" x14ac:dyDescent="0.25">
      <c r="B17" s="4" t="s">
        <v>44</v>
      </c>
      <c r="N17" s="8"/>
      <c r="W17" s="4"/>
      <c r="X17" s="4"/>
    </row>
    <row r="18" spans="2:24" ht="14.4" customHeight="1" x14ac:dyDescent="0.25">
      <c r="B18" s="4" t="s">
        <v>45</v>
      </c>
      <c r="N18" s="8"/>
      <c r="W18" s="4"/>
      <c r="X18" s="4"/>
    </row>
    <row r="19" spans="2:24" ht="14.4" customHeight="1" x14ac:dyDescent="0.25">
      <c r="B19" s="4" t="s">
        <v>46</v>
      </c>
      <c r="N19" s="8"/>
      <c r="W19" s="4"/>
      <c r="X19" s="4"/>
    </row>
    <row r="20" spans="2:24" ht="14.4" customHeight="1" x14ac:dyDescent="0.25">
      <c r="B20" s="4" t="s">
        <v>47</v>
      </c>
      <c r="N20" s="8"/>
      <c r="W20" s="4"/>
      <c r="X20" s="4"/>
    </row>
    <row r="21" spans="2:24" ht="14.4" customHeight="1" x14ac:dyDescent="0.25">
      <c r="B21" s="4" t="s">
        <v>48</v>
      </c>
      <c r="N21" s="8"/>
      <c r="W21" s="4"/>
      <c r="X21" s="4"/>
    </row>
    <row r="22" spans="2:24" ht="14.4" customHeight="1" x14ac:dyDescent="0.25">
      <c r="B22" s="4" t="s">
        <v>49</v>
      </c>
      <c r="N22" s="8"/>
      <c r="W22" s="4"/>
      <c r="X22" s="4"/>
    </row>
    <row r="23" spans="2:24" ht="14.4" customHeight="1" x14ac:dyDescent="0.25">
      <c r="B23" s="4" t="s">
        <v>50</v>
      </c>
      <c r="N23" s="8"/>
      <c r="W23" s="4"/>
      <c r="X23" s="4"/>
    </row>
    <row r="24" spans="2:24" ht="14.4" customHeight="1" x14ac:dyDescent="0.25">
      <c r="B24" s="4" t="s">
        <v>51</v>
      </c>
      <c r="N24" s="8"/>
      <c r="W24" s="4"/>
      <c r="X24" s="4"/>
    </row>
    <row r="25" spans="2:24" ht="14.4" customHeight="1" x14ac:dyDescent="0.25">
      <c r="B25" s="4" t="s">
        <v>52</v>
      </c>
      <c r="N25" s="8"/>
      <c r="W25" s="4"/>
      <c r="X25" s="4"/>
    </row>
    <row r="26" spans="2:24" ht="14.4" customHeight="1" x14ac:dyDescent="0.25">
      <c r="B26" s="4" t="s">
        <v>53</v>
      </c>
      <c r="N26" s="8"/>
      <c r="W26" s="4"/>
      <c r="X26" s="4"/>
    </row>
    <row r="27" spans="2:24" ht="14.4" customHeight="1" x14ac:dyDescent="0.25">
      <c r="B27" s="4" t="s">
        <v>54</v>
      </c>
      <c r="N27" s="8"/>
      <c r="W27" s="4"/>
      <c r="X27" s="4"/>
    </row>
    <row r="28" spans="2:24" ht="15" customHeight="1" x14ac:dyDescent="0.25">
      <c r="B28" s="4" t="s">
        <v>55</v>
      </c>
      <c r="N28" s="8"/>
      <c r="W28" s="4"/>
      <c r="X28" s="4"/>
    </row>
    <row r="29" spans="2:24" ht="15" customHeight="1" x14ac:dyDescent="0.25">
      <c r="B29" s="4" t="s">
        <v>56</v>
      </c>
      <c r="N29" s="8"/>
      <c r="W29" s="4"/>
      <c r="X29" s="4"/>
    </row>
    <row r="30" spans="2:24" ht="15" customHeight="1" x14ac:dyDescent="0.25">
      <c r="B30" s="4" t="s">
        <v>57</v>
      </c>
      <c r="N30" s="8"/>
      <c r="W30" s="4"/>
      <c r="X30" s="4"/>
    </row>
    <row r="31" spans="2:24" ht="15" customHeight="1" x14ac:dyDescent="0.25">
      <c r="B31" s="4" t="s">
        <v>58</v>
      </c>
      <c r="N31" s="8"/>
      <c r="W31" s="4"/>
      <c r="X31" s="4"/>
    </row>
    <row r="32" spans="2:24" ht="15" customHeight="1" x14ac:dyDescent="0.25">
      <c r="B32" s="4" t="s">
        <v>59</v>
      </c>
      <c r="N32" s="8"/>
      <c r="W32" s="4"/>
      <c r="X32" s="4"/>
    </row>
    <row r="33" spans="2:24" ht="15" customHeight="1" x14ac:dyDescent="0.25">
      <c r="B33" s="4" t="s">
        <v>60</v>
      </c>
      <c r="N33" s="8"/>
      <c r="W33" s="4"/>
      <c r="X33" s="4"/>
    </row>
    <row r="34" spans="2:24" ht="15" customHeight="1" x14ac:dyDescent="0.25">
      <c r="B34" s="4" t="s">
        <v>61</v>
      </c>
      <c r="N34" s="8"/>
      <c r="W34" s="4"/>
      <c r="X34" s="4"/>
    </row>
    <row r="35" spans="2:24" ht="15" customHeight="1" x14ac:dyDescent="0.25">
      <c r="B35" s="4" t="s">
        <v>62</v>
      </c>
      <c r="N35" s="8"/>
      <c r="W35" s="4"/>
      <c r="X35" s="4"/>
    </row>
    <row r="36" spans="2:24" ht="15" customHeight="1" x14ac:dyDescent="0.25">
      <c r="B36" s="4" t="s">
        <v>63</v>
      </c>
      <c r="N36" s="8"/>
      <c r="W36" s="4"/>
      <c r="X36" s="4"/>
    </row>
    <row r="37" spans="2:24" ht="15" customHeight="1" x14ac:dyDescent="0.25">
      <c r="B37" s="4" t="s">
        <v>64</v>
      </c>
      <c r="N37" s="8"/>
      <c r="W37" s="4"/>
      <c r="X37" s="4"/>
    </row>
    <row r="38" spans="2:24" ht="15" customHeight="1" x14ac:dyDescent="0.25">
      <c r="B38" s="4" t="s">
        <v>65</v>
      </c>
      <c r="N38" s="8"/>
      <c r="W38" s="4"/>
      <c r="X38" s="4"/>
    </row>
    <row r="39" spans="2:24" ht="15" customHeight="1" x14ac:dyDescent="0.25">
      <c r="B39" s="4" t="s">
        <v>66</v>
      </c>
      <c r="N39" s="8"/>
      <c r="W39" s="4"/>
      <c r="X39" s="4"/>
    </row>
    <row r="40" spans="2:24" ht="15" customHeight="1" x14ac:dyDescent="0.25">
      <c r="B40" s="4" t="s">
        <v>67</v>
      </c>
      <c r="N40" s="8"/>
      <c r="W40" s="4"/>
      <c r="X40" s="4"/>
    </row>
    <row r="41" spans="2:24" ht="15" customHeight="1" x14ac:dyDescent="0.25">
      <c r="B41" s="4" t="s">
        <v>68</v>
      </c>
      <c r="N41" s="8"/>
      <c r="W41" s="4"/>
      <c r="X41" s="4"/>
    </row>
    <row r="42" spans="2:24" ht="15" customHeight="1" x14ac:dyDescent="0.25">
      <c r="B42" s="4" t="s">
        <v>94</v>
      </c>
      <c r="N42" s="8"/>
      <c r="W42" s="4"/>
      <c r="X42" s="4"/>
    </row>
    <row r="43" spans="2:24" ht="15" customHeight="1" x14ac:dyDescent="0.25">
      <c r="B43" s="4" t="s">
        <v>95</v>
      </c>
      <c r="N43" s="8"/>
      <c r="W43" s="4"/>
      <c r="X43" s="4"/>
    </row>
    <row r="44" spans="2:24" ht="15" customHeight="1" x14ac:dyDescent="0.25">
      <c r="B44" s="4" t="s">
        <v>96</v>
      </c>
      <c r="N44" s="8"/>
      <c r="W44" s="4"/>
      <c r="X44" s="4"/>
    </row>
    <row r="45" spans="2:24" ht="15" customHeight="1" x14ac:dyDescent="0.25">
      <c r="B45" s="4" t="s">
        <v>97</v>
      </c>
      <c r="N45" s="8"/>
      <c r="W45" s="4"/>
      <c r="X45" s="4"/>
    </row>
  </sheetData>
  <mergeCells count="11">
    <mergeCell ref="B1:F1"/>
    <mergeCell ref="C2:F2"/>
    <mergeCell ref="H2:I2"/>
    <mergeCell ref="J2:K2"/>
    <mergeCell ref="L2:M2"/>
    <mergeCell ref="N2:O2"/>
    <mergeCell ref="C3:F3"/>
    <mergeCell ref="H3:I3"/>
    <mergeCell ref="J3:K3"/>
    <mergeCell ref="L3:M3"/>
    <mergeCell ref="N3:O3"/>
  </mergeCells>
  <dataValidations count="6">
    <dataValidation allowBlank="1" showInputMessage="1" showErrorMessage="1" prompt="Create a Shift Schedule in this workbook. Enter Monday schedule of employees in Monday table in this worksheet" sqref="A1" xr:uid="{86128199-FFF1-4940-AE0F-FE929FD2DFAC}"/>
    <dataValidation allowBlank="1" showInputMessage="1" showErrorMessage="1" prompt="Title of this worksheet is in this cell. Enter date and department name in cells below" sqref="B1:F1" xr:uid="{521CC3A0-B637-4890-A4E6-532E219B0301}"/>
    <dataValidation allowBlank="1" showInputMessage="1" showErrorMessage="1" prompt="Enter For the Week of date in cell to the right" sqref="B2" xr:uid="{6D32A00E-94A5-4D15-A2B9-F6194982F3A6}"/>
    <dataValidation allowBlank="1" showInputMessage="1" showErrorMessage="1" prompt="Enter Department Name in cell to the right" sqref="B3" xr:uid="{67BB1A0A-1E20-47B5-A15E-5C953DDB27B0}"/>
    <dataValidation allowBlank="1" showInputMessage="1" showErrorMessage="1" prompt="Enter For the Week of date in this cell and Department Name in cell below" sqref="C2" xr:uid="{4AE01F5E-7DD9-47A0-A737-304FEEB7138C}"/>
    <dataValidation allowBlank="1" showInputMessage="1" showErrorMessage="1" prompt="Enter Department Name in this cell. Enter details in table below" sqref="C3" xr:uid="{79523B97-1E68-4BED-AD62-D86DE20E7B8C}"/>
  </dataValidations>
  <printOptions horizontalCentered="1"/>
  <pageMargins left="0.35" right="0.35" top="0.5" bottom="0.5" header="0.5" footer="0.5"/>
  <pageSetup paperSize="9" scale="77" fitToHeight="0" orientation="landscape" horizontalDpi="4294967292" r:id="rId1"/>
  <headerFooter differentFirst="1" alignWithMargins="0">
    <oddFooter>Page &amp;P of &amp;N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F988D-4065-4C09-B353-0805D291DEB0}">
  <sheetPr>
    <tabColor theme="8"/>
  </sheetPr>
  <dimension ref="A1:F42"/>
  <sheetViews>
    <sheetView tabSelected="1" workbookViewId="0">
      <pane ySplit="1" topLeftCell="A23" activePane="bottomLeft" state="frozen"/>
      <selection pane="bottomLeft" activeCell="B32" sqref="B32"/>
    </sheetView>
  </sheetViews>
  <sheetFormatPr defaultRowHeight="13.8" x14ac:dyDescent="0.25"/>
  <cols>
    <col min="1" max="1" width="27.6640625" style="12" customWidth="1"/>
    <col min="2" max="2" width="33.21875" style="12" customWidth="1"/>
    <col min="3" max="3" width="14.77734375" style="12" customWidth="1"/>
    <col min="4" max="4" width="8.88671875" style="12"/>
    <col min="5" max="5" width="10.109375" style="12" bestFit="1" customWidth="1"/>
    <col min="6" max="16384" width="8.88671875" style="12"/>
  </cols>
  <sheetData>
    <row r="1" spans="1:6" s="17" customFormat="1" ht="20.399999999999999" customHeight="1" x14ac:dyDescent="0.3">
      <c r="A1" s="17" t="s">
        <v>3</v>
      </c>
      <c r="B1" s="17" t="s">
        <v>69</v>
      </c>
      <c r="C1" s="17" t="s">
        <v>71</v>
      </c>
      <c r="D1" s="17" t="s">
        <v>98</v>
      </c>
      <c r="E1" s="17" t="s">
        <v>132</v>
      </c>
      <c r="F1" s="17" t="s">
        <v>135</v>
      </c>
    </row>
    <row r="2" spans="1:6" x14ac:dyDescent="0.25">
      <c r="A2" s="13" t="s">
        <v>28</v>
      </c>
      <c r="B2" s="12" t="s">
        <v>70</v>
      </c>
      <c r="C2" s="12" t="s">
        <v>72</v>
      </c>
      <c r="D2" s="12" t="s">
        <v>99</v>
      </c>
      <c r="E2" s="36" t="e">
        <f>SUM(
    INDEX(Monday!X:X, MATCH("Daniel Gray", Monday!A:A, 0)),
    INDEX(Tuesday!X:X, MATCH("Daniel Gray", Tuesday!A:A, 0)),
    INDEX(Wednesday!X:X, MATCH("Daniel Gray", Wednesday!A:A, 0)),
    INDEX(Thursday!X:X, MATCH("Daniel Gray", Thursday!A:A, 0)),
    INDEX(Friday!X:X, MATCH("Daniel Gray", Friday!A:A, 0)),
    INDEX(Saturday!X:X, MATCH("Daniel Gray", Saturday!A:A, 0)),
    INDEX(Sunday!X:X, MATCH("Daniel Gray", Sunday!A:A, 0))
)</f>
        <v>#N/A</v>
      </c>
      <c r="F2" s="12">
        <v>1</v>
      </c>
    </row>
    <row r="3" spans="1:6" x14ac:dyDescent="0.25">
      <c r="A3" s="14" t="s">
        <v>34</v>
      </c>
      <c r="B3" s="12" t="s">
        <v>139</v>
      </c>
      <c r="C3" s="12" t="s">
        <v>73</v>
      </c>
      <c r="D3" s="12" t="s">
        <v>99</v>
      </c>
      <c r="E3" s="36">
        <f>SUM(Monday!X8,Tuesday!X14,Wednesday!X7,Thursday!X7,Friday!X7,Saturday!X7,Sunday!X7)</f>
        <v>0.64583333333333326</v>
      </c>
      <c r="F3" s="12">
        <v>2</v>
      </c>
    </row>
    <row r="4" spans="1:6" x14ac:dyDescent="0.25">
      <c r="A4" s="15" t="s">
        <v>35</v>
      </c>
      <c r="B4" s="12" t="s">
        <v>74</v>
      </c>
      <c r="C4" s="12" t="s">
        <v>75</v>
      </c>
      <c r="D4" s="12" t="s">
        <v>99</v>
      </c>
      <c r="E4" s="36">
        <f>SUM(Monday!X9,Tuesday!X6,Wednesday!X8,Thursday!X8,Friday!X8,Saturday!X8,Sunday!X8)</f>
        <v>0.58333333333333337</v>
      </c>
      <c r="F4" s="12">
        <v>3</v>
      </c>
    </row>
    <row r="5" spans="1:6" x14ac:dyDescent="0.25">
      <c r="A5" s="16" t="s">
        <v>36</v>
      </c>
      <c r="B5" s="12" t="s">
        <v>76</v>
      </c>
      <c r="C5" s="12" t="s">
        <v>77</v>
      </c>
      <c r="D5" s="12" t="s">
        <v>99</v>
      </c>
      <c r="E5" s="36">
        <f>SUM(Monday!X25,Tuesday!X8,Wednesday!X9,Thursday!X9,Friday!X9,Saturday!X9,Sunday!X9)</f>
        <v>0.33333333333333331</v>
      </c>
      <c r="F5" s="12">
        <v>4</v>
      </c>
    </row>
    <row r="6" spans="1:6" x14ac:dyDescent="0.25">
      <c r="A6" s="14" t="s">
        <v>37</v>
      </c>
      <c r="B6" s="12" t="s">
        <v>83</v>
      </c>
      <c r="C6" s="12" t="s">
        <v>84</v>
      </c>
      <c r="D6" s="12" t="s">
        <v>99</v>
      </c>
      <c r="E6" s="36">
        <f>SUM(Monday!X18,Tuesday!X12,Wednesday!X10,Thursday!X10,Friday!X10,Friday!X10,Saturday!X10,Sunday!X10)</f>
        <v>0.39583333333333331</v>
      </c>
      <c r="F6" s="12">
        <v>5</v>
      </c>
    </row>
    <row r="7" spans="1:6" x14ac:dyDescent="0.25">
      <c r="A7" s="14" t="s">
        <v>38</v>
      </c>
      <c r="B7" s="12" t="s">
        <v>83</v>
      </c>
      <c r="C7" s="12" t="s">
        <v>85</v>
      </c>
      <c r="D7" s="12" t="s">
        <v>99</v>
      </c>
      <c r="E7" s="36"/>
      <c r="F7" s="12">
        <v>6</v>
      </c>
    </row>
    <row r="8" spans="1:6" x14ac:dyDescent="0.25">
      <c r="A8" s="14" t="s">
        <v>39</v>
      </c>
      <c r="B8" s="12" t="s">
        <v>86</v>
      </c>
      <c r="C8" s="12" t="s">
        <v>87</v>
      </c>
      <c r="D8" s="12" t="s">
        <v>99</v>
      </c>
      <c r="E8" s="36"/>
      <c r="F8" s="12">
        <v>7</v>
      </c>
    </row>
    <row r="9" spans="1:6" x14ac:dyDescent="0.25">
      <c r="A9" s="16" t="s">
        <v>40</v>
      </c>
      <c r="B9" s="12" t="s">
        <v>88</v>
      </c>
      <c r="C9" s="12" t="s">
        <v>84</v>
      </c>
      <c r="D9" s="12" t="s">
        <v>99</v>
      </c>
      <c r="E9" s="36"/>
      <c r="F9" s="12">
        <v>8</v>
      </c>
    </row>
    <row r="10" spans="1:6" x14ac:dyDescent="0.25">
      <c r="A10" s="14" t="s">
        <v>41</v>
      </c>
      <c r="B10" s="12" t="s">
        <v>86</v>
      </c>
      <c r="D10" s="12" t="s">
        <v>99</v>
      </c>
      <c r="E10" s="36"/>
      <c r="F10" s="12">
        <v>9</v>
      </c>
    </row>
    <row r="11" spans="1:6" x14ac:dyDescent="0.25">
      <c r="A11" s="14" t="s">
        <v>42</v>
      </c>
      <c r="B11" s="12" t="s">
        <v>86</v>
      </c>
      <c r="E11" s="36"/>
      <c r="F11" s="12">
        <v>10</v>
      </c>
    </row>
    <row r="12" spans="1:6" x14ac:dyDescent="0.25">
      <c r="A12" s="14" t="s">
        <v>43</v>
      </c>
      <c r="B12" s="12" t="s">
        <v>86</v>
      </c>
      <c r="E12" s="36"/>
      <c r="F12" s="12">
        <v>11</v>
      </c>
    </row>
    <row r="13" spans="1:6" x14ac:dyDescent="0.25">
      <c r="A13" s="14" t="s">
        <v>44</v>
      </c>
      <c r="B13" s="12" t="s">
        <v>86</v>
      </c>
      <c r="E13" s="36"/>
      <c r="F13" s="12">
        <v>12</v>
      </c>
    </row>
    <row r="14" spans="1:6" x14ac:dyDescent="0.25">
      <c r="A14" s="14" t="s">
        <v>45</v>
      </c>
      <c r="B14" s="12" t="s">
        <v>86</v>
      </c>
      <c r="E14" s="36"/>
      <c r="F14" s="12">
        <v>13</v>
      </c>
    </row>
    <row r="15" spans="1:6" x14ac:dyDescent="0.25">
      <c r="A15" s="14" t="s">
        <v>46</v>
      </c>
      <c r="B15" s="12" t="s">
        <v>86</v>
      </c>
      <c r="E15" s="36"/>
      <c r="F15" s="12">
        <v>14</v>
      </c>
    </row>
    <row r="16" spans="1:6" x14ac:dyDescent="0.25">
      <c r="A16" s="14" t="s">
        <v>47</v>
      </c>
      <c r="B16" s="12" t="s">
        <v>86</v>
      </c>
      <c r="E16" s="36"/>
      <c r="F16" s="12">
        <v>15</v>
      </c>
    </row>
    <row r="17" spans="1:6" x14ac:dyDescent="0.25">
      <c r="A17" s="14" t="s">
        <v>48</v>
      </c>
      <c r="B17" s="12" t="s">
        <v>86</v>
      </c>
      <c r="E17" s="36"/>
      <c r="F17" s="12">
        <v>16</v>
      </c>
    </row>
    <row r="18" spans="1:6" x14ac:dyDescent="0.25">
      <c r="A18" s="14" t="s">
        <v>49</v>
      </c>
      <c r="B18" s="12" t="s">
        <v>86</v>
      </c>
      <c r="E18" s="36"/>
      <c r="F18" s="12">
        <v>17</v>
      </c>
    </row>
    <row r="19" spans="1:6" x14ac:dyDescent="0.25">
      <c r="A19" s="16" t="s">
        <v>50</v>
      </c>
      <c r="B19" s="12" t="s">
        <v>90</v>
      </c>
      <c r="E19" s="36"/>
      <c r="F19" s="12">
        <v>18</v>
      </c>
    </row>
    <row r="20" spans="1:6" x14ac:dyDescent="0.25">
      <c r="A20" s="16" t="s">
        <v>51</v>
      </c>
      <c r="B20" s="12" t="s">
        <v>90</v>
      </c>
      <c r="E20" s="36"/>
      <c r="F20" s="12">
        <v>19</v>
      </c>
    </row>
    <row r="21" spans="1:6" x14ac:dyDescent="0.25">
      <c r="A21" s="16" t="s">
        <v>52</v>
      </c>
      <c r="B21" s="12" t="s">
        <v>89</v>
      </c>
      <c r="E21" s="36"/>
      <c r="F21" s="12">
        <v>20</v>
      </c>
    </row>
    <row r="22" spans="1:6" x14ac:dyDescent="0.25">
      <c r="A22" s="16" t="s">
        <v>53</v>
      </c>
      <c r="B22" s="12" t="s">
        <v>89</v>
      </c>
      <c r="D22" s="12" t="s">
        <v>99</v>
      </c>
      <c r="E22" s="36"/>
      <c r="F22" s="12">
        <v>21</v>
      </c>
    </row>
    <row r="23" spans="1:6" x14ac:dyDescent="0.25">
      <c r="A23" s="16" t="s">
        <v>54</v>
      </c>
      <c r="B23" s="12" t="s">
        <v>89</v>
      </c>
      <c r="D23" s="12" t="s">
        <v>99</v>
      </c>
      <c r="E23" s="36"/>
      <c r="F23" s="12">
        <v>22</v>
      </c>
    </row>
    <row r="24" spans="1:6" x14ac:dyDescent="0.25">
      <c r="A24" s="16" t="s">
        <v>55</v>
      </c>
      <c r="B24" s="12" t="s">
        <v>89</v>
      </c>
      <c r="D24" s="12" t="s">
        <v>99</v>
      </c>
      <c r="E24" s="36"/>
      <c r="F24" s="12">
        <v>23</v>
      </c>
    </row>
    <row r="25" spans="1:6" x14ac:dyDescent="0.25">
      <c r="A25" s="16" t="s">
        <v>56</v>
      </c>
      <c r="B25" s="12" t="s">
        <v>89</v>
      </c>
      <c r="E25" s="36"/>
      <c r="F25" s="12">
        <v>24</v>
      </c>
    </row>
    <row r="26" spans="1:6" x14ac:dyDescent="0.25">
      <c r="A26" s="16" t="s">
        <v>57</v>
      </c>
      <c r="B26" s="12" t="s">
        <v>89</v>
      </c>
      <c r="D26" s="12" t="s">
        <v>99</v>
      </c>
      <c r="E26" s="36"/>
      <c r="F26" s="12">
        <v>25</v>
      </c>
    </row>
    <row r="27" spans="1:6" x14ac:dyDescent="0.25">
      <c r="A27" s="16" t="s">
        <v>58</v>
      </c>
      <c r="B27" s="12" t="s">
        <v>89</v>
      </c>
      <c r="D27" s="12" t="s">
        <v>99</v>
      </c>
      <c r="E27" s="36"/>
      <c r="F27" s="12">
        <v>26</v>
      </c>
    </row>
    <row r="28" spans="1:6" x14ac:dyDescent="0.25">
      <c r="A28" s="14" t="s">
        <v>59</v>
      </c>
      <c r="B28" s="12" t="s">
        <v>86</v>
      </c>
      <c r="E28" s="36"/>
      <c r="F28" s="12">
        <v>27</v>
      </c>
    </row>
    <row r="29" spans="1:6" x14ac:dyDescent="0.25">
      <c r="A29" s="14" t="s">
        <v>60</v>
      </c>
      <c r="B29" s="12" t="s">
        <v>86</v>
      </c>
      <c r="E29" s="36"/>
      <c r="F29" s="12">
        <v>28</v>
      </c>
    </row>
    <row r="30" spans="1:6" x14ac:dyDescent="0.25">
      <c r="A30" s="14" t="s">
        <v>61</v>
      </c>
      <c r="B30" s="12" t="s">
        <v>86</v>
      </c>
      <c r="E30" s="36"/>
      <c r="F30" s="12">
        <v>29</v>
      </c>
    </row>
    <row r="31" spans="1:6" x14ac:dyDescent="0.25">
      <c r="A31" s="14" t="s">
        <v>62</v>
      </c>
      <c r="B31" s="12" t="s">
        <v>86</v>
      </c>
      <c r="E31" s="36"/>
      <c r="F31" s="12">
        <v>30</v>
      </c>
    </row>
    <row r="32" spans="1:6" x14ac:dyDescent="0.25">
      <c r="A32" s="14" t="s">
        <v>63</v>
      </c>
      <c r="B32" s="12" t="s">
        <v>86</v>
      </c>
      <c r="E32" s="36"/>
      <c r="F32" s="12">
        <v>31</v>
      </c>
    </row>
    <row r="33" spans="1:6" x14ac:dyDescent="0.25">
      <c r="A33" s="14" t="s">
        <v>64</v>
      </c>
      <c r="B33" s="12" t="s">
        <v>86</v>
      </c>
      <c r="E33" s="36"/>
      <c r="F33" s="12">
        <v>32</v>
      </c>
    </row>
    <row r="34" spans="1:6" x14ac:dyDescent="0.25">
      <c r="A34" s="15" t="s">
        <v>65</v>
      </c>
      <c r="B34" s="12" t="s">
        <v>91</v>
      </c>
      <c r="D34" s="12" t="s">
        <v>99</v>
      </c>
      <c r="E34" s="36"/>
      <c r="F34" s="12">
        <v>33</v>
      </c>
    </row>
    <row r="35" spans="1:6" x14ac:dyDescent="0.25">
      <c r="A35" s="15" t="s">
        <v>66</v>
      </c>
      <c r="B35" s="12" t="s">
        <v>91</v>
      </c>
      <c r="D35" s="12" t="s">
        <v>99</v>
      </c>
      <c r="E35" s="36"/>
      <c r="F35" s="12">
        <v>34</v>
      </c>
    </row>
    <row r="36" spans="1:6" x14ac:dyDescent="0.25">
      <c r="A36" s="15" t="s">
        <v>67</v>
      </c>
      <c r="B36" s="12" t="s">
        <v>92</v>
      </c>
      <c r="D36" s="12" t="s">
        <v>99</v>
      </c>
      <c r="E36" s="36"/>
      <c r="F36" s="12">
        <v>35</v>
      </c>
    </row>
    <row r="37" spans="1:6" x14ac:dyDescent="0.25">
      <c r="A37" s="15" t="s">
        <v>68</v>
      </c>
      <c r="B37" s="12" t="s">
        <v>93</v>
      </c>
      <c r="E37" s="36"/>
      <c r="F37" s="12">
        <v>36</v>
      </c>
    </row>
    <row r="38" spans="1:6" x14ac:dyDescent="0.25">
      <c r="A38" s="15" t="s">
        <v>94</v>
      </c>
      <c r="B38" s="12" t="s">
        <v>91</v>
      </c>
      <c r="E38" s="36"/>
      <c r="F38" s="12">
        <v>37</v>
      </c>
    </row>
    <row r="39" spans="1:6" x14ac:dyDescent="0.25">
      <c r="A39" s="15" t="s">
        <v>95</v>
      </c>
      <c r="B39" s="12" t="s">
        <v>91</v>
      </c>
      <c r="E39" s="36"/>
      <c r="F39" s="12">
        <v>38</v>
      </c>
    </row>
    <row r="40" spans="1:6" x14ac:dyDescent="0.25">
      <c r="A40" s="15" t="s">
        <v>96</v>
      </c>
      <c r="B40" s="12" t="s">
        <v>91</v>
      </c>
      <c r="E40" s="36"/>
      <c r="F40" s="12">
        <v>39</v>
      </c>
    </row>
    <row r="41" spans="1:6" x14ac:dyDescent="0.25">
      <c r="A41" s="15" t="s">
        <v>97</v>
      </c>
      <c r="B41" s="12" t="s">
        <v>91</v>
      </c>
      <c r="E41" s="36"/>
      <c r="F41" s="12">
        <v>40</v>
      </c>
    </row>
    <row r="42" spans="1:6" x14ac:dyDescent="0.25">
      <c r="A42" s="64" t="s">
        <v>136</v>
      </c>
      <c r="B42" s="12" t="s">
        <v>137</v>
      </c>
      <c r="C42" s="12" t="s">
        <v>138</v>
      </c>
      <c r="D42" s="12" t="s">
        <v>99</v>
      </c>
      <c r="F42" s="12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TM16400192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Frontpage</vt:lpstr>
      <vt:lpstr>Monday</vt:lpstr>
      <vt:lpstr>Tuesday</vt:lpstr>
      <vt:lpstr>Wednesday</vt:lpstr>
      <vt:lpstr>Thursday</vt:lpstr>
      <vt:lpstr>Friday</vt:lpstr>
      <vt:lpstr>Saturday</vt:lpstr>
      <vt:lpstr>Sunday</vt:lpstr>
      <vt:lpstr>Colleagues</vt:lpstr>
      <vt:lpstr>Friday!Print_Titles</vt:lpstr>
      <vt:lpstr>Monday!Print_Titles</vt:lpstr>
      <vt:lpstr>Saturday!Print_Titles</vt:lpstr>
      <vt:lpstr>Sunday!Print_Titles</vt:lpstr>
      <vt:lpstr>Thursday!Print_Titles</vt:lpstr>
      <vt:lpstr>Tuesday!Print_Titles</vt:lpstr>
      <vt:lpstr>Wednesday!Print_Titles</vt:lpstr>
      <vt:lpstr>RowTitleRegion1..C3.1</vt:lpstr>
      <vt:lpstr>RowTitleRegion1..C3.2</vt:lpstr>
      <vt:lpstr>RowTitleRegion1..C3.3</vt:lpstr>
      <vt:lpstr>RowTitleRegion1..C3.4</vt:lpstr>
      <vt:lpstr>RowTitleRegion1..C3.5</vt:lpstr>
      <vt:lpstr>RowTitleRegion1..C3.6</vt:lpstr>
      <vt:lpstr>RowTitleRegion1..C3.7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Daniel Gray</dc:creator>
  <cp:lastModifiedBy>Daniel Gray</cp:lastModifiedBy>
  <dcterms:created xsi:type="dcterms:W3CDTF">2016-10-17T21:39:33Z</dcterms:created>
  <dcterms:modified xsi:type="dcterms:W3CDTF">2024-11-24T17:02:07Z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