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Desktop\daniel\학교\동아리, 프로그래밍\새폴더\"/>
    </mc:Choice>
  </mc:AlternateContent>
  <bookViews>
    <workbookView xWindow="0" yWindow="0" windowWidth="17268" windowHeight="5364" activeTab="3"/>
  </bookViews>
  <sheets>
    <sheet name="시스템 기획서" sheetId="5" r:id="rId1"/>
    <sheet name="케릭터 기획서" sheetId="4" r:id="rId2"/>
    <sheet name="총기 수치" sheetId="1" r:id="rId3"/>
    <sheet name="케릭터 수치" sheetId="2" r:id="rId4"/>
    <sheet name="적 수치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8" i="1"/>
  <c r="P5" i="1"/>
  <c r="P6" i="1"/>
  <c r="F6" i="1" s="1"/>
  <c r="Q16" i="1"/>
  <c r="F17" i="1"/>
  <c r="F18" i="1"/>
  <c r="F16" i="1"/>
  <c r="Q10" i="1"/>
  <c r="P8" i="1"/>
  <c r="F8" i="1" s="1"/>
  <c r="P9" i="1"/>
  <c r="F5" i="1"/>
</calcChain>
</file>

<file path=xl/sharedStrings.xml><?xml version="1.0" encoding="utf-8"?>
<sst xmlns="http://schemas.openxmlformats.org/spreadsheetml/2006/main" count="145" uniqueCount="143">
  <si>
    <t>기본 총</t>
    <phoneticPr fontId="1" type="noConversion"/>
  </si>
  <si>
    <t>리볼버</t>
    <phoneticPr fontId="1" type="noConversion"/>
  </si>
  <si>
    <t>장탄수</t>
    <phoneticPr fontId="1" type="noConversion"/>
  </si>
  <si>
    <t>장전시간</t>
    <phoneticPr fontId="1" type="noConversion"/>
  </si>
  <si>
    <t>대미지</t>
    <phoneticPr fontId="1" type="noConversion"/>
  </si>
  <si>
    <t>선딜레이</t>
    <phoneticPr fontId="1" type="noConversion"/>
  </si>
  <si>
    <t>후딜레이</t>
    <phoneticPr fontId="1" type="noConversion"/>
  </si>
  <si>
    <t>발사시간</t>
    <phoneticPr fontId="1" type="noConversion"/>
  </si>
  <si>
    <t>RPG</t>
    <phoneticPr fontId="1" type="noConversion"/>
  </si>
  <si>
    <t>반동</t>
    <phoneticPr fontId="1" type="noConversion"/>
  </si>
  <si>
    <t>비고</t>
    <phoneticPr fontId="1" type="noConversion"/>
  </si>
  <si>
    <t>샷건</t>
    <phoneticPr fontId="1" type="noConversion"/>
  </si>
  <si>
    <t>한번에 여러발</t>
    <phoneticPr fontId="1" type="noConversion"/>
  </si>
  <si>
    <t>3 X n</t>
    <phoneticPr fontId="1" type="noConversion"/>
  </si>
  <si>
    <t>3&lt;n&lt;10</t>
    <phoneticPr fontId="1" type="noConversion"/>
  </si>
  <si>
    <t>6~9</t>
    <phoneticPr fontId="1" type="noConversion"/>
  </si>
  <si>
    <t>부스터</t>
    <phoneticPr fontId="1" type="noConversion"/>
  </si>
  <si>
    <t>범위</t>
    <phoneticPr fontId="1" type="noConversion"/>
  </si>
  <si>
    <t>무한</t>
    <phoneticPr fontId="1" type="noConversion"/>
  </si>
  <si>
    <t>없음</t>
    <phoneticPr fontId="1" type="noConversion"/>
  </si>
  <si>
    <t>0.5초당 대미지</t>
    <phoneticPr fontId="1" type="noConversion"/>
  </si>
  <si>
    <t>총기이름</t>
    <phoneticPr fontId="1" type="noConversion"/>
  </si>
  <si>
    <t>DPS</t>
    <phoneticPr fontId="1" type="noConversion"/>
  </si>
  <si>
    <t>폭발</t>
    <phoneticPr fontId="1" type="noConversion"/>
  </si>
  <si>
    <t>머신건</t>
    <phoneticPr fontId="1" type="noConversion"/>
  </si>
  <si>
    <t>미니건</t>
    <phoneticPr fontId="1" type="noConversion"/>
  </si>
  <si>
    <t>스나이퍼</t>
    <phoneticPr fontId="1" type="noConversion"/>
  </si>
  <si>
    <t>기관단총</t>
    <phoneticPr fontId="1" type="noConversion"/>
  </si>
  <si>
    <t>이상한 무기</t>
    <phoneticPr fontId="1" type="noConversion"/>
  </si>
  <si>
    <t>무한</t>
    <phoneticPr fontId="1" type="noConversion"/>
  </si>
  <si>
    <t>레이저 1단계</t>
    <phoneticPr fontId="1" type="noConversion"/>
  </si>
  <si>
    <t>레이저 2단계</t>
    <phoneticPr fontId="1" type="noConversion"/>
  </si>
  <si>
    <t>레이저 3단계</t>
    <phoneticPr fontId="1" type="noConversion"/>
  </si>
  <si>
    <t>0.5초당 대미지</t>
    <phoneticPr fontId="1" type="noConversion"/>
  </si>
  <si>
    <t>0.33초당 대미지</t>
    <phoneticPr fontId="1" type="noConversion"/>
  </si>
  <si>
    <t>0.25초당 대미지</t>
    <phoneticPr fontId="1" type="noConversion"/>
  </si>
  <si>
    <t>3초</t>
    <phoneticPr fontId="1" type="noConversion"/>
  </si>
  <si>
    <t>5초</t>
    <phoneticPr fontId="1" type="noConversion"/>
  </si>
  <si>
    <t>2초</t>
    <phoneticPr fontId="1" type="noConversion"/>
  </si>
  <si>
    <t>총 딜레이</t>
    <phoneticPr fontId="1" type="noConversion"/>
  </si>
  <si>
    <t>한 탄창 대미지</t>
    <phoneticPr fontId="1" type="noConversion"/>
  </si>
  <si>
    <t>총 33번 발사</t>
    <phoneticPr fontId="1" type="noConversion"/>
  </si>
  <si>
    <t>추적 미사일</t>
    <phoneticPr fontId="1" type="noConversion"/>
  </si>
  <si>
    <t>미니 추적 미사일</t>
    <phoneticPr fontId="1" type="noConversion"/>
  </si>
  <si>
    <t>기본 캐릭터</t>
    <phoneticPr fontId="1" type="noConversion"/>
  </si>
  <si>
    <t>에너지 용량</t>
    <phoneticPr fontId="1" type="noConversion"/>
  </si>
  <si>
    <t>특수무기</t>
    <phoneticPr fontId="1" type="noConversion"/>
  </si>
  <si>
    <t>필살기</t>
    <phoneticPr fontId="1" type="noConversion"/>
  </si>
  <si>
    <t>회전력</t>
    <phoneticPr fontId="1" type="noConversion"/>
  </si>
  <si>
    <t>속도</t>
    <phoneticPr fontId="1" type="noConversion"/>
  </si>
  <si>
    <t>대미지 버프</t>
    <phoneticPr fontId="1" type="noConversion"/>
  </si>
  <si>
    <t>탄창 박스 수</t>
    <phoneticPr fontId="1" type="noConversion"/>
  </si>
  <si>
    <t>탄창 수</t>
    <phoneticPr fontId="1" type="noConversion"/>
  </si>
  <si>
    <t>돌진</t>
    <phoneticPr fontId="1" type="noConversion"/>
  </si>
  <si>
    <t>무기 화력 3배</t>
    <phoneticPr fontId="1" type="noConversion"/>
  </si>
  <si>
    <t>초당 270도</t>
    <phoneticPr fontId="1" type="noConversion"/>
  </si>
  <si>
    <t>돌진</t>
    <phoneticPr fontId="1" type="noConversion"/>
  </si>
  <si>
    <t>무기를 쏘면 동시에 3개가 나간다.</t>
    <phoneticPr fontId="1" type="noConversion"/>
  </si>
  <si>
    <t>무적 상태로 돌진하여 즉사의 대미지를, 보스에게는 채력의 3%의 대미지를 준다.</t>
    <phoneticPr fontId="1" type="noConversion"/>
  </si>
  <si>
    <t>케릭터 기획 문서</t>
    <phoneticPr fontId="1" type="noConversion"/>
  </si>
  <si>
    <t>문서 정보</t>
    <phoneticPr fontId="1" type="noConversion"/>
  </si>
  <si>
    <t>게임 내의 케릭터에 대한 기힉을 정리한ㄴ 문서이며, 케릭터의 공통 개요, 각자의 상세 설명에</t>
    <phoneticPr fontId="1" type="noConversion"/>
  </si>
  <si>
    <t>체력</t>
    <phoneticPr fontId="1" type="noConversion"/>
  </si>
  <si>
    <t>이동 및 회전</t>
    <phoneticPr fontId="1" type="noConversion"/>
  </si>
  <si>
    <t>장비</t>
    <phoneticPr fontId="1" type="noConversion"/>
  </si>
  <si>
    <t>시스템 기획 문서</t>
    <phoneticPr fontId="1" type="noConversion"/>
  </si>
  <si>
    <t>일부 보스전이나 연출된 상황을 제외하고 모든 상황에서 이 문서에 나온 내용이 적용된다.</t>
    <phoneticPr fontId="1" type="noConversion"/>
  </si>
  <si>
    <t>아직 게임이 완벽하게 제작되지 않았으므로 내용은 언제든지 바뀔 수 있다.</t>
    <phoneticPr fontId="1" type="noConversion"/>
  </si>
  <si>
    <t>조작</t>
    <phoneticPr fontId="1" type="noConversion"/>
  </si>
  <si>
    <t>이동방법</t>
    <phoneticPr fontId="1" type="noConversion"/>
  </si>
  <si>
    <t>마우스 좌클릭을 하면 현재 장착하고 있는 총을 뒤로 발사하면서 그 반동만큼 앞으로 나간다.</t>
    <phoneticPr fontId="1" type="noConversion"/>
  </si>
  <si>
    <t>마우스 우클릭을 하면 현재 장착하고 있는 특수무기를 사용하면서 그 반동만큼 나간다.</t>
    <phoneticPr fontId="1" type="noConversion"/>
  </si>
  <si>
    <t>총</t>
    <phoneticPr fontId="1" type="noConversion"/>
  </si>
  <si>
    <t>마우스 좌클릭을 하면 현재 장착하고 있는 총을 발사한다.</t>
    <phoneticPr fontId="1" type="noConversion"/>
  </si>
  <si>
    <t>게임 내에서 이루어지는 주요 시스템에 대해 다룬 문서이며 이동방법, 공격량 계산, 조작, 시스템 등에 대해 설명한다.</t>
    <phoneticPr fontId="1" type="noConversion"/>
  </si>
  <si>
    <t>휠을 통해 현재 가지고 있는 무기를 3개중에 바꿀 수 있다</t>
    <phoneticPr fontId="1" type="noConversion"/>
  </si>
  <si>
    <t>총기 시스템</t>
    <phoneticPr fontId="1" type="noConversion"/>
  </si>
  <si>
    <t>총기 장착</t>
    <phoneticPr fontId="1" type="noConversion"/>
  </si>
  <si>
    <t>게임 진행중 적이나 보스를 죽이거나 특수한 상황에서 총이 나오면 그 총에 부딛혀 총기를 흭득할 수 있다.</t>
    <phoneticPr fontId="1" type="noConversion"/>
  </si>
  <si>
    <t>특수무기</t>
    <phoneticPr fontId="1" type="noConversion"/>
  </si>
  <si>
    <t>특수무기는 충전이 필요하며 적이나 보스를 죽이거나 시간이 지나면 채워진다.</t>
    <phoneticPr fontId="1" type="noConversion"/>
  </si>
  <si>
    <t>충전이 완료되기 전에는 게이지를 하나 소모해일반 특수무기를 사용하고 완전히 충전되면 필살기를 사용한다.</t>
    <phoneticPr fontId="1" type="noConversion"/>
  </si>
  <si>
    <t>공격량 계산</t>
    <phoneticPr fontId="1" type="noConversion"/>
  </si>
  <si>
    <t>재장전</t>
    <phoneticPr fontId="1" type="noConversion"/>
  </si>
  <si>
    <t>부스터를 제외한 모든 총기는 탄창을 소모하며 재장전을 통해 탄창을 장착해야 한다</t>
    <phoneticPr fontId="1" type="noConversion"/>
  </si>
  <si>
    <t>한 탄창마다 들어있는 장탄수는 무기마다 다르다</t>
    <phoneticPr fontId="1" type="noConversion"/>
  </si>
  <si>
    <t>모든 무기는 탄창을 공유하며 탄창이 다 떨어지면 총기를 이용할 수 없다.</t>
    <phoneticPr fontId="1" type="noConversion"/>
  </si>
  <si>
    <t xml:space="preserve"> 에너지</t>
    <phoneticPr fontId="1" type="noConversion"/>
  </si>
  <si>
    <t>설명</t>
    <phoneticPr fontId="1" type="noConversion"/>
  </si>
  <si>
    <t>설정상 우주선 내부에는 원자로가 있는데 에너지가 떨어지면 원자로가 터져서 사망한다.</t>
    <phoneticPr fontId="1" type="noConversion"/>
  </si>
  <si>
    <t>수급방법</t>
    <phoneticPr fontId="1" type="noConversion"/>
  </si>
  <si>
    <t>사용방법</t>
    <phoneticPr fontId="1" type="noConversion"/>
  </si>
  <si>
    <t>지금 들고 있는 총의 개수가 2개 이하라면 바로 흭득하고 3개 이상이면 현재 들고있는 총기를 버리고 흭득한다.</t>
    <phoneticPr fontId="1" type="noConversion"/>
  </si>
  <si>
    <t>게이지는 충전량이 8~15로 케릭터별로 다르며 충전이 완료되면 케릭터 주변에 빛이 나며 공격력이 증가한다.</t>
    <phoneticPr fontId="1" type="noConversion"/>
  </si>
  <si>
    <t>에너지는 우주선을 유지시키고 움직이는데 필요한 요소이다.</t>
    <phoneticPr fontId="1" type="noConversion"/>
  </si>
  <si>
    <t>에너지는 레벨을 클리어하거나 특정 웨이브마다 채워진다.</t>
    <phoneticPr fontId="1" type="noConversion"/>
  </si>
  <si>
    <t>일부 적은 에너지를 일부 채우는 아이템을 드롭한다.</t>
    <phoneticPr fontId="1" type="noConversion"/>
  </si>
  <si>
    <t>탄창이 다 떨어지면 에너지를 직접적으로 이용하는 부스터라는 무기를 사용한다.</t>
    <phoneticPr fontId="1" type="noConversion"/>
  </si>
  <si>
    <t>유탄발사기</t>
    <phoneticPr fontId="1" type="noConversion"/>
  </si>
  <si>
    <t>무한</t>
    <phoneticPr fontId="1" type="noConversion"/>
  </si>
  <si>
    <t>무한</t>
    <phoneticPr fontId="1" type="noConversion"/>
  </si>
  <si>
    <t>0초</t>
    <phoneticPr fontId="1" type="noConversion"/>
  </si>
  <si>
    <t>컴퓨터 화면조차 사라짐</t>
    <phoneticPr fontId="1" type="noConversion"/>
  </si>
  <si>
    <t>캐릭터(우주선)은 항상 마우스의 포인터 쪽으로 우주선을 회전시킨다.</t>
    <phoneticPr fontId="1" type="noConversion"/>
  </si>
  <si>
    <t>총기와 별개로 캐릭터별로 다른 특수무기가 존재한다.</t>
    <phoneticPr fontId="1" type="noConversion"/>
  </si>
  <si>
    <t xml:space="preserve">무기 공격량 × 케릭터 공격력(%) × 특수무기 완충 여부(100% or 110%) </t>
    <phoneticPr fontId="1" type="noConversion"/>
  </si>
  <si>
    <t>적</t>
    <phoneticPr fontId="1" type="noConversion"/>
  </si>
  <si>
    <t>갈귀</t>
    <phoneticPr fontId="1" type="noConversion"/>
  </si>
  <si>
    <t>공격패턴: 돌진&amp;자폭</t>
    <phoneticPr fontId="1" type="noConversion"/>
  </si>
  <si>
    <t>공격패턴: 일정거리 근접 후 충전하여 레이저 포격</t>
    <phoneticPr fontId="1" type="noConversion"/>
  </si>
  <si>
    <t>모한다르</t>
    <phoneticPr fontId="1" type="noConversion"/>
  </si>
  <si>
    <t>드론(일벌레)</t>
    <phoneticPr fontId="1" type="noConversion"/>
  </si>
  <si>
    <t>공격패턴: 플래이어 발견시 멈춘뒤 발사 그리고 일정거리 이동후 패턴반복</t>
    <phoneticPr fontId="1" type="noConversion"/>
  </si>
  <si>
    <t>돌진중간에 방향을 바꾸지 않는다. 사망시 폭발하여 주변 적들에게 피해를 준다.</t>
    <phoneticPr fontId="1" type="noConversion"/>
  </si>
  <si>
    <t>접근후 공격까지 충전시간이 오래 걸린다. 폭격도중에 방향을 바꾸지 않는다.</t>
    <phoneticPr fontId="1" type="noConversion"/>
  </si>
  <si>
    <t>레플리카</t>
    <phoneticPr fontId="1" type="noConversion"/>
  </si>
  <si>
    <t>공격패턴:</t>
    <phoneticPr fontId="1" type="noConversion"/>
  </si>
  <si>
    <t>분열갑충</t>
    <phoneticPr fontId="1" type="noConversion"/>
  </si>
  <si>
    <t>공격패턴: 드론과 동일</t>
    <phoneticPr fontId="1" type="noConversion"/>
  </si>
  <si>
    <t xml:space="preserve">1대 맞으면 터진다. 터진후 작은 개체로 분열한다. 3번 분열한다. </t>
    <phoneticPr fontId="1" type="noConversion"/>
  </si>
  <si>
    <t>닥템</t>
    <phoneticPr fontId="1" type="noConversion"/>
  </si>
  <si>
    <t>미니오버로드</t>
    <phoneticPr fontId="1" type="noConversion"/>
  </si>
  <si>
    <t>공격패턴: 오버로드와 공격패턴이 같다.</t>
    <phoneticPr fontId="1" type="noConversion"/>
  </si>
  <si>
    <t>오버로드와 달리 노예들을 2마리만 소환할수있다.</t>
    <phoneticPr fontId="1" type="noConversion"/>
  </si>
  <si>
    <t>히페리온</t>
    <phoneticPr fontId="1" type="noConversion"/>
  </si>
  <si>
    <t>공격패턴: 레이저를 사방으로 뿌린다.</t>
    <phoneticPr fontId="1" type="noConversion"/>
  </si>
  <si>
    <t>알라라크</t>
    <phoneticPr fontId="1" type="noConversion"/>
  </si>
  <si>
    <t>공격패턴: 일정거리 근접시 에너지를 방출해 튕겨낸다.</t>
    <phoneticPr fontId="1" type="noConversion"/>
  </si>
  <si>
    <t xml:space="preserve">적을 일정시간마다 소환한다.일정시간마다 적들을 죽이고 피를 회복한다. 적이 많을수록 능력치가 강화된다. </t>
    <phoneticPr fontId="1" type="noConversion"/>
  </si>
  <si>
    <t>오버로드</t>
    <phoneticPr fontId="1" type="noConversion"/>
  </si>
  <si>
    <t>공격패턴: 업ㅅ어</t>
    <phoneticPr fontId="1" type="noConversion"/>
  </si>
  <si>
    <t xml:space="preserve">8마리들의 노예를 갖는다. 노예들은 일정시간마다 생성되며 오버로드의 주위를 돌며 오버로드를 지킨 뒤 플래이어 방향으로 돌진한다. </t>
    <phoneticPr fontId="1" type="noConversion"/>
  </si>
  <si>
    <t>평행세계의 동현이</t>
    <phoneticPr fontId="1" type="noConversion"/>
  </si>
  <si>
    <t>공격패턴: 없다.</t>
    <phoneticPr fontId="1" type="noConversion"/>
  </si>
  <si>
    <t>현재 세계의 동현이와는 다르게 날신하고 잘생겨서 정신적 피해를준다</t>
    <phoneticPr fontId="1" type="noConversion"/>
  </si>
  <si>
    <t>평행세계의 진석이</t>
    <phoneticPr fontId="1" type="noConversion"/>
  </si>
  <si>
    <t>동현이랑 몸이 바뀌었다.</t>
    <phoneticPr fontId="1" type="noConversion"/>
  </si>
  <si>
    <t>공격패턴: 자기 자신이 정신적 충격을 받아 모두의 체력이 지속적으로 줄어든다.</t>
    <phoneticPr fontId="1" type="noConversion"/>
  </si>
  <si>
    <t>레이저 발사후 다시 되돌아온다. 일정시간마다 정신집중 후 드론을 소환한다.</t>
    <phoneticPr fontId="1" type="noConversion"/>
  </si>
  <si>
    <t>공격패턴: 은신지뢰</t>
    <phoneticPr fontId="1" type="noConversion"/>
  </si>
  <si>
    <t>은신 상태에서 가만히 있다가 근접하면 공격한다.</t>
    <phoneticPr fontId="1" type="noConversion"/>
  </si>
  <si>
    <t>총알을 발사할 때와 탄창을 재장전할때, 가민히 있을때 사용된다.</t>
    <phoneticPr fontId="1" type="noConversion"/>
  </si>
  <si>
    <t>플라즈마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</si>
</sst>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A9F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center" vertical="top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center"/>
    </xf>
    <xf numFmtId="0" fontId="0" fillId="0" borderId="0" xfId="0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9A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5"/>
  <sheetViews>
    <sheetView topLeftCell="A24" workbookViewId="0">
      <selection activeCell="D44" sqref="D44:O44"/>
    </sheetView>
  </sheetViews>
  <sheetFormatPr defaultRowHeight="16.5" x14ac:dyDescent="0.7"/>
  <cols>
    <col min="1" max="1" width="1.546875" style="18" customWidth="1"/>
    <col min="2" max="2" width="8.796875" style="18"/>
    <col min="3" max="3" width="11.546875" style="2" bestFit="1" customWidth="1"/>
    <col min="4" max="16384" width="8.796875" style="18"/>
  </cols>
  <sheetData>
    <row r="1" spans="2:15" x14ac:dyDescent="0.7">
      <c r="C1" s="18"/>
    </row>
    <row r="2" spans="2:15" x14ac:dyDescent="0.7">
      <c r="B2" s="8" t="s">
        <v>65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2:15" x14ac:dyDescent="0.7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x14ac:dyDescent="0.7">
      <c r="C4" s="18"/>
    </row>
    <row r="5" spans="2:15" x14ac:dyDescent="0.7">
      <c r="B5" s="16" t="s">
        <v>60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2:15" x14ac:dyDescent="0.7">
      <c r="B6" s="15" t="s">
        <v>74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2:15" x14ac:dyDescent="0.7">
      <c r="B7" s="15" t="s">
        <v>66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5" x14ac:dyDescent="0.7">
      <c r="B8" s="15" t="s">
        <v>67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2:15" x14ac:dyDescent="0.7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2:15" x14ac:dyDescent="0.7">
      <c r="C10" s="18"/>
    </row>
    <row r="11" spans="2:15" x14ac:dyDescent="0.7">
      <c r="B11" s="9" t="s">
        <v>68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7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2:15" x14ac:dyDescent="0.7">
      <c r="C13" s="13" t="s">
        <v>69</v>
      </c>
      <c r="D13" s="15" t="s">
        <v>103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2:15" x14ac:dyDescent="0.7">
      <c r="C14" s="13"/>
      <c r="D14" s="15" t="s">
        <v>70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2:15" x14ac:dyDescent="0.7">
      <c r="C15" s="13"/>
      <c r="D15" s="15" t="s">
        <v>71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2:15" x14ac:dyDescent="0.7">
      <c r="C16" s="17"/>
    </row>
    <row r="17" spans="2:15" x14ac:dyDescent="0.7">
      <c r="C17" s="13" t="s">
        <v>72</v>
      </c>
      <c r="D17" s="15" t="s">
        <v>73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2:15" x14ac:dyDescent="0.7">
      <c r="C18" s="13"/>
      <c r="D18" s="15" t="s">
        <v>75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2:15" x14ac:dyDescent="0.7"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7">
      <c r="B20" s="9" t="s">
        <v>76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7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2:15" x14ac:dyDescent="0.7">
      <c r="C22" s="13" t="s">
        <v>77</v>
      </c>
      <c r="D22" s="15" t="s">
        <v>78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2:15" x14ac:dyDescent="0.7">
      <c r="C23" s="13"/>
      <c r="D23" s="15" t="s">
        <v>92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2:15" x14ac:dyDescent="0.7">
      <c r="C24" s="17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7">
      <c r="C25" s="13" t="s">
        <v>79</v>
      </c>
      <c r="D25" s="15" t="s">
        <v>104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2:15" x14ac:dyDescent="0.7">
      <c r="C26" s="13"/>
      <c r="D26" s="15" t="s">
        <v>80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2:15" x14ac:dyDescent="0.7">
      <c r="C27" s="13"/>
      <c r="D27" s="15" t="s">
        <v>93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2:15" x14ac:dyDescent="0.7">
      <c r="C28" s="13"/>
      <c r="D28" s="15" t="s">
        <v>81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2:15" x14ac:dyDescent="0.7">
      <c r="C29" s="17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7">
      <c r="C30" s="14" t="s">
        <v>82</v>
      </c>
      <c r="D30" s="15" t="s">
        <v>105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2:15" x14ac:dyDescent="0.7">
      <c r="C31" s="17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2:15" x14ac:dyDescent="0.7">
      <c r="C32" s="13" t="s">
        <v>83</v>
      </c>
      <c r="D32" s="15" t="s">
        <v>84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2:29" x14ac:dyDescent="0.7">
      <c r="C33" s="13"/>
      <c r="D33" s="15" t="s">
        <v>85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2:29" x14ac:dyDescent="0.7">
      <c r="C34" s="13"/>
      <c r="D34" s="15" t="s">
        <v>86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2:29" x14ac:dyDescent="0.7">
      <c r="C35" s="17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2:29" x14ac:dyDescent="0.7">
      <c r="B36" s="9" t="s">
        <v>87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29" x14ac:dyDescent="0.7">
      <c r="C37" s="17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2:29" x14ac:dyDescent="0.7">
      <c r="C38" s="13" t="s">
        <v>88</v>
      </c>
      <c r="D38" s="15" t="s">
        <v>94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spans="2:29" x14ac:dyDescent="0.7">
      <c r="C39" s="13"/>
      <c r="D39" s="15" t="s">
        <v>89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1" spans="2:29" x14ac:dyDescent="0.7">
      <c r="C41" s="13" t="s">
        <v>90</v>
      </c>
      <c r="D41" s="15" t="s">
        <v>95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spans="2:29" x14ac:dyDescent="0.7">
      <c r="C42" s="13"/>
      <c r="D42" s="15" t="s">
        <v>96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2:29" x14ac:dyDescent="0.7"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2:29" x14ac:dyDescent="0.7">
      <c r="C44" s="13" t="s">
        <v>91</v>
      </c>
      <c r="D44" s="29" t="s">
        <v>141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2:29" x14ac:dyDescent="0.7">
      <c r="C45" s="13"/>
      <c r="D45" s="15" t="s">
        <v>97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2:29" x14ac:dyDescent="0.7"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2:29" x14ac:dyDescent="0.7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29" x14ac:dyDescent="0.7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3:15" x14ac:dyDescent="0.7">
      <c r="C49" s="1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3:15" x14ac:dyDescent="0.7">
      <c r="C50" s="13"/>
    </row>
    <row r="51" spans="3:15" x14ac:dyDescent="0.7">
      <c r="C51" s="13"/>
    </row>
    <row r="53" spans="3:15" x14ac:dyDescent="0.7">
      <c r="C53" s="1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3:15" x14ac:dyDescent="0.7">
      <c r="C54" s="13"/>
    </row>
    <row r="55" spans="3:15" x14ac:dyDescent="0.7">
      <c r="C55" s="13"/>
    </row>
  </sheetData>
  <mergeCells count="46">
    <mergeCell ref="C49:C51"/>
    <mergeCell ref="C53:C55"/>
    <mergeCell ref="D53:O53"/>
    <mergeCell ref="D46:O46"/>
    <mergeCell ref="R38:AC38"/>
    <mergeCell ref="C44:C45"/>
    <mergeCell ref="C41:C42"/>
    <mergeCell ref="C38:C39"/>
    <mergeCell ref="B47:O47"/>
    <mergeCell ref="D42:O42"/>
    <mergeCell ref="D43:O43"/>
    <mergeCell ref="D44:O44"/>
    <mergeCell ref="D45:O45"/>
    <mergeCell ref="C22:C23"/>
    <mergeCell ref="C25:C28"/>
    <mergeCell ref="C32:C34"/>
    <mergeCell ref="B36:O36"/>
    <mergeCell ref="D41:O41"/>
    <mergeCell ref="D34:O34"/>
    <mergeCell ref="D38:O38"/>
    <mergeCell ref="D39:O39"/>
    <mergeCell ref="D28:O28"/>
    <mergeCell ref="D30:O30"/>
    <mergeCell ref="D31:O31"/>
    <mergeCell ref="D32:O32"/>
    <mergeCell ref="D33:O33"/>
    <mergeCell ref="D22:O22"/>
    <mergeCell ref="D23:O23"/>
    <mergeCell ref="D25:O25"/>
    <mergeCell ref="D26:O26"/>
    <mergeCell ref="D27:O27"/>
    <mergeCell ref="D17:O17"/>
    <mergeCell ref="D18:O18"/>
    <mergeCell ref="C13:C15"/>
    <mergeCell ref="C17:C18"/>
    <mergeCell ref="B20:O20"/>
    <mergeCell ref="B11:O11"/>
    <mergeCell ref="D15:O15"/>
    <mergeCell ref="D14:O14"/>
    <mergeCell ref="D13:O13"/>
    <mergeCell ref="B2:O3"/>
    <mergeCell ref="B5:O5"/>
    <mergeCell ref="B6:O6"/>
    <mergeCell ref="B7:O7"/>
    <mergeCell ref="B8:O8"/>
    <mergeCell ref="B9:O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topLeftCell="B1" workbookViewId="0">
      <selection activeCell="E17" sqref="E17"/>
    </sheetView>
  </sheetViews>
  <sheetFormatPr defaultRowHeight="16.5" x14ac:dyDescent="0.7"/>
  <cols>
    <col min="1" max="1" width="1.546875" customWidth="1"/>
    <col min="3" max="3" width="11.546875" bestFit="1" customWidth="1"/>
  </cols>
  <sheetData>
    <row r="2" spans="2:15" x14ac:dyDescent="0.7">
      <c r="B2" s="8" t="s">
        <v>59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2:15" x14ac:dyDescent="0.7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5" spans="2:15" x14ac:dyDescent="0.7">
      <c r="B5" s="10" t="s">
        <v>60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2:15" x14ac:dyDescent="0.7">
      <c r="B6" s="7" t="s">
        <v>61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2:15" x14ac:dyDescent="0.7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5" x14ac:dyDescent="0.7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2:15" x14ac:dyDescent="0.7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2:15" x14ac:dyDescent="0.7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x14ac:dyDescent="0.7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2:15" x14ac:dyDescent="0.7">
      <c r="B12" s="2"/>
      <c r="C12" s="14" t="s">
        <v>62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x14ac:dyDescent="0.7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x14ac:dyDescent="0.7">
      <c r="B14" s="2"/>
      <c r="C14" s="13" t="s">
        <v>63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x14ac:dyDescent="0.7">
      <c r="B15" s="2"/>
      <c r="C15" s="1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x14ac:dyDescent="0.7">
      <c r="B16" s="2"/>
      <c r="C16" s="1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x14ac:dyDescent="0.7">
      <c r="B17" s="2"/>
      <c r="C17" s="1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x14ac:dyDescent="0.7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x14ac:dyDescent="0.7">
      <c r="B19" s="2"/>
      <c r="C19" s="13" t="s">
        <v>64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 x14ac:dyDescent="0.7">
      <c r="B20" s="2"/>
      <c r="C20" s="1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 x14ac:dyDescent="0.7">
      <c r="B21" s="2"/>
      <c r="C21" s="1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 x14ac:dyDescent="0.7">
      <c r="B22" s="2"/>
      <c r="C22" s="1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2:15" x14ac:dyDescent="0.7">
      <c r="C23" s="13"/>
    </row>
    <row r="24" spans="2:15" x14ac:dyDescent="0.7">
      <c r="C24" s="13"/>
    </row>
    <row r="25" spans="2:15" x14ac:dyDescent="0.7">
      <c r="C25" s="13"/>
    </row>
    <row r="26" spans="2:15" x14ac:dyDescent="0.7">
      <c r="C26" s="13"/>
    </row>
    <row r="27" spans="2:15" x14ac:dyDescent="0.7">
      <c r="C27" s="13"/>
    </row>
    <row r="28" spans="2:15" x14ac:dyDescent="0.7">
      <c r="C28" s="13"/>
    </row>
    <row r="29" spans="2:15" x14ac:dyDescent="0.7">
      <c r="C29" s="13"/>
    </row>
    <row r="30" spans="2:15" x14ac:dyDescent="0.7">
      <c r="C30" s="13"/>
    </row>
    <row r="31" spans="2:15" x14ac:dyDescent="0.7">
      <c r="C31" s="13"/>
    </row>
    <row r="32" spans="2:15" x14ac:dyDescent="0.7">
      <c r="C32" s="13"/>
    </row>
    <row r="33" spans="3:3" x14ac:dyDescent="0.7">
      <c r="C33" s="13"/>
    </row>
  </sheetData>
  <mergeCells count="9">
    <mergeCell ref="B9:O9"/>
    <mergeCell ref="B11:O11"/>
    <mergeCell ref="C14:C17"/>
    <mergeCell ref="C19:C33"/>
    <mergeCell ref="B2:O3"/>
    <mergeCell ref="B5:O5"/>
    <mergeCell ref="B8:O8"/>
    <mergeCell ref="B7:O7"/>
    <mergeCell ref="B6:O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"/>
  <sheetViews>
    <sheetView zoomScaleNormal="115" workbookViewId="0">
      <selection activeCell="B10" sqref="B10"/>
    </sheetView>
  </sheetViews>
  <sheetFormatPr defaultRowHeight="16.5" x14ac:dyDescent="0.7"/>
  <cols>
    <col min="1" max="1" width="1.546875" customWidth="1"/>
    <col min="2" max="2" width="15.3984375" bestFit="1" customWidth="1"/>
    <col min="7" max="9" width="11.34765625" style="1" bestFit="1" customWidth="1"/>
    <col min="10" max="10" width="15.59765625" customWidth="1"/>
    <col min="12" max="12" width="16.3984375" customWidth="1"/>
    <col min="14" max="14" width="12.25" customWidth="1"/>
    <col min="16" max="16" width="11.25" customWidth="1"/>
    <col min="17" max="17" width="13.44921875" bestFit="1" customWidth="1"/>
  </cols>
  <sheetData>
    <row r="1" spans="2:17" x14ac:dyDescent="0.7">
      <c r="B1" t="s">
        <v>21</v>
      </c>
      <c r="C1" t="s">
        <v>2</v>
      </c>
      <c r="D1" t="s">
        <v>3</v>
      </c>
      <c r="E1" t="s">
        <v>4</v>
      </c>
      <c r="F1" t="s">
        <v>22</v>
      </c>
      <c r="G1" s="1" t="s">
        <v>5</v>
      </c>
      <c r="H1" s="1" t="s">
        <v>7</v>
      </c>
      <c r="I1" s="1" t="s">
        <v>6</v>
      </c>
      <c r="J1" t="s">
        <v>9</v>
      </c>
      <c r="K1" t="s">
        <v>17</v>
      </c>
      <c r="L1" s="7" t="s">
        <v>10</v>
      </c>
      <c r="M1" s="7"/>
      <c r="N1" s="7"/>
      <c r="O1" s="7"/>
      <c r="P1" t="s">
        <v>39</v>
      </c>
      <c r="Q1" t="s">
        <v>40</v>
      </c>
    </row>
    <row r="4" spans="2:17" x14ac:dyDescent="0.7">
      <c r="B4" t="s">
        <v>0</v>
      </c>
    </row>
    <row r="5" spans="2:17" x14ac:dyDescent="0.7">
      <c r="B5" t="s">
        <v>1</v>
      </c>
      <c r="C5">
        <v>12</v>
      </c>
      <c r="D5">
        <v>0.7</v>
      </c>
      <c r="E5">
        <v>5</v>
      </c>
      <c r="F5">
        <f>E5/P5</f>
        <v>10</v>
      </c>
      <c r="G5" s="1">
        <v>0.1</v>
      </c>
      <c r="H5" s="1">
        <v>0.1</v>
      </c>
      <c r="I5" s="1">
        <v>0.3</v>
      </c>
      <c r="J5">
        <v>5</v>
      </c>
      <c r="K5">
        <v>20</v>
      </c>
      <c r="P5">
        <f>SUM(G5:I5)</f>
        <v>0.5</v>
      </c>
      <c r="Q5">
        <f>C5*E5</f>
        <v>60</v>
      </c>
    </row>
    <row r="6" spans="2:17" x14ac:dyDescent="0.7">
      <c r="B6" t="s">
        <v>16</v>
      </c>
      <c r="C6" t="s">
        <v>18</v>
      </c>
      <c r="D6" t="s">
        <v>19</v>
      </c>
      <c r="E6">
        <v>30</v>
      </c>
      <c r="F6">
        <f>E6/P6</f>
        <v>60</v>
      </c>
      <c r="G6" s="1">
        <v>0.2</v>
      </c>
      <c r="H6" s="1">
        <v>0</v>
      </c>
      <c r="I6" s="1">
        <v>0.3</v>
      </c>
      <c r="J6">
        <v>7</v>
      </c>
      <c r="K6">
        <v>0.5</v>
      </c>
      <c r="L6" t="s">
        <v>20</v>
      </c>
      <c r="P6">
        <f>SUM(G6:I6)</f>
        <v>0.5</v>
      </c>
    </row>
    <row r="8" spans="2:17" x14ac:dyDescent="0.7">
      <c r="B8" t="s">
        <v>8</v>
      </c>
      <c r="C8">
        <v>5</v>
      </c>
      <c r="D8">
        <v>1.5</v>
      </c>
      <c r="E8">
        <v>25</v>
      </c>
      <c r="F8">
        <f>E8/P8</f>
        <v>25</v>
      </c>
      <c r="G8" s="1">
        <v>0.1</v>
      </c>
      <c r="H8" s="1">
        <v>0.4</v>
      </c>
      <c r="I8" s="1">
        <v>0.5</v>
      </c>
      <c r="J8">
        <v>10</v>
      </c>
      <c r="K8">
        <v>30</v>
      </c>
      <c r="L8" t="s">
        <v>23</v>
      </c>
      <c r="P8">
        <f>SUM(G8:I8)</f>
        <v>1</v>
      </c>
      <c r="Q8">
        <f>C8*E8</f>
        <v>125</v>
      </c>
    </row>
    <row r="9" spans="2:17" x14ac:dyDescent="0.7">
      <c r="B9" t="s">
        <v>11</v>
      </c>
      <c r="C9">
        <v>6</v>
      </c>
      <c r="D9">
        <v>1</v>
      </c>
      <c r="E9" t="s">
        <v>13</v>
      </c>
      <c r="G9" s="1">
        <v>0.2</v>
      </c>
      <c r="H9" s="1">
        <v>0.2</v>
      </c>
      <c r="I9" s="1">
        <v>0.4</v>
      </c>
      <c r="J9" t="s">
        <v>15</v>
      </c>
      <c r="K9">
        <v>10</v>
      </c>
      <c r="L9" t="s">
        <v>12</v>
      </c>
      <c r="M9" t="s">
        <v>14</v>
      </c>
      <c r="P9">
        <f>SUM(G9:I9)</f>
        <v>0.8</v>
      </c>
    </row>
    <row r="10" spans="2:17" x14ac:dyDescent="0.7">
      <c r="B10" t="s">
        <v>142</v>
      </c>
      <c r="C10">
        <v>100</v>
      </c>
      <c r="D10">
        <v>100</v>
      </c>
      <c r="E10" t="s">
        <v>99</v>
      </c>
      <c r="F10" t="s">
        <v>100</v>
      </c>
      <c r="G10" s="1">
        <v>0.2</v>
      </c>
      <c r="H10" s="1">
        <v>10</v>
      </c>
      <c r="I10" s="1">
        <v>0.3</v>
      </c>
      <c r="J10">
        <v>1</v>
      </c>
      <c r="K10">
        <v>9</v>
      </c>
      <c r="L10" t="s">
        <v>101</v>
      </c>
      <c r="M10" t="s">
        <v>102</v>
      </c>
      <c r="P10">
        <v>0.25</v>
      </c>
      <c r="Q10" t="e">
        <f>F10*H10</f>
        <v>#VALUE!</v>
      </c>
    </row>
    <row r="11" spans="2:17" x14ac:dyDescent="0.7">
      <c r="B11" t="s">
        <v>24</v>
      </c>
    </row>
    <row r="12" spans="2:17" x14ac:dyDescent="0.7">
      <c r="B12" t="s">
        <v>25</v>
      </c>
    </row>
    <row r="13" spans="2:17" x14ac:dyDescent="0.7">
      <c r="B13" t="s">
        <v>26</v>
      </c>
    </row>
    <row r="14" spans="2:17" x14ac:dyDescent="0.7">
      <c r="B14" t="s">
        <v>27</v>
      </c>
    </row>
    <row r="15" spans="2:17" x14ac:dyDescent="0.7">
      <c r="B15" t="s">
        <v>98</v>
      </c>
    </row>
    <row r="16" spans="2:17" x14ac:dyDescent="0.7">
      <c r="B16" t="s">
        <v>30</v>
      </c>
      <c r="C16">
        <v>33</v>
      </c>
      <c r="D16">
        <v>3</v>
      </c>
      <c r="E16">
        <v>2</v>
      </c>
      <c r="F16">
        <f>E16/P16</f>
        <v>4</v>
      </c>
      <c r="G16" s="1">
        <v>4</v>
      </c>
      <c r="H16" s="1">
        <v>2</v>
      </c>
      <c r="J16">
        <v>2</v>
      </c>
      <c r="K16" t="s">
        <v>29</v>
      </c>
      <c r="L16" t="s">
        <v>33</v>
      </c>
      <c r="M16" t="s">
        <v>38</v>
      </c>
      <c r="P16">
        <v>0.5</v>
      </c>
      <c r="Q16" s="7">
        <f>SUM(F16*H16,F17*H17+F18*H18)</f>
        <v>362.54545454545456</v>
      </c>
    </row>
    <row r="17" spans="2:17" x14ac:dyDescent="0.7">
      <c r="B17" t="s">
        <v>31</v>
      </c>
      <c r="E17">
        <v>6</v>
      </c>
      <c r="F17">
        <f t="shared" ref="F17:F18" si="0">E17/P17</f>
        <v>18.18181818181818</v>
      </c>
      <c r="H17" s="1">
        <v>3</v>
      </c>
      <c r="J17">
        <v>3</v>
      </c>
      <c r="L17" t="s">
        <v>34</v>
      </c>
      <c r="M17" t="s">
        <v>36</v>
      </c>
      <c r="P17">
        <v>0.33</v>
      </c>
      <c r="Q17" s="7"/>
    </row>
    <row r="18" spans="2:17" x14ac:dyDescent="0.7">
      <c r="B18" t="s">
        <v>32</v>
      </c>
      <c r="E18">
        <v>15</v>
      </c>
      <c r="F18">
        <f t="shared" si="0"/>
        <v>60</v>
      </c>
      <c r="H18" s="1">
        <v>5</v>
      </c>
      <c r="I18" s="1">
        <v>5</v>
      </c>
      <c r="J18" s="1">
        <v>5</v>
      </c>
      <c r="L18" t="s">
        <v>35</v>
      </c>
      <c r="M18" t="s">
        <v>37</v>
      </c>
      <c r="N18" t="s">
        <v>41</v>
      </c>
      <c r="P18">
        <v>0.25</v>
      </c>
      <c r="Q18" s="7"/>
    </row>
    <row r="19" spans="2:17" s="3" customFormat="1" x14ac:dyDescent="0.7">
      <c r="B19" s="3" t="s">
        <v>42</v>
      </c>
      <c r="G19" s="4"/>
      <c r="H19" s="4"/>
      <c r="I19" s="4"/>
      <c r="Q19" s="5"/>
    </row>
    <row r="20" spans="2:17" s="3" customFormat="1" x14ac:dyDescent="0.7">
      <c r="B20" s="3" t="s">
        <v>43</v>
      </c>
      <c r="G20" s="4"/>
      <c r="H20" s="4"/>
      <c r="I20" s="4"/>
      <c r="Q20" s="5"/>
    </row>
    <row r="21" spans="2:17" x14ac:dyDescent="0.7">
      <c r="B21" s="3"/>
    </row>
    <row r="22" spans="2:17" x14ac:dyDescent="0.7">
      <c r="B22" s="3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2:17" x14ac:dyDescent="0.7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9" spans="2:17" x14ac:dyDescent="0.7">
      <c r="B29" t="s">
        <v>28</v>
      </c>
    </row>
  </sheetData>
  <mergeCells count="2">
    <mergeCell ref="L1:O1"/>
    <mergeCell ref="Q16:Q18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P5:P6 P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"/>
  <sheetViews>
    <sheetView tabSelected="1" workbookViewId="0">
      <selection activeCell="C7" sqref="C7"/>
    </sheetView>
  </sheetViews>
  <sheetFormatPr defaultRowHeight="16.5" x14ac:dyDescent="0.7"/>
  <cols>
    <col min="1" max="1" width="1.546875" customWidth="1"/>
    <col min="2" max="3" width="11.19921875" customWidth="1"/>
    <col min="4" max="4" width="7.046875" customWidth="1"/>
    <col min="5" max="5" width="10.796875" customWidth="1"/>
    <col min="6" max="6" width="8.5" customWidth="1"/>
    <col min="7" max="7" width="12.296875" customWidth="1"/>
    <col min="8" max="8" width="10" customWidth="1"/>
    <col min="9" max="9" width="5.84765625" customWidth="1"/>
    <col min="10" max="10" width="10.296875" customWidth="1"/>
    <col min="11" max="11" width="5.046875" customWidth="1"/>
    <col min="12" max="12" width="12.59765625" bestFit="1" customWidth="1"/>
    <col min="13" max="13" width="68.25" customWidth="1"/>
    <col min="14" max="14" width="6.546875" customWidth="1"/>
  </cols>
  <sheetData>
    <row r="1" spans="2:14" x14ac:dyDescent="0.7">
      <c r="C1" t="s">
        <v>51</v>
      </c>
      <c r="D1" t="s">
        <v>52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  <row r="3" spans="2:14" x14ac:dyDescent="0.7">
      <c r="B3" t="s">
        <v>44</v>
      </c>
      <c r="C3">
        <v>3</v>
      </c>
      <c r="D3">
        <v>10</v>
      </c>
      <c r="E3">
        <v>200</v>
      </c>
      <c r="F3" t="s">
        <v>53</v>
      </c>
      <c r="G3" t="s">
        <v>54</v>
      </c>
      <c r="H3" t="s">
        <v>55</v>
      </c>
      <c r="I3" s="6">
        <v>1</v>
      </c>
      <c r="J3" s="6">
        <v>1</v>
      </c>
      <c r="L3" t="s">
        <v>56</v>
      </c>
      <c r="M3" t="s">
        <v>58</v>
      </c>
      <c r="N3">
        <v>1</v>
      </c>
    </row>
    <row r="4" spans="2:14" x14ac:dyDescent="0.7">
      <c r="L4" t="s">
        <v>54</v>
      </c>
      <c r="M4" t="s">
        <v>57</v>
      </c>
      <c r="N4"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8" workbookViewId="0">
      <selection activeCell="C23" sqref="C23:M23"/>
    </sheetView>
  </sheetViews>
  <sheetFormatPr defaultRowHeight="16.5" x14ac:dyDescent="0.7"/>
  <cols>
    <col min="2" max="2" width="16.6484375" bestFit="1" customWidth="1"/>
  </cols>
  <sheetData>
    <row r="1" spans="1:14" x14ac:dyDescent="0.7">
      <c r="A1" s="9" t="s">
        <v>106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3" spans="1:14" ht="18" customHeight="1" x14ac:dyDescent="0.7">
      <c r="B3" s="19" t="s">
        <v>107</v>
      </c>
      <c r="C3" s="24" t="s">
        <v>108</v>
      </c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4" ht="18" customHeight="1" x14ac:dyDescent="0.7">
      <c r="B4" s="20"/>
      <c r="C4" s="21" t="s">
        <v>113</v>
      </c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 ht="18" customHeight="1" x14ac:dyDescent="0.7"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7" spans="1:14" x14ac:dyDescent="0.7">
      <c r="B7" s="13" t="s">
        <v>110</v>
      </c>
      <c r="C7" s="24" t="s">
        <v>109</v>
      </c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4" x14ac:dyDescent="0.7">
      <c r="B8" s="13"/>
      <c r="C8" s="21" t="s">
        <v>114</v>
      </c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4" x14ac:dyDescent="0.7">
      <c r="B9" s="13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1" spans="1:14" x14ac:dyDescent="0.7">
      <c r="B11" s="13" t="s">
        <v>111</v>
      </c>
      <c r="C11" s="24" t="s">
        <v>112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4" x14ac:dyDescent="0.7">
      <c r="B12" s="13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4" x14ac:dyDescent="0.7">
      <c r="B13" s="13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5" spans="1:14" x14ac:dyDescent="0.7">
      <c r="B15" s="13" t="s">
        <v>115</v>
      </c>
      <c r="C15" s="24" t="s">
        <v>116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</row>
    <row r="16" spans="1:14" x14ac:dyDescent="0.7">
      <c r="B16" s="13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2:13" x14ac:dyDescent="0.7">
      <c r="B17" s="13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9" spans="2:13" x14ac:dyDescent="0.7">
      <c r="B19" s="13" t="s">
        <v>117</v>
      </c>
      <c r="C19" s="23" t="s">
        <v>118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2:13" x14ac:dyDescent="0.7">
      <c r="B20" s="13"/>
      <c r="C20" s="21" t="s">
        <v>119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2:13" x14ac:dyDescent="0.7">
      <c r="B21" s="13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3" spans="2:13" x14ac:dyDescent="0.7">
      <c r="B23" s="13" t="s">
        <v>120</v>
      </c>
      <c r="C23" s="23" t="s">
        <v>139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2:13" x14ac:dyDescent="0.7">
      <c r="B24" s="13"/>
      <c r="C24" s="21" t="s">
        <v>140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spans="2:13" x14ac:dyDescent="0.7">
      <c r="B25" s="13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7" spans="2:13" x14ac:dyDescent="0.7">
      <c r="B27" s="13" t="s">
        <v>121</v>
      </c>
      <c r="C27" s="24" t="s">
        <v>122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</row>
    <row r="28" spans="2:13" x14ac:dyDescent="0.7">
      <c r="B28" s="13"/>
      <c r="C28" s="21" t="s">
        <v>123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spans="2:13" x14ac:dyDescent="0.7">
      <c r="B29" s="1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1" spans="2:13" x14ac:dyDescent="0.7">
      <c r="B31" s="26" t="s">
        <v>124</v>
      </c>
      <c r="C31" s="27" t="s">
        <v>125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2:13" x14ac:dyDescent="0.7">
      <c r="B32" s="26"/>
      <c r="C32" s="21" t="s">
        <v>138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spans="2:13" x14ac:dyDescent="0.7">
      <c r="B33" s="26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5" spans="2:13" x14ac:dyDescent="0.7">
      <c r="B35" s="26" t="s">
        <v>126</v>
      </c>
      <c r="C35" s="27" t="s">
        <v>127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2:13" x14ac:dyDescent="0.7">
      <c r="B36" s="26"/>
      <c r="C36" s="21" t="s">
        <v>128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spans="2:13" x14ac:dyDescent="0.7">
      <c r="B37" s="26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9" spans="2:13" x14ac:dyDescent="0.7">
      <c r="B39" s="26" t="s">
        <v>129</v>
      </c>
      <c r="C39" s="27" t="s">
        <v>130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2:13" x14ac:dyDescent="0.7">
      <c r="B40" s="26"/>
      <c r="C40" s="21" t="s">
        <v>131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</row>
    <row r="41" spans="2:13" x14ac:dyDescent="0.7">
      <c r="B41" s="26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</row>
    <row r="43" spans="2:13" x14ac:dyDescent="0.7">
      <c r="B43" s="26" t="s">
        <v>132</v>
      </c>
      <c r="C43" s="27" t="s">
        <v>133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</row>
    <row r="44" spans="2:13" x14ac:dyDescent="0.7">
      <c r="B44" s="26"/>
      <c r="C44" s="21" t="s">
        <v>134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</row>
    <row r="45" spans="2:13" x14ac:dyDescent="0.7">
      <c r="B45" s="26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</row>
    <row r="47" spans="2:13" x14ac:dyDescent="0.7">
      <c r="B47" s="26" t="s">
        <v>135</v>
      </c>
      <c r="C47" s="28" t="s">
        <v>137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2:13" x14ac:dyDescent="0.7">
      <c r="B48" s="26"/>
      <c r="C48" s="25" t="s">
        <v>136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2:13" x14ac:dyDescent="0.7">
      <c r="B49" s="26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1" spans="2:13" x14ac:dyDescent="0.7">
      <c r="B51" s="13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2:13" x14ac:dyDescent="0.7">
      <c r="B52" s="13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2:13" x14ac:dyDescent="0.7">
      <c r="B53" s="13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5" spans="2:13" x14ac:dyDescent="0.7">
      <c r="B55" s="1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2:13" x14ac:dyDescent="0.7">
      <c r="B56" s="13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2:13" x14ac:dyDescent="0.7">
      <c r="B57" s="13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9" spans="2:13" x14ac:dyDescent="0.7">
      <c r="B59" s="13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2:13" x14ac:dyDescent="0.7">
      <c r="B60" s="13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2:13" x14ac:dyDescent="0.7">
      <c r="B61" s="13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3" spans="2:13" x14ac:dyDescent="0.7">
      <c r="B63" s="13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2:13" x14ac:dyDescent="0.7">
      <c r="B64" s="13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2:13" x14ac:dyDescent="0.7">
      <c r="B65" s="13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7" spans="2:13" x14ac:dyDescent="0.7">
      <c r="B67" s="1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2:13" x14ac:dyDescent="0.7">
      <c r="B68" s="13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2:13" x14ac:dyDescent="0.7">
      <c r="B69" s="13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1" spans="2:13" x14ac:dyDescent="0.7">
      <c r="B71" s="1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2:13" x14ac:dyDescent="0.7">
      <c r="B72" s="13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2:13" x14ac:dyDescent="0.7">
      <c r="B73" s="13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</sheetData>
  <mergeCells count="55">
    <mergeCell ref="B71:B73"/>
    <mergeCell ref="C71:M71"/>
    <mergeCell ref="C72:M73"/>
    <mergeCell ref="C32:M33"/>
    <mergeCell ref="B63:B65"/>
    <mergeCell ref="C63:M63"/>
    <mergeCell ref="C64:M65"/>
    <mergeCell ref="B67:B69"/>
    <mergeCell ref="C67:M67"/>
    <mergeCell ref="C68:M69"/>
    <mergeCell ref="B55:B57"/>
    <mergeCell ref="C55:M55"/>
    <mergeCell ref="C56:M57"/>
    <mergeCell ref="B59:B61"/>
    <mergeCell ref="C59:M59"/>
    <mergeCell ref="C60:M61"/>
    <mergeCell ref="B47:B49"/>
    <mergeCell ref="C47:M47"/>
    <mergeCell ref="C48:M49"/>
    <mergeCell ref="B51:B53"/>
    <mergeCell ref="C51:M51"/>
    <mergeCell ref="C52:M53"/>
    <mergeCell ref="B39:B41"/>
    <mergeCell ref="C39:M39"/>
    <mergeCell ref="C40:M41"/>
    <mergeCell ref="B43:B45"/>
    <mergeCell ref="C43:M43"/>
    <mergeCell ref="C44:M45"/>
    <mergeCell ref="B27:B29"/>
    <mergeCell ref="C27:M27"/>
    <mergeCell ref="C28:M29"/>
    <mergeCell ref="B31:B33"/>
    <mergeCell ref="C31:M31"/>
    <mergeCell ref="B35:B37"/>
    <mergeCell ref="C35:M35"/>
    <mergeCell ref="C36:M37"/>
    <mergeCell ref="B19:B21"/>
    <mergeCell ref="C19:M19"/>
    <mergeCell ref="C20:M21"/>
    <mergeCell ref="B23:B25"/>
    <mergeCell ref="C23:M23"/>
    <mergeCell ref="C24:M25"/>
    <mergeCell ref="B11:B13"/>
    <mergeCell ref="C11:M11"/>
    <mergeCell ref="C12:M13"/>
    <mergeCell ref="C16:M17"/>
    <mergeCell ref="B15:B17"/>
    <mergeCell ref="C15:M15"/>
    <mergeCell ref="A1:N1"/>
    <mergeCell ref="B3:B5"/>
    <mergeCell ref="C3:M3"/>
    <mergeCell ref="C4:M5"/>
    <mergeCell ref="C7:M7"/>
    <mergeCell ref="B7:B9"/>
    <mergeCell ref="C8:M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시스템 기획서</vt:lpstr>
      <vt:lpstr>케릭터 기획서</vt:lpstr>
      <vt:lpstr>총기 수치</vt:lpstr>
      <vt:lpstr>케릭터 수치</vt:lpstr>
      <vt:lpstr>적 수치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김동현</dc:creator>
  <cp:lastModifiedBy>김동현</cp:lastModifiedBy>
  <dcterms:created xsi:type="dcterms:W3CDTF">2018-07-30T07:54:06Z</dcterms:created>
  <dcterms:modified xsi:type="dcterms:W3CDTF">2018-07-31T06:50:29Z</dcterms:modified>
</cp:coreProperties>
</file>