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\Desktop\daniel\학교\동아리, 프로그래밍\새폴더\게임제작\"/>
    </mc:Choice>
  </mc:AlternateContent>
  <bookViews>
    <workbookView xWindow="0" yWindow="0" windowWidth="17268" windowHeight="5364" activeTab="3"/>
  </bookViews>
  <sheets>
    <sheet name="시스템 기획서" sheetId="5" r:id="rId1"/>
    <sheet name="스토리 기획서" sheetId="7" r:id="rId2"/>
    <sheet name="케릭터 기획서" sheetId="4" r:id="rId3"/>
    <sheet name="총기 수치" sheetId="1" r:id="rId4"/>
    <sheet name="케릭터 수치" sheetId="2" r:id="rId5"/>
    <sheet name="적 수치" sheetId="3" r:id="rId6"/>
    <sheet name="적 기획서" sheetId="6" r:id="rId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G8" i="1" s="1"/>
  <c r="F7" i="1"/>
  <c r="R8" i="1"/>
  <c r="R3" i="1" l="1"/>
  <c r="R6" i="1"/>
  <c r="Q3" i="1"/>
  <c r="G3" i="1" s="1"/>
  <c r="Q4" i="1"/>
  <c r="G4" i="1" s="1"/>
  <c r="G15" i="1"/>
  <c r="R14" i="1" s="1"/>
  <c r="G16" i="1"/>
  <c r="G14" i="1"/>
  <c r="Q6" i="1"/>
  <c r="G6" i="1" s="1"/>
  <c r="Q7" i="1"/>
  <c r="G7" i="1" s="1"/>
</calcChain>
</file>

<file path=xl/sharedStrings.xml><?xml version="1.0" encoding="utf-8"?>
<sst xmlns="http://schemas.openxmlformats.org/spreadsheetml/2006/main" count="197" uniqueCount="195">
  <si>
    <t>리볼버</t>
    <phoneticPr fontId="1" type="noConversion"/>
  </si>
  <si>
    <t>장탄수</t>
    <phoneticPr fontId="1" type="noConversion"/>
  </si>
  <si>
    <t>장전시간</t>
    <phoneticPr fontId="1" type="noConversion"/>
  </si>
  <si>
    <t>대미지</t>
    <phoneticPr fontId="1" type="noConversion"/>
  </si>
  <si>
    <t>선딜레이</t>
    <phoneticPr fontId="1" type="noConversion"/>
  </si>
  <si>
    <t>후딜레이</t>
    <phoneticPr fontId="1" type="noConversion"/>
  </si>
  <si>
    <t>발사시간</t>
    <phoneticPr fontId="1" type="noConversion"/>
  </si>
  <si>
    <t>RPG</t>
    <phoneticPr fontId="1" type="noConversion"/>
  </si>
  <si>
    <t>반동</t>
    <phoneticPr fontId="1" type="noConversion"/>
  </si>
  <si>
    <t>비고</t>
    <phoneticPr fontId="1" type="noConversion"/>
  </si>
  <si>
    <t>샷건</t>
    <phoneticPr fontId="1" type="noConversion"/>
  </si>
  <si>
    <t>3&lt;n&lt;10</t>
    <phoneticPr fontId="1" type="noConversion"/>
  </si>
  <si>
    <t>부스터</t>
    <phoneticPr fontId="1" type="noConversion"/>
  </si>
  <si>
    <t>범위</t>
    <phoneticPr fontId="1" type="noConversion"/>
  </si>
  <si>
    <t>무한</t>
    <phoneticPr fontId="1" type="noConversion"/>
  </si>
  <si>
    <t>없음</t>
    <phoneticPr fontId="1" type="noConversion"/>
  </si>
  <si>
    <t>0.5초당 대미지</t>
    <phoneticPr fontId="1" type="noConversion"/>
  </si>
  <si>
    <t>DPS</t>
    <phoneticPr fontId="1" type="noConversion"/>
  </si>
  <si>
    <t>폭발</t>
    <phoneticPr fontId="1" type="noConversion"/>
  </si>
  <si>
    <t>머신건</t>
    <phoneticPr fontId="1" type="noConversion"/>
  </si>
  <si>
    <t>미니건</t>
    <phoneticPr fontId="1" type="noConversion"/>
  </si>
  <si>
    <t>스나이퍼</t>
    <phoneticPr fontId="1" type="noConversion"/>
  </si>
  <si>
    <t>기관단총</t>
    <phoneticPr fontId="1" type="noConversion"/>
  </si>
  <si>
    <t>무한</t>
    <phoneticPr fontId="1" type="noConversion"/>
  </si>
  <si>
    <t>레이저 1단계</t>
    <phoneticPr fontId="1" type="noConversion"/>
  </si>
  <si>
    <t>레이저 2단계</t>
    <phoneticPr fontId="1" type="noConversion"/>
  </si>
  <si>
    <t>레이저 3단계</t>
    <phoneticPr fontId="1" type="noConversion"/>
  </si>
  <si>
    <t>0.5초당 대미지</t>
    <phoneticPr fontId="1" type="noConversion"/>
  </si>
  <si>
    <t>0.33초당 대미지</t>
    <phoneticPr fontId="1" type="noConversion"/>
  </si>
  <si>
    <t>0.25초당 대미지</t>
    <phoneticPr fontId="1" type="noConversion"/>
  </si>
  <si>
    <t>3초</t>
    <phoneticPr fontId="1" type="noConversion"/>
  </si>
  <si>
    <t>5초</t>
    <phoneticPr fontId="1" type="noConversion"/>
  </si>
  <si>
    <t>2초</t>
    <phoneticPr fontId="1" type="noConversion"/>
  </si>
  <si>
    <t>총 딜레이</t>
    <phoneticPr fontId="1" type="noConversion"/>
  </si>
  <si>
    <t>한 탄창 대미지</t>
    <phoneticPr fontId="1" type="noConversion"/>
  </si>
  <si>
    <t>총 33번 발사</t>
    <phoneticPr fontId="1" type="noConversion"/>
  </si>
  <si>
    <t>추적 미사일</t>
    <phoneticPr fontId="1" type="noConversion"/>
  </si>
  <si>
    <t>미니 추적 미사일</t>
    <phoneticPr fontId="1" type="noConversion"/>
  </si>
  <si>
    <t>에너지 용량</t>
    <phoneticPr fontId="1" type="noConversion"/>
  </si>
  <si>
    <t>특수무기</t>
    <phoneticPr fontId="1" type="noConversion"/>
  </si>
  <si>
    <t>필살기</t>
    <phoneticPr fontId="1" type="noConversion"/>
  </si>
  <si>
    <t>회전력</t>
    <phoneticPr fontId="1" type="noConversion"/>
  </si>
  <si>
    <t>속도</t>
    <phoneticPr fontId="1" type="noConversion"/>
  </si>
  <si>
    <t>대미지 버프</t>
    <phoneticPr fontId="1" type="noConversion"/>
  </si>
  <si>
    <t>탄창 박스 수</t>
    <phoneticPr fontId="1" type="noConversion"/>
  </si>
  <si>
    <t>탄창 수</t>
    <phoneticPr fontId="1" type="noConversion"/>
  </si>
  <si>
    <t>돌진</t>
    <phoneticPr fontId="1" type="noConversion"/>
  </si>
  <si>
    <t>무기 화력 3배</t>
    <phoneticPr fontId="1" type="noConversion"/>
  </si>
  <si>
    <t>초당 270도</t>
    <phoneticPr fontId="1" type="noConversion"/>
  </si>
  <si>
    <t>돌진</t>
    <phoneticPr fontId="1" type="noConversion"/>
  </si>
  <si>
    <t>무기를 쏘면 동시에 3개가 나간다.</t>
    <phoneticPr fontId="1" type="noConversion"/>
  </si>
  <si>
    <t>무적 상태로 돌진하여 즉사의 대미지를, 보스에게는 채력의 3%의 대미지를 준다.</t>
    <phoneticPr fontId="1" type="noConversion"/>
  </si>
  <si>
    <t>케릭터 기획 문서</t>
    <phoneticPr fontId="1" type="noConversion"/>
  </si>
  <si>
    <t>문서 정보</t>
    <phoneticPr fontId="1" type="noConversion"/>
  </si>
  <si>
    <t>게임 내의 케릭터에 대한 기힉을 정리한ㄴ 문서이며, 케릭터의 공통 개요, 각자의 상세 설명에</t>
    <phoneticPr fontId="1" type="noConversion"/>
  </si>
  <si>
    <t>체력</t>
    <phoneticPr fontId="1" type="noConversion"/>
  </si>
  <si>
    <t>이동 및 회전</t>
    <phoneticPr fontId="1" type="noConversion"/>
  </si>
  <si>
    <t>장비</t>
    <phoneticPr fontId="1" type="noConversion"/>
  </si>
  <si>
    <t>시스템 기획 문서</t>
    <phoneticPr fontId="1" type="noConversion"/>
  </si>
  <si>
    <t>일부 보스전이나 연출된 상황을 제외하고 모든 상황에서 이 문서에 나온 내용이 적용된다.</t>
    <phoneticPr fontId="1" type="noConversion"/>
  </si>
  <si>
    <t>아직 게임이 완벽하게 제작되지 않았으므로 내용은 언제든지 바뀔 수 있다.</t>
    <phoneticPr fontId="1" type="noConversion"/>
  </si>
  <si>
    <t>조작</t>
    <phoneticPr fontId="1" type="noConversion"/>
  </si>
  <si>
    <t>이동방법</t>
    <phoneticPr fontId="1" type="noConversion"/>
  </si>
  <si>
    <t>마우스 좌클릭을 하면 현재 장착하고 있는 총을 뒤로 발사하면서 그 반동만큼 앞으로 나간다.</t>
    <phoneticPr fontId="1" type="noConversion"/>
  </si>
  <si>
    <t>마우스 우클릭을 하면 현재 장착하고 있는 특수무기를 사용하면서 그 반동만큼 나간다.</t>
    <phoneticPr fontId="1" type="noConversion"/>
  </si>
  <si>
    <t>총</t>
    <phoneticPr fontId="1" type="noConversion"/>
  </si>
  <si>
    <t>마우스 좌클릭을 하면 현재 장착하고 있는 총을 발사한다.</t>
    <phoneticPr fontId="1" type="noConversion"/>
  </si>
  <si>
    <t>게임 내에서 이루어지는 주요 시스템에 대해 다룬 문서이며 이동방법, 공격량 계산, 조작, 시스템 등에 대해 설명한다.</t>
    <phoneticPr fontId="1" type="noConversion"/>
  </si>
  <si>
    <t>휠을 통해 현재 가지고 있는 무기를 3개중에 바꿀 수 있다</t>
    <phoneticPr fontId="1" type="noConversion"/>
  </si>
  <si>
    <t>총기 시스템</t>
    <phoneticPr fontId="1" type="noConversion"/>
  </si>
  <si>
    <t>총기 장착</t>
    <phoneticPr fontId="1" type="noConversion"/>
  </si>
  <si>
    <t>특수무기</t>
    <phoneticPr fontId="1" type="noConversion"/>
  </si>
  <si>
    <t>특수무기는 충전이 필요하며 적이나 보스를 죽이거나 시간이 지나면 채워진다.</t>
    <phoneticPr fontId="1" type="noConversion"/>
  </si>
  <si>
    <t>충전이 완료되기 전에는 게이지를 하나 소모해일반 특수무기를 사용하고 완전히 충전되면 필살기를 사용한다.</t>
    <phoneticPr fontId="1" type="noConversion"/>
  </si>
  <si>
    <t>공격량 계산</t>
    <phoneticPr fontId="1" type="noConversion"/>
  </si>
  <si>
    <t>재장전</t>
    <phoneticPr fontId="1" type="noConversion"/>
  </si>
  <si>
    <t>부스터를 제외한 모든 총기는 탄창을 소모하며 재장전을 통해 탄창을 장착해야 한다</t>
    <phoneticPr fontId="1" type="noConversion"/>
  </si>
  <si>
    <t>한 탄창마다 들어있는 장탄수는 무기마다 다르다</t>
    <phoneticPr fontId="1" type="noConversion"/>
  </si>
  <si>
    <t>모든 무기는 탄창을 공유하며 탄창이 다 떨어지면 총기를 이용할 수 없다.</t>
    <phoneticPr fontId="1" type="noConversion"/>
  </si>
  <si>
    <t xml:space="preserve"> 에너지</t>
    <phoneticPr fontId="1" type="noConversion"/>
  </si>
  <si>
    <t>설명</t>
    <phoneticPr fontId="1" type="noConversion"/>
  </si>
  <si>
    <t>설정상 우주선 내부에는 원자로가 있는데 에너지가 떨어지면 원자로가 터져서 사망한다.</t>
    <phoneticPr fontId="1" type="noConversion"/>
  </si>
  <si>
    <t>수급방법</t>
    <phoneticPr fontId="1" type="noConversion"/>
  </si>
  <si>
    <t>사용방법</t>
    <phoneticPr fontId="1" type="noConversion"/>
  </si>
  <si>
    <t>지금 들고 있는 총의 개수가 2개 이하라면 바로 흭득하고 3개 이상이면 현재 들고있는 총기를 버리고 흭득한다.</t>
    <phoneticPr fontId="1" type="noConversion"/>
  </si>
  <si>
    <t>게이지는 충전량이 8~15로 케릭터별로 다르며 충전이 완료되면 케릭터 주변에 빛이 나며 공격력이 증가한다.</t>
    <phoneticPr fontId="1" type="noConversion"/>
  </si>
  <si>
    <t>에너지는 우주선을 유지시키고 움직이는데 필요한 요소이다.</t>
    <phoneticPr fontId="1" type="noConversion"/>
  </si>
  <si>
    <t>에너지는 레벨을 클리어하거나 특정 웨이브마다 채워진다.</t>
    <phoneticPr fontId="1" type="noConversion"/>
  </si>
  <si>
    <t>일부 적은 에너지를 일부 채우는 아이템을 드롭한다.</t>
    <phoneticPr fontId="1" type="noConversion"/>
  </si>
  <si>
    <t>탄창이 다 떨어지면 에너지를 직접적으로 이용하는 부스터라는 무기를 사용한다.</t>
    <phoneticPr fontId="1" type="noConversion"/>
  </si>
  <si>
    <t>유탄발사기</t>
    <phoneticPr fontId="1" type="noConversion"/>
  </si>
  <si>
    <t>캐릭터(우주선)은 항상 마우스의 포인터 쪽으로 우주선을 회전시킨다.</t>
    <phoneticPr fontId="1" type="noConversion"/>
  </si>
  <si>
    <t>총기와 별개로 캐릭터별로 다른 특수무기가 존재한다.</t>
    <phoneticPr fontId="1" type="noConversion"/>
  </si>
  <si>
    <t xml:space="preserve">무기 공격량 × 케릭터 공격력(%) × 특수무기 완충 여부(100% or 110%) </t>
    <phoneticPr fontId="1" type="noConversion"/>
  </si>
  <si>
    <t>적</t>
    <phoneticPr fontId="1" type="noConversion"/>
  </si>
  <si>
    <t>갈귀</t>
    <phoneticPr fontId="1" type="noConversion"/>
  </si>
  <si>
    <t>공격패턴: 돌진&amp;자폭</t>
    <phoneticPr fontId="1" type="noConversion"/>
  </si>
  <si>
    <t>모한다르</t>
    <phoneticPr fontId="1" type="noConversion"/>
  </si>
  <si>
    <t>드론(일벌레)</t>
    <phoneticPr fontId="1" type="noConversion"/>
  </si>
  <si>
    <t>공격패턴: 플래이어 발견시 멈춘뒤 발사 그리고 일정거리 이동후 패턴반복</t>
    <phoneticPr fontId="1" type="noConversion"/>
  </si>
  <si>
    <t>돌진중간에 방향을 바꾸지 않는다. 사망시 폭발하여 주변 적들에게 피해를 준다.</t>
    <phoneticPr fontId="1" type="noConversion"/>
  </si>
  <si>
    <t>접근후 공격까지 충전시간이 오래 걸린다. 폭격도중에 방향을 바꾸지 않는다.</t>
    <phoneticPr fontId="1" type="noConversion"/>
  </si>
  <si>
    <t>레플리카</t>
    <phoneticPr fontId="1" type="noConversion"/>
  </si>
  <si>
    <t>분열갑충</t>
    <phoneticPr fontId="1" type="noConversion"/>
  </si>
  <si>
    <t>공격패턴: 드론과 동일</t>
    <phoneticPr fontId="1" type="noConversion"/>
  </si>
  <si>
    <t xml:space="preserve">1대 맞으면 터진다. 터진후 작은 개체로 분열한다. 3번 분열한다. </t>
    <phoneticPr fontId="1" type="noConversion"/>
  </si>
  <si>
    <t>닥템</t>
    <phoneticPr fontId="1" type="noConversion"/>
  </si>
  <si>
    <t>미니오버로드</t>
    <phoneticPr fontId="1" type="noConversion"/>
  </si>
  <si>
    <t>공격패턴: 오버로드와 공격패턴이 같다.</t>
    <phoneticPr fontId="1" type="noConversion"/>
  </si>
  <si>
    <t>오버로드와 달리 노예들을 2마리만 소환할수있다.</t>
    <phoneticPr fontId="1" type="noConversion"/>
  </si>
  <si>
    <t>히페리온</t>
    <phoneticPr fontId="1" type="noConversion"/>
  </si>
  <si>
    <t>공격패턴: 레이저를 사방으로 뿌린다.</t>
    <phoneticPr fontId="1" type="noConversion"/>
  </si>
  <si>
    <t>알라라크</t>
    <phoneticPr fontId="1" type="noConversion"/>
  </si>
  <si>
    <t>공격패턴: 일정거리 근접시 에너지를 방출해 튕겨낸다.</t>
    <phoneticPr fontId="1" type="noConversion"/>
  </si>
  <si>
    <t xml:space="preserve">적을 일정시간마다 소환한다.일정시간마다 적들을 죽이고 피를 회복한다. 적이 많을수록 능력치가 강화된다. </t>
    <phoneticPr fontId="1" type="noConversion"/>
  </si>
  <si>
    <t>오버로드</t>
    <phoneticPr fontId="1" type="noConversion"/>
  </si>
  <si>
    <t>공격패턴: 업ㅅ어</t>
    <phoneticPr fontId="1" type="noConversion"/>
  </si>
  <si>
    <t xml:space="preserve">8마리들의 노예를 갖는다. 노예들은 일정시간마다 생성되며 오버로드의 주위를 돌며 오버로드를 지킨 뒤 플래이어 방향으로 돌진한다. </t>
    <phoneticPr fontId="1" type="noConversion"/>
  </si>
  <si>
    <t>평행세계의 동현이</t>
    <phoneticPr fontId="1" type="noConversion"/>
  </si>
  <si>
    <t>공격패턴: 없다.</t>
    <phoneticPr fontId="1" type="noConversion"/>
  </si>
  <si>
    <t>현재 세계의 동현이와는 다르게 날신하고 잘생겨서 정신적 피해를준다</t>
    <phoneticPr fontId="1" type="noConversion"/>
  </si>
  <si>
    <t>평행세계의 진석이</t>
    <phoneticPr fontId="1" type="noConversion"/>
  </si>
  <si>
    <t>동현이랑 몸이 바뀌었다.</t>
    <phoneticPr fontId="1" type="noConversion"/>
  </si>
  <si>
    <t>공격패턴: 자기 자신이 정신적 충격을 받아 모두의 체력이 지속적으로 줄어든다.</t>
    <phoneticPr fontId="1" type="noConversion"/>
  </si>
  <si>
    <t>공격패턴: 은신지뢰</t>
    <phoneticPr fontId="1" type="noConversion"/>
  </si>
  <si>
    <t>은신 상태에서 가만히 있다가 근접하면 공격한다.</t>
    <phoneticPr fontId="1" type="noConversion"/>
  </si>
  <si>
    <t>총알을 발사할 때와 탄창을 재장전할때, 가민히 있을때 사용된다.</t>
    <phoneticPr fontId="1" type="noConversion"/>
  </si>
  <si>
    <t>플라즈마</t>
    <phoneticPr fontId="1" type="noConversion"/>
  </si>
  <si>
    <t>공격패턴: 일정거리 근접 후 충전하여 레이저 구체 폭격</t>
    <phoneticPr fontId="1" type="noConversion"/>
  </si>
  <si>
    <t>레이저 발사후 회전하면서 되돌아온다. 일정시간마다 정신집중 후 드론을 소환한다.</t>
    <phoneticPr fontId="1" type="noConversion"/>
  </si>
  <si>
    <t>공격패턴: 플레이어 주위를 돌다가 공격하고 총알이나 플레이어가 다가오면 피한다.</t>
    <phoneticPr fontId="1" type="noConversion"/>
  </si>
  <si>
    <t>플레어이와 똑같은 외형과 똑같은 무기를 가지고 똑같은 스탯으로 공격한다.</t>
    <phoneticPr fontId="1" type="noConversion"/>
  </si>
  <si>
    <t>공격패턴: 포캣몬을 마구 소환한다.</t>
    <phoneticPr fontId="1" type="noConversion"/>
  </si>
  <si>
    <t>현실속의 준섭이</t>
    <phoneticPr fontId="1" type="noConversion"/>
  </si>
  <si>
    <t>근접하면 멀리 있는 포캣몬과 자리를 바꾼다.
일정 주기마다 전설의 포캣몬이 나온다.</t>
    <phoneticPr fontId="1" type="noConversion"/>
  </si>
  <si>
    <t>공격패턴: 답이 없다.</t>
    <phoneticPr fontId="1" type="noConversion"/>
  </si>
  <si>
    <t>답을 찾기 위해 책과 공식과 폰과 교과서 등등 모든 것을 주위에 흘리고 다닌다.
일정한 주기로 혼돈의 카오스가 일어나 모든것이 카오스화된다.</t>
    <phoneticPr fontId="1" type="noConversion"/>
  </si>
  <si>
    <t>현실속의 찬솔이</t>
    <phoneticPr fontId="1" type="noConversion"/>
  </si>
  <si>
    <t>스토리 기획 문서</t>
    <phoneticPr fontId="1" type="noConversion"/>
  </si>
  <si>
    <t>게임을 진행하는데 필수적인 스토리, 케릭터 스토리, 레벨 구성, 프롤로그, 엔딩에 대해 설명한다.</t>
    <phoneticPr fontId="1" type="noConversion"/>
  </si>
  <si>
    <t>문서 정보</t>
    <phoneticPr fontId="1" type="noConversion"/>
  </si>
  <si>
    <t>아직 스토리고 뭐고 정해진 것은 없으니 여기 적혀있는 것은 언제든지 바뀔 수 있으며 시간상 스토리가 게임 내에 안들어갈 수도 있다.</t>
    <phoneticPr fontId="1" type="noConversion"/>
  </si>
  <si>
    <t>케릭터의 특성과 무기는 케릭터 기획서에서 다루며 이 문서에서는 케릭터의 스토리에 대해서만 다룬다.</t>
    <phoneticPr fontId="1" type="noConversion"/>
  </si>
  <si>
    <t>케릭터별 스토리</t>
    <phoneticPr fontId="1" type="noConversion"/>
  </si>
  <si>
    <t>세계관</t>
    <phoneticPr fontId="1" type="noConversion"/>
  </si>
  <si>
    <t>프롤로그</t>
    <phoneticPr fontId="1" type="noConversion"/>
  </si>
  <si>
    <t>한번에 5발</t>
    <phoneticPr fontId="1" type="noConversion"/>
  </si>
  <si>
    <t>0.2초당 대미지</t>
    <phoneticPr fontId="1" type="noConversion"/>
  </si>
  <si>
    <t>기본 무기</t>
    <phoneticPr fontId="1" type="noConversion"/>
  </si>
  <si>
    <t>흭득
가능한
무기</t>
    <phoneticPr fontId="1" type="noConversion"/>
  </si>
  <si>
    <t>특수 무기</t>
    <phoneticPr fontId="1" type="noConversion"/>
  </si>
  <si>
    <t>총기이름</t>
    <phoneticPr fontId="1" type="noConversion"/>
  </si>
  <si>
    <t>이상한 무기</t>
    <phoneticPr fontId="1" type="noConversion"/>
  </si>
  <si>
    <t>적 기획서</t>
    <phoneticPr fontId="1" type="noConversion"/>
  </si>
  <si>
    <t>이 문서는 이 게임에서 나오는 기본 적, 보스, 어이템 드랍률 등에 대해 다룬다.</t>
    <phoneticPr fontId="1" type="noConversion"/>
  </si>
  <si>
    <t>아직 러프 이미지나 일러스트로 없으므로 디자인부는 완성되는대로 이미지 추가바람</t>
    <phoneticPr fontId="1" type="noConversion"/>
  </si>
  <si>
    <t>아직 정해진 거는 없으므로 난이도 조절이나 시간부족으로 인해 변경될 가능성도 있다.</t>
    <phoneticPr fontId="1" type="noConversion"/>
  </si>
  <si>
    <t>화면 구성</t>
    <phoneticPr fontId="1" type="noConversion"/>
  </si>
  <si>
    <t>구성</t>
    <phoneticPr fontId="1" type="noConversion"/>
  </si>
  <si>
    <t>일부 상황에 따라 추가가 되거나 없어질 수도 있으며 새로운 창이 나중에 추가가 될 수도 있다.</t>
    <phoneticPr fontId="1" type="noConversion"/>
  </si>
  <si>
    <t>화면은 크게 경기장과 스탯창으로 나뉘며 오른쪽의 그림을 보면 쉽게 이해할 수 있다.</t>
    <phoneticPr fontId="1" type="noConversion"/>
  </si>
  <si>
    <t>경기장</t>
    <phoneticPr fontId="1" type="noConversion"/>
  </si>
  <si>
    <t>게임을 할 때 플레이어가 움직이는 가장 중요한 공간이며 플래이어, 총알, 적, 보스 등이 나온다.</t>
    <phoneticPr fontId="1" type="noConversion"/>
  </si>
  <si>
    <t>경기장의 위치와 화면상의 위치는 고정되어 있으며 움직이는 경우는 없다.</t>
    <phoneticPr fontId="1" type="noConversion"/>
  </si>
  <si>
    <t>외부에서 적이나 보스, 아이템이 일정한 주기로 나오며 플레이어는 벽에 닫으면 죽진 않지만 나오는 적에 맞으면 죽을 수 있다.</t>
    <phoneticPr fontId="1" type="noConversion"/>
  </si>
  <si>
    <t>배경에는 별들이 일정한 속도로 움직이며 지구나 화성같은 행성과 유성, 혜성, UFO 등이 가끔씩 지나간다.</t>
    <phoneticPr fontId="1" type="noConversion"/>
  </si>
  <si>
    <t>배경</t>
    <phoneticPr fontId="1" type="noConversion"/>
  </si>
  <si>
    <t>일부 적이나 보스, 소행성은 부서지면 배경에 효과를 주기도 한다.</t>
    <phoneticPr fontId="1" type="noConversion"/>
  </si>
  <si>
    <t>스탯창</t>
    <phoneticPr fontId="1" type="noConversion"/>
  </si>
  <si>
    <t>스탯창은 크게 상태 표시바, 총 표시바, 점수판 등으로 구성된다.</t>
    <phoneticPr fontId="1" type="noConversion"/>
  </si>
  <si>
    <t>상태 
표시바</t>
    <phoneticPr fontId="1" type="noConversion"/>
  </si>
  <si>
    <t>탄창</t>
    <phoneticPr fontId="1" type="noConversion"/>
  </si>
  <si>
    <t>탄창은 현재 보유하고 있는 탄창의 개수만큼 칸으로 존재하며 상태바 아래에 숫자로 적혀있다.</t>
    <phoneticPr fontId="1" type="noConversion"/>
  </si>
  <si>
    <t>현재 사용하고 있는 탄창은 색이 살짝 투명해지며 안쪽에 총알을 얼마나 썼는지 나온다.</t>
    <phoneticPr fontId="1" type="noConversion"/>
  </si>
  <si>
    <t>탄창을 사용중에 무기를 교체하면 사용중인 탄창은 바꾼 무기를 발사하는 순간 없어진다.</t>
    <phoneticPr fontId="1" type="noConversion"/>
  </si>
  <si>
    <t>에너지</t>
    <phoneticPr fontId="1" type="noConversion"/>
  </si>
  <si>
    <t>게임 진행중 적이나 보스를 죽이거나 특수한 상황에서 총이 나오면 그 총에 닿으면 총기를 흭득할 수 있다.</t>
    <phoneticPr fontId="1" type="noConversion"/>
  </si>
  <si>
    <t>상태 표시바는 크게 탄창, 에너지 표시바로 나뉜다.</t>
    <phoneticPr fontId="1" type="noConversion"/>
  </si>
  <si>
    <t>튜토리얼</t>
    <phoneticPr fontId="1" type="noConversion"/>
  </si>
  <si>
    <t>적어질수록 색이 회색에서 빨간색으로 변하고 다 사용하면 깨진 것 같은 연출이 나온다.</t>
    <phoneticPr fontId="1" type="noConversion"/>
  </si>
  <si>
    <t>에너지는 현재 가지고 있는 에너지의 양을 나타내며 상태바 밑에 숫자로 적혀 있다.</t>
    <phoneticPr fontId="1" type="noConversion"/>
  </si>
  <si>
    <t>에너지가 사용될 때 에너지바가 악간 흔들리며 사용할 때 마다 에너지바의 색이 노란색에서 붉어진다.</t>
    <phoneticPr fontId="1" type="noConversion"/>
  </si>
  <si>
    <t>에너지가 다 사용되면 흔들리다가 터지는 연출이 나오고 플레이어의 우주선도 터지면서 게임 오버 창이 나온다.</t>
    <phoneticPr fontId="1" type="noConversion"/>
  </si>
  <si>
    <t>총기
정보</t>
    <phoneticPr fontId="1" type="noConversion"/>
  </si>
  <si>
    <t>현재 들고있는 총기의 기본적인 정보가 나오고 현재 보유하고 있는 무기를 알려준다.</t>
    <phoneticPr fontId="1" type="noConversion"/>
  </si>
  <si>
    <t>탄창이 없으면 창이 회색으로 어두워진다.</t>
    <phoneticPr fontId="1" type="noConversion"/>
  </si>
  <si>
    <t>김동현</t>
    <phoneticPr fontId="1" type="noConversion"/>
  </si>
  <si>
    <t>무기 화력 3배</t>
    <phoneticPr fontId="1" type="noConversion"/>
  </si>
  <si>
    <t>(최종보스)</t>
    <phoneticPr fontId="1" type="noConversion"/>
  </si>
  <si>
    <t>1페이즈</t>
    <phoneticPr fontId="1" type="noConversion"/>
  </si>
  <si>
    <t>보스가 3마리로 분열하며 3마리 모두 다른 적이 된다.
공격패턴은 일정한 대미지를 받을 때마다 다른 보스로 랜덤하게 변하는 것으로 뒤로 갈수록 패턴이 더 빨라진다.
변했을 때 원래 보스보다 살짝 어둡고 일러스트가 약간 차이가 난다.
보스가 소환한 적은 보스가 바뀌어도 없어지지 않는다.</t>
    <phoneticPr fontId="1" type="noConversion"/>
  </si>
  <si>
    <t>2페이즈</t>
    <phoneticPr fontId="1" type="noConversion"/>
  </si>
  <si>
    <t>3마리의 보스가 하나로 변한 뒤 공격을 시작한다.
3개의 속성을 가지고 있으며 속성별로 공격이 다르다.</t>
    <phoneticPr fontId="1" type="noConversion"/>
  </si>
  <si>
    <t>3페이즈</t>
    <phoneticPr fontId="1" type="noConversion"/>
  </si>
  <si>
    <t>보스가 찌그러지면서 껍질 속으로 숨는다.
일정 대미지 이상을 입을 때 마다 3개씩 분열하며 총 4번 반복한다.
처음으로 분열한 3개는 색이 다르며 마지막 남은 색이 죽으면 폭발한다.
마지막으로 남은 개체가 죽으면 폭발하면서 경기장이 깨지고 배경과 케릭터만 남는다.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</si>
</sst>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E29700"/>
      <name val="맑은 고딕"/>
      <family val="2"/>
      <charset val="129"/>
      <scheme val="minor"/>
    </font>
    <font>
      <sz val="11"/>
      <color rgb="FFE297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A9F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9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11" borderId="3" xfId="0" applyFill="1" applyBorder="1">
      <alignment vertical="center"/>
    </xf>
    <xf numFmtId="0" fontId="0" fillId="11" borderId="3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NumberFormat="1" applyFill="1">
      <alignment vertical="center"/>
    </xf>
    <xf numFmtId="0" fontId="0" fillId="13" borderId="1" xfId="0" applyFill="1" applyBorder="1">
      <alignment vertical="center"/>
    </xf>
    <xf numFmtId="0" fontId="0" fillId="13" borderId="0" xfId="0" applyFill="1" applyBorder="1">
      <alignment vertical="center"/>
    </xf>
    <xf numFmtId="0" fontId="0" fillId="13" borderId="2" xfId="0" applyFill="1" applyBorder="1">
      <alignment vertical="center"/>
    </xf>
    <xf numFmtId="0" fontId="0" fillId="14" borderId="0" xfId="0" applyFill="1">
      <alignment vertical="center"/>
    </xf>
    <xf numFmtId="0" fontId="2" fillId="13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1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top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2" borderId="0" xfId="0" applyFill="1" applyAlignment="1">
      <alignment horizontal="left" vertical="center" wrapText="1"/>
    </xf>
    <xf numFmtId="0" fontId="3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9700"/>
      <color rgb="FFE2AC00"/>
      <color rgb="FF9999FF"/>
      <color rgb="FFD9A9FD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419101</xdr:colOff>
      <xdr:row>48</xdr:row>
      <xdr:rowOff>160081</xdr:rowOff>
    </xdr:from>
    <xdr:to>
      <xdr:col>21</xdr:col>
      <xdr:colOff>7621</xdr:colOff>
      <xdr:row>58</xdr:row>
      <xdr:rowOff>156678</xdr:rowOff>
    </xdr:to>
    <xdr:pic>
      <xdr:nvPicPr>
        <xdr:cNvPr id="2" name="그림 1" descr="C:\Users\danie\Desktop\daniel\학교\동아리, 프로그래밍\새폴더\제안서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0811" y="10008931"/>
          <a:ext cx="3611880" cy="209209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9"/>
  <sheetViews>
    <sheetView zoomScaleNormal="100" workbookViewId="0">
      <selection activeCell="D50" sqref="D50:O50"/>
    </sheetView>
  </sheetViews>
  <sheetFormatPr defaultRowHeight="16.5"/>
  <cols>
    <col min="1" max="1" width="1.546875" style="11" customWidth="1"/>
    <col min="2" max="2" width="8.796875" style="11"/>
    <col min="3" max="3" width="11.546875" style="7" bestFit="1" customWidth="1"/>
    <col min="4" max="5" width="6.546875" style="11" customWidth="1"/>
    <col min="6" max="14" width="8.796875" style="11"/>
    <col min="15" max="15" width="14.25" style="11" customWidth="1"/>
    <col min="16" max="16384" width="8.796875" style="11"/>
  </cols>
  <sheetData>
    <row r="2" spans="2:15">
      <c r="B2" s="41" t="s">
        <v>58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2:1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5" spans="2:15">
      <c r="B5" s="42" t="s">
        <v>53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</row>
    <row r="6" spans="2:15">
      <c r="B6" s="37" t="s">
        <v>67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2:15">
      <c r="B7" s="37" t="s">
        <v>59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2:15">
      <c r="B8" s="37" t="s">
        <v>60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2:15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1" spans="2:15">
      <c r="B11" s="39" t="s">
        <v>61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  <row r="12" spans="2:1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2:15">
      <c r="C13" s="38" t="s">
        <v>62</v>
      </c>
      <c r="D13" s="37" t="s">
        <v>91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2:15">
      <c r="C14" s="38"/>
      <c r="D14" s="37" t="s">
        <v>63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2:15">
      <c r="C15" s="38"/>
      <c r="D15" s="37" t="s">
        <v>64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2:15">
      <c r="C16" s="10"/>
    </row>
    <row r="17" spans="2:15">
      <c r="C17" s="38" t="s">
        <v>65</v>
      </c>
      <c r="D17" s="37" t="s">
        <v>66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>
      <c r="C18" s="38"/>
      <c r="D18" s="37" t="s">
        <v>68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2:15"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>
      <c r="B20" s="39" t="s">
        <v>69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>
      <c r="C22" s="38" t="s">
        <v>70</v>
      </c>
      <c r="D22" s="37" t="s">
        <v>176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2:15">
      <c r="C23" s="38"/>
      <c r="D23" s="37" t="s">
        <v>84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2:15"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>
      <c r="C25" s="38" t="s">
        <v>71</v>
      </c>
      <c r="D25" s="37" t="s">
        <v>92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2:15">
      <c r="C26" s="38"/>
      <c r="D26" s="37" t="s">
        <v>72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2:15">
      <c r="C27" s="38"/>
      <c r="D27" s="37" t="s">
        <v>85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2:15">
      <c r="C28" s="38"/>
      <c r="D28" s="37" t="s">
        <v>73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2:15"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C30" s="9" t="s">
        <v>74</v>
      </c>
      <c r="D30" s="37" t="s">
        <v>93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2:15">
      <c r="C31" s="10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2:15">
      <c r="C32" s="38" t="s">
        <v>75</v>
      </c>
      <c r="D32" s="37" t="s">
        <v>76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2:29">
      <c r="C33" s="38"/>
      <c r="D33" s="37" t="s">
        <v>77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2:29">
      <c r="C34" s="38"/>
      <c r="D34" s="37" t="s">
        <v>78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2:29">
      <c r="C35" s="38"/>
      <c r="D35" s="37" t="s">
        <v>174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</row>
    <row r="36" spans="2:29">
      <c r="C36" s="1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2:29">
      <c r="B37" s="39" t="s">
        <v>79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</row>
    <row r="38" spans="2:29">
      <c r="C38" s="1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2:29">
      <c r="C39" s="38" t="s">
        <v>80</v>
      </c>
      <c r="D39" s="37" t="s">
        <v>86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2:29">
      <c r="C40" s="38"/>
      <c r="D40" s="37" t="s">
        <v>81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</row>
    <row r="42" spans="2:29">
      <c r="C42" s="38" t="s">
        <v>82</v>
      </c>
      <c r="D42" s="37" t="s">
        <v>87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2:29">
      <c r="C43" s="38"/>
      <c r="D43" s="37" t="s">
        <v>88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2:29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2:29">
      <c r="C45" s="38" t="s">
        <v>83</v>
      </c>
      <c r="D45" s="40" t="s">
        <v>126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</row>
    <row r="46" spans="2:29">
      <c r="C46" s="38"/>
      <c r="D46" s="37" t="s">
        <v>89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2:29"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2:29">
      <c r="B48" s="39" t="s">
        <v>157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</row>
    <row r="50" spans="3:15">
      <c r="C50" s="38" t="s">
        <v>158</v>
      </c>
      <c r="D50" s="37" t="s">
        <v>160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</row>
    <row r="51" spans="3:15">
      <c r="C51" s="38"/>
      <c r="D51" s="37" t="s">
        <v>159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3:15">
      <c r="C52" s="10"/>
    </row>
    <row r="53" spans="3:15">
      <c r="C53" s="38" t="s">
        <v>161</v>
      </c>
      <c r="D53" s="37" t="s">
        <v>162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3:15">
      <c r="C54" s="38"/>
      <c r="D54" s="37" t="s">
        <v>163</v>
      </c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3:15">
      <c r="C55" s="38"/>
      <c r="D55" s="37" t="s">
        <v>164</v>
      </c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3:15">
      <c r="C56" s="38"/>
      <c r="D56" s="43" t="s">
        <v>166</v>
      </c>
      <c r="E56" s="43"/>
      <c r="F56" s="8" t="s">
        <v>165</v>
      </c>
      <c r="G56" s="8"/>
      <c r="H56" s="8"/>
      <c r="I56" s="8"/>
      <c r="J56" s="8"/>
      <c r="K56" s="8"/>
      <c r="L56" s="8"/>
      <c r="M56" s="8"/>
      <c r="N56" s="8"/>
      <c r="O56" s="8"/>
    </row>
    <row r="57" spans="3:15">
      <c r="C57" s="38"/>
      <c r="D57" s="43"/>
      <c r="E57" s="43"/>
      <c r="F57" s="8" t="s">
        <v>167</v>
      </c>
      <c r="G57" s="8"/>
      <c r="H57" s="8"/>
      <c r="I57" s="8"/>
      <c r="J57" s="8"/>
      <c r="K57" s="8"/>
      <c r="L57" s="8"/>
      <c r="M57" s="8"/>
      <c r="N57" s="8"/>
      <c r="O57" s="8"/>
    </row>
    <row r="58" spans="3:15"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</row>
    <row r="59" spans="3:15">
      <c r="C59" s="7" t="s">
        <v>168</v>
      </c>
      <c r="D59" s="37" t="s">
        <v>169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</row>
    <row r="60" spans="3:15" ht="16.5" customHeight="1">
      <c r="D60" s="35" t="s">
        <v>170</v>
      </c>
      <c r="E60" s="36"/>
      <c r="F60" s="37" t="s">
        <v>177</v>
      </c>
      <c r="G60" s="37"/>
      <c r="H60" s="37"/>
      <c r="I60" s="37"/>
      <c r="J60" s="37"/>
      <c r="K60" s="37"/>
      <c r="L60" s="37"/>
      <c r="M60" s="37"/>
      <c r="N60" s="37"/>
      <c r="O60" s="37"/>
    </row>
    <row r="61" spans="3:15">
      <c r="D61" s="8"/>
      <c r="E61" s="44" t="s">
        <v>171</v>
      </c>
      <c r="F61" s="37" t="s">
        <v>172</v>
      </c>
      <c r="G61" s="37"/>
      <c r="H61" s="37"/>
      <c r="I61" s="37"/>
      <c r="J61" s="37"/>
      <c r="K61" s="37"/>
      <c r="L61" s="37"/>
      <c r="M61" s="37"/>
      <c r="N61" s="37"/>
      <c r="O61" s="37"/>
    </row>
    <row r="62" spans="3:15">
      <c r="D62" s="8"/>
      <c r="E62" s="44"/>
      <c r="F62" s="37" t="s">
        <v>173</v>
      </c>
      <c r="G62" s="37"/>
      <c r="H62" s="37"/>
      <c r="I62" s="37"/>
      <c r="J62" s="37"/>
      <c r="K62" s="37"/>
      <c r="L62" s="37"/>
      <c r="M62" s="37"/>
      <c r="N62" s="37"/>
      <c r="O62" s="37"/>
    </row>
    <row r="63" spans="3:15">
      <c r="D63" s="8"/>
      <c r="E63" s="44"/>
      <c r="F63" s="37" t="s">
        <v>179</v>
      </c>
      <c r="G63" s="37"/>
      <c r="H63" s="37"/>
      <c r="I63" s="37"/>
      <c r="J63" s="37"/>
      <c r="K63" s="37"/>
      <c r="L63" s="37"/>
      <c r="M63" s="37"/>
      <c r="N63" s="37"/>
      <c r="O63" s="37"/>
    </row>
    <row r="64" spans="3:15">
      <c r="D64" s="8"/>
      <c r="E64" s="45" t="s">
        <v>175</v>
      </c>
      <c r="F64" s="37" t="s">
        <v>180</v>
      </c>
      <c r="G64" s="37"/>
      <c r="H64" s="37"/>
      <c r="I64" s="37"/>
      <c r="J64" s="37"/>
      <c r="K64" s="37"/>
      <c r="L64" s="37"/>
      <c r="M64" s="37"/>
      <c r="N64" s="37"/>
      <c r="O64" s="37"/>
    </row>
    <row r="65" spans="4:15">
      <c r="D65" s="8"/>
      <c r="E65" s="46"/>
      <c r="F65" s="37" t="s">
        <v>181</v>
      </c>
      <c r="G65" s="37"/>
      <c r="H65" s="37"/>
      <c r="I65" s="37"/>
      <c r="J65" s="37"/>
      <c r="K65" s="37"/>
      <c r="L65" s="37"/>
      <c r="M65" s="37"/>
      <c r="N65" s="37"/>
      <c r="O65" s="37"/>
    </row>
    <row r="66" spans="4:15">
      <c r="D66" s="8"/>
      <c r="E66" s="46"/>
      <c r="F66" s="37" t="s">
        <v>182</v>
      </c>
      <c r="G66" s="37"/>
      <c r="H66" s="37"/>
      <c r="I66" s="37"/>
      <c r="J66" s="37"/>
      <c r="K66" s="37"/>
      <c r="L66" s="37"/>
      <c r="M66" s="37"/>
      <c r="N66" s="37"/>
      <c r="O66" s="37"/>
    </row>
    <row r="67" spans="4:15" ht="16.5" customHeight="1">
      <c r="D67" s="8"/>
      <c r="E67" s="35" t="s">
        <v>183</v>
      </c>
      <c r="F67" s="37" t="s">
        <v>184</v>
      </c>
      <c r="G67" s="37"/>
      <c r="H67" s="37"/>
      <c r="I67" s="37"/>
      <c r="J67" s="37"/>
      <c r="K67" s="37"/>
      <c r="L67" s="37"/>
      <c r="M67" s="37"/>
      <c r="N67" s="37"/>
      <c r="O67" s="37"/>
    </row>
    <row r="68" spans="4:15">
      <c r="D68" s="8"/>
      <c r="E68" s="8"/>
      <c r="F68" s="37" t="s">
        <v>185</v>
      </c>
      <c r="G68" s="37"/>
      <c r="H68" s="37"/>
      <c r="I68" s="37"/>
      <c r="J68" s="37"/>
      <c r="K68" s="37"/>
      <c r="L68" s="37"/>
      <c r="M68" s="37"/>
      <c r="N68" s="37"/>
      <c r="O68" s="37"/>
    </row>
    <row r="69" spans="4:15">
      <c r="F69" s="37"/>
      <c r="G69" s="37"/>
      <c r="H69" s="37"/>
      <c r="I69" s="37"/>
      <c r="J69" s="37"/>
      <c r="K69" s="37"/>
      <c r="L69" s="37"/>
      <c r="M69" s="37"/>
      <c r="N69" s="37"/>
      <c r="O69" s="37"/>
    </row>
  </sheetData>
  <mergeCells count="65">
    <mergeCell ref="F68:O68"/>
    <mergeCell ref="F69:O69"/>
    <mergeCell ref="F60:O60"/>
    <mergeCell ref="E61:E63"/>
    <mergeCell ref="E64:E66"/>
    <mergeCell ref="C32:C35"/>
    <mergeCell ref="D35:O35"/>
    <mergeCell ref="F65:O65"/>
    <mergeCell ref="F66:O66"/>
    <mergeCell ref="F67:O67"/>
    <mergeCell ref="F61:O61"/>
    <mergeCell ref="F62:O62"/>
    <mergeCell ref="F63:O63"/>
    <mergeCell ref="F64:O64"/>
    <mergeCell ref="C53:C57"/>
    <mergeCell ref="D56:E57"/>
    <mergeCell ref="D59:O59"/>
    <mergeCell ref="D53:O53"/>
    <mergeCell ref="D55:O55"/>
    <mergeCell ref="D58:O58"/>
    <mergeCell ref="B37:O37"/>
    <mergeCell ref="B11:O11"/>
    <mergeCell ref="D15:O15"/>
    <mergeCell ref="D14:O14"/>
    <mergeCell ref="D13:O13"/>
    <mergeCell ref="B2:O3"/>
    <mergeCell ref="B5:O5"/>
    <mergeCell ref="B6:O6"/>
    <mergeCell ref="B7:O7"/>
    <mergeCell ref="B8:O8"/>
    <mergeCell ref="B9:O9"/>
    <mergeCell ref="D26:O26"/>
    <mergeCell ref="D27:O27"/>
    <mergeCell ref="D17:O17"/>
    <mergeCell ref="D18:O18"/>
    <mergeCell ref="C13:C15"/>
    <mergeCell ref="C17:C18"/>
    <mergeCell ref="B20:O20"/>
    <mergeCell ref="C22:C23"/>
    <mergeCell ref="C25:C28"/>
    <mergeCell ref="D22:O22"/>
    <mergeCell ref="D23:O23"/>
    <mergeCell ref="D25:O25"/>
    <mergeCell ref="D34:O34"/>
    <mergeCell ref="D39:O39"/>
    <mergeCell ref="D40:O40"/>
    <mergeCell ref="D28:O28"/>
    <mergeCell ref="D30:O30"/>
    <mergeCell ref="D31:O31"/>
    <mergeCell ref="D32:O32"/>
    <mergeCell ref="D33:O33"/>
    <mergeCell ref="D54:O54"/>
    <mergeCell ref="D47:O47"/>
    <mergeCell ref="R39:AC39"/>
    <mergeCell ref="C45:C46"/>
    <mergeCell ref="C42:C43"/>
    <mergeCell ref="C39:C40"/>
    <mergeCell ref="B48:O48"/>
    <mergeCell ref="D43:O43"/>
    <mergeCell ref="D45:O45"/>
    <mergeCell ref="D46:O46"/>
    <mergeCell ref="D50:O50"/>
    <mergeCell ref="D51:O51"/>
    <mergeCell ref="C50:C51"/>
    <mergeCell ref="D42:O4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workbookViewId="0">
      <selection activeCell="B48" sqref="B48"/>
    </sheetView>
  </sheetViews>
  <sheetFormatPr defaultRowHeight="16.5"/>
  <cols>
    <col min="1" max="1" width="1.546875" style="11" customWidth="1"/>
    <col min="2" max="2" width="8.796875" style="11"/>
    <col min="3" max="3" width="11.546875" style="7" bestFit="1" customWidth="1"/>
    <col min="4" max="16384" width="8.796875" style="11"/>
  </cols>
  <sheetData>
    <row r="1" spans="2:15">
      <c r="C1" s="11"/>
    </row>
    <row r="2" spans="2:15">
      <c r="B2" s="41" t="s">
        <v>138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2:1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2:15">
      <c r="C4" s="11"/>
    </row>
    <row r="5" spans="2:15">
      <c r="B5" s="42" t="s">
        <v>140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</row>
    <row r="6" spans="2:15">
      <c r="B6" s="37" t="s">
        <v>139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2:15">
      <c r="B7" s="37" t="s">
        <v>141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2:15">
      <c r="B8" s="37" t="s">
        <v>142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2:15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2:15">
      <c r="C10" s="11"/>
    </row>
    <row r="11" spans="2:15">
      <c r="B11" s="39" t="s">
        <v>144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  <row r="12" spans="2:1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2:15">
      <c r="C13" s="38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2:15">
      <c r="C14" s="38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2:15">
      <c r="C15" s="38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2:15">
      <c r="C16" s="10"/>
    </row>
    <row r="17" spans="2:15">
      <c r="C17" s="38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>
      <c r="C18" s="38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2:15"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>
      <c r="B20" s="39" t="s">
        <v>145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>
      <c r="C22" s="38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2:15">
      <c r="C23" s="38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2:15"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>
      <c r="C25" s="38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2:15">
      <c r="C26" s="38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2:15">
      <c r="C27" s="38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2:15">
      <c r="C28" s="38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2:15"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C30" s="9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2:15">
      <c r="C31" s="10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2:15">
      <c r="C32" s="38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2:15">
      <c r="C33" s="38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2:15">
      <c r="C34" s="38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2:15">
      <c r="C35" s="1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5"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</row>
    <row r="37" spans="2:15">
      <c r="B37" s="39" t="s">
        <v>143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</row>
    <row r="38" spans="2:15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2:15">
      <c r="C39" s="3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2:15">
      <c r="C40" s="38"/>
    </row>
    <row r="41" spans="2:15">
      <c r="C41" s="38"/>
    </row>
    <row r="43" spans="2:15">
      <c r="C43" s="38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</row>
    <row r="44" spans="2:15">
      <c r="C44" s="38"/>
    </row>
    <row r="45" spans="2:15">
      <c r="C45" s="38"/>
    </row>
    <row r="47" spans="2:15">
      <c r="B47" s="39" t="s">
        <v>178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</row>
  </sheetData>
  <mergeCells count="35">
    <mergeCell ref="C39:C41"/>
    <mergeCell ref="C43:C45"/>
    <mergeCell ref="D43:O43"/>
    <mergeCell ref="B47:O47"/>
    <mergeCell ref="D36:O36"/>
    <mergeCell ref="B37:O37"/>
    <mergeCell ref="D30:O30"/>
    <mergeCell ref="D31:O31"/>
    <mergeCell ref="C32:C34"/>
    <mergeCell ref="D32:O32"/>
    <mergeCell ref="D33:O33"/>
    <mergeCell ref="D34:O34"/>
    <mergeCell ref="B20:O20"/>
    <mergeCell ref="C22:C23"/>
    <mergeCell ref="D22:O22"/>
    <mergeCell ref="D23:O23"/>
    <mergeCell ref="C25:C28"/>
    <mergeCell ref="D25:O25"/>
    <mergeCell ref="D26:O26"/>
    <mergeCell ref="D27:O27"/>
    <mergeCell ref="D28:O28"/>
    <mergeCell ref="C17:C18"/>
    <mergeCell ref="D17:O17"/>
    <mergeCell ref="D18:O18"/>
    <mergeCell ref="B2:O3"/>
    <mergeCell ref="B5:O5"/>
    <mergeCell ref="B6:O6"/>
    <mergeCell ref="B7:O7"/>
    <mergeCell ref="B8:O8"/>
    <mergeCell ref="B9:O9"/>
    <mergeCell ref="B11:O11"/>
    <mergeCell ref="C13:C15"/>
    <mergeCell ref="D13:O13"/>
    <mergeCell ref="D14:O14"/>
    <mergeCell ref="D15:O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topLeftCell="B1" workbookViewId="0">
      <selection activeCell="F17" sqref="F17"/>
    </sheetView>
  </sheetViews>
  <sheetFormatPr defaultRowHeight="16.5"/>
  <cols>
    <col min="1" max="1" width="1.546875" customWidth="1"/>
    <col min="3" max="3" width="11.546875" bestFit="1" customWidth="1"/>
  </cols>
  <sheetData>
    <row r="2" spans="2:15">
      <c r="B2" s="41" t="s">
        <v>52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2:1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5" spans="2:15">
      <c r="B5" s="49" t="s">
        <v>53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</row>
    <row r="6" spans="2:15">
      <c r="B6" s="47" t="s">
        <v>54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</row>
    <row r="7" spans="2:15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2:15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2:15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</row>
    <row r="10" spans="2:1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</row>
    <row r="12" spans="2:15">
      <c r="B12" s="2"/>
      <c r="C12" s="9" t="s">
        <v>55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>
      <c r="B14" s="2"/>
      <c r="C14" s="38" t="s">
        <v>56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>
      <c r="B15" s="2"/>
      <c r="C15" s="3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>
      <c r="B16" s="2"/>
      <c r="C16" s="3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>
      <c r="B17" s="2"/>
      <c r="C17" s="3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>
      <c r="B19" s="2"/>
      <c r="C19" s="38" t="s">
        <v>57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2:15">
      <c r="B20" s="2"/>
      <c r="C20" s="3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2:15">
      <c r="B21" s="2"/>
      <c r="C21" s="3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2:15">
      <c r="B22" s="2"/>
      <c r="C22" s="38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2:15">
      <c r="C23" s="38"/>
    </row>
    <row r="24" spans="2:15">
      <c r="C24" s="38"/>
    </row>
    <row r="25" spans="2:15">
      <c r="C25" s="38"/>
    </row>
    <row r="26" spans="2:15">
      <c r="C26" s="38"/>
    </row>
    <row r="27" spans="2:15">
      <c r="C27" s="38"/>
    </row>
    <row r="28" spans="2:15">
      <c r="C28" s="38"/>
    </row>
    <row r="29" spans="2:15">
      <c r="C29" s="38"/>
    </row>
    <row r="30" spans="2:15">
      <c r="C30" s="38"/>
    </row>
    <row r="31" spans="2:15">
      <c r="C31" s="38"/>
    </row>
    <row r="32" spans="2:15">
      <c r="C32" s="38"/>
    </row>
    <row r="33" spans="3:3">
      <c r="C33" s="38"/>
    </row>
  </sheetData>
  <mergeCells count="9">
    <mergeCell ref="B9:O9"/>
    <mergeCell ref="B11:O11"/>
    <mergeCell ref="C14:C17"/>
    <mergeCell ref="C19:C33"/>
    <mergeCell ref="B2:O3"/>
    <mergeCell ref="B5:O5"/>
    <mergeCell ref="B8:O8"/>
    <mergeCell ref="B7:O7"/>
    <mergeCell ref="B6:O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zoomScaleNormal="115" workbookViewId="0">
      <selection activeCell="G12" sqref="G12"/>
    </sheetView>
  </sheetViews>
  <sheetFormatPr defaultRowHeight="16.5"/>
  <cols>
    <col min="1" max="1" width="1.546875" customWidth="1"/>
    <col min="2" max="2" width="12.19921875" style="21" customWidth="1"/>
    <col min="3" max="3" width="15.3984375" bestFit="1" customWidth="1"/>
    <col min="8" max="10" width="11.34765625" style="1" bestFit="1" customWidth="1"/>
    <col min="11" max="11" width="11.046875" customWidth="1"/>
    <col min="13" max="13" width="15.8984375" style="15" customWidth="1"/>
    <col min="14" max="14" width="8.296875" style="12" customWidth="1"/>
    <col min="15" max="15" width="11" style="12" customWidth="1"/>
    <col min="16" max="16" width="5.09765625" style="18" customWidth="1"/>
    <col min="17" max="17" width="9.59765625" customWidth="1"/>
    <col min="18" max="18" width="12.69921875" customWidth="1"/>
  </cols>
  <sheetData>
    <row r="1" spans="1:18" ht="15.9" customHeight="1">
      <c r="A1" s="12"/>
      <c r="B1" s="25"/>
    </row>
    <row r="2" spans="1:18" s="22" customFormat="1" ht="20.7" customHeight="1">
      <c r="A2" s="12"/>
      <c r="B2" s="26"/>
      <c r="C2" s="23" t="s">
        <v>151</v>
      </c>
      <c r="D2" s="23" t="s">
        <v>1</v>
      </c>
      <c r="E2" s="23" t="s">
        <v>2</v>
      </c>
      <c r="F2" s="23" t="s">
        <v>3</v>
      </c>
      <c r="G2" s="23" t="s">
        <v>17</v>
      </c>
      <c r="H2" s="24" t="s">
        <v>4</v>
      </c>
      <c r="I2" s="24" t="s">
        <v>6</v>
      </c>
      <c r="J2" s="24" t="s">
        <v>5</v>
      </c>
      <c r="K2" s="23" t="s">
        <v>8</v>
      </c>
      <c r="L2" s="23" t="s">
        <v>13</v>
      </c>
      <c r="M2" s="50" t="s">
        <v>9</v>
      </c>
      <c r="N2" s="51"/>
      <c r="O2" s="51"/>
      <c r="P2" s="52"/>
      <c r="Q2" s="23" t="s">
        <v>33</v>
      </c>
      <c r="R2" s="23" t="s">
        <v>34</v>
      </c>
    </row>
    <row r="3" spans="1:18">
      <c r="B3" s="54" t="s">
        <v>148</v>
      </c>
      <c r="C3" t="s">
        <v>0</v>
      </c>
      <c r="D3">
        <v>12</v>
      </c>
      <c r="E3">
        <v>0.7</v>
      </c>
      <c r="F3">
        <v>13</v>
      </c>
      <c r="G3">
        <f>F3/Q3</f>
        <v>26</v>
      </c>
      <c r="H3" s="1">
        <v>0.1</v>
      </c>
      <c r="I3" s="1">
        <v>0.1</v>
      </c>
      <c r="J3" s="1">
        <v>0.3</v>
      </c>
      <c r="K3">
        <v>5</v>
      </c>
      <c r="L3">
        <v>20</v>
      </c>
      <c r="Q3">
        <f>SUM(H3:J3)</f>
        <v>0.5</v>
      </c>
      <c r="R3">
        <f>D3*F3</f>
        <v>156</v>
      </c>
    </row>
    <row r="4" spans="1:18">
      <c r="B4" s="54"/>
      <c r="C4" t="s">
        <v>12</v>
      </c>
      <c r="D4" t="s">
        <v>14</v>
      </c>
      <c r="E4" t="s">
        <v>15</v>
      </c>
      <c r="F4">
        <v>30</v>
      </c>
      <c r="G4">
        <f>F4/Q4</f>
        <v>60</v>
      </c>
      <c r="H4" s="1">
        <v>0.2</v>
      </c>
      <c r="I4" s="1">
        <v>0</v>
      </c>
      <c r="J4" s="1">
        <v>0.3</v>
      </c>
      <c r="K4">
        <v>7</v>
      </c>
      <c r="L4">
        <v>0.5</v>
      </c>
      <c r="M4" s="15" t="s">
        <v>16</v>
      </c>
      <c r="Q4">
        <f>SUM(H4:J4)</f>
        <v>0.5</v>
      </c>
    </row>
    <row r="5" spans="1:18" s="27" customFormat="1" ht="1" customHeight="1">
      <c r="A5" s="33"/>
      <c r="B5" s="28"/>
      <c r="H5" s="29"/>
      <c r="I5" s="29"/>
      <c r="J5" s="29"/>
      <c r="M5" s="30"/>
      <c r="N5" s="31"/>
      <c r="O5" s="31"/>
      <c r="P5" s="32"/>
    </row>
    <row r="6" spans="1:18">
      <c r="B6" s="55" t="s">
        <v>149</v>
      </c>
      <c r="C6" t="s">
        <v>7</v>
      </c>
      <c r="D6">
        <v>5</v>
      </c>
      <c r="E6">
        <v>1.5</v>
      </c>
      <c r="F6">
        <v>25</v>
      </c>
      <c r="G6">
        <f>F6/Q6</f>
        <v>25</v>
      </c>
      <c r="H6" s="1">
        <v>0.1</v>
      </c>
      <c r="I6" s="1">
        <v>0.4</v>
      </c>
      <c r="J6" s="1">
        <v>0.5</v>
      </c>
      <c r="K6">
        <v>10</v>
      </c>
      <c r="L6">
        <v>30</v>
      </c>
      <c r="M6" s="15" t="s">
        <v>18</v>
      </c>
      <c r="Q6">
        <f>SUM(H6:J6)</f>
        <v>1</v>
      </c>
      <c r="R6">
        <f>D6*F6</f>
        <v>125</v>
      </c>
    </row>
    <row r="7" spans="1:18">
      <c r="B7" s="54"/>
      <c r="C7" t="s">
        <v>10</v>
      </c>
      <c r="D7">
        <v>6</v>
      </c>
      <c r="E7">
        <v>1.7</v>
      </c>
      <c r="F7">
        <f>5*5</f>
        <v>25</v>
      </c>
      <c r="G7">
        <f>F7/Q7</f>
        <v>31.25</v>
      </c>
      <c r="H7" s="1">
        <v>0.2</v>
      </c>
      <c r="I7" s="1">
        <v>0.2</v>
      </c>
      <c r="J7" s="1">
        <v>0.4</v>
      </c>
      <c r="K7">
        <v>15</v>
      </c>
      <c r="L7">
        <v>10</v>
      </c>
      <c r="M7" s="15" t="s">
        <v>146</v>
      </c>
      <c r="N7" s="12" t="s">
        <v>11</v>
      </c>
      <c r="Q7">
        <f>SUM(H7:J7)</f>
        <v>0.8</v>
      </c>
    </row>
    <row r="8" spans="1:18">
      <c r="B8" s="54"/>
      <c r="C8" t="s">
        <v>127</v>
      </c>
      <c r="D8">
        <v>50</v>
      </c>
      <c r="E8">
        <v>2</v>
      </c>
      <c r="F8">
        <v>5</v>
      </c>
      <c r="G8">
        <f>F8/Q8</f>
        <v>25</v>
      </c>
      <c r="H8" s="1">
        <v>0.05</v>
      </c>
      <c r="I8" s="1">
        <v>0</v>
      </c>
      <c r="J8" s="1">
        <v>0.15</v>
      </c>
      <c r="K8">
        <v>2</v>
      </c>
      <c r="L8">
        <v>30</v>
      </c>
      <c r="M8" s="15" t="s">
        <v>147</v>
      </c>
      <c r="Q8">
        <f>SUM(H8:J8)</f>
        <v>0.2</v>
      </c>
      <c r="R8">
        <f>D8*F8</f>
        <v>250</v>
      </c>
    </row>
    <row r="9" spans="1:18">
      <c r="B9" s="54"/>
      <c r="C9" t="s">
        <v>19</v>
      </c>
    </row>
    <row r="10" spans="1:18">
      <c r="B10" s="54"/>
      <c r="C10" t="s">
        <v>20</v>
      </c>
    </row>
    <row r="11" spans="1:18">
      <c r="B11" s="54"/>
      <c r="C11" t="s">
        <v>21</v>
      </c>
    </row>
    <row r="12" spans="1:18">
      <c r="B12" s="54"/>
      <c r="C12" t="s">
        <v>22</v>
      </c>
    </row>
    <row r="13" spans="1:18">
      <c r="B13" s="54"/>
      <c r="C13" t="s">
        <v>90</v>
      </c>
    </row>
    <row r="14" spans="1:18">
      <c r="B14" s="54"/>
      <c r="C14" t="s">
        <v>24</v>
      </c>
      <c r="D14">
        <v>33</v>
      </c>
      <c r="E14">
        <v>3</v>
      </c>
      <c r="F14">
        <v>2</v>
      </c>
      <c r="G14">
        <f>F14/Q14</f>
        <v>4</v>
      </c>
      <c r="H14" s="1">
        <v>4</v>
      </c>
      <c r="I14" s="1">
        <v>2</v>
      </c>
      <c r="K14">
        <v>2</v>
      </c>
      <c r="L14" t="s">
        <v>23</v>
      </c>
      <c r="M14" s="15" t="s">
        <v>27</v>
      </c>
      <c r="N14" s="12" t="s">
        <v>32</v>
      </c>
      <c r="Q14">
        <v>0.5</v>
      </c>
      <c r="R14" s="53">
        <f>SUM(G14*I14,G15*I15+G16*I16)</f>
        <v>362.54545454545456</v>
      </c>
    </row>
    <row r="15" spans="1:18">
      <c r="B15" s="54"/>
      <c r="C15" t="s">
        <v>25</v>
      </c>
      <c r="F15">
        <v>6</v>
      </c>
      <c r="G15">
        <f>F15/Q15</f>
        <v>18.18181818181818</v>
      </c>
      <c r="I15" s="1">
        <v>3</v>
      </c>
      <c r="K15">
        <v>3</v>
      </c>
      <c r="M15" s="15" t="s">
        <v>28</v>
      </c>
      <c r="N15" s="12" t="s">
        <v>30</v>
      </c>
      <c r="Q15">
        <v>0.33</v>
      </c>
      <c r="R15" s="53"/>
    </row>
    <row r="16" spans="1:18">
      <c r="B16" s="54"/>
      <c r="C16" t="s">
        <v>26</v>
      </c>
      <c r="F16">
        <v>15</v>
      </c>
      <c r="G16">
        <f>F16/Q16</f>
        <v>60</v>
      </c>
      <c r="I16" s="1">
        <v>5</v>
      </c>
      <c r="J16" s="1">
        <v>5</v>
      </c>
      <c r="K16" s="1">
        <v>5</v>
      </c>
      <c r="M16" s="15" t="s">
        <v>29</v>
      </c>
      <c r="N16" s="12" t="s">
        <v>31</v>
      </c>
      <c r="O16" s="12" t="s">
        <v>35</v>
      </c>
      <c r="Q16">
        <v>0.25</v>
      </c>
      <c r="R16" s="53"/>
    </row>
    <row r="17" spans="1:18" s="3" customFormat="1">
      <c r="B17" s="54"/>
      <c r="C17" s="3" t="s">
        <v>36</v>
      </c>
      <c r="H17" s="4"/>
      <c r="I17" s="4"/>
      <c r="J17" s="4"/>
      <c r="M17" s="16"/>
      <c r="N17" s="13"/>
      <c r="O17" s="13"/>
      <c r="P17" s="19"/>
      <c r="R17" s="5"/>
    </row>
    <row r="18" spans="1:18" s="3" customFormat="1">
      <c r="B18" s="54"/>
      <c r="C18" s="3" t="s">
        <v>37</v>
      </c>
      <c r="H18" s="4"/>
      <c r="I18" s="4"/>
      <c r="J18" s="4"/>
      <c r="M18" s="16"/>
      <c r="N18" s="13"/>
      <c r="O18" s="13"/>
      <c r="P18" s="19"/>
      <c r="R18" s="5"/>
    </row>
    <row r="19" spans="1:18" s="27" customFormat="1" ht="1" customHeight="1">
      <c r="A19" s="33"/>
      <c r="B19" s="28"/>
      <c r="C19" s="34"/>
      <c r="H19" s="29"/>
      <c r="I19" s="29"/>
      <c r="J19" s="29"/>
      <c r="M19" s="30"/>
      <c r="N19" s="31"/>
      <c r="O19" s="31"/>
      <c r="P19" s="32"/>
    </row>
    <row r="20" spans="1:18">
      <c r="B20" s="21" t="s">
        <v>150</v>
      </c>
      <c r="C20" s="3"/>
      <c r="D20" s="8"/>
      <c r="E20" s="8"/>
      <c r="F20" s="8"/>
      <c r="G20" s="8"/>
      <c r="H20" s="8"/>
      <c r="I20" s="8"/>
      <c r="J20" s="8"/>
      <c r="K20" s="8"/>
      <c r="L20" s="8"/>
      <c r="M20" s="17"/>
      <c r="N20" s="14"/>
      <c r="O20" s="14"/>
      <c r="P20" s="20"/>
      <c r="Q20" s="8"/>
      <c r="R20" s="8"/>
    </row>
    <row r="21" spans="1:18">
      <c r="D21" s="8"/>
      <c r="E21" s="8"/>
      <c r="F21" s="8"/>
      <c r="G21" s="8"/>
      <c r="H21" s="8"/>
      <c r="I21" s="8"/>
      <c r="J21" s="8"/>
      <c r="K21" s="8"/>
      <c r="L21" s="8"/>
      <c r="M21" s="17"/>
      <c r="N21" s="14"/>
      <c r="O21" s="14"/>
      <c r="P21" s="20"/>
      <c r="Q21" s="8"/>
      <c r="R21" s="8"/>
    </row>
    <row r="25" spans="1:18" s="27" customFormat="1" ht="1" customHeight="1">
      <c r="A25" s="33"/>
      <c r="B25" s="28"/>
      <c r="H25" s="29"/>
      <c r="I25" s="29"/>
      <c r="J25" s="29"/>
      <c r="M25" s="30"/>
      <c r="N25" s="31"/>
      <c r="O25" s="31"/>
      <c r="P25" s="32"/>
    </row>
    <row r="26" spans="1:18">
      <c r="B26" s="21" t="s">
        <v>152</v>
      </c>
    </row>
  </sheetData>
  <mergeCells count="4">
    <mergeCell ref="M2:P2"/>
    <mergeCell ref="R14:R16"/>
    <mergeCell ref="B3:B4"/>
    <mergeCell ref="B6:B18"/>
  </mergeCells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Q3:Q4 Q6:Q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"/>
  <sheetViews>
    <sheetView topLeftCell="C1" workbookViewId="0">
      <selection activeCell="D25" sqref="D25"/>
    </sheetView>
  </sheetViews>
  <sheetFormatPr defaultRowHeight="16.5"/>
  <cols>
    <col min="1" max="1" width="1.546875" customWidth="1"/>
    <col min="2" max="3" width="11.19921875" customWidth="1"/>
    <col min="4" max="4" width="7.046875" customWidth="1"/>
    <col min="5" max="5" width="10.796875" customWidth="1"/>
    <col min="6" max="6" width="8.5" customWidth="1"/>
    <col min="7" max="7" width="12.296875" customWidth="1"/>
    <col min="8" max="8" width="10" customWidth="1"/>
    <col min="9" max="9" width="5.84765625" customWidth="1"/>
    <col min="10" max="10" width="10.296875" customWidth="1"/>
    <col min="11" max="11" width="5.046875" customWidth="1"/>
    <col min="12" max="12" width="12.59765625" bestFit="1" customWidth="1"/>
    <col min="13" max="13" width="68.25" customWidth="1"/>
    <col min="14" max="14" width="6.546875" customWidth="1"/>
  </cols>
  <sheetData>
    <row r="1" spans="2:14">
      <c r="C1" t="s">
        <v>44</v>
      </c>
      <c r="D1" t="s">
        <v>45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</row>
    <row r="3" spans="2:14">
      <c r="B3" t="s">
        <v>186</v>
      </c>
      <c r="C3">
        <v>3</v>
      </c>
      <c r="D3">
        <v>10</v>
      </c>
      <c r="E3">
        <v>200</v>
      </c>
      <c r="F3" t="s">
        <v>46</v>
      </c>
      <c r="G3" t="s">
        <v>47</v>
      </c>
      <c r="H3" t="s">
        <v>48</v>
      </c>
      <c r="I3" s="6">
        <v>1</v>
      </c>
      <c r="J3" s="6">
        <v>1</v>
      </c>
      <c r="L3" t="s">
        <v>49</v>
      </c>
      <c r="M3" t="s">
        <v>51</v>
      </c>
      <c r="N3">
        <v>1</v>
      </c>
    </row>
    <row r="4" spans="2:14">
      <c r="L4" t="s">
        <v>187</v>
      </c>
      <c r="M4" t="s">
        <v>50</v>
      </c>
      <c r="N4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workbookViewId="0">
      <selection activeCell="C16" sqref="C16:M17"/>
    </sheetView>
  </sheetViews>
  <sheetFormatPr defaultRowHeight="16.5"/>
  <cols>
    <col min="2" max="2" width="16.6484375" bestFit="1" customWidth="1"/>
    <col min="3" max="13" width="8.796875" style="11"/>
  </cols>
  <sheetData>
    <row r="1" spans="1:14">
      <c r="A1" s="39" t="s">
        <v>94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3" spans="1:14" ht="18" customHeight="1">
      <c r="B3" s="67" t="s">
        <v>95</v>
      </c>
      <c r="C3" s="60" t="s">
        <v>96</v>
      </c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14" ht="18" customHeight="1">
      <c r="B4" s="68"/>
      <c r="C4" s="61" t="s">
        <v>100</v>
      </c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4" ht="18" customHeight="1">
      <c r="B5" s="68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7" spans="1:14">
      <c r="B7" s="38" t="s">
        <v>97</v>
      </c>
      <c r="C7" s="60" t="s">
        <v>128</v>
      </c>
      <c r="D7" s="60"/>
      <c r="E7" s="60"/>
      <c r="F7" s="60"/>
      <c r="G7" s="60"/>
      <c r="H7" s="60"/>
      <c r="I7" s="60"/>
      <c r="J7" s="60"/>
      <c r="K7" s="60"/>
      <c r="L7" s="60"/>
      <c r="M7" s="60"/>
    </row>
    <row r="8" spans="1:14">
      <c r="B8" s="38"/>
      <c r="C8" s="61" t="s">
        <v>101</v>
      </c>
      <c r="D8" s="61"/>
      <c r="E8" s="61"/>
      <c r="F8" s="61"/>
      <c r="G8" s="61"/>
      <c r="H8" s="61"/>
      <c r="I8" s="61"/>
      <c r="J8" s="61"/>
      <c r="K8" s="61"/>
      <c r="L8" s="61"/>
      <c r="M8" s="61"/>
    </row>
    <row r="9" spans="1:14">
      <c r="B9" s="38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</row>
    <row r="11" spans="1:14">
      <c r="B11" s="38" t="s">
        <v>98</v>
      </c>
      <c r="C11" s="60" t="s">
        <v>99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</row>
    <row r="12" spans="1:14">
      <c r="B12" s="38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</row>
    <row r="13" spans="1:14">
      <c r="B13" s="38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</row>
    <row r="15" spans="1:14">
      <c r="B15" s="38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14">
      <c r="B16" s="38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2:13">
      <c r="B17" s="38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9" spans="2:13">
      <c r="B19" s="38" t="s">
        <v>103</v>
      </c>
      <c r="C19" s="65" t="s">
        <v>104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</row>
    <row r="20" spans="2:13">
      <c r="B20" s="38"/>
      <c r="C20" s="61" t="s">
        <v>105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</row>
    <row r="21" spans="2:13">
      <c r="B21" s="38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</row>
    <row r="23" spans="2:13">
      <c r="B23" s="38" t="s">
        <v>106</v>
      </c>
      <c r="C23" s="65" t="s">
        <v>124</v>
      </c>
      <c r="D23" s="65"/>
      <c r="E23" s="65"/>
      <c r="F23" s="65"/>
      <c r="G23" s="65"/>
      <c r="H23" s="65"/>
      <c r="I23" s="65"/>
      <c r="J23" s="65"/>
      <c r="K23" s="65"/>
      <c r="L23" s="65"/>
      <c r="M23" s="65"/>
    </row>
    <row r="24" spans="2:13">
      <c r="B24" s="38"/>
      <c r="C24" s="61" t="s">
        <v>125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</row>
    <row r="25" spans="2:13">
      <c r="B25" s="38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</row>
    <row r="27" spans="2:13">
      <c r="B27" s="38" t="s">
        <v>107</v>
      </c>
      <c r="C27" s="60" t="s">
        <v>108</v>
      </c>
      <c r="D27" s="60"/>
      <c r="E27" s="60"/>
      <c r="F27" s="60"/>
      <c r="G27" s="60"/>
      <c r="H27" s="60"/>
      <c r="I27" s="60"/>
      <c r="J27" s="60"/>
      <c r="K27" s="60"/>
      <c r="L27" s="60"/>
      <c r="M27" s="60"/>
    </row>
    <row r="28" spans="2:13">
      <c r="B28" s="38"/>
      <c r="C28" s="61" t="s">
        <v>109</v>
      </c>
      <c r="D28" s="61"/>
      <c r="E28" s="61"/>
      <c r="F28" s="61"/>
      <c r="G28" s="61"/>
      <c r="H28" s="61"/>
      <c r="I28" s="61"/>
      <c r="J28" s="61"/>
      <c r="K28" s="61"/>
      <c r="L28" s="61"/>
      <c r="M28" s="61"/>
    </row>
    <row r="29" spans="2:13">
      <c r="B29" s="38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</row>
    <row r="31" spans="2:13">
      <c r="B31" s="59" t="s">
        <v>110</v>
      </c>
      <c r="C31" s="64" t="s">
        <v>111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</row>
    <row r="32" spans="2:13">
      <c r="B32" s="59"/>
      <c r="C32" s="61" t="s">
        <v>129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</row>
    <row r="33" spans="2:13">
      <c r="B33" s="59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</row>
    <row r="35" spans="2:13">
      <c r="B35" s="59" t="s">
        <v>112</v>
      </c>
      <c r="C35" s="64" t="s">
        <v>113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</row>
    <row r="36" spans="2:13">
      <c r="B36" s="59"/>
      <c r="C36" s="61" t="s">
        <v>114</v>
      </c>
      <c r="D36" s="61"/>
      <c r="E36" s="61"/>
      <c r="F36" s="61"/>
      <c r="G36" s="61"/>
      <c r="H36" s="61"/>
      <c r="I36" s="61"/>
      <c r="J36" s="61"/>
      <c r="K36" s="61"/>
      <c r="L36" s="61"/>
      <c r="M36" s="61"/>
    </row>
    <row r="37" spans="2:13">
      <c r="B37" s="59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</row>
    <row r="39" spans="2:13">
      <c r="B39" s="59" t="s">
        <v>115</v>
      </c>
      <c r="C39" s="64" t="s">
        <v>116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</row>
    <row r="40" spans="2:13">
      <c r="B40" s="59"/>
      <c r="C40" s="61" t="s">
        <v>117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</row>
    <row r="41" spans="2:13">
      <c r="B41" s="59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</row>
    <row r="43" spans="2:13">
      <c r="B43" s="59" t="s">
        <v>118</v>
      </c>
      <c r="C43" s="64" t="s">
        <v>119</v>
      </c>
      <c r="D43" s="64"/>
      <c r="E43" s="64"/>
      <c r="F43" s="64"/>
      <c r="G43" s="64"/>
      <c r="H43" s="64"/>
      <c r="I43" s="64"/>
      <c r="J43" s="64"/>
      <c r="K43" s="64"/>
      <c r="L43" s="64"/>
      <c r="M43" s="64"/>
    </row>
    <row r="44" spans="2:13">
      <c r="B44" s="59"/>
      <c r="C44" s="61" t="s">
        <v>120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</row>
    <row r="45" spans="2:13">
      <c r="B45" s="59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</row>
    <row r="47" spans="2:13">
      <c r="B47" s="59" t="s">
        <v>121</v>
      </c>
      <c r="C47" s="62" t="s">
        <v>123</v>
      </c>
      <c r="D47" s="62"/>
      <c r="E47" s="62"/>
      <c r="F47" s="62"/>
      <c r="G47" s="62"/>
      <c r="H47" s="62"/>
      <c r="I47" s="62"/>
      <c r="J47" s="62"/>
      <c r="K47" s="62"/>
      <c r="L47" s="62"/>
      <c r="M47" s="62"/>
    </row>
    <row r="48" spans="2:13">
      <c r="B48" s="59"/>
      <c r="C48" s="61" t="s">
        <v>122</v>
      </c>
      <c r="D48" s="61"/>
      <c r="E48" s="61"/>
      <c r="F48" s="61"/>
      <c r="G48" s="61"/>
      <c r="H48" s="61"/>
      <c r="I48" s="61"/>
      <c r="J48" s="61"/>
      <c r="K48" s="61"/>
      <c r="L48" s="61"/>
      <c r="M48" s="61"/>
    </row>
    <row r="49" spans="2:13">
      <c r="B49" s="59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</row>
    <row r="51" spans="2:13">
      <c r="B51" s="59" t="s">
        <v>102</v>
      </c>
      <c r="C51" s="62" t="s">
        <v>130</v>
      </c>
      <c r="D51" s="62"/>
      <c r="E51" s="62"/>
      <c r="F51" s="62"/>
      <c r="G51" s="62"/>
      <c r="H51" s="62"/>
      <c r="I51" s="62"/>
      <c r="J51" s="62"/>
      <c r="K51" s="62"/>
      <c r="L51" s="62"/>
      <c r="M51" s="62"/>
    </row>
    <row r="52" spans="2:13">
      <c r="B52" s="59"/>
      <c r="C52" s="61" t="s">
        <v>131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</row>
    <row r="53" spans="2:13">
      <c r="B53" s="59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5" spans="2:13">
      <c r="B55" s="59" t="s">
        <v>137</v>
      </c>
      <c r="C55" s="62" t="s">
        <v>132</v>
      </c>
      <c r="D55" s="62"/>
      <c r="E55" s="62"/>
      <c r="F55" s="62"/>
      <c r="G55" s="62"/>
      <c r="H55" s="62"/>
      <c r="I55" s="62"/>
      <c r="J55" s="62"/>
      <c r="K55" s="62"/>
      <c r="L55" s="62"/>
      <c r="M55" s="62"/>
    </row>
    <row r="56" spans="2:13">
      <c r="B56" s="59"/>
      <c r="C56" s="63" t="s">
        <v>134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</row>
    <row r="57" spans="2:13">
      <c r="B57" s="59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</row>
    <row r="59" spans="2:13">
      <c r="B59" s="59" t="s">
        <v>133</v>
      </c>
      <c r="C59" s="62" t="s">
        <v>135</v>
      </c>
      <c r="D59" s="62"/>
      <c r="E59" s="62"/>
      <c r="F59" s="62"/>
      <c r="G59" s="62"/>
      <c r="H59" s="62"/>
      <c r="I59" s="62"/>
      <c r="J59" s="62"/>
      <c r="K59" s="62"/>
      <c r="L59" s="62"/>
      <c r="M59" s="62"/>
    </row>
    <row r="60" spans="2:13">
      <c r="B60" s="59"/>
      <c r="C60" s="63" t="s">
        <v>136</v>
      </c>
      <c r="D60" s="61"/>
      <c r="E60" s="61"/>
      <c r="F60" s="61"/>
      <c r="G60" s="61"/>
      <c r="H60" s="61"/>
      <c r="I60" s="61"/>
      <c r="J60" s="61"/>
      <c r="K60" s="61"/>
      <c r="L60" s="61"/>
      <c r="M60" s="61"/>
    </row>
    <row r="61" spans="2:13">
      <c r="B61" s="59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</row>
    <row r="63" spans="2:13">
      <c r="B63" s="59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</row>
    <row r="64" spans="2:13">
      <c r="B64" s="59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</row>
    <row r="65" spans="2:13">
      <c r="B65" s="59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</row>
    <row r="67" spans="2:13">
      <c r="B67" s="38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</row>
    <row r="68" spans="2:13">
      <c r="B68" s="38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</row>
    <row r="69" spans="2:13">
      <c r="B69" s="38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</row>
    <row r="71" spans="2:13">
      <c r="B71" s="38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</row>
    <row r="72" spans="2:13">
      <c r="B72" s="38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</row>
    <row r="73" spans="2:13">
      <c r="B73" s="38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</row>
    <row r="75" spans="2:13">
      <c r="B75" s="59" t="s">
        <v>188</v>
      </c>
      <c r="C75" s="57" t="s">
        <v>189</v>
      </c>
      <c r="D75" s="58"/>
      <c r="E75" s="58"/>
      <c r="F75" s="58"/>
      <c r="G75" s="58"/>
      <c r="H75" s="58"/>
      <c r="I75" s="58"/>
      <c r="J75" s="58"/>
      <c r="K75" s="58"/>
      <c r="L75" s="58"/>
      <c r="M75" s="58"/>
    </row>
    <row r="76" spans="2:13" ht="16.5" customHeight="1">
      <c r="B76" s="59"/>
      <c r="C76" s="56" t="s">
        <v>190</v>
      </c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spans="2:13">
      <c r="B77" s="59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</row>
    <row r="78" spans="2:13">
      <c r="B78" s="59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</row>
    <row r="79" spans="2:13">
      <c r="B79" s="59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</row>
    <row r="80" spans="2:13">
      <c r="B80" s="59"/>
      <c r="C80" s="66" t="s">
        <v>191</v>
      </c>
      <c r="D80" s="66"/>
      <c r="E80" s="66"/>
      <c r="F80" s="66"/>
      <c r="G80" s="66"/>
      <c r="H80" s="66"/>
      <c r="I80" s="66"/>
      <c r="J80" s="66"/>
      <c r="K80" s="66"/>
      <c r="L80" s="66"/>
      <c r="M80" s="66"/>
    </row>
    <row r="81" spans="2:13" ht="16.5" customHeight="1">
      <c r="B81" s="59"/>
      <c r="C81" s="56" t="s">
        <v>192</v>
      </c>
      <c r="D81" s="56"/>
      <c r="E81" s="56"/>
      <c r="F81" s="56"/>
      <c r="G81" s="56"/>
      <c r="H81" s="56"/>
      <c r="I81" s="56"/>
      <c r="J81" s="56"/>
      <c r="K81" s="56"/>
      <c r="L81" s="56"/>
      <c r="M81" s="56"/>
    </row>
    <row r="82" spans="2:13">
      <c r="B82" s="59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</row>
    <row r="83" spans="2:13">
      <c r="B83" s="59"/>
      <c r="C83" s="57" t="s">
        <v>193</v>
      </c>
      <c r="D83" s="58"/>
      <c r="E83" s="58"/>
      <c r="F83" s="58"/>
      <c r="G83" s="58"/>
      <c r="H83" s="58"/>
      <c r="I83" s="58"/>
      <c r="J83" s="58"/>
      <c r="K83" s="58"/>
      <c r="L83" s="58"/>
      <c r="M83" s="58"/>
    </row>
    <row r="84" spans="2:13" ht="16.5" customHeight="1">
      <c r="B84" s="59"/>
      <c r="C84" s="56" t="s">
        <v>194</v>
      </c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spans="2:13">
      <c r="B85" s="59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</row>
    <row r="86" spans="2:13">
      <c r="B86" s="59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spans="2:13">
      <c r="B87" s="59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</sheetData>
  <mergeCells count="62">
    <mergeCell ref="B11:B13"/>
    <mergeCell ref="C11:M11"/>
    <mergeCell ref="C12:M13"/>
    <mergeCell ref="C52:M53"/>
    <mergeCell ref="B51:B53"/>
    <mergeCell ref="C51:M51"/>
    <mergeCell ref="A1:N1"/>
    <mergeCell ref="B3:B5"/>
    <mergeCell ref="C3:M3"/>
    <mergeCell ref="C4:M5"/>
    <mergeCell ref="C7:M7"/>
    <mergeCell ref="B7:B9"/>
    <mergeCell ref="C8:M9"/>
    <mergeCell ref="B35:B37"/>
    <mergeCell ref="C35:M35"/>
    <mergeCell ref="C36:M37"/>
    <mergeCell ref="B19:B21"/>
    <mergeCell ref="C19:M19"/>
    <mergeCell ref="C20:M21"/>
    <mergeCell ref="B23:B25"/>
    <mergeCell ref="C23:M23"/>
    <mergeCell ref="C24:M25"/>
    <mergeCell ref="B27:B29"/>
    <mergeCell ref="C27:M27"/>
    <mergeCell ref="C28:M29"/>
    <mergeCell ref="B31:B33"/>
    <mergeCell ref="C31:M31"/>
    <mergeCell ref="B67:B69"/>
    <mergeCell ref="C67:M67"/>
    <mergeCell ref="C68:M69"/>
    <mergeCell ref="B55:B57"/>
    <mergeCell ref="C55:M55"/>
    <mergeCell ref="C56:M57"/>
    <mergeCell ref="B59:B61"/>
    <mergeCell ref="C59:M59"/>
    <mergeCell ref="C60:M61"/>
    <mergeCell ref="C32:M33"/>
    <mergeCell ref="B15:B17"/>
    <mergeCell ref="C15:M15"/>
    <mergeCell ref="C16:M17"/>
    <mergeCell ref="B63:B65"/>
    <mergeCell ref="C63:M63"/>
    <mergeCell ref="C64:M65"/>
    <mergeCell ref="B47:B49"/>
    <mergeCell ref="C47:M47"/>
    <mergeCell ref="C48:M49"/>
    <mergeCell ref="B39:B41"/>
    <mergeCell ref="C39:M39"/>
    <mergeCell ref="C40:M41"/>
    <mergeCell ref="B43:B45"/>
    <mergeCell ref="C43:M43"/>
    <mergeCell ref="C44:M45"/>
    <mergeCell ref="C81:M82"/>
    <mergeCell ref="C83:M83"/>
    <mergeCell ref="C84:M87"/>
    <mergeCell ref="B75:B87"/>
    <mergeCell ref="B71:B73"/>
    <mergeCell ref="C71:M71"/>
    <mergeCell ref="C72:M73"/>
    <mergeCell ref="C75:M75"/>
    <mergeCell ref="C76:M79"/>
    <mergeCell ref="C80:M8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5"/>
  <sheetViews>
    <sheetView workbookViewId="0">
      <selection activeCell="B11" sqref="B11:O11"/>
    </sheetView>
  </sheetViews>
  <sheetFormatPr defaultRowHeight="16.5"/>
  <cols>
    <col min="1" max="1" width="1.546875" style="11" customWidth="1"/>
    <col min="2" max="2" width="8.796875" style="11"/>
    <col min="3" max="3" width="11.546875" style="7" bestFit="1" customWidth="1"/>
    <col min="4" max="16384" width="8.796875" style="11"/>
  </cols>
  <sheetData>
    <row r="1" spans="2:15">
      <c r="C1" s="11"/>
    </row>
    <row r="2" spans="2:15">
      <c r="B2" s="41" t="s">
        <v>153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2:1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2:15">
      <c r="C4" s="11"/>
    </row>
    <row r="5" spans="2:15">
      <c r="B5" s="42" t="s">
        <v>53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</row>
    <row r="6" spans="2:15">
      <c r="B6" s="37" t="s">
        <v>154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2:15">
      <c r="B7" s="37" t="s">
        <v>155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2:15">
      <c r="B8" s="37" t="s">
        <v>156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2:15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2:15">
      <c r="C10" s="11"/>
    </row>
    <row r="11" spans="2:15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  <row r="12" spans="2:1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2:15">
      <c r="C13" s="38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2:15">
      <c r="C14" s="38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2:15">
      <c r="C15" s="38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2:15">
      <c r="C16" s="10"/>
    </row>
    <row r="17" spans="2:15">
      <c r="C17" s="38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>
      <c r="C18" s="38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2:15"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>
      <c r="C22" s="38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2:15">
      <c r="C23" s="38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2:15"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>
      <c r="C25" s="38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2:15">
      <c r="C26" s="38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2:15">
      <c r="C27" s="38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2:15">
      <c r="C28" s="38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2:15"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C30" s="9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2:15">
      <c r="C31" s="10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2:15">
      <c r="C32" s="38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2:29">
      <c r="C33" s="38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2:29">
      <c r="C34" s="38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2:29">
      <c r="C35" s="1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29"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</row>
    <row r="37" spans="2:29">
      <c r="C37" s="1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2:29">
      <c r="C38" s="38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</row>
    <row r="39" spans="2:29">
      <c r="C39" s="38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1" spans="2:29">
      <c r="C41" s="38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2:29">
      <c r="C42" s="38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2:29"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2:29">
      <c r="C44" s="38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</row>
    <row r="45" spans="2:29">
      <c r="C45" s="38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</row>
    <row r="46" spans="2:29"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2:29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</row>
    <row r="48" spans="2:29"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3:15">
      <c r="C49" s="3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3:15">
      <c r="C50" s="38"/>
    </row>
    <row r="51" spans="3:15">
      <c r="C51" s="38"/>
    </row>
    <row r="53" spans="3:15">
      <c r="C53" s="38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</row>
    <row r="54" spans="3:15">
      <c r="C54" s="38"/>
    </row>
    <row r="55" spans="3:15">
      <c r="C55" s="38"/>
    </row>
  </sheetData>
  <mergeCells count="46">
    <mergeCell ref="R38:AC38"/>
    <mergeCell ref="D39:O39"/>
    <mergeCell ref="C49:C51"/>
    <mergeCell ref="C53:C55"/>
    <mergeCell ref="D53:O53"/>
    <mergeCell ref="D43:O43"/>
    <mergeCell ref="C44:C45"/>
    <mergeCell ref="D44:O44"/>
    <mergeCell ref="D45:O45"/>
    <mergeCell ref="D46:O46"/>
    <mergeCell ref="B47:O47"/>
    <mergeCell ref="C41:C42"/>
    <mergeCell ref="D41:O41"/>
    <mergeCell ref="D42:O42"/>
    <mergeCell ref="D30:O30"/>
    <mergeCell ref="D31:O31"/>
    <mergeCell ref="C32:C34"/>
    <mergeCell ref="D32:O32"/>
    <mergeCell ref="D33:O33"/>
    <mergeCell ref="D34:O34"/>
    <mergeCell ref="B36:O36"/>
    <mergeCell ref="C38:C39"/>
    <mergeCell ref="D38:O38"/>
    <mergeCell ref="B20:O20"/>
    <mergeCell ref="C22:C23"/>
    <mergeCell ref="D22:O22"/>
    <mergeCell ref="D23:O23"/>
    <mergeCell ref="C25:C28"/>
    <mergeCell ref="D25:O25"/>
    <mergeCell ref="D26:O26"/>
    <mergeCell ref="D27:O27"/>
    <mergeCell ref="D28:O28"/>
    <mergeCell ref="C17:C18"/>
    <mergeCell ref="D17:O17"/>
    <mergeCell ref="D18:O18"/>
    <mergeCell ref="B2:O3"/>
    <mergeCell ref="B5:O5"/>
    <mergeCell ref="B6:O6"/>
    <mergeCell ref="B7:O7"/>
    <mergeCell ref="B8:O8"/>
    <mergeCell ref="B9:O9"/>
    <mergeCell ref="B11:O11"/>
    <mergeCell ref="C13:C15"/>
    <mergeCell ref="D13:O13"/>
    <mergeCell ref="D14:O14"/>
    <mergeCell ref="D15:O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시스템 기획서</vt:lpstr>
      <vt:lpstr>스토리 기획서</vt:lpstr>
      <vt:lpstr>케릭터 기획서</vt:lpstr>
      <vt:lpstr>총기 수치</vt:lpstr>
      <vt:lpstr>케릭터 수치</vt:lpstr>
      <vt:lpstr>적 수치</vt:lpstr>
      <vt:lpstr>적 기획서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김동현</dc:creator>
  <cp:lastModifiedBy>김동현</cp:lastModifiedBy>
  <dcterms:created xsi:type="dcterms:W3CDTF">2018-07-30T07:54:06Z</dcterms:created>
  <dcterms:modified xsi:type="dcterms:W3CDTF">2018-08-02T07:06:43Z</dcterms:modified>
</cp:coreProperties>
</file>