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<sst xmlns="http://schemas.openxmlformats.org/spreadsheetml/2006/main" count="1186" uniqueCount="544">
  <si>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</si>
  <si>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</si>
  <si>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</si>
  <si>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</si>
  <si>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</si>
  <si>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</si>
  <si>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</si>
  <si>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</si>
  <si>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</si>
  <si>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</si>
  <si>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</si>
  <si>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</si>
  <si>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</si>
  <si>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</si>
  <si>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</si>
  <si>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</si>
  <si>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</si>
  <si>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</si>
  <si>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</si>
  <si>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</si>
  <si>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</si>
  <si>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</si>
  <si>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</si>
  <si>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</si>
  <si>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</si>
  <si>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</si>
  <si>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</si>
  <si>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</si>
  <si>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</si>
  <si>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</si>
  <si>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</si>
  <si>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</si>
  <si>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</si>
  <si>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</si>
  <si>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</si>
  <si>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</si>
  <si>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</si>
  <si>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</si>
  <si>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</si>
  <si>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</si>
  <si>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</si>
  <si>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</si>
  <si>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</si>
  <si>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</si>
  <si>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</si>
  <si>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</si>
  <si>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</si>
  <si>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</si>
  <si>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</si>
  <si>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</si>
  <si>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</si>
  <si>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</si>
  <si>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</si>
  <si>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</si>
  <si>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</si>
  <si>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</si>
  <si>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</si>
  <si>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</si>
  <si>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</si>
  <si>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</si>
  <si>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</si>
  <si>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</si>
  <si>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</si>
  <si>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</si>
  <si>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</si>
  <si>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</si>
  <si>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</si>
  <si>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</si>
  <si>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</si>
  <si>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</si>
  <si>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</si>
  <si>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</si>
  <si>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</si>
  <si>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</si>
  <si>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</si>
  <si>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</si>
  <si>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</si>
  <si>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</si>
  <si>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</si>
  <si>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</si>
  <si>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</si>
  <si>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</si>
  <si>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</si>
  <si>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</si>
  <si>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</si>
  <si>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</si>
  <si>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</si>
  <si>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</si>
  <si>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</si>
  <si>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</si>
  <si>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</si>
  <si>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</si>
  <si>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</si>
  <si>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</si>
  <si>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</si>
  <si>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</si>
  <si>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</si>
  <si>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</si>
  <si>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</si>
  <si>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</si>
  <si>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</si>
  <si>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</si>
  <si>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</si>
  <si>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</si>
  <si>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</si>
  <si>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</si>
  <si>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</si>
  <si>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</si>
  <si>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</si>
  <si>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</si>
  <si>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</si>
  <si>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</si>
  <si>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</si>
  <si>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</si>
  <si>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</si>
  <si>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</si>
  <si>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</si>
  <si>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</si>
  <si>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</si>
  <si>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</si>
  <si>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</si>
  <si>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</si>
  <si>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</si>
  <si>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</si>
  <si>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</si>
  <si>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</si>
  <si>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</si>
  <si>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</si>
  <si>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</si>
  <si>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</si>
  <si>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</si>
  <si>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</si>
  <si>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</si>
  <si>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</si>
  <si>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</si>
  <si>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</si>
  <si>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</si>
  <si>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</si>
  <si>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</si>
  <si>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</si>
  <si>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</si>
  <si>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</si>
  <si>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</si>
  <si>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</si>
  <si>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</si>
  <si>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</si>
  <si>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</si>
  <si>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</si>
  <si>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</si>
  <si>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</si>
  <si>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</si>
  <si>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</si>
  <si>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</si>
  <si>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</si>
  <si>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</si>
  <si>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</si>
  <si>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</si>
  <si>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</si>
  <si>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</si>
  <si>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</si>
  <si>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</si>
  <si>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</si>
  <si>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</si>
  <si>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</si>
  <si>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</si>
  <si>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</si>
  <si>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</si>
  <si>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</si>
  <si>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</si>
  <si>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</si>
  <si>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</si>
  <si>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</si>
  <si>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</si>
  <si>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</si>
  <si>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</si>
  <si>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</si>
  <si>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</si>
  <si>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</si>
  <si>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</si>
  <si>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</si>
  <si>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</si>
  <si>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</si>
  <si>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</si>
  <si>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</si>
  <si>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</si>
  <si>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</si>
  <si>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</si>
  <si>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</si>
  <si>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</si>
  <si>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</si>
  <si>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</si>
  <si>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</si>
  <si>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</si>
  <si>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</si>
  <si>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</si>
  <si>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</si>
  <si>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</si>
  <si>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</si>
  <si>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</si>
  <si>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</si>
  <si>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</si>
  <si>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</si>
  <si>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</si>
  <si>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</si>
  <si>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</si>
  <si>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</si>
  <si>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</si>
  <si>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</si>
  <si>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</si>
  <si>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</si>
  <si>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</si>
  <si>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</si>
  <si>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</si>
  <si>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</si>
  <si>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</si>
  <si>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</si>
  <si>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</si>
  <si>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</si>
  <si>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</si>
  <si>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</si>
  <si>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</si>
  <si>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</si>
  <si>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</si>
  <si>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</si>
  <si>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</si>
  <si>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</si>
  <si>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</si>
  <si>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</si>
  <si>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</si>
  <si>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</si>
  <si>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</si>
  <si>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</si>
  <si>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</si>
  <si>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</si>
  <si>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</si>
  <si>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</si>
  <si>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</si>
  <si>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</si>
  <si>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</si>
  <si>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</si>
  <si>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</si>
  <si>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</si>
  <si>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</si>
  <si>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</si>
  <si>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</si>
  <si>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</si>
  <si>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</si>
  <si>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</si>
  <si>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</si>
  <si>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</si>
  <si>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</si>
  <si>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</si>
  <si>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</si>
  <si>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</si>
  <si>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</si>
  <si>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</si>
  <si>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</si>
  <si>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</si>
  <si>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</si>
  <si>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</si>
  <si>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</si>
  <si>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</si>
  <si>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</si>
  <si>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</si>
  <si>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</si>
  <si>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</si>
  <si>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</si>
  <si>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</si>
  <si>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</si>
  <si>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</si>
  <si>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</si>
  <si>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</si>
  <si>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</si>
  <si>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</si>
  <si>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</si>
  <si>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</si>
  <si>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</si>
  <si>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</si>
  <si>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</si>
  <si>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</si>
  <si>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</si>
  <si>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</si>
  <si>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</si>
  <si>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</si>
  <si>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</si>
  <si>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</si>
  <si>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</si>
  <si>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</si>
  <si>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</si>
  <si>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</si>
  <si>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</si>
  <si>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</si>
  <si>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</si>
  <si>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</si>
  <si>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</si>
  <si>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</si>
  <si>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</si>
  <si>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</si>
  <si>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</si>
  <si>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</si>
  <si>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</si>
  <si>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</si>
  <si>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</si>
  <si>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</si>
  <si>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</si>
  <si>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</si>
  <si>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</si>
  <si>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</si>
  <si>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</si>
  <si>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</si>
  <si>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</si>
  <si>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</si>
  <si>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</si>
  <si>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</si>
  <si>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</si>
  <si>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</si>
  <si>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</si>
  <si>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</si>
  <si>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</si>
  <si>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</si>
  <si>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</si>
  <si>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</si>
  <si>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</si>
  <si>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</si>
  <si>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</si>
  <si>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</si>
  <si>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</si>
  <si>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</si>
  <si>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</si>
  <si>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</si>
  <si>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</si>
  <si>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</si>
  <si>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</si>
  <si>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</si>
  <si>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</si>
  <si>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</si>
  <si>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</si>
  <si>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</si>
  <si>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</si>
  <si>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</si>
  <si>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</si>
  <si>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</si>
  <si>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</si>
  <si>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</si>
  <si>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</si>
  <si>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</si>
  <si>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</si>
  <si>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</si>
  <si>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</si>
  <si>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</si>
  <si>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</si>
  <si>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</si>
  <si>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</si>
  <si>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</si>
  <si>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</si>
  <si>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</si>
  <si>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</si>
  <si>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</si>
  <si>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</si>
  <si>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</si>
  <si>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</si>
  <si>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</si>
  <si>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</si>
  <si>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</si>
  <si>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</si>
  <si>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</si>
  <si>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</si>
  <si>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</si>
  <si>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</si>
  <si>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</si>
  <si>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</si>
  <si>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</si>
  <si>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</si>
  <si>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</si>
  <si>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</si>
  <si>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</si>
  <si>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</si>
  <si>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</si>
  <si>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</si>
  <si>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</si>
  <si>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</si>
  <si>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</si>
  <si>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</si>
  <si>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</si>
  <si>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</si>
  <si>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</si>
  <si>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</si>
  <si>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</si>
  <si>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</si>
  <si>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</si>
  <si>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</si>
  <si>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</si>
  <si>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</si>
  <si>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</si>
  <si>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</si>
  <si>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</si>
  <si>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</si>
  <si>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</si>
  <si>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</si>
  <si>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</si>
  <si>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</si>
  <si>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</si>
  <si>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</si>
  <si>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</si>
  <si>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</si>
  <si>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</si>
  <si>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</si>
  <si>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</si>
  <si>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</si>
  <si>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</si>
  <si>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</si>
  <si>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</si>
  <si>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</si>
  <si>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</si>
  <si>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</si>
  <si>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</si>
  <si>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</si>
  <si>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</si>
  <si>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</si>
  <si>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</si>
  <si>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</si>
  <si>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</si>
  <si>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</si>
  <si>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</si>
  <si>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</si>
  <si>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</si>
  <si>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</si>
  <si>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</si>
  <si>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</si>
  <si>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</si>
  <si>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</si>
  <si>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</si>
  <si>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</si>
  <si>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</si>
  <si>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</si>
  <si>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</si>
  <si>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</si>
  <si>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</si>
  <si>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</si>
  <si>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</si>
  <si>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</si>
  <si>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</si>
  <si>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</si>
  <si>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</si>
  <si>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</si>
  <si>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</si>
  <si>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</si>
  <si>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</si>
  <si>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</si>
  <si>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</si>
  <si>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</si>
  <si>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</si>
  <si>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</si>
  <si>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</si>
  <si>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</si>
  <si>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</si>
  <si>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</si>
  <si>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</si>
  <si>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</si>
  <si>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</si>
  <si>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</si>
  <si>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</si>
  <si>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</si>
  <si>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</si>
  <si>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</si>
  <si>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</si>
  <si>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</t>
  </si>
  <si>
    <t>10001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</si>
  <si>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</si>
  <si>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</si>
  <si>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</si>
  <si>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</si>
  <si>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</si>
  <si>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</si>
  <si>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</si>
  <si>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</si>
  <si>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</si>
  <si>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</si>
  <si>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</si>
  <si>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</si>
  <si>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</si>
  <si>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</si>
  <si>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</si>
  <si>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</si>
  <si>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</si>
  <si>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</si>
  <si>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</si>
  <si>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</si>
  <si>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</si>
  <si>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</si>
  <si>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</si>
  <si>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</si>
  <si>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</si>
  <si>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</si>
  <si>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</si>
  <si>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</si>
  <si>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</si>
  <si>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</si>
  <si>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</si>
  <si>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</si>
  <si>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</si>
  <si>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</si>
  <si>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</si>
  <si>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</si>
  <si>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</si>
  <si>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</si>
  <si>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</si>
  <si>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</si>
  <si>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</si>
  <si>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</si>
  <si>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</si>
  <si>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</si>
  <si>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</si>
  <si>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</si>
  <si>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</si>
  <si>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</si>
  <si>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</si>
  <si>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</si>
  <si>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</si>
  <si>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</si>
  <si>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</si>
  <si>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</si>
  <si>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access bank</t>
  </si>
  <si>
    <t>neptune microfinance</t>
  </si>
  <si>
    <t>jamaica</t>
  </si>
  <si>
    <t>business</t>
  </si>
  <si>
    <t>Mali</t>
  </si>
  <si>
    <t>learn</t>
  </si>
  <si>
    <t>Masters</t>
  </si>
  <si>
    <t>Good</t>
  </si>
  <si>
    <t>51</t>
  </si>
  <si>
    <t>50</t>
  </si>
  <si>
    <t>45</t>
  </si>
  <si>
    <t>40</t>
  </si>
  <si>
    <t>30</t>
  </si>
  <si>
    <t>20</t>
  </si>
  <si>
    <t>Felix</t>
  </si>
  <si>
    <t>MFB001</t>
  </si>
  <si>
    <t>Bad</t>
  </si>
  <si>
    <t>60</t>
  </si>
  <si>
    <t>70</t>
  </si>
  <si>
    <t>10</t>
  </si>
  <si>
    <t>Henderson</t>
  </si>
  <si>
    <t>MFB002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</si>
</sst>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0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537</v>
      </c>
      <c r="C20" s="393" t="s">
        <v>536</v>
      </c>
      <c r="D20" s="394"/>
      <c r="E20" s="738">
        <f>(0.05*J20)+(0.2*K20)+(0.5*L20)+M20</f>
      </c>
      <c r="F20" s="395" t="s">
        <v>535</v>
      </c>
      <c r="G20" s="396" t="s">
        <v>534</v>
      </c>
      <c r="H20" s="396"/>
      <c r="I20" s="397" t="str">
        <f ref="I20:I51" si="1" t="shared">G20+H20</f>
        <v>50</v>
      </c>
      <c r="J20" s="398" t="s">
        <v>533</v>
      </c>
      <c r="K20" s="398" t="s">
        <v>532</v>
      </c>
      <c r="L20" s="398" t="s">
        <v>531</v>
      </c>
      <c r="M20" s="398" t="s">
        <v>530</v>
      </c>
      <c r="N20" s="399">
        <f ref="N20:N51" si="2" t="shared">(0.05*J20)+(0.2*K20)+(0.5*L20)+M20</f>
        <v>0</v>
      </c>
      <c r="O20" s="400" t="s">
        <v>529</v>
      </c>
    </row>
    <row r="21" spans="1:15" x14ac:dyDescent="0.25">
      <c r="A21" s="401"/>
      <c r="B21" s="402" t="s">
        <v>543</v>
      </c>
      <c r="C21" s="403" t="s">
        <v>542</v>
      </c>
      <c r="D21" s="404"/>
      <c r="E21" s="739"/>
      <c r="F21" s="405" t="s">
        <v>541</v>
      </c>
      <c r="G21" s="405" t="s">
        <v>450</v>
      </c>
      <c r="H21" s="405"/>
      <c r="I21" s="406" t="str">
        <f si="1" t="shared"/>
        <v>80</v>
      </c>
      <c r="J21" s="407" t="s">
        <v>540</v>
      </c>
      <c r="K21" s="407" t="s">
        <v>539</v>
      </c>
      <c r="L21" s="407" t="s">
        <v>531</v>
      </c>
      <c r="M21" s="407" t="s">
        <v>533</v>
      </c>
      <c r="N21" s="408">
        <f si="2" t="shared"/>
        <v>0</v>
      </c>
      <c r="O21" s="409" t="s">
        <v>538</v>
      </c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 t="n">
        <v>0.0</v>
      </c>
      <c r="D18" s="486" t="n">
        <v>0.0</v>
      </c>
      <c r="E18" s="487">
        <f>SUM(C18:D18)</f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 t="s">
        <v>443</v>
      </c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 t="n">
        <v>0.0</v>
      </c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 t="n">
        <v>0.0</v>
      </c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 t="s">
        <v>443</v>
      </c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 t="n">
        <v>0.0</v>
      </c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 t="n">
        <v>0.0</v>
      </c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 t="s">
        <v>443</v>
      </c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 t="n">
        <v>0.0</v>
      </c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 t="n">
        <v>0.0</v>
      </c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 t="s">
        <v>443</v>
      </c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 t="n">
        <v>0.0</v>
      </c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 t="n">
        <v>0.0</v>
      </c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 t="n">
        <v>100.0</v>
      </c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>
        <f>D14-D15</f>
      </c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 t="n">
        <v>14.0</v>
      </c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 t="n">
        <v>100.0</v>
      </c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 t="n">
        <v>40.0</v>
      </c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 t="n">
        <v>1999.0</v>
      </c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>
        <f>SUM(D18:D21)</f>
      </c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>
        <f>SUM(D16:E22)</f>
      </c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 t="n">
        <v>2000.0</v>
      </c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 t="n">
        <v>4000.0</v>
      </c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 t="n">
        <v>5000.0</v>
      </c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 t="n">
        <v>6000.0</v>
      </c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 t="n">
        <v>7000.0</v>
      </c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 t="n">
        <v>8000.0</v>
      </c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 t="n">
        <v>9000.0</v>
      </c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SUM(D25:D31)</f>
      </c>
      <c r="G32" s="116">
        <f>E32</f>
      </c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>
        <f>F23-F32</f>
      </c>
    </row>
    <row r="34" spans="1:7" x14ac:dyDescent="0.25">
      <c r="A34" s="126">
        <v>31190</v>
      </c>
      <c r="B34" s="139" t="s">
        <v>144</v>
      </c>
      <c r="C34" s="138"/>
      <c r="D34" s="35"/>
      <c r="E34" s="48" t="n">
        <f>D34</f>
        <v>9999.0</v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 t="n">
        <v>1200.0</v>
      </c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D36-D37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D36-D37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523</v>
      </c>
      <c r="C13" s="717"/>
      <c r="D13" s="607" t="s">
        <v>524</v>
      </c>
      <c r="E13" s="607" t="s">
        <v>525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522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 t="n">
        <v>2.0</v>
      </c>
      <c r="B14" s="656" t="s">
        <v>522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40000.0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