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\Desktop\soft-tech\May-2019\JavaScript\00. JS-Fundamentals-Course-Overview\"/>
    </mc:Choice>
  </mc:AlternateContent>
  <bookViews>
    <workbookView xWindow="-110" yWindow="-110" windowWidth="23260" windowHeight="12580" tabRatio="895"/>
  </bookViews>
  <sheets>
    <sheet name="JS Fundamentals" sheetId="4" r:id="rId1"/>
    <sheet name="Template x2" sheetId="12" state="hidden" r:id="rId2"/>
    <sheet name="Template x3" sheetId="13" state="hidden" r:id="rId3"/>
  </sheets>
  <externalReferences>
    <externalReference r:id="rId4"/>
    <externalReference r:id="rId5"/>
  </externalReferences>
  <definedNames>
    <definedName name="Lab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4" l="1"/>
  <c r="D42" i="4" l="1"/>
  <c r="D40" i="4"/>
  <c r="B33" i="4"/>
  <c r="B30" i="4"/>
  <c r="C29" i="4"/>
  <c r="C30" i="4" s="1"/>
  <c r="C27" i="4"/>
  <c r="E27" i="4" s="1"/>
  <c r="B27" i="4"/>
  <c r="E26" i="4"/>
  <c r="D26" i="4"/>
  <c r="D25" i="4"/>
  <c r="B22" i="4"/>
  <c r="B19" i="4"/>
  <c r="B16" i="4"/>
  <c r="B13" i="4"/>
  <c r="C9" i="4"/>
  <c r="C12" i="4" s="1"/>
  <c r="C10" i="4"/>
  <c r="C7" i="4"/>
  <c r="E7" i="4" s="1"/>
  <c r="B7" i="4"/>
  <c r="E6" i="4"/>
  <c r="D6" i="4"/>
  <c r="E5" i="4"/>
  <c r="D5" i="4"/>
  <c r="C32" i="4"/>
  <c r="D32" i="4" s="1"/>
  <c r="D41" i="4"/>
  <c r="E29" i="4" l="1"/>
  <c r="C28" i="4"/>
  <c r="D28" i="4" s="1"/>
  <c r="C35" i="4"/>
  <c r="E35" i="4" s="1"/>
  <c r="D29" i="4"/>
  <c r="E32" i="4"/>
  <c r="C8" i="4"/>
  <c r="E8" i="4" s="1"/>
  <c r="D12" i="4"/>
  <c r="C13" i="4"/>
  <c r="D9" i="4"/>
  <c r="D7" i="4"/>
  <c r="C33" i="4"/>
  <c r="E30" i="4"/>
  <c r="C31" i="4"/>
  <c r="D30" i="4"/>
  <c r="D35" i="4"/>
  <c r="C38" i="4"/>
  <c r="C11" i="4"/>
  <c r="C15" i="4"/>
  <c r="D10" i="4"/>
  <c r="E12" i="4"/>
  <c r="D27" i="4"/>
  <c r="E28" i="4" l="1"/>
  <c r="D8" i="4"/>
  <c r="D13" i="4"/>
  <c r="C14" i="4"/>
  <c r="D14" i="4" s="1"/>
  <c r="D15" i="4"/>
  <c r="E15" i="4"/>
  <c r="C16" i="4"/>
  <c r="C18" i="4"/>
  <c r="E11" i="4"/>
  <c r="D11" i="4"/>
  <c r="C36" i="4"/>
  <c r="D33" i="4"/>
  <c r="E33" i="4"/>
  <c r="E14" i="4"/>
  <c r="E38" i="4"/>
  <c r="D38" i="4"/>
  <c r="D31" i="4"/>
  <c r="C34" i="4"/>
  <c r="E31" i="4"/>
  <c r="E34" i="4" l="1"/>
  <c r="D34" i="4"/>
  <c r="C37" i="4"/>
  <c r="E36" i="4"/>
  <c r="C39" i="4"/>
  <c r="D36" i="4"/>
  <c r="C19" i="4"/>
  <c r="E18" i="4"/>
  <c r="C21" i="4"/>
  <c r="D18" i="4"/>
  <c r="C17" i="4"/>
  <c r="D16" i="4"/>
  <c r="E16" i="4"/>
  <c r="E21" i="4" l="1"/>
  <c r="C22" i="4"/>
  <c r="C24" i="4"/>
  <c r="D21" i="4"/>
  <c r="C20" i="4"/>
  <c r="E19" i="4"/>
  <c r="D19" i="4"/>
  <c r="E39" i="4"/>
  <c r="D39" i="4"/>
  <c r="D17" i="4"/>
  <c r="E17" i="4"/>
  <c r="D37" i="4"/>
  <c r="E37" i="4"/>
  <c r="E20" i="4" l="1"/>
  <c r="D20" i="4"/>
  <c r="E24" i="4"/>
  <c r="D24" i="4"/>
  <c r="D22" i="4"/>
  <c r="E22" i="4"/>
  <c r="C23" i="4"/>
  <c r="D23" i="4" l="1"/>
  <c r="E23" i="4"/>
</calcChain>
</file>

<file path=xl/sharedStrings.xml><?xml version="1.0" encoding="utf-8"?>
<sst xmlns="http://schemas.openxmlformats.org/spreadsheetml/2006/main" count="89" uniqueCount="54">
  <si>
    <t>Hall</t>
  </si>
  <si>
    <t>Date</t>
  </si>
  <si>
    <t>Time</t>
  </si>
  <si>
    <t>Course</t>
  </si>
  <si>
    <t>Delivery</t>
  </si>
  <si>
    <t>Start</t>
  </si>
  <si>
    <t>End</t>
  </si>
  <si>
    <t>Lectures</t>
  </si>
  <si>
    <t>Exercises</t>
  </si>
  <si>
    <t>Trainers</t>
  </si>
  <si>
    <t>Mid Exam</t>
  </si>
  <si>
    <t>#</t>
  </si>
  <si>
    <t>Lecture</t>
  </si>
  <si>
    <t>Weekday</t>
  </si>
  <si>
    <t>Language Comparison</t>
  </si>
  <si>
    <t>понеделник</t>
  </si>
  <si>
    <t>18:30-21:30</t>
  </si>
  <si>
    <t>IT Talks</t>
  </si>
  <si>
    <t>Course Introduction</t>
  </si>
  <si>
    <t>Basic Syntax, Conditional Statements and Loops</t>
  </si>
  <si>
    <t>Basic HTML</t>
  </si>
  <si>
    <t>Data Types and Variables</t>
  </si>
  <si>
    <t>Exercise: Data Types and Variables (non-attendance)</t>
  </si>
  <si>
    <t>Basic CSS</t>
  </si>
  <si>
    <t>Arrays</t>
  </si>
  <si>
    <t>HTTP Basics</t>
  </si>
  <si>
    <t>Methods/ Functions</t>
  </si>
  <si>
    <t>Problem Solving</t>
  </si>
  <si>
    <t>Lists / Arrays Advanced</t>
  </si>
  <si>
    <t>Bitwise Operations</t>
  </si>
  <si>
    <t>Objects and Classes</t>
  </si>
  <si>
    <t>Intro to Computer Science</t>
  </si>
  <si>
    <t>Exam Preparation</t>
  </si>
  <si>
    <t>Associative Arrays</t>
  </si>
  <si>
    <t>Database Basics</t>
  </si>
  <si>
    <t>Git and GitHub</t>
  </si>
  <si>
    <t>Regular Expressions</t>
  </si>
  <si>
    <t>QA Introduction</t>
  </si>
  <si>
    <t>Unit Testing</t>
  </si>
  <si>
    <t>Basic Web Project</t>
  </si>
  <si>
    <t>Practical Exam</t>
  </si>
  <si>
    <t>Retake Mid Exam</t>
  </si>
  <si>
    <t>Retake Practical Exam</t>
  </si>
  <si>
    <t>JS Fundamentals - May 2019</t>
  </si>
  <si>
    <t>Text Processing</t>
  </si>
  <si>
    <t>Exam</t>
  </si>
  <si>
    <t>Hall 1</t>
  </si>
  <si>
    <t>Retake Exam</t>
  </si>
  <si>
    <t>Module name</t>
  </si>
  <si>
    <t>Course 1</t>
  </si>
  <si>
    <t>Course 2</t>
  </si>
  <si>
    <t>Course 3</t>
  </si>
  <si>
    <t>9:00-13:00, 14:00-18:00</t>
  </si>
  <si>
    <t>(non-attendance)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</si>
</sst>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"/>
    <numFmt numFmtId="165" formatCode="dddd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000000"/>
      <name val="Calibri"/>
      <family val="2"/>
      <charset val="1"/>
    </font>
    <font>
      <sz val="11"/>
      <color rgb="FF9C5700"/>
      <name val="Calibri"/>
      <family val="2"/>
      <charset val="204"/>
      <scheme val="minor"/>
    </font>
    <font>
      <sz val="11"/>
      <color rgb="FFFFFFFF"/>
      <name val="Calibri"/>
      <family val="2"/>
      <charset val="1"/>
    </font>
    <font>
      <sz val="11"/>
      <color rgb="FFFFFFFF"/>
      <name val="Calibri"/>
      <family val="2"/>
      <charset val="204"/>
    </font>
    <font>
      <sz val="24"/>
      <color rgb="FF000000"/>
      <name val="Calibri"/>
      <family val="2"/>
      <charset val="1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376092"/>
        <bgColor rgb="FF333399"/>
      </patternFill>
    </fill>
    <fill>
      <patternFill patternType="solid">
        <fgColor rgb="FFD7E4BD"/>
        <bgColor rgb="FFCCCCFF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/>
      <right/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9" fillId="9" borderId="0" applyNumberFormat="0" applyBorder="0" applyAlignment="0" applyProtection="0"/>
    <xf numFmtId="0" fontId="2" fillId="11" borderId="0" applyNumberFormat="0" applyBorder="0" applyAlignment="0" applyProtection="0"/>
    <xf numFmtId="0" fontId="10" fillId="8" borderId="0" applyNumberFormat="0" applyBorder="0" applyAlignment="0" applyProtection="0"/>
    <xf numFmtId="0" fontId="11" fillId="0" borderId="0"/>
    <xf numFmtId="0" fontId="1" fillId="12" borderId="0" applyNumberFormat="0" applyBorder="0" applyAlignment="0" applyProtection="0"/>
    <xf numFmtId="0" fontId="12" fillId="10" borderId="0" applyNumberFormat="0" applyBorder="0" applyAlignment="0" applyProtection="0"/>
    <xf numFmtId="0" fontId="7" fillId="0" borderId="0"/>
    <xf numFmtId="0" fontId="7" fillId="0" borderId="0"/>
  </cellStyleXfs>
  <cellXfs count="38">
    <xf numFmtId="0" fontId="0" fillId="0" borderId="0" xfId="0"/>
    <xf numFmtId="164" fontId="0" fillId="0" borderId="0" xfId="0" applyNumberFormat="1" applyAlignment="1">
      <alignment horizontal="left"/>
    </xf>
    <xf numFmtId="0" fontId="3" fillId="0" borderId="0" xfId="0" applyFont="1"/>
    <xf numFmtId="0" fontId="6" fillId="4" borderId="0" xfId="3" applyFont="1" applyAlignment="1">
      <alignment horizontal="right"/>
    </xf>
    <xf numFmtId="0" fontId="1" fillId="7" borderId="0" xfId="6" applyAlignment="1">
      <alignment horizontal="right"/>
    </xf>
    <xf numFmtId="0" fontId="1" fillId="6" borderId="0" xfId="5" applyAlignment="1">
      <alignment horizontal="right"/>
    </xf>
    <xf numFmtId="0" fontId="1" fillId="5" borderId="0" xfId="4" applyAlignment="1">
      <alignment horizontal="right"/>
    </xf>
    <xf numFmtId="16" fontId="0" fillId="0" borderId="0" xfId="0" applyNumberFormat="1"/>
    <xf numFmtId="0" fontId="13" fillId="13" borderId="0" xfId="11" applyFont="1" applyFill="1" applyAlignment="1">
      <alignment vertical="center"/>
    </xf>
    <xf numFmtId="0" fontId="14" fillId="13" borderId="0" xfId="11" applyFont="1" applyFill="1" applyAlignment="1">
      <alignment horizontal="left" vertical="center"/>
    </xf>
    <xf numFmtId="0" fontId="8" fillId="15" borderId="0" xfId="11" applyFont="1" applyFill="1"/>
    <xf numFmtId="0" fontId="16" fillId="16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16" fontId="17" fillId="0" borderId="0" xfId="0" applyNumberFormat="1" applyFont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0" fontId="11" fillId="0" borderId="0" xfId="11" applyAlignment="1">
      <alignment horizontal="center"/>
    </xf>
    <xf numFmtId="165" fontId="16" fillId="0" borderId="0" xfId="0" applyNumberFormat="1" applyFont="1" applyAlignment="1">
      <alignment horizontal="center" vertical="center"/>
    </xf>
    <xf numFmtId="0" fontId="17" fillId="17" borderId="0" xfId="0" applyFont="1" applyFill="1" applyAlignment="1">
      <alignment vertical="center"/>
    </xf>
    <xf numFmtId="0" fontId="16" fillId="0" borderId="0" xfId="0" applyFont="1"/>
    <xf numFmtId="20" fontId="11" fillId="0" borderId="0" xfId="11" applyNumberFormat="1" applyAlignment="1">
      <alignment horizontal="center"/>
    </xf>
    <xf numFmtId="0" fontId="8" fillId="0" borderId="0" xfId="0" applyFont="1" applyAlignment="1">
      <alignment horizontal="center" vertical="center"/>
    </xf>
    <xf numFmtId="0" fontId="18" fillId="0" borderId="0" xfId="11" applyFont="1" applyAlignment="1">
      <alignment horizontal="center"/>
    </xf>
    <xf numFmtId="0" fontId="0" fillId="15" borderId="0" xfId="11" applyFont="1" applyFill="1"/>
    <xf numFmtId="0" fontId="8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" fontId="16" fillId="0" borderId="0" xfId="0" applyNumberFormat="1" applyFont="1" applyFill="1" applyAlignment="1">
      <alignment horizontal="center" vertical="center"/>
    </xf>
    <xf numFmtId="0" fontId="4" fillId="4" borderId="0" xfId="3" applyFont="1" applyAlignment="1">
      <alignment horizontal="center"/>
    </xf>
    <xf numFmtId="0" fontId="0" fillId="0" borderId="0" xfId="0" applyAlignment="1">
      <alignment horizontal="center" vertical="center"/>
    </xf>
    <xf numFmtId="16" fontId="16" fillId="0" borderId="0" xfId="0" applyNumberFormat="1" applyFont="1" applyAlignment="1">
      <alignment horizontal="center" vertical="center"/>
    </xf>
    <xf numFmtId="0" fontId="15" fillId="14" borderId="0" xfId="11" applyFont="1" applyFill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6" fillId="3" borderId="3" xfId="2" applyFont="1" applyBorder="1" applyAlignment="1">
      <alignment horizontal="center"/>
    </xf>
    <xf numFmtId="0" fontId="6" fillId="3" borderId="4" xfId="2" applyFont="1" applyBorder="1" applyAlignment="1">
      <alignment horizontal="center"/>
    </xf>
    <xf numFmtId="0" fontId="6" fillId="3" borderId="5" xfId="2" applyFont="1" applyBorder="1" applyAlignment="1">
      <alignment horizontal="center"/>
    </xf>
    <xf numFmtId="0" fontId="5" fillId="2" borderId="0" xfId="1" applyFont="1" applyAlignment="1">
      <alignment horizontal="center"/>
    </xf>
    <xf numFmtId="0" fontId="0" fillId="0" borderId="0" xfId="0" applyAlignment="1">
      <alignment horizontal="left"/>
    </xf>
    <xf numFmtId="0" fontId="17" fillId="0" borderId="0" xfId="11" applyFont="1" applyAlignment="1">
      <alignment horizontal="center"/>
    </xf>
  </cellXfs>
  <cellStyles count="16">
    <cellStyle name="20% - Accent1 2" xfId="2"/>
    <cellStyle name="20% - Accent2 2" xfId="4"/>
    <cellStyle name="20% - Accent4 2" xfId="5"/>
    <cellStyle name="20% - Accent6 2" xfId="6"/>
    <cellStyle name="40% - Accent3 2" xfId="12"/>
    <cellStyle name="60% - Accent1 2" xfId="3"/>
    <cellStyle name="Accent1 2" xfId="1"/>
    <cellStyle name="Accent2 2" xfId="9"/>
    <cellStyle name="Bad 2" xfId="8"/>
    <cellStyle name="Good 2" xfId="10"/>
    <cellStyle name="Neutral 3" xfId="13"/>
    <cellStyle name="Normal" xfId="0" builtinId="0"/>
    <cellStyle name="Normal 2" xfId="11"/>
    <cellStyle name="Normal 3" xfId="14"/>
    <cellStyle name="Normal 5" xfId="7"/>
    <cellStyle name="Normal 6" xfId="15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unov\Desktop\Season%20Jan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unov\Desktop\Season%20May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ing Structure"/>
      <sheetName val="Payroll"/>
      <sheetName val="TEAMS"/>
      <sheetName val="Budget"/>
      <sheetName val="Data"/>
      <sheetName val="2019"/>
      <sheetName val="Projected Students"/>
      <sheetName val="Auditorial Jan 2019"/>
      <sheetName val="Exams"/>
      <sheetName val="Retakes"/>
      <sheetName val="Tech"/>
      <sheetName val="JS Core"/>
      <sheetName val="Front-end"/>
      <sheetName val="C# Fund"/>
      <sheetName val="Java Fund"/>
      <sheetName val="C# DB"/>
      <sheetName val="JS Web"/>
      <sheetName val="Java Web"/>
      <sheetName val="JS Web Concept"/>
      <sheetName val="Vu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2019"/>
      <sheetName val="Projected Students"/>
      <sheetName val="Auditorial May 2019"/>
      <sheetName val="Exams"/>
      <sheetName val="Tech"/>
      <sheetName val="JS Core"/>
      <sheetName val="C# Fund"/>
      <sheetName val="Java Fund"/>
      <sheetName val="Java DB"/>
      <sheetName val="C# Web"/>
      <sheetName val="Front-end"/>
      <sheetName val="TEA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zoomScaleNormal="100" workbookViewId="0">
      <selection activeCell="E9" sqref="E9"/>
    </sheetView>
  </sheetViews>
  <sheetFormatPr defaultRowHeight="14.5" x14ac:dyDescent="0.35"/>
  <cols>
    <col min="1" max="1" width="9.08984375" bestFit="1" customWidth="1"/>
    <col min="2" max="2" width="49.1796875" customWidth="1"/>
    <col min="3" max="3" width="7.54296875" bestFit="1" customWidth="1"/>
    <col min="4" max="4" width="12.453125" bestFit="1" customWidth="1"/>
    <col min="5" max="5" width="20.6328125" customWidth="1"/>
  </cols>
  <sheetData>
    <row r="1" spans="1:5" ht="31" x14ac:dyDescent="0.35">
      <c r="A1" s="29" t="s">
        <v>43</v>
      </c>
      <c r="B1" s="29"/>
      <c r="C1" s="29"/>
      <c r="D1" s="29"/>
      <c r="E1" s="29"/>
    </row>
    <row r="2" spans="1:5" x14ac:dyDescent="0.35">
      <c r="A2" s="8" t="s">
        <v>11</v>
      </c>
      <c r="B2" s="8" t="s">
        <v>12</v>
      </c>
      <c r="C2" s="9" t="s">
        <v>1</v>
      </c>
      <c r="D2" s="9" t="s">
        <v>13</v>
      </c>
      <c r="E2" s="9" t="s">
        <v>2</v>
      </c>
    </row>
    <row r="3" spans="1:5" x14ac:dyDescent="0.35">
      <c r="B3" t="s">
        <v>14</v>
      </c>
      <c r="C3" s="7">
        <v>43598</v>
      </c>
      <c r="D3" t="s">
        <v>15</v>
      </c>
      <c r="E3" s="21" t="s">
        <v>16</v>
      </c>
    </row>
    <row r="4" spans="1:5" x14ac:dyDescent="0.35">
      <c r="B4" t="s">
        <v>17</v>
      </c>
      <c r="C4" s="7">
        <v>43598</v>
      </c>
      <c r="D4" t="s">
        <v>15</v>
      </c>
      <c r="E4" s="21" t="s">
        <v>16</v>
      </c>
    </row>
    <row r="5" spans="1:5" x14ac:dyDescent="0.35">
      <c r="A5" s="27">
        <v>1</v>
      </c>
      <c r="B5" s="12" t="s">
        <v>18</v>
      </c>
      <c r="C5" s="28">
        <v>43600</v>
      </c>
      <c r="D5" s="16" t="str">
        <f t="shared" ref="D5:D42" si="0">TEXT(C5, "[$-402]dddd")</f>
        <v>сряда</v>
      </c>
      <c r="E5" s="15" t="str">
        <f>IF(OR(WEEKDAY(C5,11)=1,WEEKDAY(C5,11)=3),"18:30-21:30", "14:30-17:30")</f>
        <v>18:30-21:30</v>
      </c>
    </row>
    <row r="6" spans="1:5" x14ac:dyDescent="0.35">
      <c r="A6" s="20">
        <v>2</v>
      </c>
      <c r="B6" s="10" t="s">
        <v>19</v>
      </c>
      <c r="C6" s="13">
        <v>43600</v>
      </c>
      <c r="D6" s="14" t="str">
        <f t="shared" si="0"/>
        <v>сряда</v>
      </c>
      <c r="E6" s="21" t="str">
        <f t="shared" ref="E6:E39" si="1">IF(OR(WEEKDAY(C6,11)=1,WEEKDAY(C6,11)=3),"18:30-21:30", "14:30-17:30")</f>
        <v>18:30-21:30</v>
      </c>
    </row>
    <row r="7" spans="1:5" x14ac:dyDescent="0.35">
      <c r="A7" s="27">
        <v>3</v>
      </c>
      <c r="B7" s="11" t="str">
        <f>CONCATENATE("Exercise: ", B6)</f>
        <v>Exercise: Basic Syntax, Conditional Statements and Loops</v>
      </c>
      <c r="C7" s="28">
        <f>C6+2</f>
        <v>43602</v>
      </c>
      <c r="D7" s="16" t="str">
        <f t="shared" si="0"/>
        <v>петък</v>
      </c>
      <c r="E7" s="15" t="str">
        <f t="shared" si="1"/>
        <v>14:30-17:30</v>
      </c>
    </row>
    <row r="8" spans="1:5" x14ac:dyDescent="0.35">
      <c r="A8" s="20">
        <v>4</v>
      </c>
      <c r="B8" s="17" t="s">
        <v>20</v>
      </c>
      <c r="C8" s="13">
        <f>C7+3</f>
        <v>43605</v>
      </c>
      <c r="D8" s="14" t="str">
        <f t="shared" si="0"/>
        <v>понеделник</v>
      </c>
      <c r="E8" s="21" t="str">
        <f t="shared" si="1"/>
        <v>18:30-21:30</v>
      </c>
    </row>
    <row r="9" spans="1:5" x14ac:dyDescent="0.35">
      <c r="A9" s="20">
        <v>5</v>
      </c>
      <c r="B9" s="10" t="s">
        <v>21</v>
      </c>
      <c r="C9" s="13">
        <f>C6+7</f>
        <v>43607</v>
      </c>
      <c r="D9" s="14" t="str">
        <f t="shared" si="0"/>
        <v>сряда</v>
      </c>
      <c r="E9" s="21" t="str">
        <f>IF(OR(WEEKDAY(C9,11)=1,WEEKDAY(C9,11)=3),"18:30-21:30", "14:30-17:30")</f>
        <v>18:30-21:30</v>
      </c>
    </row>
    <row r="10" spans="1:5" x14ac:dyDescent="0.35">
      <c r="A10" s="27">
        <v>6</v>
      </c>
      <c r="B10" s="11" t="s">
        <v>22</v>
      </c>
      <c r="C10" s="28">
        <f>C9+2</f>
        <v>43609</v>
      </c>
      <c r="D10" s="16" t="str">
        <f t="shared" si="0"/>
        <v>петък</v>
      </c>
      <c r="E10" s="37" t="s">
        <v>53</v>
      </c>
    </row>
    <row r="11" spans="1:5" x14ac:dyDescent="0.35">
      <c r="A11" s="20">
        <v>7</v>
      </c>
      <c r="B11" s="17" t="s">
        <v>23</v>
      </c>
      <c r="C11" s="13">
        <f>C10+3</f>
        <v>43612</v>
      </c>
      <c r="D11" s="14" t="str">
        <f t="shared" si="0"/>
        <v>понеделник</v>
      </c>
      <c r="E11" s="21" t="str">
        <f t="shared" si="1"/>
        <v>18:30-21:30</v>
      </c>
    </row>
    <row r="12" spans="1:5" x14ac:dyDescent="0.35">
      <c r="A12" s="20">
        <v>8</v>
      </c>
      <c r="B12" s="10" t="s">
        <v>24</v>
      </c>
      <c r="C12" s="13">
        <f>C9+7</f>
        <v>43614</v>
      </c>
      <c r="D12" s="14" t="str">
        <f t="shared" si="0"/>
        <v>сряда</v>
      </c>
      <c r="E12" s="21" t="str">
        <f t="shared" si="1"/>
        <v>18:30-21:30</v>
      </c>
    </row>
    <row r="13" spans="1:5" x14ac:dyDescent="0.35">
      <c r="A13" s="27">
        <v>9</v>
      </c>
      <c r="B13" s="11" t="str">
        <f>CONCATENATE("Exercise: ", B12)</f>
        <v>Exercise: Arrays</v>
      </c>
      <c r="C13" s="28">
        <f>C12+2</f>
        <v>43616</v>
      </c>
      <c r="D13" s="16" t="str">
        <f t="shared" si="0"/>
        <v>петък</v>
      </c>
      <c r="E13" s="37" t="s">
        <v>53</v>
      </c>
    </row>
    <row r="14" spans="1:5" x14ac:dyDescent="0.35">
      <c r="A14" s="20">
        <v>10</v>
      </c>
      <c r="B14" s="17" t="s">
        <v>25</v>
      </c>
      <c r="C14" s="13">
        <f>C13+3</f>
        <v>43619</v>
      </c>
      <c r="D14" s="14" t="str">
        <f t="shared" si="0"/>
        <v>понеделник</v>
      </c>
      <c r="E14" s="21" t="str">
        <f t="shared" si="1"/>
        <v>18:30-21:30</v>
      </c>
    </row>
    <row r="15" spans="1:5" x14ac:dyDescent="0.35">
      <c r="A15" s="20">
        <v>11</v>
      </c>
      <c r="B15" s="10" t="s">
        <v>26</v>
      </c>
      <c r="C15" s="13">
        <f>C12+7</f>
        <v>43621</v>
      </c>
      <c r="D15" s="14" t="str">
        <f t="shared" si="0"/>
        <v>сряда</v>
      </c>
      <c r="E15" s="21" t="str">
        <f t="shared" si="1"/>
        <v>18:30-21:30</v>
      </c>
    </row>
    <row r="16" spans="1:5" x14ac:dyDescent="0.35">
      <c r="A16" s="27">
        <v>12</v>
      </c>
      <c r="B16" s="11" t="str">
        <f>CONCATENATE("Exercise: ", B15)</f>
        <v>Exercise: Methods/ Functions</v>
      </c>
      <c r="C16" s="28">
        <f>C15+2</f>
        <v>43623</v>
      </c>
      <c r="D16" s="16" t="str">
        <f t="shared" si="0"/>
        <v>петък</v>
      </c>
      <c r="E16" s="15" t="str">
        <f t="shared" si="1"/>
        <v>14:30-17:30</v>
      </c>
    </row>
    <row r="17" spans="1:5" x14ac:dyDescent="0.35">
      <c r="A17" s="20">
        <v>13</v>
      </c>
      <c r="B17" s="17" t="s">
        <v>27</v>
      </c>
      <c r="C17" s="13">
        <f>C16+3</f>
        <v>43626</v>
      </c>
      <c r="D17" s="14" t="str">
        <f t="shared" si="0"/>
        <v>понеделник</v>
      </c>
      <c r="E17" s="21" t="str">
        <f t="shared" si="1"/>
        <v>18:30-21:30</v>
      </c>
    </row>
    <row r="18" spans="1:5" x14ac:dyDescent="0.35">
      <c r="A18" s="20">
        <v>14</v>
      </c>
      <c r="B18" s="10" t="s">
        <v>28</v>
      </c>
      <c r="C18" s="13">
        <f>C15+7</f>
        <v>43628</v>
      </c>
      <c r="D18" s="14" t="str">
        <f t="shared" si="0"/>
        <v>сряда</v>
      </c>
      <c r="E18" s="21" t="str">
        <f t="shared" si="1"/>
        <v>18:30-21:30</v>
      </c>
    </row>
    <row r="19" spans="1:5" x14ac:dyDescent="0.35">
      <c r="A19" s="27">
        <v>15</v>
      </c>
      <c r="B19" s="11" t="str">
        <f>CONCATENATE("Exercise: ", B18)</f>
        <v>Exercise: Lists / Arrays Advanced</v>
      </c>
      <c r="C19" s="28">
        <f>C18+2</f>
        <v>43630</v>
      </c>
      <c r="D19" s="16" t="str">
        <f t="shared" si="0"/>
        <v>петък</v>
      </c>
      <c r="E19" s="15" t="str">
        <f t="shared" si="1"/>
        <v>14:30-17:30</v>
      </c>
    </row>
    <row r="20" spans="1:5" x14ac:dyDescent="0.35">
      <c r="A20" s="20">
        <v>16</v>
      </c>
      <c r="B20" s="17" t="s">
        <v>29</v>
      </c>
      <c r="C20" s="13">
        <f>C19+3</f>
        <v>43633</v>
      </c>
      <c r="D20" s="14" t="str">
        <f t="shared" si="0"/>
        <v>понеделник</v>
      </c>
      <c r="E20" s="21" t="str">
        <f t="shared" si="1"/>
        <v>18:30-21:30</v>
      </c>
    </row>
    <row r="21" spans="1:5" x14ac:dyDescent="0.35">
      <c r="A21" s="23">
        <v>17</v>
      </c>
      <c r="B21" s="10" t="s">
        <v>30</v>
      </c>
      <c r="C21" s="13">
        <f>C18+7</f>
        <v>43635</v>
      </c>
      <c r="D21" s="14" t="str">
        <f t="shared" si="0"/>
        <v>сряда</v>
      </c>
      <c r="E21" s="21" t="str">
        <f t="shared" si="1"/>
        <v>18:30-21:30</v>
      </c>
    </row>
    <row r="22" spans="1:5" x14ac:dyDescent="0.35">
      <c r="A22" s="24">
        <v>18</v>
      </c>
      <c r="B22" s="11" t="str">
        <f>CONCATENATE("Exercise: ", B21)</f>
        <v>Exercise: Objects and Classes</v>
      </c>
      <c r="C22" s="28">
        <f>C21+2</f>
        <v>43637</v>
      </c>
      <c r="D22" s="16" t="str">
        <f t="shared" si="0"/>
        <v>петък</v>
      </c>
      <c r="E22" s="15" t="str">
        <f t="shared" si="1"/>
        <v>14:30-17:30</v>
      </c>
    </row>
    <row r="23" spans="1:5" x14ac:dyDescent="0.35">
      <c r="A23" s="23">
        <v>19</v>
      </c>
      <c r="B23" s="17" t="s">
        <v>31</v>
      </c>
      <c r="C23" s="13">
        <f>C22+3</f>
        <v>43640</v>
      </c>
      <c r="D23" s="14" t="str">
        <f t="shared" si="0"/>
        <v>понеделник</v>
      </c>
      <c r="E23" s="21" t="str">
        <f t="shared" si="1"/>
        <v>18:30-21:30</v>
      </c>
    </row>
    <row r="24" spans="1:5" x14ac:dyDescent="0.35">
      <c r="A24" s="23">
        <v>20</v>
      </c>
      <c r="B24" s="10" t="s">
        <v>32</v>
      </c>
      <c r="C24" s="13">
        <f>C21+7</f>
        <v>43642</v>
      </c>
      <c r="D24" s="14" t="str">
        <f t="shared" si="0"/>
        <v>сряда</v>
      </c>
      <c r="E24" s="21" t="str">
        <f t="shared" si="1"/>
        <v>18:30-21:30</v>
      </c>
    </row>
    <row r="25" spans="1:5" x14ac:dyDescent="0.35">
      <c r="A25" s="24">
        <v>21</v>
      </c>
      <c r="B25" s="18" t="s">
        <v>10</v>
      </c>
      <c r="C25" s="28">
        <v>43646</v>
      </c>
      <c r="D25" s="16" t="str">
        <f>TEXT(C25, "[$-402]dddd")</f>
        <v>неделя</v>
      </c>
      <c r="E25" s="21" t="s">
        <v>52</v>
      </c>
    </row>
    <row r="26" spans="1:5" x14ac:dyDescent="0.35">
      <c r="A26" s="23">
        <v>22</v>
      </c>
      <c r="B26" s="10" t="s">
        <v>33</v>
      </c>
      <c r="C26" s="13">
        <v>43649</v>
      </c>
      <c r="D26" s="14" t="str">
        <f t="shared" si="0"/>
        <v>сряда</v>
      </c>
      <c r="E26" s="21" t="str">
        <f t="shared" si="1"/>
        <v>18:30-21:30</v>
      </c>
    </row>
    <row r="27" spans="1:5" x14ac:dyDescent="0.35">
      <c r="A27" s="24">
        <v>23</v>
      </c>
      <c r="B27" s="11" t="str">
        <f>CONCATENATE("Exercise: ", B26)</f>
        <v>Exercise: Associative Arrays</v>
      </c>
      <c r="C27" s="28">
        <f>C26+2</f>
        <v>43651</v>
      </c>
      <c r="D27" s="16" t="str">
        <f t="shared" si="0"/>
        <v>петък</v>
      </c>
      <c r="E27" s="15" t="str">
        <f t="shared" si="1"/>
        <v>14:30-17:30</v>
      </c>
    </row>
    <row r="28" spans="1:5" x14ac:dyDescent="0.35">
      <c r="A28" s="23">
        <v>24</v>
      </c>
      <c r="B28" s="17" t="s">
        <v>34</v>
      </c>
      <c r="C28" s="13">
        <f>C27+3</f>
        <v>43654</v>
      </c>
      <c r="D28" s="14" t="str">
        <f t="shared" si="0"/>
        <v>понеделник</v>
      </c>
      <c r="E28" s="21" t="str">
        <f t="shared" si="1"/>
        <v>18:30-21:30</v>
      </c>
    </row>
    <row r="29" spans="1:5" ht="14.25" customHeight="1" x14ac:dyDescent="0.35">
      <c r="A29" s="23">
        <v>25</v>
      </c>
      <c r="B29" s="10" t="s">
        <v>44</v>
      </c>
      <c r="C29" s="13">
        <f>C26+7</f>
        <v>43656</v>
      </c>
      <c r="D29" s="14" t="str">
        <f t="shared" si="0"/>
        <v>сряда</v>
      </c>
      <c r="E29" s="21" t="str">
        <f t="shared" si="1"/>
        <v>18:30-21:30</v>
      </c>
    </row>
    <row r="30" spans="1:5" x14ac:dyDescent="0.35">
      <c r="A30" s="24">
        <v>26</v>
      </c>
      <c r="B30" s="11" t="str">
        <f>CONCATENATE("Exercise: ", B29)</f>
        <v>Exercise: Text Processing</v>
      </c>
      <c r="C30" s="28">
        <f>C29+2</f>
        <v>43658</v>
      </c>
      <c r="D30" s="16" t="str">
        <f t="shared" si="0"/>
        <v>петък</v>
      </c>
      <c r="E30" s="15" t="str">
        <f t="shared" si="1"/>
        <v>14:30-17:30</v>
      </c>
    </row>
    <row r="31" spans="1:5" x14ac:dyDescent="0.35">
      <c r="A31" s="23">
        <v>27</v>
      </c>
      <c r="B31" s="17" t="s">
        <v>35</v>
      </c>
      <c r="C31" s="13">
        <f>C30+3</f>
        <v>43661</v>
      </c>
      <c r="D31" s="14" t="str">
        <f t="shared" si="0"/>
        <v>понеделник</v>
      </c>
      <c r="E31" s="21" t="str">
        <f t="shared" si="1"/>
        <v>18:30-21:30</v>
      </c>
    </row>
    <row r="32" spans="1:5" x14ac:dyDescent="0.35">
      <c r="A32" s="23">
        <v>28</v>
      </c>
      <c r="B32" s="10" t="s">
        <v>36</v>
      </c>
      <c r="C32" s="13">
        <f t="shared" ref="C32:C39" si="2">C29+7</f>
        <v>43663</v>
      </c>
      <c r="D32" s="14" t="str">
        <f t="shared" si="0"/>
        <v>сряда</v>
      </c>
      <c r="E32" s="21" t="str">
        <f t="shared" si="1"/>
        <v>18:30-21:30</v>
      </c>
    </row>
    <row r="33" spans="1:5" x14ac:dyDescent="0.35">
      <c r="A33" s="24">
        <v>29</v>
      </c>
      <c r="B33" s="11" t="str">
        <f>CONCATENATE("Exercise: ", B32)</f>
        <v>Exercise: Regular Expressions</v>
      </c>
      <c r="C33" s="28">
        <f t="shared" si="2"/>
        <v>43665</v>
      </c>
      <c r="D33" s="16" t="str">
        <f t="shared" si="0"/>
        <v>петък</v>
      </c>
      <c r="E33" s="15" t="str">
        <f t="shared" si="1"/>
        <v>14:30-17:30</v>
      </c>
    </row>
    <row r="34" spans="1:5" x14ac:dyDescent="0.35">
      <c r="A34" s="20">
        <v>30</v>
      </c>
      <c r="B34" s="17" t="s">
        <v>37</v>
      </c>
      <c r="C34" s="13">
        <f t="shared" si="2"/>
        <v>43668</v>
      </c>
      <c r="D34" s="14" t="str">
        <f t="shared" si="0"/>
        <v>понеделник</v>
      </c>
      <c r="E34" s="21" t="str">
        <f t="shared" si="1"/>
        <v>18:30-21:30</v>
      </c>
    </row>
    <row r="35" spans="1:5" x14ac:dyDescent="0.35">
      <c r="A35" s="20">
        <v>31</v>
      </c>
      <c r="B35" s="10" t="s">
        <v>32</v>
      </c>
      <c r="C35" s="13">
        <f t="shared" si="2"/>
        <v>43670</v>
      </c>
      <c r="D35" s="14" t="str">
        <f t="shared" si="0"/>
        <v>сряда</v>
      </c>
      <c r="E35" s="21" t="str">
        <f t="shared" si="1"/>
        <v>18:30-21:30</v>
      </c>
    </row>
    <row r="36" spans="1:5" x14ac:dyDescent="0.35">
      <c r="A36" s="27">
        <v>32</v>
      </c>
      <c r="B36" s="11" t="s">
        <v>32</v>
      </c>
      <c r="C36" s="28">
        <f t="shared" si="2"/>
        <v>43672</v>
      </c>
      <c r="D36" s="16" t="str">
        <f t="shared" si="0"/>
        <v>петък</v>
      </c>
      <c r="E36" s="15" t="str">
        <f t="shared" si="1"/>
        <v>14:30-17:30</v>
      </c>
    </row>
    <row r="37" spans="1:5" x14ac:dyDescent="0.35">
      <c r="A37" s="20">
        <v>33</v>
      </c>
      <c r="B37" s="17" t="s">
        <v>38</v>
      </c>
      <c r="C37" s="13">
        <f t="shared" si="2"/>
        <v>43675</v>
      </c>
      <c r="D37" s="14" t="str">
        <f t="shared" si="0"/>
        <v>понеделник</v>
      </c>
      <c r="E37" s="21" t="str">
        <f t="shared" si="1"/>
        <v>18:30-21:30</v>
      </c>
    </row>
    <row r="38" spans="1:5" x14ac:dyDescent="0.35">
      <c r="A38" s="20">
        <v>34</v>
      </c>
      <c r="B38" s="10" t="s">
        <v>39</v>
      </c>
      <c r="C38" s="13">
        <f t="shared" si="2"/>
        <v>43677</v>
      </c>
      <c r="D38" s="14" t="str">
        <f t="shared" si="0"/>
        <v>сряда</v>
      </c>
      <c r="E38" s="21" t="str">
        <f t="shared" si="1"/>
        <v>18:30-21:30</v>
      </c>
    </row>
    <row r="39" spans="1:5" x14ac:dyDescent="0.35">
      <c r="A39" s="27">
        <v>35</v>
      </c>
      <c r="B39" s="22" t="s">
        <v>39</v>
      </c>
      <c r="C39" s="28">
        <f t="shared" si="2"/>
        <v>43679</v>
      </c>
      <c r="D39" s="16" t="str">
        <f t="shared" si="0"/>
        <v>петък</v>
      </c>
      <c r="E39" s="15" t="str">
        <f t="shared" si="1"/>
        <v>14:30-17:30</v>
      </c>
    </row>
    <row r="40" spans="1:5" x14ac:dyDescent="0.35">
      <c r="A40" s="27">
        <v>36</v>
      </c>
      <c r="B40" s="11" t="s">
        <v>40</v>
      </c>
      <c r="C40" s="25">
        <v>43680</v>
      </c>
      <c r="D40" s="16" t="str">
        <f t="shared" si="0"/>
        <v>събота</v>
      </c>
      <c r="E40" s="21" t="s">
        <v>52</v>
      </c>
    </row>
    <row r="41" spans="1:5" x14ac:dyDescent="0.35">
      <c r="A41" s="27">
        <v>37</v>
      </c>
      <c r="B41" s="18" t="s">
        <v>41</v>
      </c>
      <c r="C41" s="25">
        <v>43683</v>
      </c>
      <c r="D41" s="16" t="str">
        <f t="shared" si="0"/>
        <v>вторник</v>
      </c>
      <c r="E41" s="19">
        <v>0.375</v>
      </c>
    </row>
    <row r="42" spans="1:5" x14ac:dyDescent="0.35">
      <c r="A42" s="27">
        <v>38</v>
      </c>
      <c r="B42" s="12" t="s">
        <v>42</v>
      </c>
      <c r="C42" s="25">
        <v>43686</v>
      </c>
      <c r="D42" s="16" t="str">
        <f t="shared" si="0"/>
        <v>петък</v>
      </c>
      <c r="E42" s="19">
        <v>0.375</v>
      </c>
    </row>
  </sheetData>
  <mergeCells count="1">
    <mergeCell ref="A1:E1"/>
  </mergeCells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" id="{130B6062-7934-4E11-B393-E80E556C7034}">
            <xm:f>VLOOKUP(C2,'\Users\paunov\Desktop\[Season Jan 2019.xlsx]Data'!#REF!,1,FALSE)</xm:f>
            <x14:dxf>
              <fill>
                <patternFill>
                  <bgColor rgb="FFFF0000"/>
                </patternFill>
              </fill>
            </x14:dxf>
          </x14:cfRule>
          <xm:sqref>C2</xm:sqref>
        </x14:conditionalFormatting>
        <x14:conditionalFormatting xmlns:xm="http://schemas.microsoft.com/office/excel/2006/main">
          <x14:cfRule type="expression" priority="11" id="{F21F9C96-6560-4AC6-BA86-9E72736AA873}">
            <xm:f>VLOOKUP(C1,'\Users\paunov\Desktop\[Season Jan 2019.xlsx]Data'!#REF!,1,FALSE)</xm:f>
            <x14:dxf>
              <fill>
                <patternFill>
                  <bgColor rgb="FFFF0000"/>
                </patternFill>
              </fill>
            </x14:dxf>
          </x14:cfRule>
          <xm:sqref>C1</xm:sqref>
        </x14:conditionalFormatting>
        <x14:conditionalFormatting xmlns:xm="http://schemas.microsoft.com/office/excel/2006/main">
          <x14:cfRule type="expression" priority="6" id="{2533C802-B6F5-4D88-91FA-5777AF41EED5}">
            <xm:f>VLOOKUP(C5,'\Users\paunov\Desktop\[Season May 2019.xlsx]Data'!#REF!,1,FALSE)</xm:f>
            <x14:dxf>
              <fill>
                <patternFill>
                  <bgColor rgb="FFFF0000"/>
                </patternFill>
              </fill>
            </x14:dxf>
          </x14:cfRule>
          <xm:sqref>C27:C39 C5:C24</xm:sqref>
        </x14:conditionalFormatting>
        <x14:conditionalFormatting xmlns:xm="http://schemas.microsoft.com/office/excel/2006/main">
          <x14:cfRule type="expression" priority="5" id="{3A72092A-EE77-44C0-8B06-298466C486A4}">
            <xm:f>VLOOKUP(C25,'\Users\paunov\Desktop\[Season May 2019.xlsx]Data'!#REF!,1,FALSE)</xm:f>
            <x14:dxf>
              <fill>
                <patternFill>
                  <bgColor rgb="FFFF0000"/>
                </patternFill>
              </fill>
            </x14:dxf>
          </x14:cfRule>
          <xm:sqref>C25</xm:sqref>
        </x14:conditionalFormatting>
        <x14:conditionalFormatting xmlns:xm="http://schemas.microsoft.com/office/excel/2006/main">
          <x14:cfRule type="expression" priority="4" id="{7C972BE3-542D-4FA4-844A-62611EABF7C5}">
            <xm:f>VLOOKUP(C26,'\Users\paunov\Desktop\[Season May 2019.xlsx]Data'!#REF!,1,FALSE)</xm:f>
            <x14:dxf>
              <fill>
                <patternFill>
                  <bgColor rgb="FFFF0000"/>
                </patternFill>
              </fill>
            </x14:dxf>
          </x14:cfRule>
          <xm:sqref>C26</xm:sqref>
        </x14:conditionalFormatting>
        <x14:conditionalFormatting xmlns:xm="http://schemas.microsoft.com/office/excel/2006/main">
          <x14:cfRule type="expression" priority="1" id="{6E8FBAD5-CCDA-467A-98B1-93C5DD3FC140}">
            <xm:f>VLOOKUP(C41,'\Users\paunov\Desktop\[Season May 2019.xlsx]Data'!#REF!,1,FALSE)</xm:f>
            <x14:dxf>
              <fill>
                <patternFill>
                  <bgColor rgb="FFFF0000"/>
                </patternFill>
              </fill>
            </x14:dxf>
          </x14:cfRule>
          <xm:sqref>C41:C42</xm:sqref>
        </x14:conditionalFormatting>
        <x14:conditionalFormatting xmlns:xm="http://schemas.microsoft.com/office/excel/2006/main">
          <x14:cfRule type="expression" priority="2" id="{DA6D8D6A-F097-4ACA-B7A4-6586FBF9056E}">
            <xm:f>VLOOKUP(C40,'\Users\paunov\Desktop\[Season May 2019.xlsx]Data'!#REF!,1,FALSE)</xm:f>
            <x14:dxf>
              <fill>
                <patternFill>
                  <bgColor rgb="FFFF0000"/>
                </patternFill>
              </fill>
            </x14:dxf>
          </x14:cfRule>
          <xm:sqref>C40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F30" sqref="F30"/>
    </sheetView>
  </sheetViews>
  <sheetFormatPr defaultRowHeight="14.5" x14ac:dyDescent="0.35"/>
  <cols>
    <col min="1" max="1" width="13.6328125" customWidth="1"/>
    <col min="2" max="3" width="25.6328125" customWidth="1"/>
  </cols>
  <sheetData>
    <row r="1" spans="1:4" ht="26" x14ac:dyDescent="0.6">
      <c r="A1" s="35" t="s">
        <v>48</v>
      </c>
      <c r="B1" s="35"/>
      <c r="C1" s="35"/>
      <c r="D1" s="2"/>
    </row>
    <row r="2" spans="1:4" ht="18.5" x14ac:dyDescent="0.45">
      <c r="A2" s="3" t="s">
        <v>3</v>
      </c>
      <c r="B2" s="26" t="s">
        <v>49</v>
      </c>
      <c r="C2" s="26" t="s">
        <v>50</v>
      </c>
    </row>
    <row r="3" spans="1:4" ht="15.5" x14ac:dyDescent="0.35">
      <c r="A3" s="32" t="s">
        <v>4</v>
      </c>
      <c r="B3" s="33"/>
      <c r="C3" s="34"/>
    </row>
    <row r="4" spans="1:4" x14ac:dyDescent="0.35">
      <c r="A4" s="4" t="s">
        <v>5</v>
      </c>
      <c r="B4" s="1"/>
      <c r="C4" s="1"/>
    </row>
    <row r="5" spans="1:4" x14ac:dyDescent="0.35">
      <c r="A5" s="4" t="s">
        <v>6</v>
      </c>
      <c r="B5" s="1"/>
      <c r="C5" s="1"/>
    </row>
    <row r="6" spans="1:4" x14ac:dyDescent="0.35">
      <c r="A6" s="4" t="s">
        <v>0</v>
      </c>
      <c r="B6" s="36"/>
      <c r="C6" s="36"/>
    </row>
    <row r="7" spans="1:4" x14ac:dyDescent="0.35">
      <c r="A7" s="4" t="s">
        <v>7</v>
      </c>
      <c r="B7" s="36"/>
      <c r="C7" s="36"/>
    </row>
    <row r="8" spans="1:4" x14ac:dyDescent="0.35">
      <c r="A8" s="4" t="s">
        <v>8</v>
      </c>
      <c r="B8" s="31"/>
      <c r="C8" s="31"/>
    </row>
    <row r="9" spans="1:4" ht="15.5" x14ac:dyDescent="0.35">
      <c r="A9" s="32" t="s">
        <v>9</v>
      </c>
      <c r="B9" s="33"/>
      <c r="C9" s="34"/>
    </row>
    <row r="10" spans="1:4" x14ac:dyDescent="0.35">
      <c r="A10" s="5" t="s">
        <v>7</v>
      </c>
      <c r="B10" s="30"/>
      <c r="C10" s="30"/>
    </row>
    <row r="11" spans="1:4" x14ac:dyDescent="0.35">
      <c r="A11" s="5" t="s">
        <v>8</v>
      </c>
      <c r="B11" s="31"/>
      <c r="C11" s="31"/>
    </row>
    <row r="12" spans="1:4" ht="15.5" x14ac:dyDescent="0.35">
      <c r="A12" s="32" t="s">
        <v>45</v>
      </c>
      <c r="B12" s="33"/>
      <c r="C12" s="34"/>
    </row>
    <row r="13" spans="1:4" x14ac:dyDescent="0.35">
      <c r="A13" s="6" t="s">
        <v>1</v>
      </c>
      <c r="B13" s="1"/>
      <c r="C13" s="1"/>
    </row>
    <row r="14" spans="1:4" x14ac:dyDescent="0.35">
      <c r="A14" s="6" t="s">
        <v>2</v>
      </c>
    </row>
    <row r="15" spans="1:4" x14ac:dyDescent="0.35">
      <c r="A15" s="6" t="s">
        <v>46</v>
      </c>
    </row>
    <row r="16" spans="1:4" ht="15.5" x14ac:dyDescent="0.35">
      <c r="A16" s="32" t="s">
        <v>47</v>
      </c>
      <c r="B16" s="33"/>
      <c r="C16" s="34"/>
    </row>
    <row r="17" spans="1:3" x14ac:dyDescent="0.35">
      <c r="A17" s="6" t="s">
        <v>1</v>
      </c>
      <c r="B17" s="1"/>
      <c r="C17" s="1"/>
    </row>
    <row r="18" spans="1:3" x14ac:dyDescent="0.35">
      <c r="A18" s="6" t="s">
        <v>2</v>
      </c>
    </row>
    <row r="19" spans="1:3" x14ac:dyDescent="0.35">
      <c r="A19" s="6" t="s">
        <v>46</v>
      </c>
    </row>
  </sheetData>
  <mergeCells count="10">
    <mergeCell ref="B10:C10"/>
    <mergeCell ref="B11:C11"/>
    <mergeCell ref="A12:C12"/>
    <mergeCell ref="A16:C16"/>
    <mergeCell ref="A1:C1"/>
    <mergeCell ref="A3:C3"/>
    <mergeCell ref="B6:C6"/>
    <mergeCell ref="B7:C7"/>
    <mergeCell ref="B8:C8"/>
    <mergeCell ref="A9:C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7" sqref="B7:D7"/>
    </sheetView>
  </sheetViews>
  <sheetFormatPr defaultRowHeight="14.5" x14ac:dyDescent="0.35"/>
  <cols>
    <col min="1" max="1" width="13.6328125" customWidth="1"/>
    <col min="2" max="4" width="25.6328125" customWidth="1"/>
  </cols>
  <sheetData>
    <row r="1" spans="1:5" ht="26" x14ac:dyDescent="0.6">
      <c r="A1" s="35" t="s">
        <v>48</v>
      </c>
      <c r="B1" s="35"/>
      <c r="C1" s="35"/>
      <c r="D1" s="35"/>
      <c r="E1" s="2"/>
    </row>
    <row r="2" spans="1:5" ht="18.5" x14ac:dyDescent="0.45">
      <c r="A2" s="3" t="s">
        <v>3</v>
      </c>
      <c r="B2" s="26" t="s">
        <v>49</v>
      </c>
      <c r="C2" s="26" t="s">
        <v>50</v>
      </c>
      <c r="D2" s="26" t="s">
        <v>51</v>
      </c>
    </row>
    <row r="3" spans="1:5" ht="15.5" x14ac:dyDescent="0.35">
      <c r="A3" s="32" t="s">
        <v>4</v>
      </c>
      <c r="B3" s="33"/>
      <c r="C3" s="33"/>
      <c r="D3" s="34"/>
    </row>
    <row r="4" spans="1:5" x14ac:dyDescent="0.35">
      <c r="A4" s="4" t="s">
        <v>5</v>
      </c>
      <c r="B4" s="1"/>
      <c r="C4" s="1"/>
      <c r="D4" s="1"/>
    </row>
    <row r="5" spans="1:5" x14ac:dyDescent="0.35">
      <c r="A5" s="4" t="s">
        <v>6</v>
      </c>
      <c r="B5" s="1"/>
      <c r="C5" s="1"/>
      <c r="D5" s="1"/>
    </row>
    <row r="6" spans="1:5" x14ac:dyDescent="0.35">
      <c r="A6" s="4" t="s">
        <v>0</v>
      </c>
      <c r="B6" s="36"/>
      <c r="C6" s="36"/>
      <c r="D6" s="36"/>
    </row>
    <row r="7" spans="1:5" x14ac:dyDescent="0.35">
      <c r="A7" s="4" t="s">
        <v>7</v>
      </c>
      <c r="B7" s="36"/>
      <c r="C7" s="36"/>
      <c r="D7" s="36"/>
    </row>
    <row r="8" spans="1:5" x14ac:dyDescent="0.35">
      <c r="A8" s="4" t="s">
        <v>8</v>
      </c>
      <c r="B8" s="31"/>
      <c r="C8" s="31"/>
      <c r="D8" s="31"/>
    </row>
    <row r="9" spans="1:5" ht="15.5" x14ac:dyDescent="0.35">
      <c r="A9" s="32" t="s">
        <v>9</v>
      </c>
      <c r="B9" s="33"/>
      <c r="C9" s="33"/>
      <c r="D9" s="34"/>
    </row>
    <row r="10" spans="1:5" x14ac:dyDescent="0.35">
      <c r="A10" s="5" t="s">
        <v>7</v>
      </c>
      <c r="B10" s="30"/>
      <c r="C10" s="30"/>
      <c r="D10" s="30"/>
    </row>
    <row r="11" spans="1:5" x14ac:dyDescent="0.35">
      <c r="A11" s="5" t="s">
        <v>8</v>
      </c>
      <c r="B11" s="31"/>
      <c r="C11" s="31"/>
      <c r="D11" s="31"/>
    </row>
    <row r="12" spans="1:5" ht="15.5" x14ac:dyDescent="0.35">
      <c r="A12" s="32" t="s">
        <v>45</v>
      </c>
      <c r="B12" s="33"/>
      <c r="C12" s="33"/>
      <c r="D12" s="34"/>
    </row>
    <row r="13" spans="1:5" x14ac:dyDescent="0.35">
      <c r="A13" s="6" t="s">
        <v>1</v>
      </c>
      <c r="B13" s="1"/>
      <c r="C13" s="1"/>
      <c r="D13" s="1"/>
    </row>
    <row r="14" spans="1:5" x14ac:dyDescent="0.35">
      <c r="A14" s="6" t="s">
        <v>2</v>
      </c>
    </row>
    <row r="15" spans="1:5" x14ac:dyDescent="0.35">
      <c r="A15" s="6" t="s">
        <v>46</v>
      </c>
    </row>
    <row r="16" spans="1:5" ht="15.5" x14ac:dyDescent="0.35">
      <c r="A16" s="32" t="s">
        <v>47</v>
      </c>
      <c r="B16" s="33"/>
      <c r="C16" s="33"/>
      <c r="D16" s="34"/>
    </row>
    <row r="17" spans="1:4" x14ac:dyDescent="0.35">
      <c r="A17" s="6" t="s">
        <v>1</v>
      </c>
      <c r="B17" s="1"/>
      <c r="C17" s="1"/>
      <c r="D17" s="1"/>
    </row>
    <row r="18" spans="1:4" x14ac:dyDescent="0.35">
      <c r="A18" s="6" t="s">
        <v>2</v>
      </c>
    </row>
    <row r="19" spans="1:4" x14ac:dyDescent="0.35">
      <c r="A19" s="6" t="s">
        <v>46</v>
      </c>
    </row>
  </sheetData>
  <mergeCells count="10">
    <mergeCell ref="B10:D10"/>
    <mergeCell ref="B11:D11"/>
    <mergeCell ref="A12:D12"/>
    <mergeCell ref="A16:D16"/>
    <mergeCell ref="A1:D1"/>
    <mergeCell ref="A3:D3"/>
    <mergeCell ref="B6:D6"/>
    <mergeCell ref="B7:D7"/>
    <mergeCell ref="B8:D8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JS Fundamentals</vt:lpstr>
      <vt:lpstr>Template x2</vt:lpstr>
      <vt:lpstr>Template x3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paunov</dc:creator>
  <cp:keywords/>
  <dc:description/>
  <cp:lastModifiedBy>Kiril Kirilov</cp:lastModifiedBy>
  <cp:revision/>
  <cp:lastPrinted>2019-05-22T15:01:29Z</cp:lastPrinted>
  <dcterms:created xsi:type="dcterms:W3CDTF">2018-10-14T20:15:08Z</dcterms:created>
  <dcterms:modified xsi:type="dcterms:W3CDTF">2019-05-22T20:23:47Z</dcterms:modified>
  <cp:category/>
  <cp:contentStatus/>
</cp:coreProperties>
</file>