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lecularCellClassification_MINIMAL\stgmcc\inst\extdata\output_files\all_clustScore\"/>
    </mc:Choice>
  </mc:AlternateContent>
  <bookViews>
    <workbookView xWindow="0" yWindow="0" windowWidth="17010" windowHeight="6045"/>
  </bookViews>
  <sheets>
    <sheet name="manual_qpcr_aggregation" sheetId="1" r:id="rId1"/>
  </sheets>
  <calcPr calcId="0"/>
</workbook>
</file>

<file path=xl/calcChain.xml><?xml version="1.0" encoding="utf-8"?>
<calcChain xmlns="http://schemas.openxmlformats.org/spreadsheetml/2006/main">
  <c r="H35" i="1" l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M22" i="1"/>
  <c r="M21" i="1"/>
  <c r="M20" i="1"/>
  <c r="M19" i="1"/>
  <c r="J31" i="1"/>
  <c r="J30" i="1"/>
  <c r="J29" i="1"/>
  <c r="J27" i="1"/>
  <c r="J26" i="1"/>
  <c r="J25" i="1"/>
  <c r="J24" i="1"/>
  <c r="J22" i="1"/>
  <c r="J21" i="1"/>
  <c r="J20" i="1"/>
  <c r="J19" i="1"/>
  <c r="J32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B26" i="1"/>
  <c r="B29" i="1"/>
  <c r="B32" i="1"/>
  <c r="B31" i="1"/>
  <c r="B30" i="1"/>
  <c r="B27" i="1"/>
  <c r="B25" i="1"/>
  <c r="B24" i="1"/>
  <c r="B22" i="1"/>
  <c r="B21" i="1"/>
  <c r="B20" i="1"/>
  <c r="B19" i="1"/>
</calcChain>
</file>

<file path=xl/sharedStrings.xml><?xml version="1.0" encoding="utf-8"?>
<sst xmlns="http://schemas.openxmlformats.org/spreadsheetml/2006/main" count="82" uniqueCount="24">
  <si>
    <t>Resample</t>
  </si>
  <si>
    <t>GLMNet~Accuracy</t>
  </si>
  <si>
    <t>kNN~Accuracy</t>
  </si>
  <si>
    <t>NNet~Accuracy</t>
  </si>
  <si>
    <t>NNet.Multinom~Accuracy</t>
  </si>
  <si>
    <t>Rand.Forest~Accuracy</t>
  </si>
  <si>
    <t>SVM.Radial~Accuracy</t>
  </si>
  <si>
    <t>SVM.Linear~Accuracy</t>
  </si>
  <si>
    <t>Fold1</t>
  </si>
  <si>
    <t>Fold2</t>
  </si>
  <si>
    <t>Fold3</t>
  </si>
  <si>
    <t>Fold4</t>
  </si>
  <si>
    <t>Fold5</t>
  </si>
  <si>
    <t>Cell</t>
  </si>
  <si>
    <t>Target</t>
  </si>
  <si>
    <t>Raw</t>
  </si>
  <si>
    <t>Transform</t>
  </si>
  <si>
    <t>Min</t>
  </si>
  <si>
    <t>Max</t>
  </si>
  <si>
    <t>Mean</t>
  </si>
  <si>
    <t>Median</t>
  </si>
  <si>
    <t>Maximums</t>
  </si>
  <si>
    <t>MINIMUMS</t>
  </si>
  <si>
    <t>MAXIMUMS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</si>
</sst>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C35" sqref="C35:H35"/>
    </sheetView>
  </sheetViews>
  <sheetFormatPr defaultRowHeight="15" x14ac:dyDescent="0.25"/>
  <cols>
    <col min="2" max="2" width="11.42578125" customWidth="1"/>
    <col min="3" max="3" width="10" customWidth="1"/>
    <col min="4" max="4" width="9.28515625" customWidth="1"/>
    <col min="5" max="5" width="15.140625" customWidth="1"/>
    <col min="6" max="6" width="13" customWidth="1"/>
    <col min="7" max="7" width="12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</row>
    <row r="2" spans="1:9" x14ac:dyDescent="0.25">
      <c r="A2" t="s">
        <v>8</v>
      </c>
      <c r="B2">
        <v>0.92</v>
      </c>
      <c r="C2">
        <v>0.84</v>
      </c>
      <c r="D2">
        <v>0.96</v>
      </c>
      <c r="E2">
        <v>0.92</v>
      </c>
      <c r="F2">
        <v>0.96</v>
      </c>
      <c r="G2">
        <v>0.96</v>
      </c>
      <c r="H2">
        <v>0.96</v>
      </c>
      <c r="I2" t="s">
        <v>14</v>
      </c>
    </row>
    <row r="3" spans="1:9" x14ac:dyDescent="0.25">
      <c r="A3" t="s">
        <v>9</v>
      </c>
      <c r="B3">
        <v>0.81481481481481499</v>
      </c>
      <c r="C3">
        <v>0.77777777777777801</v>
      </c>
      <c r="D3">
        <v>0.74074074074074103</v>
      </c>
      <c r="E3">
        <v>0.77777777777777801</v>
      </c>
      <c r="F3">
        <v>0.81481481481481499</v>
      </c>
      <c r="G3">
        <v>0.81481481481481499</v>
      </c>
      <c r="H3">
        <v>0.77777777777777801</v>
      </c>
      <c r="I3" t="s">
        <v>14</v>
      </c>
    </row>
    <row r="4" spans="1:9" x14ac:dyDescent="0.25">
      <c r="A4" t="s">
        <v>10</v>
      </c>
      <c r="B4">
        <v>0.8</v>
      </c>
      <c r="C4">
        <v>0.8</v>
      </c>
      <c r="D4">
        <v>0.88</v>
      </c>
      <c r="E4">
        <v>0.8</v>
      </c>
      <c r="F4">
        <v>0.8</v>
      </c>
      <c r="G4">
        <v>0.8</v>
      </c>
      <c r="H4">
        <v>0.88</v>
      </c>
      <c r="I4" t="s">
        <v>14</v>
      </c>
    </row>
    <row r="5" spans="1:9" x14ac:dyDescent="0.25">
      <c r="A5" t="s">
        <v>11</v>
      </c>
      <c r="B5">
        <v>0.92</v>
      </c>
      <c r="C5">
        <v>0.84</v>
      </c>
      <c r="D5">
        <v>0.92</v>
      </c>
      <c r="E5">
        <v>0.92</v>
      </c>
      <c r="F5">
        <v>0.84</v>
      </c>
      <c r="G5">
        <v>0.88</v>
      </c>
      <c r="H5">
        <v>0.88</v>
      </c>
      <c r="I5" t="s">
        <v>14</v>
      </c>
    </row>
    <row r="6" spans="1:9" x14ac:dyDescent="0.25">
      <c r="A6" t="s">
        <v>12</v>
      </c>
      <c r="B6">
        <v>0.875</v>
      </c>
      <c r="C6">
        <v>0.83333333333333304</v>
      </c>
      <c r="D6">
        <v>0.83333333333333304</v>
      </c>
      <c r="E6">
        <v>0.83333333333333304</v>
      </c>
      <c r="F6">
        <v>0.875</v>
      </c>
      <c r="G6">
        <v>0.83333333333333304</v>
      </c>
      <c r="H6">
        <v>0.875</v>
      </c>
      <c r="I6" t="s">
        <v>14</v>
      </c>
    </row>
    <row r="7" spans="1:9" x14ac:dyDescent="0.25">
      <c r="A7" t="s">
        <v>8</v>
      </c>
      <c r="B7">
        <v>0.96</v>
      </c>
      <c r="C7">
        <v>0.52</v>
      </c>
      <c r="D7">
        <v>0.84</v>
      </c>
      <c r="E7">
        <v>0.76</v>
      </c>
      <c r="F7">
        <v>0.88</v>
      </c>
      <c r="G7">
        <v>0.8</v>
      </c>
      <c r="H7">
        <v>0.92</v>
      </c>
      <c r="I7" t="s">
        <v>13</v>
      </c>
    </row>
    <row r="8" spans="1:9" x14ac:dyDescent="0.25">
      <c r="A8" t="s">
        <v>9</v>
      </c>
      <c r="B8">
        <v>0.77777777777777801</v>
      </c>
      <c r="C8">
        <v>0.55555555555555602</v>
      </c>
      <c r="D8">
        <v>0.77777777777777801</v>
      </c>
      <c r="E8">
        <v>0.85185185185185197</v>
      </c>
      <c r="F8">
        <v>0.70370370370370405</v>
      </c>
      <c r="G8">
        <v>0.66666666666666696</v>
      </c>
      <c r="H8">
        <v>0.74074074074074103</v>
      </c>
      <c r="I8" t="s">
        <v>13</v>
      </c>
    </row>
    <row r="9" spans="1:9" x14ac:dyDescent="0.25">
      <c r="A9" t="s">
        <v>10</v>
      </c>
      <c r="B9">
        <v>0.88</v>
      </c>
      <c r="C9">
        <v>0.72</v>
      </c>
      <c r="D9">
        <v>0.8</v>
      </c>
      <c r="E9">
        <v>0.84</v>
      </c>
      <c r="F9">
        <v>0.88</v>
      </c>
      <c r="G9">
        <v>0.8</v>
      </c>
      <c r="H9">
        <v>0.84</v>
      </c>
      <c r="I9" t="s">
        <v>13</v>
      </c>
    </row>
    <row r="10" spans="1:9" x14ac:dyDescent="0.25">
      <c r="A10" t="s">
        <v>11</v>
      </c>
      <c r="B10">
        <v>0.84</v>
      </c>
      <c r="C10">
        <v>0.72</v>
      </c>
      <c r="D10">
        <v>0.84</v>
      </c>
      <c r="E10">
        <v>0.84</v>
      </c>
      <c r="F10">
        <v>0.8</v>
      </c>
      <c r="G10">
        <v>0.8</v>
      </c>
      <c r="H10">
        <v>0.8</v>
      </c>
      <c r="I10" t="s">
        <v>13</v>
      </c>
    </row>
    <row r="11" spans="1:9" x14ac:dyDescent="0.25">
      <c r="A11" t="s">
        <v>12</v>
      </c>
      <c r="B11">
        <v>0.79166666666666696</v>
      </c>
      <c r="C11">
        <v>0.66666666666666696</v>
      </c>
      <c r="D11">
        <v>0.79166666666666696</v>
      </c>
      <c r="E11">
        <v>0.70833333333333304</v>
      </c>
      <c r="F11">
        <v>0.875</v>
      </c>
      <c r="G11">
        <v>0.91666666666666696</v>
      </c>
      <c r="H11">
        <v>0.83333333333333304</v>
      </c>
      <c r="I11" t="s">
        <v>13</v>
      </c>
    </row>
    <row r="12" spans="1:9" x14ac:dyDescent="0.25">
      <c r="A12" t="s">
        <v>8</v>
      </c>
      <c r="B12">
        <v>0.92</v>
      </c>
      <c r="C12">
        <v>0.4</v>
      </c>
      <c r="D12">
        <v>0.52</v>
      </c>
      <c r="E12">
        <v>0.72</v>
      </c>
      <c r="F12">
        <v>0.96</v>
      </c>
      <c r="G12">
        <v>0.96</v>
      </c>
      <c r="H12">
        <v>0.96</v>
      </c>
      <c r="I12" t="s">
        <v>15</v>
      </c>
    </row>
    <row r="13" spans="1:9" x14ac:dyDescent="0.25">
      <c r="A13" t="s">
        <v>9</v>
      </c>
      <c r="B13">
        <v>0.81481481481481499</v>
      </c>
      <c r="C13">
        <v>0.62962962962962998</v>
      </c>
      <c r="D13">
        <v>0.407407407407407</v>
      </c>
      <c r="E13">
        <v>0.66666666666666696</v>
      </c>
      <c r="F13">
        <v>0.81481481481481499</v>
      </c>
      <c r="G13">
        <v>0.81481481481481499</v>
      </c>
      <c r="H13">
        <v>0.77777777777777801</v>
      </c>
      <c r="I13" t="s">
        <v>15</v>
      </c>
    </row>
    <row r="14" spans="1:9" x14ac:dyDescent="0.25">
      <c r="A14" t="s">
        <v>10</v>
      </c>
      <c r="B14">
        <v>0.8</v>
      </c>
      <c r="C14">
        <v>0.56000000000000005</v>
      </c>
      <c r="D14">
        <v>0.44</v>
      </c>
      <c r="E14">
        <v>0.44</v>
      </c>
      <c r="F14">
        <v>0.8</v>
      </c>
      <c r="G14">
        <v>0.8</v>
      </c>
      <c r="H14">
        <v>0.88</v>
      </c>
      <c r="I14" t="s">
        <v>15</v>
      </c>
    </row>
    <row r="15" spans="1:9" x14ac:dyDescent="0.25">
      <c r="A15" t="s">
        <v>11</v>
      </c>
      <c r="B15">
        <v>0.92</v>
      </c>
      <c r="C15">
        <v>0.64</v>
      </c>
      <c r="D15">
        <v>0.52</v>
      </c>
      <c r="E15">
        <v>0.48</v>
      </c>
      <c r="F15">
        <v>0.84</v>
      </c>
      <c r="G15">
        <v>0.88</v>
      </c>
      <c r="H15">
        <v>0.88</v>
      </c>
      <c r="I15" t="s">
        <v>15</v>
      </c>
    </row>
    <row r="16" spans="1:9" x14ac:dyDescent="0.25">
      <c r="A16" t="s">
        <v>12</v>
      </c>
      <c r="B16">
        <v>0.875</v>
      </c>
      <c r="C16">
        <v>0.54166666666666696</v>
      </c>
      <c r="D16">
        <v>0.29166666666666702</v>
      </c>
      <c r="E16">
        <v>0.41666666666666702</v>
      </c>
      <c r="F16">
        <v>0.875</v>
      </c>
      <c r="G16">
        <v>0.83333333333333304</v>
      </c>
      <c r="H16">
        <v>0.875</v>
      </c>
      <c r="I16" t="s">
        <v>15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16</v>
      </c>
      <c r="J18" t="s">
        <v>21</v>
      </c>
    </row>
    <row r="19" spans="1:13" x14ac:dyDescent="0.25">
      <c r="A19" t="s">
        <v>17</v>
      </c>
      <c r="B19">
        <f>MIN(B2:B6)</f>
        <v>0.8</v>
      </c>
      <c r="C19">
        <f t="shared" ref="C19:H19" si="0">MIN(C2:C6)</f>
        <v>0.77777777777777801</v>
      </c>
      <c r="D19">
        <f t="shared" si="0"/>
        <v>0.74074074074074103</v>
      </c>
      <c r="E19">
        <f t="shared" si="0"/>
        <v>0.77777777777777801</v>
      </c>
      <c r="F19">
        <f t="shared" si="0"/>
        <v>0.8</v>
      </c>
      <c r="G19">
        <f t="shared" si="0"/>
        <v>0.8</v>
      </c>
      <c r="H19">
        <f t="shared" si="0"/>
        <v>0.77777777777777801</v>
      </c>
      <c r="I19" t="s">
        <v>14</v>
      </c>
      <c r="J19">
        <f t="shared" ref="J19:J32" si="1">MAX(B19:H19)</f>
        <v>0.8</v>
      </c>
      <c r="L19" t="s">
        <v>17</v>
      </c>
      <c r="M19">
        <f>MAX(J19,J24,J29)</f>
        <v>0.8</v>
      </c>
    </row>
    <row r="20" spans="1:13" x14ac:dyDescent="0.25">
      <c r="A20" t="s">
        <v>18</v>
      </c>
      <c r="B20">
        <f>MAX(B2:B6)</f>
        <v>0.92</v>
      </c>
      <c r="C20">
        <f t="shared" ref="C20:H20" si="2">MAX(C2:C6)</f>
        <v>0.84</v>
      </c>
      <c r="D20">
        <f t="shared" si="2"/>
        <v>0.96</v>
      </c>
      <c r="E20">
        <f t="shared" si="2"/>
        <v>0.92</v>
      </c>
      <c r="F20">
        <f t="shared" si="2"/>
        <v>0.96</v>
      </c>
      <c r="G20">
        <f t="shared" si="2"/>
        <v>0.96</v>
      </c>
      <c r="H20">
        <f t="shared" si="2"/>
        <v>0.96</v>
      </c>
      <c r="I20" t="s">
        <v>14</v>
      </c>
      <c r="J20">
        <f t="shared" si="1"/>
        <v>0.96</v>
      </c>
      <c r="L20" t="s">
        <v>18</v>
      </c>
      <c r="M20">
        <f t="shared" ref="M20:M22" si="3">MAX(J20,J25,J30)</f>
        <v>0.96</v>
      </c>
    </row>
    <row r="21" spans="1:13" x14ac:dyDescent="0.25">
      <c r="A21" t="s">
        <v>20</v>
      </c>
      <c r="B21">
        <f>MEDIAN(B2:B6)</f>
        <v>0.875</v>
      </c>
      <c r="C21">
        <f t="shared" ref="C21:H21" si="4">MEDIAN(C2:C6)</f>
        <v>0.83333333333333304</v>
      </c>
      <c r="D21">
        <f t="shared" si="4"/>
        <v>0.88</v>
      </c>
      <c r="E21">
        <f t="shared" si="4"/>
        <v>0.83333333333333304</v>
      </c>
      <c r="F21">
        <f t="shared" si="4"/>
        <v>0.84</v>
      </c>
      <c r="G21">
        <f t="shared" si="4"/>
        <v>0.83333333333333304</v>
      </c>
      <c r="H21">
        <f t="shared" si="4"/>
        <v>0.88</v>
      </c>
      <c r="I21" t="s">
        <v>14</v>
      </c>
      <c r="J21">
        <f t="shared" si="1"/>
        <v>0.88</v>
      </c>
      <c r="L21" t="s">
        <v>20</v>
      </c>
      <c r="M21">
        <f t="shared" si="3"/>
        <v>0.88</v>
      </c>
    </row>
    <row r="22" spans="1:13" x14ac:dyDescent="0.25">
      <c r="A22" t="s">
        <v>19</v>
      </c>
      <c r="B22">
        <f>AVERAGE(B2:B6)</f>
        <v>0.86596296296296305</v>
      </c>
      <c r="C22">
        <f t="shared" ref="C22:H22" si="5">AVERAGE(C2:C6)</f>
        <v>0.81822222222222218</v>
      </c>
      <c r="D22">
        <f t="shared" si="5"/>
        <v>0.86681481481481482</v>
      </c>
      <c r="E22">
        <f t="shared" si="5"/>
        <v>0.85022222222222221</v>
      </c>
      <c r="F22">
        <f t="shared" si="5"/>
        <v>0.85796296296296293</v>
      </c>
      <c r="G22">
        <f t="shared" si="5"/>
        <v>0.85762962962962952</v>
      </c>
      <c r="H22">
        <f t="shared" si="5"/>
        <v>0.87455555555555553</v>
      </c>
      <c r="I22" t="s">
        <v>14</v>
      </c>
      <c r="J22">
        <f t="shared" si="1"/>
        <v>0.87455555555555553</v>
      </c>
      <c r="L22" t="s">
        <v>19</v>
      </c>
      <c r="M22">
        <f>MAX(J22,J27,J32)</f>
        <v>0.87455555555555553</v>
      </c>
    </row>
    <row r="23" spans="1:13" x14ac:dyDescent="0.25">
      <c r="I23" t="s">
        <v>14</v>
      </c>
    </row>
    <row r="24" spans="1:13" x14ac:dyDescent="0.25">
      <c r="A24" t="s">
        <v>17</v>
      </c>
      <c r="B24">
        <f>MIN(B7:B11)</f>
        <v>0.77777777777777801</v>
      </c>
      <c r="C24">
        <f t="shared" ref="C24:H24" si="6">MIN(C7:C11)</f>
        <v>0.52</v>
      </c>
      <c r="D24">
        <f t="shared" si="6"/>
        <v>0.77777777777777801</v>
      </c>
      <c r="E24">
        <f t="shared" si="6"/>
        <v>0.70833333333333304</v>
      </c>
      <c r="F24">
        <f t="shared" si="6"/>
        <v>0.70370370370370405</v>
      </c>
      <c r="G24">
        <f t="shared" si="6"/>
        <v>0.66666666666666696</v>
      </c>
      <c r="H24">
        <f t="shared" si="6"/>
        <v>0.74074074074074103</v>
      </c>
      <c r="I24" t="s">
        <v>13</v>
      </c>
      <c r="J24">
        <f t="shared" si="1"/>
        <v>0.77777777777777801</v>
      </c>
    </row>
    <row r="25" spans="1:13" x14ac:dyDescent="0.25">
      <c r="A25" t="s">
        <v>18</v>
      </c>
      <c r="B25">
        <f>MAX(B7:B11)</f>
        <v>0.96</v>
      </c>
      <c r="C25">
        <f t="shared" ref="C25:H25" si="7">MAX(C7:C11)</f>
        <v>0.72</v>
      </c>
      <c r="D25">
        <f t="shared" si="7"/>
        <v>0.84</v>
      </c>
      <c r="E25">
        <f t="shared" si="7"/>
        <v>0.85185185185185197</v>
      </c>
      <c r="F25">
        <f t="shared" si="7"/>
        <v>0.88</v>
      </c>
      <c r="G25">
        <f t="shared" si="7"/>
        <v>0.91666666666666696</v>
      </c>
      <c r="H25">
        <f t="shared" si="7"/>
        <v>0.92</v>
      </c>
      <c r="I25" t="s">
        <v>13</v>
      </c>
      <c r="J25">
        <f t="shared" si="1"/>
        <v>0.96</v>
      </c>
    </row>
    <row r="26" spans="1:13" x14ac:dyDescent="0.25">
      <c r="A26" t="s">
        <v>20</v>
      </c>
      <c r="B26">
        <f>MEDIAN(B7:B11)</f>
        <v>0.84</v>
      </c>
      <c r="C26">
        <f t="shared" ref="C26:H26" si="8">MEDIAN(C7:C11)</f>
        <v>0.66666666666666696</v>
      </c>
      <c r="D26">
        <f t="shared" si="8"/>
        <v>0.8</v>
      </c>
      <c r="E26">
        <f t="shared" si="8"/>
        <v>0.84</v>
      </c>
      <c r="F26">
        <f t="shared" si="8"/>
        <v>0.875</v>
      </c>
      <c r="G26">
        <f t="shared" si="8"/>
        <v>0.8</v>
      </c>
      <c r="H26">
        <f t="shared" si="8"/>
        <v>0.83333333333333304</v>
      </c>
      <c r="I26" t="s">
        <v>13</v>
      </c>
      <c r="J26">
        <f t="shared" si="1"/>
        <v>0.875</v>
      </c>
    </row>
    <row r="27" spans="1:13" x14ac:dyDescent="0.25">
      <c r="A27" t="s">
        <v>19</v>
      </c>
      <c r="B27">
        <f>AVERAGE(B7:B11)</f>
        <v>0.84988888888888892</v>
      </c>
      <c r="C27">
        <f t="shared" ref="C27:H27" si="9">AVERAGE(C7:C11)</f>
        <v>0.63644444444444459</v>
      </c>
      <c r="D27">
        <f t="shared" si="9"/>
        <v>0.80988888888888899</v>
      </c>
      <c r="E27">
        <f t="shared" si="9"/>
        <v>0.80003703703703688</v>
      </c>
      <c r="F27">
        <f t="shared" si="9"/>
        <v>0.82774074074074078</v>
      </c>
      <c r="G27">
        <f t="shared" si="9"/>
        <v>0.79666666666666686</v>
      </c>
      <c r="H27">
        <f t="shared" si="9"/>
        <v>0.82681481481481478</v>
      </c>
      <c r="I27" t="s">
        <v>13</v>
      </c>
      <c r="J27">
        <f t="shared" si="1"/>
        <v>0.84988888888888892</v>
      </c>
    </row>
    <row r="28" spans="1:13" x14ac:dyDescent="0.25">
      <c r="I28" t="s">
        <v>13</v>
      </c>
    </row>
    <row r="29" spans="1:13" x14ac:dyDescent="0.25">
      <c r="A29" t="s">
        <v>17</v>
      </c>
      <c r="B29">
        <f>MIN(B12:B16)</f>
        <v>0.8</v>
      </c>
      <c r="C29">
        <f t="shared" ref="C29:H29" si="10">MIN(C12:C16)</f>
        <v>0.4</v>
      </c>
      <c r="D29">
        <f t="shared" si="10"/>
        <v>0.29166666666666702</v>
      </c>
      <c r="E29">
        <f t="shared" si="10"/>
        <v>0.41666666666666702</v>
      </c>
      <c r="F29">
        <f t="shared" si="10"/>
        <v>0.8</v>
      </c>
      <c r="G29">
        <f t="shared" si="10"/>
        <v>0.8</v>
      </c>
      <c r="H29">
        <f t="shared" si="10"/>
        <v>0.77777777777777801</v>
      </c>
      <c r="I29" t="s">
        <v>15</v>
      </c>
      <c r="J29">
        <f t="shared" si="1"/>
        <v>0.8</v>
      </c>
    </row>
    <row r="30" spans="1:13" x14ac:dyDescent="0.25">
      <c r="A30" t="s">
        <v>18</v>
      </c>
      <c r="B30">
        <f>MAX(B12:B16)</f>
        <v>0.92</v>
      </c>
      <c r="C30">
        <f t="shared" ref="C30:H30" si="11">MAX(C12:C16)</f>
        <v>0.64</v>
      </c>
      <c r="D30">
        <f t="shared" si="11"/>
        <v>0.52</v>
      </c>
      <c r="E30">
        <f t="shared" si="11"/>
        <v>0.72</v>
      </c>
      <c r="F30">
        <f t="shared" si="11"/>
        <v>0.96</v>
      </c>
      <c r="G30">
        <f t="shared" si="11"/>
        <v>0.96</v>
      </c>
      <c r="H30">
        <f t="shared" si="11"/>
        <v>0.96</v>
      </c>
      <c r="I30" t="s">
        <v>15</v>
      </c>
      <c r="J30">
        <f t="shared" si="1"/>
        <v>0.96</v>
      </c>
    </row>
    <row r="31" spans="1:13" x14ac:dyDescent="0.25">
      <c r="A31" t="s">
        <v>20</v>
      </c>
      <c r="B31">
        <f>MEDIAN(B12:B16)</f>
        <v>0.875</v>
      </c>
      <c r="C31">
        <f t="shared" ref="C31:H31" si="12">MEDIAN(C12:C16)</f>
        <v>0.56000000000000005</v>
      </c>
      <c r="D31">
        <f t="shared" si="12"/>
        <v>0.44</v>
      </c>
      <c r="E31">
        <f t="shared" si="12"/>
        <v>0.48</v>
      </c>
      <c r="F31">
        <f t="shared" si="12"/>
        <v>0.84</v>
      </c>
      <c r="G31">
        <f t="shared" si="12"/>
        <v>0.83333333333333304</v>
      </c>
      <c r="H31">
        <f t="shared" si="12"/>
        <v>0.88</v>
      </c>
      <c r="I31" t="s">
        <v>15</v>
      </c>
      <c r="J31">
        <f t="shared" si="1"/>
        <v>0.88</v>
      </c>
    </row>
    <row r="32" spans="1:13" x14ac:dyDescent="0.25">
      <c r="A32" t="s">
        <v>19</v>
      </c>
      <c r="B32">
        <f>AVERAGE(B12:B16)</f>
        <v>0.86596296296296305</v>
      </c>
      <c r="C32">
        <f t="shared" ref="C32:H32" si="13">AVERAGE(C12:C16)</f>
        <v>0.55425925925925945</v>
      </c>
      <c r="D32">
        <f t="shared" si="13"/>
        <v>0.43581481481481477</v>
      </c>
      <c r="E32">
        <f t="shared" si="13"/>
        <v>0.54466666666666674</v>
      </c>
      <c r="F32">
        <f t="shared" si="13"/>
        <v>0.85796296296296293</v>
      </c>
      <c r="G32">
        <f t="shared" si="13"/>
        <v>0.85762962962962952</v>
      </c>
      <c r="H32">
        <f t="shared" si="13"/>
        <v>0.87455555555555553</v>
      </c>
      <c r="I32" t="s">
        <v>15</v>
      </c>
      <c r="J32">
        <f>MAX(B32:H32)</f>
        <v>0.87455555555555553</v>
      </c>
    </row>
    <row r="33" spans="1:9" x14ac:dyDescent="0.25">
      <c r="I33" t="s">
        <v>15</v>
      </c>
    </row>
    <row r="34" spans="1:9" x14ac:dyDescent="0.25">
      <c r="A34" t="s">
        <v>22</v>
      </c>
      <c r="B34">
        <f>MIN(B19,B24,B29)</f>
        <v>0.77777777777777801</v>
      </c>
      <c r="C34">
        <f t="shared" ref="C34:H34" si="14">MIN(C19,C24,C29)</f>
        <v>0.4</v>
      </c>
      <c r="D34">
        <f t="shared" si="14"/>
        <v>0.29166666666666702</v>
      </c>
      <c r="E34">
        <f t="shared" si="14"/>
        <v>0.41666666666666702</v>
      </c>
      <c r="F34">
        <f t="shared" si="14"/>
        <v>0.70370370370370405</v>
      </c>
      <c r="G34">
        <f t="shared" si="14"/>
        <v>0.66666666666666696</v>
      </c>
      <c r="H34">
        <f t="shared" si="14"/>
        <v>0.74074074074074103</v>
      </c>
    </row>
    <row r="35" spans="1:9" x14ac:dyDescent="0.25">
      <c r="A35" t="s">
        <v>23</v>
      </c>
      <c r="B35">
        <f>MAX(B20,B25,B30)</f>
        <v>0.96</v>
      </c>
      <c r="C35">
        <f t="shared" ref="C35:H35" si="15">MAX(C20,C25,C30)</f>
        <v>0.84</v>
      </c>
      <c r="D35">
        <f t="shared" si="15"/>
        <v>0.96</v>
      </c>
      <c r="E35">
        <f t="shared" si="15"/>
        <v>0.92</v>
      </c>
      <c r="F35">
        <f t="shared" si="15"/>
        <v>0.96</v>
      </c>
      <c r="G35">
        <f t="shared" si="15"/>
        <v>0.96</v>
      </c>
      <c r="H35">
        <f t="shared" si="15"/>
        <v>0.96</v>
      </c>
    </row>
  </sheetData>
  <conditionalFormatting sqref="J19:J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H6">
    <cfRule type="colorScale" priority="3">
      <colorScale>
        <cfvo type="min"/>
        <cfvo type="max"/>
        <color rgb="FFFCFCFF"/>
        <color rgb="FFF8696B"/>
      </colorScale>
    </cfRule>
  </conditionalFormatting>
  <conditionalFormatting sqref="B7:H11">
    <cfRule type="colorScale" priority="2">
      <colorScale>
        <cfvo type="min"/>
        <cfvo type="max"/>
        <color rgb="FFFCFCFF"/>
        <color rgb="FF63BE7B"/>
      </colorScale>
    </cfRule>
  </conditionalFormatting>
  <conditionalFormatting sqref="B12:H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manual_qpcr_aggregation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Kick, Daniel R. (MU-Student)</dc:creator>
  <cp:lastModifiedBy>Kick, Daniel R. (MU-Student)</cp:lastModifiedBy>
  <dcterms:created xsi:type="dcterms:W3CDTF">2018-10-08T19:04:15Z</dcterms:created>
  <dcterms:modified xsi:type="dcterms:W3CDTF">2018-10-08T19:04:26Z</dcterms:modified>
</cp:coreProperties>
</file>