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2" i="1" l="1"/>
  <c r="H112" i="1"/>
  <c r="J29" i="1" l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A43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O112" i="1" s="1"/>
  <c r="G6" i="1"/>
  <c r="F6" i="1"/>
  <c r="O6" i="1" l="1"/>
  <c r="N6" i="1"/>
  <c r="F7" i="1"/>
  <c r="A44" i="1"/>
  <c r="L6" i="1"/>
  <c r="K6" i="1"/>
  <c r="I6" i="1"/>
  <c r="N7" i="1" l="1"/>
  <c r="O7" i="1"/>
  <c r="F8" i="1"/>
  <c r="A45" i="1"/>
  <c r="L8" i="1"/>
  <c r="K8" i="1"/>
  <c r="J6" i="1"/>
  <c r="A46" i="1" l="1"/>
  <c r="O8" i="1"/>
  <c r="N8" i="1"/>
  <c r="F9" i="1"/>
  <c r="O9" i="1" l="1"/>
  <c r="N9" i="1"/>
  <c r="F10" i="1"/>
  <c r="A47" i="1"/>
  <c r="A48" i="1" l="1"/>
  <c r="O10" i="1"/>
  <c r="N10" i="1"/>
  <c r="F11" i="1"/>
  <c r="F12" i="1" l="1"/>
  <c r="N11" i="1"/>
  <c r="O11" i="1"/>
  <c r="A49" i="1"/>
  <c r="A50" i="1" l="1"/>
  <c r="F13" i="1"/>
  <c r="O12" i="1"/>
  <c r="N12" i="1"/>
  <c r="F14" i="1" l="1"/>
  <c r="O13" i="1"/>
  <c r="N13" i="1"/>
  <c r="A51" i="1"/>
  <c r="A52" i="1" l="1"/>
  <c r="F15" i="1"/>
  <c r="O14" i="1"/>
  <c r="N14" i="1"/>
  <c r="F16" i="1" l="1"/>
  <c r="N15" i="1"/>
  <c r="O15" i="1"/>
  <c r="A53" i="1"/>
  <c r="A54" i="1" l="1"/>
  <c r="F17" i="1"/>
  <c r="O16" i="1"/>
  <c r="N16" i="1"/>
  <c r="F18" i="1" l="1"/>
  <c r="O17" i="1"/>
  <c r="N17" i="1"/>
  <c r="A55" i="1"/>
  <c r="F19" i="1" l="1"/>
  <c r="O18" i="1"/>
  <c r="N18" i="1"/>
  <c r="A56" i="1"/>
  <c r="F20" i="1" l="1"/>
  <c r="N19" i="1"/>
  <c r="O19" i="1"/>
  <c r="A57" i="1"/>
  <c r="A58" i="1" l="1"/>
  <c r="F21" i="1"/>
  <c r="O20" i="1"/>
  <c r="N20" i="1"/>
  <c r="A59" i="1" l="1"/>
  <c r="F22" i="1"/>
  <c r="O21" i="1"/>
  <c r="N21" i="1"/>
  <c r="F23" i="1" l="1"/>
  <c r="O22" i="1"/>
  <c r="N22" i="1"/>
  <c r="A60" i="1"/>
  <c r="A61" i="1" l="1"/>
  <c r="N23" i="1"/>
  <c r="O23" i="1"/>
  <c r="F24" i="1"/>
  <c r="F25" i="1" s="1"/>
  <c r="F26" i="1" l="1"/>
  <c r="O25" i="1"/>
  <c r="N25" i="1"/>
  <c r="A62" i="1"/>
  <c r="O24" i="1"/>
  <c r="N24" i="1"/>
  <c r="A63" i="1" l="1"/>
  <c r="F27" i="1"/>
  <c r="O26" i="1"/>
  <c r="N26" i="1"/>
  <c r="F28" i="1" l="1"/>
  <c r="N27" i="1"/>
  <c r="O27" i="1"/>
  <c r="A64" i="1"/>
  <c r="A65" i="1" l="1"/>
  <c r="F29" i="1"/>
  <c r="O28" i="1"/>
  <c r="N28" i="1"/>
  <c r="F30" i="1" l="1"/>
  <c r="O29" i="1"/>
  <c r="N29" i="1"/>
  <c r="A66" i="1"/>
  <c r="A67" i="1" l="1"/>
  <c r="F31" i="1"/>
  <c r="O30" i="1"/>
  <c r="N30" i="1"/>
  <c r="F32" i="1" l="1"/>
  <c r="N31" i="1"/>
  <c r="O31" i="1"/>
  <c r="A68" i="1"/>
  <c r="A69" i="1" l="1"/>
  <c r="F33" i="1"/>
  <c r="O32" i="1"/>
  <c r="N32" i="1"/>
  <c r="F34" i="1" l="1"/>
  <c r="O33" i="1"/>
  <c r="N33" i="1"/>
  <c r="A70" i="1"/>
  <c r="F35" i="1" l="1"/>
  <c r="O34" i="1"/>
  <c r="N34" i="1"/>
  <c r="A71" i="1"/>
  <c r="F36" i="1" l="1"/>
  <c r="N35" i="1"/>
  <c r="O35" i="1"/>
  <c r="A72" i="1"/>
  <c r="A73" i="1" l="1"/>
  <c r="F37" i="1"/>
  <c r="O36" i="1"/>
  <c r="N36" i="1"/>
  <c r="F38" i="1" l="1"/>
  <c r="O37" i="1"/>
  <c r="N37" i="1"/>
  <c r="A74" i="1"/>
  <c r="A75" i="1" l="1"/>
  <c r="F39" i="1"/>
  <c r="O38" i="1"/>
  <c r="N38" i="1"/>
  <c r="F40" i="1" l="1"/>
  <c r="N39" i="1"/>
  <c r="O39" i="1"/>
  <c r="A76" i="1"/>
  <c r="F41" i="1" l="1"/>
  <c r="O40" i="1"/>
  <c r="N40" i="1"/>
  <c r="A77" i="1"/>
  <c r="A78" i="1" l="1"/>
  <c r="F42" i="1"/>
  <c r="O41" i="1"/>
  <c r="N41" i="1"/>
  <c r="F43" i="1" l="1"/>
  <c r="O42" i="1"/>
  <c r="N42" i="1"/>
  <c r="A79" i="1"/>
  <c r="A80" i="1" l="1"/>
  <c r="F44" i="1"/>
  <c r="O43" i="1"/>
  <c r="N43" i="1"/>
  <c r="F45" i="1" l="1"/>
  <c r="O44" i="1"/>
  <c r="N44" i="1"/>
  <c r="A81" i="1"/>
  <c r="A82" i="1" l="1"/>
  <c r="F46" i="1"/>
  <c r="O45" i="1"/>
  <c r="N45" i="1"/>
  <c r="F47" i="1" l="1"/>
  <c r="O46" i="1"/>
  <c r="N46" i="1"/>
  <c r="A83" i="1"/>
  <c r="F48" i="1" l="1"/>
  <c r="N47" i="1"/>
  <c r="O47" i="1"/>
  <c r="A84" i="1"/>
  <c r="A85" i="1" l="1"/>
  <c r="F49" i="1"/>
  <c r="O48" i="1"/>
  <c r="N48" i="1"/>
  <c r="F50" i="1" l="1"/>
  <c r="O49" i="1"/>
  <c r="N49" i="1"/>
  <c r="A86" i="1"/>
  <c r="A87" i="1" l="1"/>
  <c r="F51" i="1"/>
  <c r="O50" i="1"/>
  <c r="N50" i="1"/>
  <c r="F52" i="1" l="1"/>
  <c r="N51" i="1"/>
  <c r="O51" i="1"/>
  <c r="A88" i="1"/>
  <c r="A89" i="1" l="1"/>
  <c r="F53" i="1"/>
  <c r="O52" i="1"/>
  <c r="N52" i="1"/>
  <c r="F54" i="1" l="1"/>
  <c r="O53" i="1"/>
  <c r="N53" i="1"/>
  <c r="A90" i="1"/>
  <c r="A91" i="1" l="1"/>
  <c r="F55" i="1"/>
  <c r="O54" i="1"/>
  <c r="N54" i="1"/>
  <c r="F56" i="1" l="1"/>
  <c r="N55" i="1"/>
  <c r="O55" i="1"/>
  <c r="A92" i="1"/>
  <c r="A93" i="1" l="1"/>
  <c r="F57" i="1"/>
  <c r="O56" i="1"/>
  <c r="N56" i="1"/>
  <c r="F58" i="1" l="1"/>
  <c r="N57" i="1"/>
  <c r="O57" i="1"/>
  <c r="A94" i="1"/>
  <c r="A95" i="1" l="1"/>
  <c r="F59" i="1"/>
  <c r="O58" i="1"/>
  <c r="N58" i="1"/>
  <c r="A96" i="1" l="1"/>
  <c r="F60" i="1"/>
  <c r="N59" i="1"/>
  <c r="O59" i="1"/>
  <c r="F61" i="1" l="1"/>
  <c r="N60" i="1"/>
  <c r="O60" i="1"/>
  <c r="A97" i="1"/>
  <c r="F62" i="1" l="1"/>
  <c r="O61" i="1"/>
  <c r="N61" i="1"/>
  <c r="A98" i="1"/>
  <c r="A99" i="1" l="1"/>
  <c r="F63" i="1"/>
  <c r="O62" i="1"/>
  <c r="N62" i="1"/>
  <c r="A100" i="1" l="1"/>
  <c r="F64" i="1"/>
  <c r="N63" i="1"/>
  <c r="O63" i="1"/>
  <c r="F65" i="1" l="1"/>
  <c r="O64" i="1"/>
  <c r="N64" i="1"/>
  <c r="A101" i="1"/>
  <c r="F66" i="1" l="1"/>
  <c r="O65" i="1"/>
  <c r="N65" i="1"/>
  <c r="A102" i="1"/>
  <c r="A103" i="1" l="1"/>
  <c r="F67" i="1"/>
  <c r="N66" i="1"/>
  <c r="O66" i="1"/>
  <c r="A104" i="1" l="1"/>
  <c r="F68" i="1"/>
  <c r="N67" i="1"/>
  <c r="O67" i="1"/>
  <c r="F69" i="1" l="1"/>
  <c r="O68" i="1"/>
  <c r="N68" i="1"/>
  <c r="A105" i="1"/>
  <c r="A106" i="1" l="1"/>
  <c r="F70" i="1"/>
  <c r="O69" i="1"/>
  <c r="N69" i="1"/>
  <c r="F71" i="1" l="1"/>
  <c r="O70" i="1"/>
  <c r="N70" i="1"/>
  <c r="A107" i="1"/>
  <c r="A108" i="1" l="1"/>
  <c r="F72" i="1"/>
  <c r="N71" i="1"/>
  <c r="O71" i="1"/>
  <c r="F73" i="1" l="1"/>
  <c r="O72" i="1"/>
  <c r="N72" i="1"/>
  <c r="F74" i="1" l="1"/>
  <c r="N73" i="1"/>
  <c r="O73" i="1"/>
  <c r="F75" i="1" l="1"/>
  <c r="O74" i="1"/>
  <c r="N74" i="1"/>
  <c r="F76" i="1" l="1"/>
  <c r="O75" i="1"/>
  <c r="N75" i="1"/>
  <c r="F77" i="1" l="1"/>
  <c r="O76" i="1"/>
  <c r="N76" i="1"/>
  <c r="F78" i="1" l="1"/>
  <c r="O77" i="1"/>
  <c r="N77" i="1"/>
  <c r="F79" i="1" l="1"/>
  <c r="O78" i="1"/>
  <c r="N78" i="1"/>
  <c r="F80" i="1" l="1"/>
  <c r="N79" i="1"/>
  <c r="O79" i="1"/>
  <c r="F81" i="1" l="1"/>
  <c r="O80" i="1"/>
  <c r="N80" i="1"/>
  <c r="F82" i="1" l="1"/>
  <c r="O81" i="1"/>
  <c r="N81" i="1"/>
  <c r="F83" i="1" l="1"/>
  <c r="N82" i="1"/>
  <c r="O82" i="1"/>
  <c r="F84" i="1" l="1"/>
  <c r="N83" i="1"/>
  <c r="O83" i="1"/>
  <c r="F85" i="1" l="1"/>
  <c r="O84" i="1"/>
  <c r="N84" i="1"/>
  <c r="F86" i="1" l="1"/>
  <c r="O85" i="1"/>
  <c r="N85" i="1"/>
  <c r="F87" i="1" l="1"/>
  <c r="O86" i="1"/>
  <c r="N86" i="1"/>
  <c r="F88" i="1" l="1"/>
  <c r="N87" i="1"/>
  <c r="O87" i="1"/>
  <c r="F89" i="1" l="1"/>
  <c r="N88" i="1"/>
  <c r="O88" i="1"/>
  <c r="F90" i="1" l="1"/>
  <c r="O89" i="1"/>
  <c r="N89" i="1"/>
  <c r="F91" i="1" l="1"/>
  <c r="N90" i="1"/>
  <c r="O90" i="1"/>
  <c r="F92" i="1" l="1"/>
  <c r="N91" i="1"/>
  <c r="O91" i="1"/>
  <c r="F93" i="1" l="1"/>
  <c r="N92" i="1"/>
  <c r="O92" i="1"/>
  <c r="F94" i="1" l="1"/>
  <c r="O93" i="1"/>
  <c r="N93" i="1"/>
  <c r="F95" i="1" l="1"/>
  <c r="N94" i="1"/>
  <c r="O94" i="1"/>
  <c r="F96" i="1" l="1"/>
  <c r="N95" i="1"/>
  <c r="O95" i="1"/>
  <c r="F97" i="1" l="1"/>
  <c r="N96" i="1"/>
  <c r="O96" i="1"/>
  <c r="F98" i="1" l="1"/>
  <c r="O97" i="1"/>
  <c r="N97" i="1"/>
  <c r="F99" i="1" l="1"/>
  <c r="O98" i="1"/>
  <c r="N98" i="1"/>
  <c r="F100" i="1" l="1"/>
  <c r="N99" i="1"/>
  <c r="O99" i="1"/>
  <c r="F101" i="1" l="1"/>
  <c r="N100" i="1"/>
  <c r="O100" i="1"/>
  <c r="F102" i="1" l="1"/>
  <c r="O101" i="1"/>
  <c r="N101" i="1"/>
  <c r="F103" i="1" l="1"/>
  <c r="N102" i="1"/>
  <c r="O102" i="1"/>
  <c r="F104" i="1" l="1"/>
  <c r="N103" i="1"/>
  <c r="O103" i="1"/>
  <c r="F105" i="1" l="1"/>
  <c r="O104" i="1"/>
  <c r="N104" i="1"/>
  <c r="F106" i="1" l="1"/>
  <c r="O105" i="1"/>
  <c r="N105" i="1"/>
  <c r="F107" i="1" l="1"/>
  <c r="O106" i="1"/>
  <c r="N106" i="1"/>
  <c r="F108" i="1" l="1"/>
  <c r="N107" i="1"/>
  <c r="O107" i="1"/>
  <c r="F109" i="1" l="1"/>
  <c r="O108" i="1"/>
  <c r="N108" i="1"/>
  <c r="F110" i="1" l="1"/>
  <c r="O109" i="1"/>
  <c r="N109" i="1"/>
  <c r="F111" i="1" l="1"/>
  <c r="O110" i="1"/>
  <c r="N110" i="1"/>
  <c r="F112" i="1" l="1"/>
  <c r="O111" i="1"/>
  <c r="N111" i="1"/>
</calcChain>
</file>

<file path=xl/sharedStrings.xml><?xml version="1.0" encoding="utf-8"?>
<sst xmlns="http://schemas.openxmlformats.org/spreadsheetml/2006/main" count="69" uniqueCount="68">
  <si>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</si>
  <si>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</si>
  <si>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</si>
  <si>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</si>
  <si>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</si>
  <si>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</si>
  <si>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</si>
  <si>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</si>
  <si>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</si>
  <si>
    <t>CUMM/CASES</t>
  </si>
  <si>
    <t>CUMM/RECOVERY</t>
  </si>
  <si>
    <t>CUMM/DEATHS</t>
  </si>
  <si>
    <t>deaths</t>
  </si>
  <si>
    <t>recovery</t>
  </si>
  <si>
    <t>[</t>
  </si>
  <si>
    <t>]</t>
  </si>
  <si>
    <t>,</t>
  </si>
  <si>
    <t/>
  </si>
  <si>
    <t>CASES PER COUNTY</t>
  </si>
  <si>
    <t>COUNTY</t>
  </si>
  <si>
    <t>SERIAL</t>
  </si>
  <si>
    <t>NAIROBI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</si>
  <si>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</si>
  <si>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</si>
  <si>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</si>
  <si>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</si>
  <si>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</si>
  <si>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</si>
  <si>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</si>
  <si>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</si>
  <si>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</si>
  <si>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</si>
  <si>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</si>
  <si>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</si>
  <si>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THARAKANITHI</t>
  </si>
  <si>
    <t>EMBU</t>
  </si>
  <si>
    <t>KITUI</t>
  </si>
  <si>
    <t>MACHAKOS</t>
  </si>
  <si>
    <t>MAKUENI</t>
  </si>
  <si>
    <t>NYANDARUS</t>
  </si>
  <si>
    <t>NYERI</t>
  </si>
  <si>
    <t>KIRINYAGA</t>
  </si>
  <si>
    <t>MURANGA</t>
  </si>
  <si>
    <t>KIAMBU</t>
  </si>
  <si>
    <t>TURKANA</t>
  </si>
  <si>
    <t>WEST POKOT</t>
  </si>
  <si>
    <t>SAMBURU</t>
  </si>
  <si>
    <t>TRANS NZOIA</t>
  </si>
  <si>
    <t>UASIN GISHU</t>
  </si>
  <si>
    <t>ELGEYO MARAKET</t>
  </si>
  <si>
    <t>NANDI</t>
  </si>
  <si>
    <t>BARINGO</t>
  </si>
  <si>
    <t>LAIKIPIA</t>
  </si>
  <si>
    <t>NAKURU</t>
  </si>
  <si>
    <t>NAROK</t>
  </si>
  <si>
    <t>KAJIADO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</si>
  <si>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</si>
  <si>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</si>
  <si>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</si>
  <si>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</si>
  <si>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</si>
  <si>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</si>
  <si>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</si>
  <si>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</si>
  <si>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</si>
  <si>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</si>
  <si>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</si>
  <si>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KERICHO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</si>
</sst>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7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0" fillId="0" borderId="0" xfId="0" applyFont="1"/>
    <xf numFmtId="0" fontId="0" fillId="0" borderId="0" xfId="0" applyFill="1"/>
    <xf numFmtId="14" fontId="0" fillId="0" borderId="0" xfId="0" applyNumberFormat="1" applyFill="1"/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16" fillId="5" borderId="0" xfId="0" applyFont="1" applyFill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6190</c:v>
                </c:pt>
                <c:pt idx="1">
                  <c:v>4033</c:v>
                </c:pt>
                <c:pt idx="2">
                  <c:v>2013</c:v>
                </c:pt>
                <c:pt idx="3">
                  <c:v>144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Sheet1!$I$5:$L$5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466936"/>
        <c:axId val="326467328"/>
      </c:barChart>
      <c:catAx>
        <c:axId val="32646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67328"/>
        <c:crosses val="autoZero"/>
        <c:auto val="1"/>
        <c:lblAlgn val="ctr"/>
        <c:lblOffset val="100"/>
        <c:noMultiLvlLbl val="0"/>
      </c:catAx>
      <c:valAx>
        <c:axId val="3264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6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9</xdr:row>
      <xdr:rowOff>14287</xdr:rowOff>
    </xdr:from>
    <xdr:to>
      <xdr:col>11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0"/>
  <sheetViews>
    <sheetView tabSelected="1" topLeftCell="C1" workbookViewId="0">
      <selection activeCell="I2" sqref="I2:Q2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11.140625" customWidth="1"/>
    <col min="5" max="5" width="9.42578125" customWidth="1"/>
    <col min="6" max="6" width="10.42578125" style="13" bestFit="1" customWidth="1"/>
    <col min="7" max="7" width="13.42578125" style="12" bestFit="1" customWidth="1"/>
    <col min="8" max="8" width="11.5703125" style="11" bestFit="1" customWidth="1"/>
    <col min="9" max="9" width="16.28515625" bestFit="1" customWidth="1"/>
    <col min="10" max="10" width="17" bestFit="1" customWidth="1"/>
    <col min="11" max="11" width="21.85546875" bestFit="1" customWidth="1"/>
    <col min="12" max="12" width="18.42578125" bestFit="1" customWidth="1"/>
    <col min="14" max="14" width="13.7109375" bestFit="1" customWidth="1"/>
    <col min="15" max="15" width="17" customWidth="1"/>
  </cols>
  <sheetData>
    <row r="2" spans="1:18" ht="27" x14ac:dyDescent="0.35">
      <c r="I2" s="22" t="s">
        <v>0</v>
      </c>
      <c r="J2" s="22"/>
      <c r="K2" s="22"/>
      <c r="L2" s="22"/>
      <c r="M2" s="22"/>
      <c r="N2" s="22"/>
      <c r="O2" s="22"/>
      <c r="P2" s="22"/>
      <c r="Q2" s="22"/>
    </row>
    <row r="5" spans="1:18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8" t="s">
        <v>9</v>
      </c>
      <c r="G5" s="9" t="s">
        <v>10</v>
      </c>
      <c r="H5" s="10" t="s">
        <v>11</v>
      </c>
      <c r="I5" s="1" t="s">
        <v>8</v>
      </c>
      <c r="J5" s="1" t="s">
        <v>6</v>
      </c>
      <c r="K5" s="1" t="s">
        <v>3</v>
      </c>
      <c r="L5" s="1" t="s">
        <v>7</v>
      </c>
      <c r="M5" s="2"/>
      <c r="N5" s="1" t="s">
        <v>12</v>
      </c>
      <c r="O5" s="1" t="s">
        <v>13</v>
      </c>
      <c r="Q5" s="1" t="s">
        <v>16</v>
      </c>
      <c r="R5" s="18" t="s">
        <v>17</v>
      </c>
    </row>
    <row r="6" spans="1:18" x14ac:dyDescent="0.25">
      <c r="A6">
        <v>1</v>
      </c>
      <c r="B6" s="3">
        <v>43905</v>
      </c>
      <c r="C6">
        <v>2</v>
      </c>
      <c r="D6">
        <v>0</v>
      </c>
      <c r="E6">
        <v>0</v>
      </c>
      <c r="F6" s="13">
        <f>C6</f>
        <v>2</v>
      </c>
      <c r="G6" s="12">
        <f>D6</f>
        <v>0</v>
      </c>
      <c r="H6" s="11">
        <f>E6</f>
        <v>0</v>
      </c>
      <c r="I6" s="23">
        <f>SUM(C6:C3000)</f>
        <v>6190</v>
      </c>
      <c r="J6" s="24">
        <f>I6-(K6+L6)</f>
        <v>4033</v>
      </c>
      <c r="K6" s="25">
        <f>SUM(D6:D3000)</f>
        <v>2013</v>
      </c>
      <c r="L6" s="26">
        <f>SUM(E6:E3000)</f>
        <v>144</v>
      </c>
      <c r="N6" t="str">
        <f>CONCATENATE($Q$6,$R$5,"'",A6,"'",$R$5,$Q$5,F6,$Q$5,H6,$R$6)</f>
        <v>['1',2,0]</v>
      </c>
      <c r="O6" t="str">
        <f>CONCATENATE($Q$6,$R$5,"'",A6,"'",$R$5,$Q$5,F6,$Q$5,G6,$R$6)</f>
        <v>['1',2,0]</v>
      </c>
      <c r="Q6" t="s">
        <v>14</v>
      </c>
      <c r="R6" t="s">
        <v>15</v>
      </c>
    </row>
    <row r="7" spans="1:18" x14ac:dyDescent="0.25">
      <c r="A7">
        <v>2</v>
      </c>
      <c r="B7" s="3">
        <v>43906</v>
      </c>
      <c r="C7">
        <v>0</v>
      </c>
      <c r="D7">
        <v>0</v>
      </c>
      <c r="E7">
        <v>0</v>
      </c>
      <c r="F7" s="13">
        <f>F6+C7</f>
        <v>2</v>
      </c>
      <c r="G7" s="12">
        <f>G6+D7</f>
        <v>0</v>
      </c>
      <c r="H7" s="11">
        <f>H6+E7</f>
        <v>0</v>
      </c>
      <c r="I7" s="23"/>
      <c r="J7" s="24"/>
      <c r="K7" s="25"/>
      <c r="L7" s="26"/>
      <c r="N7" t="str">
        <f t="shared" ref="N7:N70" si="0">CONCATENATE($Q$6,$R$5,"'",A7,"'",$R$5,$Q$5,F7,$Q$5,H7,$R$6)</f>
        <v>['2',2,0]</v>
      </c>
      <c r="O7" t="str">
        <f t="shared" ref="O7:O70" si="1">CONCATENATE($Q$6,$R$5,"'",A7,"'",$R$5,$Q$5,F7,$Q$5,G7,$R$6)</f>
        <v>['2',2,0]</v>
      </c>
    </row>
    <row r="8" spans="1:18" x14ac:dyDescent="0.25">
      <c r="A8">
        <v>3</v>
      </c>
      <c r="B8" s="3">
        <v>43907</v>
      </c>
      <c r="C8">
        <v>1</v>
      </c>
      <c r="D8">
        <v>0</v>
      </c>
      <c r="E8">
        <v>0</v>
      </c>
      <c r="F8" s="13">
        <f t="shared" ref="F8:F71" si="2">F7+C8</f>
        <v>3</v>
      </c>
      <c r="G8" s="12">
        <f t="shared" ref="G8:G71" si="3">G7+D8</f>
        <v>0</v>
      </c>
      <c r="H8" s="11">
        <f t="shared" ref="H8:H71" si="4">H7+E8</f>
        <v>0</v>
      </c>
      <c r="K8" s="17">
        <f>(K6/I6)</f>
        <v>0.32520193861066238</v>
      </c>
      <c r="L8" s="17">
        <f>(L6/I6)</f>
        <v>2.3263327948303717E-2</v>
      </c>
      <c r="N8" t="str">
        <f t="shared" si="0"/>
        <v>['3',3,0]</v>
      </c>
      <c r="O8" t="str">
        <f t="shared" si="1"/>
        <v>['3',3,0]</v>
      </c>
    </row>
    <row r="9" spans="1:18" x14ac:dyDescent="0.25">
      <c r="A9">
        <v>4</v>
      </c>
      <c r="B9" s="3">
        <v>43908</v>
      </c>
      <c r="C9">
        <v>3</v>
      </c>
      <c r="D9">
        <v>0</v>
      </c>
      <c r="E9">
        <v>0</v>
      </c>
      <c r="F9" s="13">
        <f t="shared" si="2"/>
        <v>6</v>
      </c>
      <c r="G9" s="12">
        <f t="shared" si="3"/>
        <v>0</v>
      </c>
      <c r="H9" s="11">
        <f t="shared" si="4"/>
        <v>0</v>
      </c>
      <c r="N9" t="str">
        <f t="shared" si="0"/>
        <v>['4',6,0]</v>
      </c>
      <c r="O9" t="str">
        <f t="shared" si="1"/>
        <v>['4',6,0]</v>
      </c>
    </row>
    <row r="10" spans="1:18" x14ac:dyDescent="0.25">
      <c r="A10">
        <v>5</v>
      </c>
      <c r="B10" s="3">
        <v>43909</v>
      </c>
      <c r="C10">
        <v>0</v>
      </c>
      <c r="D10">
        <v>0</v>
      </c>
      <c r="E10">
        <v>0</v>
      </c>
      <c r="F10" s="13">
        <f t="shared" si="2"/>
        <v>6</v>
      </c>
      <c r="G10" s="12">
        <f t="shared" si="3"/>
        <v>0</v>
      </c>
      <c r="H10" s="11">
        <f t="shared" si="4"/>
        <v>0</v>
      </c>
      <c r="N10" t="str">
        <f t="shared" si="0"/>
        <v>['5',6,0]</v>
      </c>
      <c r="O10" t="str">
        <f t="shared" si="1"/>
        <v>['5',6,0]</v>
      </c>
    </row>
    <row r="11" spans="1:18" x14ac:dyDescent="0.25">
      <c r="A11">
        <v>6</v>
      </c>
      <c r="B11" s="3">
        <v>43910</v>
      </c>
      <c r="C11">
        <v>0</v>
      </c>
      <c r="D11">
        <v>0</v>
      </c>
      <c r="E11">
        <v>0</v>
      </c>
      <c r="F11" s="13">
        <f t="shared" si="2"/>
        <v>6</v>
      </c>
      <c r="G11" s="12">
        <f t="shared" si="3"/>
        <v>0</v>
      </c>
      <c r="H11" s="11">
        <f t="shared" si="4"/>
        <v>0</v>
      </c>
      <c r="N11" t="str">
        <f t="shared" si="0"/>
        <v>['6',6,0]</v>
      </c>
      <c r="O11" t="str">
        <f t="shared" si="1"/>
        <v>['6',6,0]</v>
      </c>
    </row>
    <row r="12" spans="1:18" x14ac:dyDescent="0.25">
      <c r="A12">
        <v>7</v>
      </c>
      <c r="B12" s="3">
        <v>43911</v>
      </c>
      <c r="C12">
        <v>0</v>
      </c>
      <c r="D12">
        <v>0</v>
      </c>
      <c r="E12">
        <v>0</v>
      </c>
      <c r="F12" s="13">
        <f t="shared" si="2"/>
        <v>6</v>
      </c>
      <c r="G12" s="12">
        <f t="shared" si="3"/>
        <v>0</v>
      </c>
      <c r="H12" s="11">
        <f t="shared" si="4"/>
        <v>0</v>
      </c>
      <c r="N12" t="str">
        <f t="shared" si="0"/>
        <v>['7',6,0]</v>
      </c>
      <c r="O12" t="str">
        <f t="shared" si="1"/>
        <v>['7',6,0]</v>
      </c>
    </row>
    <row r="13" spans="1:18" x14ac:dyDescent="0.25">
      <c r="A13">
        <v>8</v>
      </c>
      <c r="B13" s="3">
        <v>43912</v>
      </c>
      <c r="C13">
        <v>8</v>
      </c>
      <c r="D13">
        <v>0</v>
      </c>
      <c r="E13">
        <v>0</v>
      </c>
      <c r="F13" s="13">
        <f t="shared" si="2"/>
        <v>14</v>
      </c>
      <c r="G13" s="12">
        <f t="shared" si="3"/>
        <v>0</v>
      </c>
      <c r="H13" s="11">
        <f t="shared" si="4"/>
        <v>0</v>
      </c>
      <c r="N13" t="str">
        <f t="shared" si="0"/>
        <v>['8',14,0]</v>
      </c>
      <c r="O13" t="str">
        <f t="shared" si="1"/>
        <v>['8',14,0]</v>
      </c>
    </row>
    <row r="14" spans="1:18" x14ac:dyDescent="0.25">
      <c r="A14">
        <v>9</v>
      </c>
      <c r="B14" s="3">
        <v>43913</v>
      </c>
      <c r="C14">
        <v>1</v>
      </c>
      <c r="D14">
        <v>0</v>
      </c>
      <c r="E14">
        <v>0</v>
      </c>
      <c r="F14" s="13">
        <f t="shared" si="2"/>
        <v>15</v>
      </c>
      <c r="G14" s="12">
        <f t="shared" si="3"/>
        <v>0</v>
      </c>
      <c r="H14" s="11">
        <f t="shared" si="4"/>
        <v>0</v>
      </c>
      <c r="N14" t="str">
        <f t="shared" si="0"/>
        <v>['9',15,0]</v>
      </c>
      <c r="O14" t="str">
        <f t="shared" si="1"/>
        <v>['9',15,0]</v>
      </c>
    </row>
    <row r="15" spans="1:18" x14ac:dyDescent="0.25">
      <c r="A15">
        <v>10</v>
      </c>
      <c r="B15" s="3">
        <v>43914</v>
      </c>
      <c r="C15">
        <v>9</v>
      </c>
      <c r="D15">
        <v>0</v>
      </c>
      <c r="E15">
        <v>0</v>
      </c>
      <c r="F15" s="13">
        <f t="shared" si="2"/>
        <v>24</v>
      </c>
      <c r="G15" s="12">
        <f t="shared" si="3"/>
        <v>0</v>
      </c>
      <c r="H15" s="11">
        <f t="shared" si="4"/>
        <v>0</v>
      </c>
      <c r="N15" t="str">
        <f t="shared" si="0"/>
        <v>['10',24,0]</v>
      </c>
      <c r="O15" t="str">
        <f t="shared" si="1"/>
        <v>['10',24,0]</v>
      </c>
    </row>
    <row r="16" spans="1:18" x14ac:dyDescent="0.25">
      <c r="A16">
        <v>11</v>
      </c>
      <c r="B16" s="3">
        <v>43915</v>
      </c>
      <c r="C16">
        <v>3</v>
      </c>
      <c r="D16">
        <v>0</v>
      </c>
      <c r="E16">
        <v>0</v>
      </c>
      <c r="F16" s="13">
        <f t="shared" si="2"/>
        <v>27</v>
      </c>
      <c r="G16" s="12">
        <f t="shared" si="3"/>
        <v>0</v>
      </c>
      <c r="H16" s="11">
        <f t="shared" si="4"/>
        <v>0</v>
      </c>
      <c r="N16" t="str">
        <f t="shared" si="0"/>
        <v>['11',27,0]</v>
      </c>
      <c r="O16" t="str">
        <f t="shared" si="1"/>
        <v>['11',27,0]</v>
      </c>
    </row>
    <row r="17" spans="1:15" x14ac:dyDescent="0.25">
      <c r="A17">
        <v>12</v>
      </c>
      <c r="B17" s="3">
        <v>43916</v>
      </c>
      <c r="C17">
        <v>3</v>
      </c>
      <c r="D17">
        <v>0</v>
      </c>
      <c r="E17">
        <v>1</v>
      </c>
      <c r="F17" s="13">
        <f t="shared" si="2"/>
        <v>30</v>
      </c>
      <c r="G17" s="12">
        <f t="shared" si="3"/>
        <v>0</v>
      </c>
      <c r="H17" s="11">
        <f t="shared" si="4"/>
        <v>1</v>
      </c>
      <c r="N17" t="str">
        <f t="shared" si="0"/>
        <v>['12',30,1]</v>
      </c>
      <c r="O17" t="str">
        <f t="shared" si="1"/>
        <v>['12',30,0]</v>
      </c>
    </row>
    <row r="18" spans="1:15" x14ac:dyDescent="0.25">
      <c r="A18">
        <v>13</v>
      </c>
      <c r="B18" s="3">
        <v>43917</v>
      </c>
      <c r="C18">
        <v>0</v>
      </c>
      <c r="D18">
        <v>0</v>
      </c>
      <c r="E18">
        <v>0</v>
      </c>
      <c r="F18" s="13">
        <f t="shared" si="2"/>
        <v>30</v>
      </c>
      <c r="G18" s="12">
        <f t="shared" si="3"/>
        <v>0</v>
      </c>
      <c r="H18" s="11">
        <f t="shared" si="4"/>
        <v>1</v>
      </c>
      <c r="N18" t="str">
        <f t="shared" si="0"/>
        <v>['13',30,1]</v>
      </c>
      <c r="O18" t="str">
        <f t="shared" si="1"/>
        <v>['13',30,0]</v>
      </c>
    </row>
    <row r="19" spans="1:15" x14ac:dyDescent="0.25">
      <c r="A19">
        <v>14</v>
      </c>
      <c r="B19" s="3">
        <v>43918</v>
      </c>
      <c r="C19">
        <v>7</v>
      </c>
      <c r="D19">
        <v>0</v>
      </c>
      <c r="E19">
        <v>0</v>
      </c>
      <c r="F19" s="13">
        <f t="shared" si="2"/>
        <v>37</v>
      </c>
      <c r="G19" s="12">
        <f t="shared" si="3"/>
        <v>0</v>
      </c>
      <c r="H19" s="11">
        <f t="shared" si="4"/>
        <v>1</v>
      </c>
      <c r="N19" t="str">
        <f t="shared" si="0"/>
        <v>['14',37,1]</v>
      </c>
      <c r="O19" t="str">
        <f t="shared" si="1"/>
        <v>['14',37,0]</v>
      </c>
    </row>
    <row r="20" spans="1:15" x14ac:dyDescent="0.25">
      <c r="A20">
        <v>15</v>
      </c>
      <c r="B20" s="3">
        <v>43919</v>
      </c>
      <c r="C20">
        <v>4</v>
      </c>
      <c r="D20">
        <v>0</v>
      </c>
      <c r="E20">
        <v>0</v>
      </c>
      <c r="F20" s="13">
        <f t="shared" si="2"/>
        <v>41</v>
      </c>
      <c r="G20" s="12">
        <f t="shared" si="3"/>
        <v>0</v>
      </c>
      <c r="H20" s="11">
        <f t="shared" si="4"/>
        <v>1</v>
      </c>
      <c r="N20" t="str">
        <f t="shared" si="0"/>
        <v>['15',41,1]</v>
      </c>
      <c r="O20" t="str">
        <f t="shared" si="1"/>
        <v>['15',41,0]</v>
      </c>
    </row>
    <row r="21" spans="1:15" x14ac:dyDescent="0.25">
      <c r="A21" s="6">
        <v>16</v>
      </c>
      <c r="B21" s="7">
        <v>43920</v>
      </c>
      <c r="C21" s="6">
        <v>8</v>
      </c>
      <c r="D21" s="6">
        <v>0</v>
      </c>
      <c r="E21" s="6">
        <v>0</v>
      </c>
      <c r="F21" s="13">
        <f t="shared" si="2"/>
        <v>49</v>
      </c>
      <c r="G21" s="12">
        <f t="shared" si="3"/>
        <v>0</v>
      </c>
      <c r="H21" s="11">
        <f t="shared" si="4"/>
        <v>1</v>
      </c>
      <c r="N21" t="str">
        <f t="shared" si="0"/>
        <v>['16',49,1]</v>
      </c>
      <c r="O21" t="str">
        <f t="shared" si="1"/>
        <v>['16',49,0]</v>
      </c>
    </row>
    <row r="22" spans="1:15" x14ac:dyDescent="0.25">
      <c r="A22">
        <v>17</v>
      </c>
      <c r="B22" s="3">
        <v>43921</v>
      </c>
      <c r="C22">
        <v>9</v>
      </c>
      <c r="D22">
        <v>0</v>
      </c>
      <c r="E22">
        <v>0</v>
      </c>
      <c r="F22" s="13">
        <f t="shared" si="2"/>
        <v>58</v>
      </c>
      <c r="G22" s="12">
        <f t="shared" si="3"/>
        <v>0</v>
      </c>
      <c r="H22" s="11">
        <f t="shared" si="4"/>
        <v>1</v>
      </c>
      <c r="N22" t="str">
        <f t="shared" si="0"/>
        <v>['17',58,1]</v>
      </c>
      <c r="O22" t="str">
        <f t="shared" si="1"/>
        <v>['17',58,0]</v>
      </c>
    </row>
    <row r="23" spans="1:15" x14ac:dyDescent="0.25">
      <c r="A23">
        <v>18</v>
      </c>
      <c r="B23" s="3">
        <v>43922</v>
      </c>
      <c r="C23">
        <v>22</v>
      </c>
      <c r="D23">
        <v>0</v>
      </c>
      <c r="E23">
        <v>0</v>
      </c>
      <c r="F23" s="13">
        <f t="shared" si="2"/>
        <v>80</v>
      </c>
      <c r="G23" s="12">
        <f t="shared" si="3"/>
        <v>0</v>
      </c>
      <c r="H23" s="11">
        <f t="shared" si="4"/>
        <v>1</v>
      </c>
      <c r="N23" t="str">
        <f t="shared" si="0"/>
        <v>['18',80,1]</v>
      </c>
      <c r="O23" t="str">
        <f t="shared" si="1"/>
        <v>['18',80,0]</v>
      </c>
    </row>
    <row r="24" spans="1:15" x14ac:dyDescent="0.25">
      <c r="A24">
        <v>19</v>
      </c>
      <c r="B24" s="3">
        <v>43923</v>
      </c>
      <c r="C24">
        <v>29</v>
      </c>
      <c r="D24">
        <v>0</v>
      </c>
      <c r="E24">
        <v>2</v>
      </c>
      <c r="F24" s="13">
        <f>F23+C24</f>
        <v>109</v>
      </c>
      <c r="G24" s="12">
        <f t="shared" si="3"/>
        <v>0</v>
      </c>
      <c r="H24" s="11">
        <f t="shared" si="4"/>
        <v>3</v>
      </c>
      <c r="N24" t="str">
        <f t="shared" si="0"/>
        <v>['19',109,3]</v>
      </c>
      <c r="O24" t="str">
        <f t="shared" si="1"/>
        <v>['19',109,0]</v>
      </c>
    </row>
    <row r="25" spans="1:15" x14ac:dyDescent="0.25">
      <c r="A25">
        <v>20</v>
      </c>
      <c r="B25" s="3">
        <v>43924</v>
      </c>
      <c r="C25">
        <v>12</v>
      </c>
      <c r="D25">
        <v>0</v>
      </c>
      <c r="E25">
        <v>1</v>
      </c>
      <c r="F25" s="13">
        <f t="shared" si="2"/>
        <v>121</v>
      </c>
      <c r="G25" s="12">
        <f t="shared" si="3"/>
        <v>0</v>
      </c>
      <c r="H25" s="11">
        <f t="shared" si="4"/>
        <v>4</v>
      </c>
      <c r="N25" t="str">
        <f t="shared" si="0"/>
        <v>['20',121,4]</v>
      </c>
      <c r="O25" t="str">
        <f t="shared" si="1"/>
        <v>['20',121,0]</v>
      </c>
    </row>
    <row r="26" spans="1:15" ht="15.75" x14ac:dyDescent="0.25">
      <c r="A26">
        <v>21</v>
      </c>
      <c r="B26" s="3">
        <v>43925</v>
      </c>
      <c r="C26">
        <v>4</v>
      </c>
      <c r="D26">
        <v>0</v>
      </c>
      <c r="E26">
        <v>0</v>
      </c>
      <c r="F26" s="13">
        <f t="shared" si="2"/>
        <v>125</v>
      </c>
      <c r="G26" s="12">
        <f t="shared" si="3"/>
        <v>0</v>
      </c>
      <c r="H26" s="11">
        <f t="shared" si="4"/>
        <v>4</v>
      </c>
      <c r="J26" s="21" t="s">
        <v>18</v>
      </c>
      <c r="K26" s="21"/>
      <c r="L26" s="21"/>
      <c r="N26" t="str">
        <f t="shared" si="0"/>
        <v>['21',125,4]</v>
      </c>
      <c r="O26" t="str">
        <f t="shared" si="1"/>
        <v>['21',125,0]</v>
      </c>
    </row>
    <row r="27" spans="1:15" x14ac:dyDescent="0.25">
      <c r="A27">
        <v>22</v>
      </c>
      <c r="B27" s="3">
        <v>43926</v>
      </c>
      <c r="C27">
        <v>16</v>
      </c>
      <c r="D27">
        <v>0</v>
      </c>
      <c r="E27">
        <v>0</v>
      </c>
      <c r="F27" s="13">
        <f t="shared" si="2"/>
        <v>141</v>
      </c>
      <c r="G27" s="12">
        <f t="shared" si="3"/>
        <v>0</v>
      </c>
      <c r="H27" s="11">
        <f t="shared" si="4"/>
        <v>4</v>
      </c>
      <c r="J27" s="20" t="s">
        <v>20</v>
      </c>
      <c r="K27" s="20" t="s">
        <v>19</v>
      </c>
      <c r="L27" s="20" t="s">
        <v>8</v>
      </c>
      <c r="N27" t="str">
        <f t="shared" si="0"/>
        <v>['22',141,4]</v>
      </c>
      <c r="O27" t="str">
        <f t="shared" si="1"/>
        <v>['22',141,0]</v>
      </c>
    </row>
    <row r="28" spans="1:15" x14ac:dyDescent="0.25">
      <c r="A28">
        <v>23</v>
      </c>
      <c r="B28" s="3">
        <v>43927</v>
      </c>
      <c r="C28">
        <v>16</v>
      </c>
      <c r="D28">
        <v>3</v>
      </c>
      <c r="E28">
        <v>2</v>
      </c>
      <c r="F28" s="13">
        <f t="shared" si="2"/>
        <v>157</v>
      </c>
      <c r="G28" s="12">
        <f t="shared" si="3"/>
        <v>3</v>
      </c>
      <c r="H28" s="11">
        <f t="shared" si="4"/>
        <v>6</v>
      </c>
      <c r="J28" s="19">
        <v>1</v>
      </c>
      <c r="K28" t="s">
        <v>21</v>
      </c>
      <c r="N28" t="str">
        <f t="shared" si="0"/>
        <v>['23',157,6]</v>
      </c>
      <c r="O28" t="str">
        <f t="shared" si="1"/>
        <v>['23',157,3]</v>
      </c>
    </row>
    <row r="29" spans="1:15" x14ac:dyDescent="0.25">
      <c r="A29">
        <v>24</v>
      </c>
      <c r="B29" s="3">
        <v>43928</v>
      </c>
      <c r="C29">
        <v>14</v>
      </c>
      <c r="D29">
        <v>0</v>
      </c>
      <c r="E29">
        <v>0</v>
      </c>
      <c r="F29" s="13">
        <f t="shared" si="2"/>
        <v>171</v>
      </c>
      <c r="G29" s="12">
        <f t="shared" si="3"/>
        <v>3</v>
      </c>
      <c r="H29" s="11">
        <f t="shared" si="4"/>
        <v>6</v>
      </c>
      <c r="J29" s="19">
        <f>J28+1</f>
        <v>2</v>
      </c>
      <c r="K29" t="s">
        <v>22</v>
      </c>
      <c r="N29" t="str">
        <f t="shared" si="0"/>
        <v>['24',171,6]</v>
      </c>
      <c r="O29" t="str">
        <f t="shared" si="1"/>
        <v>['24',171,3]</v>
      </c>
    </row>
    <row r="30" spans="1:15" x14ac:dyDescent="0.25">
      <c r="A30">
        <v>25</v>
      </c>
      <c r="B30" s="3">
        <v>43929</v>
      </c>
      <c r="C30">
        <v>7</v>
      </c>
      <c r="D30">
        <v>2</v>
      </c>
      <c r="E30">
        <v>0</v>
      </c>
      <c r="F30" s="13">
        <f t="shared" si="2"/>
        <v>178</v>
      </c>
      <c r="G30" s="12">
        <f t="shared" si="3"/>
        <v>5</v>
      </c>
      <c r="H30" s="11">
        <f t="shared" si="4"/>
        <v>6</v>
      </c>
      <c r="J30" s="19">
        <f>J29+1</f>
        <v>3</v>
      </c>
      <c r="K30" t="s">
        <v>23</v>
      </c>
      <c r="N30" t="str">
        <f t="shared" si="0"/>
        <v>['25',178,6]</v>
      </c>
      <c r="O30" t="str">
        <f t="shared" si="1"/>
        <v>['25',178,5]</v>
      </c>
    </row>
    <row r="31" spans="1:15" x14ac:dyDescent="0.25">
      <c r="A31">
        <v>26</v>
      </c>
      <c r="B31" s="3">
        <v>43930</v>
      </c>
      <c r="C31">
        <v>5</v>
      </c>
      <c r="D31">
        <v>0</v>
      </c>
      <c r="E31">
        <v>1</v>
      </c>
      <c r="F31" s="13">
        <f t="shared" si="2"/>
        <v>183</v>
      </c>
      <c r="G31" s="12">
        <f t="shared" si="3"/>
        <v>5</v>
      </c>
      <c r="H31" s="11">
        <f t="shared" si="4"/>
        <v>7</v>
      </c>
      <c r="J31" s="19">
        <f t="shared" ref="J31:J74" si="5">J30+1</f>
        <v>4</v>
      </c>
      <c r="K31" t="s">
        <v>24</v>
      </c>
      <c r="N31" t="str">
        <f t="shared" si="0"/>
        <v>['26',183,7]</v>
      </c>
      <c r="O31" t="str">
        <f t="shared" si="1"/>
        <v>['26',183,5]</v>
      </c>
    </row>
    <row r="32" spans="1:15" x14ac:dyDescent="0.25">
      <c r="A32">
        <v>27</v>
      </c>
      <c r="B32" s="3">
        <v>43931</v>
      </c>
      <c r="C32">
        <v>5</v>
      </c>
      <c r="D32">
        <v>0</v>
      </c>
      <c r="E32">
        <v>0</v>
      </c>
      <c r="F32" s="13">
        <f t="shared" si="2"/>
        <v>188</v>
      </c>
      <c r="G32" s="12">
        <f t="shared" si="3"/>
        <v>5</v>
      </c>
      <c r="H32" s="11">
        <f t="shared" si="4"/>
        <v>7</v>
      </c>
      <c r="J32" s="19">
        <f t="shared" si="5"/>
        <v>5</v>
      </c>
      <c r="K32" t="s">
        <v>25</v>
      </c>
      <c r="N32" t="str">
        <f t="shared" si="0"/>
        <v>['27',188,7]</v>
      </c>
      <c r="O32" t="str">
        <f t="shared" si="1"/>
        <v>['27',188,5]</v>
      </c>
    </row>
    <row r="33" spans="1:15" x14ac:dyDescent="0.25">
      <c r="A33">
        <v>28</v>
      </c>
      <c r="B33" s="3">
        <v>43932</v>
      </c>
      <c r="C33">
        <v>2</v>
      </c>
      <c r="D33">
        <v>0</v>
      </c>
      <c r="E33">
        <v>0</v>
      </c>
      <c r="F33" s="13">
        <f t="shared" si="2"/>
        <v>190</v>
      </c>
      <c r="G33" s="12">
        <f t="shared" si="3"/>
        <v>5</v>
      </c>
      <c r="H33" s="11">
        <f t="shared" si="4"/>
        <v>7</v>
      </c>
      <c r="J33" s="19">
        <f t="shared" si="5"/>
        <v>6</v>
      </c>
      <c r="K33" t="s">
        <v>26</v>
      </c>
      <c r="N33" t="str">
        <f t="shared" si="0"/>
        <v>['28',190,7]</v>
      </c>
      <c r="O33" t="str">
        <f t="shared" si="1"/>
        <v>['28',190,5]</v>
      </c>
    </row>
    <row r="34" spans="1:15" x14ac:dyDescent="0.25">
      <c r="A34">
        <v>29</v>
      </c>
      <c r="B34" s="3">
        <v>43933</v>
      </c>
      <c r="C34">
        <v>6</v>
      </c>
      <c r="D34">
        <v>2</v>
      </c>
      <c r="E34">
        <v>1</v>
      </c>
      <c r="F34" s="13">
        <f t="shared" si="2"/>
        <v>196</v>
      </c>
      <c r="G34" s="12">
        <f t="shared" si="3"/>
        <v>7</v>
      </c>
      <c r="H34" s="11">
        <f t="shared" si="4"/>
        <v>8</v>
      </c>
      <c r="J34" s="19">
        <f t="shared" si="5"/>
        <v>7</v>
      </c>
      <c r="K34" t="s">
        <v>27</v>
      </c>
      <c r="N34" t="str">
        <f t="shared" si="0"/>
        <v>['29',196,8]</v>
      </c>
      <c r="O34" t="str">
        <f t="shared" si="1"/>
        <v>['29',196,7]</v>
      </c>
    </row>
    <row r="35" spans="1:15" x14ac:dyDescent="0.25">
      <c r="A35">
        <v>30</v>
      </c>
      <c r="B35" s="3">
        <v>43934</v>
      </c>
      <c r="C35">
        <v>12</v>
      </c>
      <c r="D35">
        <v>0</v>
      </c>
      <c r="E35">
        <v>1</v>
      </c>
      <c r="F35" s="13">
        <f t="shared" si="2"/>
        <v>208</v>
      </c>
      <c r="G35" s="12">
        <f t="shared" si="3"/>
        <v>7</v>
      </c>
      <c r="H35" s="11">
        <f t="shared" si="4"/>
        <v>9</v>
      </c>
      <c r="J35" s="19">
        <f t="shared" si="5"/>
        <v>8</v>
      </c>
      <c r="K35" t="s">
        <v>28</v>
      </c>
      <c r="N35" t="str">
        <f t="shared" si="0"/>
        <v>['30',208,9]</v>
      </c>
      <c r="O35" t="str">
        <f t="shared" si="1"/>
        <v>['30',208,7]</v>
      </c>
    </row>
    <row r="36" spans="1:15" x14ac:dyDescent="0.25">
      <c r="A36">
        <v>31</v>
      </c>
      <c r="B36" s="3">
        <v>43935</v>
      </c>
      <c r="C36">
        <v>8</v>
      </c>
      <c r="D36">
        <v>0</v>
      </c>
      <c r="E36">
        <v>0</v>
      </c>
      <c r="F36" s="13">
        <f t="shared" si="2"/>
        <v>216</v>
      </c>
      <c r="G36" s="12">
        <f t="shared" si="3"/>
        <v>7</v>
      </c>
      <c r="H36" s="11">
        <f t="shared" si="4"/>
        <v>9</v>
      </c>
      <c r="J36" s="19">
        <f t="shared" si="5"/>
        <v>9</v>
      </c>
      <c r="K36" t="s">
        <v>29</v>
      </c>
      <c r="N36" t="str">
        <f t="shared" si="0"/>
        <v>['31',216,9]</v>
      </c>
      <c r="O36" t="str">
        <f t="shared" si="1"/>
        <v>['31',216,7]</v>
      </c>
    </row>
    <row r="37" spans="1:15" x14ac:dyDescent="0.25">
      <c r="A37">
        <v>32</v>
      </c>
      <c r="B37" s="3">
        <v>43936</v>
      </c>
      <c r="C37">
        <v>9</v>
      </c>
      <c r="D37">
        <v>12</v>
      </c>
      <c r="E37">
        <v>1</v>
      </c>
      <c r="F37" s="13">
        <f t="shared" si="2"/>
        <v>225</v>
      </c>
      <c r="G37" s="12">
        <f t="shared" si="3"/>
        <v>19</v>
      </c>
      <c r="H37" s="11">
        <f t="shared" si="4"/>
        <v>10</v>
      </c>
      <c r="J37" s="19">
        <f t="shared" si="5"/>
        <v>10</v>
      </c>
      <c r="K37" t="s">
        <v>30</v>
      </c>
      <c r="N37" t="str">
        <f t="shared" si="0"/>
        <v>['32',225,10]</v>
      </c>
      <c r="O37" t="str">
        <f t="shared" si="1"/>
        <v>['32',225,19]</v>
      </c>
    </row>
    <row r="38" spans="1:15" x14ac:dyDescent="0.25">
      <c r="A38">
        <v>33</v>
      </c>
      <c r="B38" s="3">
        <v>43937</v>
      </c>
      <c r="C38">
        <v>9</v>
      </c>
      <c r="D38">
        <v>0</v>
      </c>
      <c r="E38">
        <v>1</v>
      </c>
      <c r="F38" s="13">
        <f t="shared" si="2"/>
        <v>234</v>
      </c>
      <c r="G38" s="12">
        <f t="shared" si="3"/>
        <v>19</v>
      </c>
      <c r="H38" s="11">
        <f t="shared" si="4"/>
        <v>11</v>
      </c>
      <c r="J38" s="19">
        <f t="shared" si="5"/>
        <v>11</v>
      </c>
      <c r="K38" t="s">
        <v>31</v>
      </c>
      <c r="N38" t="str">
        <f t="shared" si="0"/>
        <v>['33',234,11]</v>
      </c>
      <c r="O38" t="str">
        <f t="shared" si="1"/>
        <v>['33',234,19]</v>
      </c>
    </row>
    <row r="39" spans="1:15" x14ac:dyDescent="0.25">
      <c r="A39">
        <v>34</v>
      </c>
      <c r="B39" s="3">
        <v>43938</v>
      </c>
      <c r="C39">
        <v>12</v>
      </c>
      <c r="D39">
        <v>0</v>
      </c>
      <c r="E39">
        <v>0</v>
      </c>
      <c r="F39" s="13">
        <f t="shared" si="2"/>
        <v>246</v>
      </c>
      <c r="G39" s="12">
        <f t="shared" si="3"/>
        <v>19</v>
      </c>
      <c r="H39" s="11">
        <f t="shared" si="4"/>
        <v>11</v>
      </c>
      <c r="J39" s="19">
        <f t="shared" si="5"/>
        <v>12</v>
      </c>
      <c r="K39" t="s">
        <v>32</v>
      </c>
      <c r="N39" t="str">
        <f t="shared" si="0"/>
        <v>['34',246,11]</v>
      </c>
      <c r="O39" t="str">
        <f t="shared" si="1"/>
        <v>['34',246,19]</v>
      </c>
    </row>
    <row r="40" spans="1:15" s="6" customFormat="1" x14ac:dyDescent="0.25">
      <c r="A40" s="6">
        <v>35</v>
      </c>
      <c r="B40" s="7">
        <v>43939</v>
      </c>
      <c r="C40" s="6">
        <v>16</v>
      </c>
      <c r="D40" s="6">
        <v>7</v>
      </c>
      <c r="E40" s="6">
        <v>1</v>
      </c>
      <c r="F40" s="14">
        <f t="shared" si="2"/>
        <v>262</v>
      </c>
      <c r="G40" s="15">
        <f t="shared" si="3"/>
        <v>26</v>
      </c>
      <c r="H40" s="16">
        <f t="shared" si="4"/>
        <v>12</v>
      </c>
      <c r="I40"/>
      <c r="J40" s="19">
        <f t="shared" si="5"/>
        <v>13</v>
      </c>
      <c r="K40" s="6" t="s">
        <v>33</v>
      </c>
      <c r="L40"/>
      <c r="N40" t="str">
        <f t="shared" si="0"/>
        <v>['35',262,12]</v>
      </c>
      <c r="O40" t="str">
        <f t="shared" si="1"/>
        <v>['35',262,26]</v>
      </c>
    </row>
    <row r="41" spans="1:15" x14ac:dyDescent="0.25">
      <c r="A41">
        <v>36</v>
      </c>
      <c r="B41" s="3">
        <v>43940</v>
      </c>
      <c r="C41">
        <v>8</v>
      </c>
      <c r="D41">
        <v>7</v>
      </c>
      <c r="E41">
        <v>2</v>
      </c>
      <c r="F41" s="13">
        <f t="shared" si="2"/>
        <v>270</v>
      </c>
      <c r="G41" s="12">
        <f t="shared" si="3"/>
        <v>33</v>
      </c>
      <c r="H41" s="11">
        <f t="shared" si="4"/>
        <v>14</v>
      </c>
      <c r="J41" s="19">
        <f t="shared" si="5"/>
        <v>14</v>
      </c>
      <c r="K41" s="6" t="s">
        <v>34</v>
      </c>
      <c r="N41" t="str">
        <f t="shared" si="0"/>
        <v>['36',270,14]</v>
      </c>
      <c r="O41" t="str">
        <f t="shared" si="1"/>
        <v>['36',270,33]</v>
      </c>
    </row>
    <row r="42" spans="1:15" x14ac:dyDescent="0.25">
      <c r="A42">
        <v>37</v>
      </c>
      <c r="B42" s="3">
        <v>43941</v>
      </c>
      <c r="C42">
        <v>11</v>
      </c>
      <c r="D42">
        <v>2</v>
      </c>
      <c r="E42">
        <v>0</v>
      </c>
      <c r="F42" s="13">
        <f t="shared" si="2"/>
        <v>281</v>
      </c>
      <c r="G42" s="12">
        <f t="shared" si="3"/>
        <v>35</v>
      </c>
      <c r="H42" s="11">
        <f t="shared" si="4"/>
        <v>14</v>
      </c>
      <c r="J42" s="19">
        <f t="shared" si="5"/>
        <v>15</v>
      </c>
      <c r="K42" s="6" t="s">
        <v>35</v>
      </c>
      <c r="N42" t="str">
        <f t="shared" si="0"/>
        <v>['37',281,14]</v>
      </c>
      <c r="O42" t="str">
        <f t="shared" si="1"/>
        <v>['37',281,35]</v>
      </c>
    </row>
    <row r="43" spans="1:15" x14ac:dyDescent="0.25">
      <c r="A43">
        <f>A42+1</f>
        <v>38</v>
      </c>
      <c r="B43" s="3">
        <v>43942</v>
      </c>
      <c r="C43">
        <v>15</v>
      </c>
      <c r="D43">
        <v>5</v>
      </c>
      <c r="E43">
        <v>0</v>
      </c>
      <c r="F43" s="13">
        <f t="shared" si="2"/>
        <v>296</v>
      </c>
      <c r="G43" s="12">
        <f t="shared" si="3"/>
        <v>40</v>
      </c>
      <c r="H43" s="11">
        <f t="shared" si="4"/>
        <v>14</v>
      </c>
      <c r="J43" s="19">
        <f t="shared" si="5"/>
        <v>16</v>
      </c>
      <c r="K43" s="6" t="s">
        <v>36</v>
      </c>
      <c r="N43" t="str">
        <f t="shared" si="0"/>
        <v>['38',296,14]</v>
      </c>
      <c r="O43" t="str">
        <f t="shared" si="1"/>
        <v>['38',296,40]</v>
      </c>
    </row>
    <row r="44" spans="1:15" x14ac:dyDescent="0.25">
      <c r="A44">
        <f t="shared" ref="A44:A107" si="6">A43+1</f>
        <v>39</v>
      </c>
      <c r="B44" s="3">
        <v>43943</v>
      </c>
      <c r="C44">
        <v>7</v>
      </c>
      <c r="D44">
        <v>0</v>
      </c>
      <c r="E44">
        <v>0</v>
      </c>
      <c r="F44" s="13">
        <f t="shared" si="2"/>
        <v>303</v>
      </c>
      <c r="G44" s="12">
        <f t="shared" si="3"/>
        <v>40</v>
      </c>
      <c r="H44" s="11">
        <f t="shared" si="4"/>
        <v>14</v>
      </c>
      <c r="J44" s="19">
        <f t="shared" si="5"/>
        <v>17</v>
      </c>
      <c r="K44" s="6" t="s">
        <v>37</v>
      </c>
      <c r="N44" t="str">
        <f t="shared" si="0"/>
        <v>['39',303,14]</v>
      </c>
      <c r="O44" t="str">
        <f t="shared" si="1"/>
        <v>['39',303,40]</v>
      </c>
    </row>
    <row r="45" spans="1:15" s="6" customFormat="1" x14ac:dyDescent="0.25">
      <c r="A45" s="6">
        <f t="shared" si="6"/>
        <v>40</v>
      </c>
      <c r="B45" s="7">
        <v>43944</v>
      </c>
      <c r="C45" s="6">
        <v>17</v>
      </c>
      <c r="D45" s="6">
        <v>15</v>
      </c>
      <c r="E45" s="6">
        <v>0</v>
      </c>
      <c r="F45" s="14">
        <f t="shared" si="2"/>
        <v>320</v>
      </c>
      <c r="G45" s="15">
        <f t="shared" si="3"/>
        <v>55</v>
      </c>
      <c r="H45" s="16">
        <f t="shared" si="4"/>
        <v>14</v>
      </c>
      <c r="I45"/>
      <c r="J45" s="19">
        <f t="shared" si="5"/>
        <v>18</v>
      </c>
      <c r="K45" s="6" t="s">
        <v>38</v>
      </c>
      <c r="L45"/>
      <c r="N45" t="str">
        <f t="shared" si="0"/>
        <v>['40',320,14]</v>
      </c>
      <c r="O45" t="str">
        <f t="shared" si="1"/>
        <v>['40',320,55]</v>
      </c>
    </row>
    <row r="46" spans="1:15" x14ac:dyDescent="0.25">
      <c r="A46">
        <f t="shared" si="6"/>
        <v>41</v>
      </c>
      <c r="B46" s="3">
        <v>43945</v>
      </c>
      <c r="C46">
        <v>16</v>
      </c>
      <c r="D46">
        <v>5</v>
      </c>
      <c r="E46">
        <v>0</v>
      </c>
      <c r="F46" s="13">
        <f t="shared" si="2"/>
        <v>336</v>
      </c>
      <c r="G46" s="12">
        <f t="shared" si="3"/>
        <v>60</v>
      </c>
      <c r="H46" s="11">
        <f t="shared" si="4"/>
        <v>14</v>
      </c>
      <c r="J46" s="19">
        <f t="shared" si="5"/>
        <v>19</v>
      </c>
      <c r="K46" s="6" t="s">
        <v>39</v>
      </c>
      <c r="N46" t="str">
        <f t="shared" si="0"/>
        <v>['41',336,14]</v>
      </c>
      <c r="O46" t="str">
        <f t="shared" si="1"/>
        <v>['41',336,60]</v>
      </c>
    </row>
    <row r="47" spans="1:15" x14ac:dyDescent="0.25">
      <c r="A47">
        <f t="shared" si="6"/>
        <v>42</v>
      </c>
      <c r="B47" s="3">
        <v>43946</v>
      </c>
      <c r="C47">
        <v>7</v>
      </c>
      <c r="D47">
        <v>4</v>
      </c>
      <c r="E47">
        <v>0</v>
      </c>
      <c r="F47" s="13">
        <f t="shared" si="2"/>
        <v>343</v>
      </c>
      <c r="G47" s="12">
        <f t="shared" si="3"/>
        <v>64</v>
      </c>
      <c r="H47" s="11">
        <f t="shared" si="4"/>
        <v>14</v>
      </c>
      <c r="J47" s="19">
        <f t="shared" si="5"/>
        <v>20</v>
      </c>
      <c r="K47" s="6" t="s">
        <v>40</v>
      </c>
      <c r="N47" t="str">
        <f t="shared" si="0"/>
        <v>['42',343,14]</v>
      </c>
      <c r="O47" t="str">
        <f t="shared" si="1"/>
        <v>['42',343,64]</v>
      </c>
    </row>
    <row r="48" spans="1:15" x14ac:dyDescent="0.25">
      <c r="A48">
        <f t="shared" si="6"/>
        <v>43</v>
      </c>
      <c r="B48" s="3">
        <v>43947</v>
      </c>
      <c r="C48">
        <v>12</v>
      </c>
      <c r="D48">
        <v>8</v>
      </c>
      <c r="E48">
        <v>0</v>
      </c>
      <c r="F48" s="13">
        <f t="shared" si="2"/>
        <v>355</v>
      </c>
      <c r="G48" s="12">
        <f t="shared" si="3"/>
        <v>72</v>
      </c>
      <c r="H48" s="11">
        <f t="shared" si="4"/>
        <v>14</v>
      </c>
      <c r="J48" s="19">
        <f t="shared" si="5"/>
        <v>21</v>
      </c>
      <c r="K48" s="6" t="s">
        <v>41</v>
      </c>
      <c r="N48" t="str">
        <f t="shared" si="0"/>
        <v>['43',355,14]</v>
      </c>
      <c r="O48" t="str">
        <f t="shared" si="1"/>
        <v>['43',355,72]</v>
      </c>
    </row>
    <row r="49" spans="1:15" x14ac:dyDescent="0.25">
      <c r="A49">
        <f t="shared" si="6"/>
        <v>44</v>
      </c>
      <c r="B49" s="3">
        <v>43948</v>
      </c>
      <c r="C49">
        <v>8</v>
      </c>
      <c r="D49">
        <v>8</v>
      </c>
      <c r="E49">
        <v>0</v>
      </c>
      <c r="F49" s="13">
        <f t="shared" si="2"/>
        <v>363</v>
      </c>
      <c r="G49" s="12">
        <f t="shared" si="3"/>
        <v>80</v>
      </c>
      <c r="H49" s="11">
        <f t="shared" si="4"/>
        <v>14</v>
      </c>
      <c r="J49" s="19">
        <f t="shared" si="5"/>
        <v>22</v>
      </c>
      <c r="K49" s="6" t="s">
        <v>42</v>
      </c>
      <c r="N49" t="str">
        <f t="shared" si="0"/>
        <v>['44',363,14]</v>
      </c>
      <c r="O49" t="str">
        <f t="shared" si="1"/>
        <v>['44',363,80]</v>
      </c>
    </row>
    <row r="50" spans="1:15" x14ac:dyDescent="0.25">
      <c r="A50">
        <f t="shared" si="6"/>
        <v>45</v>
      </c>
      <c r="B50" s="3">
        <v>43949</v>
      </c>
      <c r="C50">
        <v>11</v>
      </c>
      <c r="D50">
        <v>10</v>
      </c>
      <c r="E50">
        <v>0</v>
      </c>
      <c r="F50" s="13">
        <f t="shared" si="2"/>
        <v>374</v>
      </c>
      <c r="G50" s="12">
        <f t="shared" si="3"/>
        <v>90</v>
      </c>
      <c r="H50" s="11">
        <f t="shared" si="4"/>
        <v>14</v>
      </c>
      <c r="J50" s="19">
        <f t="shared" si="5"/>
        <v>23</v>
      </c>
      <c r="K50" s="6" t="s">
        <v>43</v>
      </c>
      <c r="N50" t="str">
        <f t="shared" si="0"/>
        <v>['45',374,14]</v>
      </c>
      <c r="O50" t="str">
        <f t="shared" si="1"/>
        <v>['45',374,90]</v>
      </c>
    </row>
    <row r="51" spans="1:15" x14ac:dyDescent="0.25">
      <c r="A51">
        <f t="shared" si="6"/>
        <v>46</v>
      </c>
      <c r="B51" s="3">
        <v>43950</v>
      </c>
      <c r="C51">
        <v>10</v>
      </c>
      <c r="D51">
        <v>5</v>
      </c>
      <c r="E51">
        <v>1</v>
      </c>
      <c r="F51" s="13">
        <f t="shared" si="2"/>
        <v>384</v>
      </c>
      <c r="G51" s="12">
        <f t="shared" si="3"/>
        <v>95</v>
      </c>
      <c r="H51" s="11">
        <f t="shared" si="4"/>
        <v>15</v>
      </c>
      <c r="J51" s="19">
        <f t="shared" si="5"/>
        <v>24</v>
      </c>
      <c r="K51" s="6" t="s">
        <v>44</v>
      </c>
      <c r="N51" t="str">
        <f t="shared" si="0"/>
        <v>['46',384,15]</v>
      </c>
      <c r="O51" t="str">
        <f t="shared" si="1"/>
        <v>['46',384,95]</v>
      </c>
    </row>
    <row r="52" spans="1:15" x14ac:dyDescent="0.25">
      <c r="A52">
        <f t="shared" si="6"/>
        <v>47</v>
      </c>
      <c r="B52" s="3">
        <v>43951</v>
      </c>
      <c r="C52">
        <v>12</v>
      </c>
      <c r="D52">
        <v>15</v>
      </c>
      <c r="E52">
        <v>2</v>
      </c>
      <c r="F52" s="13">
        <f t="shared" si="2"/>
        <v>396</v>
      </c>
      <c r="G52" s="12">
        <f t="shared" si="3"/>
        <v>110</v>
      </c>
      <c r="H52" s="11">
        <f t="shared" si="4"/>
        <v>17</v>
      </c>
      <c r="J52" s="19">
        <f t="shared" si="5"/>
        <v>25</v>
      </c>
      <c r="K52" s="6" t="s">
        <v>45</v>
      </c>
      <c r="N52" t="str">
        <f t="shared" si="0"/>
        <v>['47',396,17]</v>
      </c>
      <c r="O52" t="str">
        <f t="shared" si="1"/>
        <v>['47',396,110]</v>
      </c>
    </row>
    <row r="53" spans="1:15" x14ac:dyDescent="0.25">
      <c r="A53">
        <f t="shared" si="6"/>
        <v>48</v>
      </c>
      <c r="B53" s="3">
        <v>43952</v>
      </c>
      <c r="C53">
        <v>15</v>
      </c>
      <c r="D53">
        <v>6</v>
      </c>
      <c r="E53">
        <v>4</v>
      </c>
      <c r="F53" s="13">
        <f t="shared" si="2"/>
        <v>411</v>
      </c>
      <c r="G53" s="12">
        <f t="shared" si="3"/>
        <v>116</v>
      </c>
      <c r="H53" s="11">
        <f t="shared" si="4"/>
        <v>21</v>
      </c>
      <c r="J53" s="19">
        <f t="shared" si="5"/>
        <v>26</v>
      </c>
      <c r="K53" s="6" t="s">
        <v>46</v>
      </c>
      <c r="N53" t="str">
        <f t="shared" si="0"/>
        <v>['48',411,21]</v>
      </c>
      <c r="O53" t="str">
        <f t="shared" si="1"/>
        <v>['48',411,116]</v>
      </c>
    </row>
    <row r="54" spans="1:15" x14ac:dyDescent="0.25">
      <c r="A54">
        <f t="shared" si="6"/>
        <v>49</v>
      </c>
      <c r="B54" s="3">
        <v>43953</v>
      </c>
      <c r="C54">
        <v>24</v>
      </c>
      <c r="D54">
        <v>2</v>
      </c>
      <c r="E54">
        <v>1</v>
      </c>
      <c r="F54" s="13">
        <f t="shared" si="2"/>
        <v>435</v>
      </c>
      <c r="G54" s="12">
        <f t="shared" si="3"/>
        <v>118</v>
      </c>
      <c r="H54" s="11">
        <f t="shared" si="4"/>
        <v>22</v>
      </c>
      <c r="J54" s="19">
        <f t="shared" si="5"/>
        <v>27</v>
      </c>
      <c r="K54" s="6" t="s">
        <v>47</v>
      </c>
      <c r="N54" t="str">
        <f t="shared" si="0"/>
        <v>['49',435,22]</v>
      </c>
      <c r="O54" t="str">
        <f t="shared" si="1"/>
        <v>['49',435,118]</v>
      </c>
    </row>
    <row r="55" spans="1:15" x14ac:dyDescent="0.25">
      <c r="A55">
        <f t="shared" si="6"/>
        <v>50</v>
      </c>
      <c r="B55" s="3">
        <v>43954</v>
      </c>
      <c r="C55">
        <v>30</v>
      </c>
      <c r="D55">
        <v>15</v>
      </c>
      <c r="E55">
        <v>2</v>
      </c>
      <c r="F55" s="13">
        <f t="shared" si="2"/>
        <v>465</v>
      </c>
      <c r="G55" s="12">
        <f t="shared" si="3"/>
        <v>133</v>
      </c>
      <c r="H55" s="11">
        <f t="shared" si="4"/>
        <v>24</v>
      </c>
      <c r="J55" s="19">
        <f t="shared" si="5"/>
        <v>28</v>
      </c>
      <c r="K55" s="6" t="s">
        <v>48</v>
      </c>
      <c r="N55" t="str">
        <f t="shared" si="0"/>
        <v>['50',465,24]</v>
      </c>
      <c r="O55" t="str">
        <f t="shared" si="1"/>
        <v>['50',465,133]</v>
      </c>
    </row>
    <row r="56" spans="1:15" x14ac:dyDescent="0.25">
      <c r="A56">
        <f t="shared" si="6"/>
        <v>51</v>
      </c>
      <c r="B56" s="3">
        <v>43955</v>
      </c>
      <c r="C56">
        <v>25</v>
      </c>
      <c r="D56">
        <v>6</v>
      </c>
      <c r="E56">
        <v>0</v>
      </c>
      <c r="F56" s="13">
        <f t="shared" si="2"/>
        <v>490</v>
      </c>
      <c r="G56" s="12">
        <f t="shared" si="3"/>
        <v>139</v>
      </c>
      <c r="H56" s="11">
        <f t="shared" si="4"/>
        <v>24</v>
      </c>
      <c r="J56" s="19">
        <f t="shared" si="5"/>
        <v>29</v>
      </c>
      <c r="K56" s="6" t="s">
        <v>49</v>
      </c>
      <c r="N56" t="str">
        <f t="shared" si="0"/>
        <v>['51',490,24]</v>
      </c>
      <c r="O56" t="str">
        <f t="shared" si="1"/>
        <v>['51',490,139]</v>
      </c>
    </row>
    <row r="57" spans="1:15" x14ac:dyDescent="0.25">
      <c r="A57">
        <f t="shared" si="6"/>
        <v>52</v>
      </c>
      <c r="B57" s="3">
        <v>43956</v>
      </c>
      <c r="C57">
        <v>45</v>
      </c>
      <c r="D57">
        <v>9</v>
      </c>
      <c r="E57">
        <v>0</v>
      </c>
      <c r="F57" s="13">
        <f t="shared" si="2"/>
        <v>535</v>
      </c>
      <c r="G57" s="12">
        <f t="shared" si="3"/>
        <v>148</v>
      </c>
      <c r="H57" s="11">
        <f t="shared" si="4"/>
        <v>24</v>
      </c>
      <c r="J57" s="19">
        <f t="shared" si="5"/>
        <v>30</v>
      </c>
      <c r="K57" s="6" t="s">
        <v>50</v>
      </c>
      <c r="N57" t="str">
        <f t="shared" si="0"/>
        <v>['52',535,24]</v>
      </c>
      <c r="O57" t="str">
        <f t="shared" si="1"/>
        <v>['52',535,148]</v>
      </c>
    </row>
    <row r="58" spans="1:15" x14ac:dyDescent="0.25">
      <c r="A58">
        <f t="shared" si="6"/>
        <v>53</v>
      </c>
      <c r="B58" s="3">
        <v>43957</v>
      </c>
      <c r="C58">
        <v>47</v>
      </c>
      <c r="D58">
        <v>8</v>
      </c>
      <c r="E58">
        <v>2</v>
      </c>
      <c r="F58" s="13">
        <f t="shared" si="2"/>
        <v>582</v>
      </c>
      <c r="G58" s="12">
        <f t="shared" si="3"/>
        <v>156</v>
      </c>
      <c r="H58" s="11">
        <f t="shared" si="4"/>
        <v>26</v>
      </c>
      <c r="J58" s="19">
        <f t="shared" si="5"/>
        <v>31</v>
      </c>
      <c r="K58" s="6" t="s">
        <v>51</v>
      </c>
      <c r="N58" t="str">
        <f t="shared" si="0"/>
        <v>['53',582,26]</v>
      </c>
      <c r="O58" t="str">
        <f t="shared" si="1"/>
        <v>['53',582,156]</v>
      </c>
    </row>
    <row r="59" spans="1:15" x14ac:dyDescent="0.25">
      <c r="A59">
        <f t="shared" si="6"/>
        <v>54</v>
      </c>
      <c r="B59" s="3">
        <v>43958</v>
      </c>
      <c r="C59">
        <v>25</v>
      </c>
      <c r="D59">
        <v>7</v>
      </c>
      <c r="E59">
        <v>3</v>
      </c>
      <c r="F59" s="13">
        <f t="shared" si="2"/>
        <v>607</v>
      </c>
      <c r="G59" s="12">
        <f t="shared" si="3"/>
        <v>163</v>
      </c>
      <c r="H59" s="11">
        <f t="shared" si="4"/>
        <v>29</v>
      </c>
      <c r="J59" s="19">
        <f t="shared" si="5"/>
        <v>32</v>
      </c>
      <c r="K59" s="6" t="s">
        <v>52</v>
      </c>
      <c r="N59" t="str">
        <f t="shared" si="0"/>
        <v>['54',607,29]</v>
      </c>
      <c r="O59" t="str">
        <f t="shared" si="1"/>
        <v>['54',607,163]</v>
      </c>
    </row>
    <row r="60" spans="1:15" x14ac:dyDescent="0.25">
      <c r="A60">
        <f t="shared" si="6"/>
        <v>55</v>
      </c>
      <c r="B60" s="3">
        <v>43959</v>
      </c>
      <c r="C60">
        <v>14</v>
      </c>
      <c r="D60">
        <v>5</v>
      </c>
      <c r="E60">
        <v>0</v>
      </c>
      <c r="F60" s="13">
        <f t="shared" si="2"/>
        <v>621</v>
      </c>
      <c r="G60" s="12">
        <f t="shared" si="3"/>
        <v>168</v>
      </c>
      <c r="H60" s="11">
        <f t="shared" si="4"/>
        <v>29</v>
      </c>
      <c r="J60" s="19">
        <f t="shared" si="5"/>
        <v>33</v>
      </c>
      <c r="K60" s="6" t="s">
        <v>53</v>
      </c>
      <c r="N60" t="str">
        <f t="shared" si="0"/>
        <v>['55',621,29]</v>
      </c>
      <c r="O60" t="str">
        <f t="shared" si="1"/>
        <v>['55',621,168]</v>
      </c>
    </row>
    <row r="61" spans="1:15" x14ac:dyDescent="0.25">
      <c r="A61">
        <f t="shared" si="6"/>
        <v>56</v>
      </c>
      <c r="B61" s="3">
        <v>43960</v>
      </c>
      <c r="C61">
        <v>28</v>
      </c>
      <c r="D61">
        <v>42</v>
      </c>
      <c r="E61">
        <v>1</v>
      </c>
      <c r="F61" s="13">
        <f t="shared" si="2"/>
        <v>649</v>
      </c>
      <c r="G61" s="12">
        <f t="shared" si="3"/>
        <v>210</v>
      </c>
      <c r="H61" s="11">
        <f t="shared" si="4"/>
        <v>30</v>
      </c>
      <c r="J61" s="19">
        <f t="shared" si="5"/>
        <v>34</v>
      </c>
      <c r="K61" s="6" t="s">
        <v>54</v>
      </c>
      <c r="N61" t="str">
        <f t="shared" si="0"/>
        <v>['56',649,30]</v>
      </c>
      <c r="O61" t="str">
        <f t="shared" si="1"/>
        <v>['56',649,210]</v>
      </c>
    </row>
    <row r="62" spans="1:15" x14ac:dyDescent="0.25">
      <c r="A62">
        <f t="shared" si="6"/>
        <v>57</v>
      </c>
      <c r="B62" s="3">
        <v>43961</v>
      </c>
      <c r="C62">
        <v>23</v>
      </c>
      <c r="D62">
        <v>12</v>
      </c>
      <c r="E62">
        <v>2</v>
      </c>
      <c r="F62" s="13">
        <f t="shared" si="2"/>
        <v>672</v>
      </c>
      <c r="G62" s="12">
        <f t="shared" si="3"/>
        <v>222</v>
      </c>
      <c r="H62" s="11">
        <f t="shared" si="4"/>
        <v>32</v>
      </c>
      <c r="J62" s="19">
        <f t="shared" si="5"/>
        <v>35</v>
      </c>
      <c r="K62" s="6" t="s">
        <v>55</v>
      </c>
      <c r="N62" t="str">
        <f t="shared" si="0"/>
        <v>['57',672,32]</v>
      </c>
      <c r="O62" t="str">
        <f t="shared" si="1"/>
        <v>['57',672,222]</v>
      </c>
    </row>
    <row r="63" spans="1:15" x14ac:dyDescent="0.25">
      <c r="A63">
        <f t="shared" si="6"/>
        <v>58</v>
      </c>
      <c r="B63" s="3">
        <v>43962</v>
      </c>
      <c r="C63">
        <v>28</v>
      </c>
      <c r="D63">
        <v>12</v>
      </c>
      <c r="E63">
        <v>1</v>
      </c>
      <c r="F63" s="13">
        <f t="shared" si="2"/>
        <v>700</v>
      </c>
      <c r="G63" s="12">
        <f t="shared" si="3"/>
        <v>234</v>
      </c>
      <c r="H63" s="11">
        <f t="shared" si="4"/>
        <v>33</v>
      </c>
      <c r="J63" s="19">
        <f t="shared" si="5"/>
        <v>36</v>
      </c>
      <c r="K63" s="6" t="s">
        <v>56</v>
      </c>
      <c r="N63" t="str">
        <f t="shared" si="0"/>
        <v>['58',700,33]</v>
      </c>
      <c r="O63" t="str">
        <f t="shared" si="1"/>
        <v>['58',700,234]</v>
      </c>
    </row>
    <row r="64" spans="1:15" x14ac:dyDescent="0.25">
      <c r="A64">
        <f t="shared" si="6"/>
        <v>59</v>
      </c>
      <c r="B64" s="3">
        <v>43963</v>
      </c>
      <c r="C64">
        <v>15</v>
      </c>
      <c r="D64">
        <v>8</v>
      </c>
      <c r="E64">
        <v>3</v>
      </c>
      <c r="F64" s="13">
        <f t="shared" si="2"/>
        <v>715</v>
      </c>
      <c r="G64" s="12">
        <f t="shared" si="3"/>
        <v>242</v>
      </c>
      <c r="H64" s="11">
        <f t="shared" si="4"/>
        <v>36</v>
      </c>
      <c r="J64" s="19">
        <f t="shared" si="5"/>
        <v>37</v>
      </c>
      <c r="K64" s="6" t="s">
        <v>57</v>
      </c>
      <c r="N64" t="str">
        <f t="shared" si="0"/>
        <v>['59',715,36]</v>
      </c>
      <c r="O64" t="str">
        <f t="shared" si="1"/>
        <v>['59',715,242]</v>
      </c>
    </row>
    <row r="65" spans="1:15" x14ac:dyDescent="0.25">
      <c r="A65">
        <f t="shared" si="6"/>
        <v>60</v>
      </c>
      <c r="B65" s="3">
        <v>43964</v>
      </c>
      <c r="C65">
        <v>22</v>
      </c>
      <c r="D65">
        <v>22</v>
      </c>
      <c r="E65">
        <v>4</v>
      </c>
      <c r="F65" s="13">
        <f t="shared" si="2"/>
        <v>737</v>
      </c>
      <c r="G65" s="12">
        <f t="shared" si="3"/>
        <v>264</v>
      </c>
      <c r="H65" s="11">
        <f t="shared" si="4"/>
        <v>40</v>
      </c>
      <c r="J65" s="19">
        <f t="shared" si="5"/>
        <v>38</v>
      </c>
      <c r="K65" s="6" t="s">
        <v>58</v>
      </c>
      <c r="N65" t="str">
        <f t="shared" si="0"/>
        <v>['60',737,40]</v>
      </c>
      <c r="O65" t="str">
        <f t="shared" si="1"/>
        <v>['60',737,264]</v>
      </c>
    </row>
    <row r="66" spans="1:15" x14ac:dyDescent="0.25">
      <c r="A66">
        <f t="shared" si="6"/>
        <v>61</v>
      </c>
      <c r="B66" s="3">
        <v>43965</v>
      </c>
      <c r="C66">
        <v>21</v>
      </c>
      <c r="D66">
        <v>3</v>
      </c>
      <c r="E66">
        <v>2</v>
      </c>
      <c r="F66" s="13">
        <f t="shared" si="2"/>
        <v>758</v>
      </c>
      <c r="G66" s="12">
        <f t="shared" si="3"/>
        <v>267</v>
      </c>
      <c r="H66" s="11">
        <f t="shared" si="4"/>
        <v>42</v>
      </c>
      <c r="J66" s="19">
        <f t="shared" si="5"/>
        <v>39</v>
      </c>
      <c r="K66" s="6" t="s">
        <v>59</v>
      </c>
      <c r="N66" t="str">
        <f t="shared" si="0"/>
        <v>['61',758,42]</v>
      </c>
      <c r="O66" t="str">
        <f t="shared" si="1"/>
        <v>['61',758,267]</v>
      </c>
    </row>
    <row r="67" spans="1:15" x14ac:dyDescent="0.25">
      <c r="A67">
        <f t="shared" si="6"/>
        <v>62</v>
      </c>
      <c r="B67" s="3">
        <v>43966</v>
      </c>
      <c r="C67">
        <v>23</v>
      </c>
      <c r="D67">
        <v>0</v>
      </c>
      <c r="E67">
        <v>3</v>
      </c>
      <c r="F67" s="13">
        <f t="shared" si="2"/>
        <v>781</v>
      </c>
      <c r="G67" s="12">
        <f t="shared" si="3"/>
        <v>267</v>
      </c>
      <c r="H67" s="11">
        <f t="shared" si="4"/>
        <v>45</v>
      </c>
      <c r="J67" s="19">
        <f t="shared" si="5"/>
        <v>40</v>
      </c>
      <c r="K67" s="6" t="s">
        <v>60</v>
      </c>
      <c r="N67" t="str">
        <f t="shared" si="0"/>
        <v>['62',781,45]</v>
      </c>
      <c r="O67" t="str">
        <f t="shared" si="1"/>
        <v>['62',781,267]</v>
      </c>
    </row>
    <row r="68" spans="1:15" x14ac:dyDescent="0.25">
      <c r="A68">
        <f t="shared" si="6"/>
        <v>63</v>
      </c>
      <c r="B68" s="3">
        <v>43967</v>
      </c>
      <c r="C68">
        <v>49</v>
      </c>
      <c r="D68">
        <v>17</v>
      </c>
      <c r="E68">
        <v>5</v>
      </c>
      <c r="F68" s="13">
        <f t="shared" si="2"/>
        <v>830</v>
      </c>
      <c r="G68" s="12">
        <f t="shared" si="3"/>
        <v>284</v>
      </c>
      <c r="H68" s="11">
        <f t="shared" si="4"/>
        <v>50</v>
      </c>
      <c r="J68" s="19">
        <f t="shared" si="5"/>
        <v>41</v>
      </c>
      <c r="K68" s="6" t="s">
        <v>61</v>
      </c>
      <c r="N68" t="str">
        <f t="shared" si="0"/>
        <v>['63',830,50]</v>
      </c>
      <c r="O68" t="str">
        <f t="shared" si="1"/>
        <v>['63',830,284]</v>
      </c>
    </row>
    <row r="69" spans="1:15" x14ac:dyDescent="0.25">
      <c r="A69">
        <f t="shared" si="6"/>
        <v>64</v>
      </c>
      <c r="B69" s="3">
        <v>43968</v>
      </c>
      <c r="C69">
        <v>57</v>
      </c>
      <c r="D69">
        <v>12</v>
      </c>
      <c r="E69">
        <v>0</v>
      </c>
      <c r="F69" s="13">
        <f t="shared" si="2"/>
        <v>887</v>
      </c>
      <c r="G69" s="12">
        <f t="shared" si="3"/>
        <v>296</v>
      </c>
      <c r="H69" s="11">
        <f t="shared" si="4"/>
        <v>50</v>
      </c>
      <c r="J69" s="19">
        <f t="shared" si="5"/>
        <v>42</v>
      </c>
      <c r="K69" s="6" t="s">
        <v>62</v>
      </c>
      <c r="N69" t="str">
        <f t="shared" si="0"/>
        <v>['64',887,50]</v>
      </c>
      <c r="O69" t="str">
        <f t="shared" si="1"/>
        <v>['64',887,296]</v>
      </c>
    </row>
    <row r="70" spans="1:15" x14ac:dyDescent="0.25">
      <c r="A70">
        <f t="shared" si="6"/>
        <v>65</v>
      </c>
      <c r="B70" s="3">
        <v>43969</v>
      </c>
      <c r="C70">
        <v>25</v>
      </c>
      <c r="D70">
        <v>23</v>
      </c>
      <c r="E70">
        <v>0</v>
      </c>
      <c r="F70" s="13">
        <f t="shared" si="2"/>
        <v>912</v>
      </c>
      <c r="G70" s="12">
        <f t="shared" si="3"/>
        <v>319</v>
      </c>
      <c r="H70" s="11">
        <f t="shared" si="4"/>
        <v>50</v>
      </c>
      <c r="J70" s="19">
        <f t="shared" si="5"/>
        <v>43</v>
      </c>
      <c r="K70" s="6" t="s">
        <v>63</v>
      </c>
      <c r="N70" t="str">
        <f t="shared" si="0"/>
        <v>['65',912,50]</v>
      </c>
      <c r="O70" t="str">
        <f t="shared" si="1"/>
        <v>['65',912,319]</v>
      </c>
    </row>
    <row r="71" spans="1:15" x14ac:dyDescent="0.25">
      <c r="A71">
        <f t="shared" si="6"/>
        <v>66</v>
      </c>
      <c r="B71" s="3">
        <v>43970</v>
      </c>
      <c r="C71">
        <v>51</v>
      </c>
      <c r="D71">
        <v>22</v>
      </c>
      <c r="E71">
        <v>0</v>
      </c>
      <c r="F71" s="13">
        <f t="shared" si="2"/>
        <v>963</v>
      </c>
      <c r="G71" s="12">
        <f t="shared" si="3"/>
        <v>341</v>
      </c>
      <c r="H71" s="11">
        <f t="shared" si="4"/>
        <v>50</v>
      </c>
      <c r="J71" s="19">
        <f t="shared" si="5"/>
        <v>44</v>
      </c>
      <c r="K71" s="6" t="s">
        <v>64</v>
      </c>
      <c r="N71" t="str">
        <f t="shared" ref="N71:N112" si="7">CONCATENATE($Q$6,$R$5,"'",A71,"'",$R$5,$Q$5,F71,$Q$5,H71,$R$6)</f>
        <v>['66',963,50]</v>
      </c>
      <c r="O71" t="str">
        <f t="shared" ref="O71:O111" si="8">CONCATENATE($Q$6,$R$5,"'",A71,"'",$R$5,$Q$5,F71,$Q$5,G71,$R$6)</f>
        <v>['66',963,341]</v>
      </c>
    </row>
    <row r="72" spans="1:15" x14ac:dyDescent="0.25">
      <c r="A72">
        <f t="shared" si="6"/>
        <v>67</v>
      </c>
      <c r="B72" s="3">
        <v>43971</v>
      </c>
      <c r="C72">
        <v>66</v>
      </c>
      <c r="D72">
        <v>8</v>
      </c>
      <c r="E72">
        <v>0</v>
      </c>
      <c r="F72" s="13">
        <f t="shared" ref="F72:F108" si="9">F71+C72</f>
        <v>1029</v>
      </c>
      <c r="G72" s="12">
        <f t="shared" ref="G72:G111" si="10">G71+D72</f>
        <v>349</v>
      </c>
      <c r="H72" s="11">
        <f t="shared" ref="H72:H112" si="11">H71+E72</f>
        <v>50</v>
      </c>
      <c r="J72" s="19">
        <f t="shared" si="5"/>
        <v>45</v>
      </c>
      <c r="K72" s="6" t="s">
        <v>65</v>
      </c>
      <c r="N72" t="str">
        <f t="shared" si="7"/>
        <v>['67',1029,50]</v>
      </c>
      <c r="O72" t="str">
        <f t="shared" si="8"/>
        <v>['67',1029,349]</v>
      </c>
    </row>
    <row r="73" spans="1:15" x14ac:dyDescent="0.25">
      <c r="A73">
        <f t="shared" si="6"/>
        <v>68</v>
      </c>
      <c r="B73" s="3">
        <v>43972</v>
      </c>
      <c r="C73">
        <v>80</v>
      </c>
      <c r="D73">
        <v>9</v>
      </c>
      <c r="E73">
        <v>0</v>
      </c>
      <c r="F73" s="13">
        <f t="shared" si="9"/>
        <v>1109</v>
      </c>
      <c r="G73" s="12">
        <f t="shared" si="10"/>
        <v>358</v>
      </c>
      <c r="H73" s="11">
        <f t="shared" si="11"/>
        <v>50</v>
      </c>
      <c r="J73" s="19">
        <f t="shared" si="5"/>
        <v>46</v>
      </c>
      <c r="K73" s="6" t="s">
        <v>66</v>
      </c>
      <c r="N73" t="str">
        <f t="shared" si="7"/>
        <v>['68',1109,50]</v>
      </c>
      <c r="O73" t="str">
        <f t="shared" si="8"/>
        <v>['68',1109,358]</v>
      </c>
    </row>
    <row r="74" spans="1:15" x14ac:dyDescent="0.25">
      <c r="A74">
        <f t="shared" si="6"/>
        <v>69</v>
      </c>
      <c r="B74" s="3">
        <v>43973</v>
      </c>
      <c r="C74">
        <v>52</v>
      </c>
      <c r="D74">
        <v>5</v>
      </c>
      <c r="E74">
        <v>0</v>
      </c>
      <c r="F74" s="13">
        <f t="shared" si="9"/>
        <v>1161</v>
      </c>
      <c r="G74" s="12">
        <f t="shared" si="10"/>
        <v>363</v>
      </c>
      <c r="H74" s="11">
        <f t="shared" si="11"/>
        <v>50</v>
      </c>
      <c r="J74" s="19">
        <f t="shared" si="5"/>
        <v>47</v>
      </c>
      <c r="K74" s="6" t="s">
        <v>67</v>
      </c>
      <c r="N74" t="str">
        <f t="shared" si="7"/>
        <v>['69',1161,50]</v>
      </c>
      <c r="O74" t="str">
        <f t="shared" si="8"/>
        <v>['69',1161,363]</v>
      </c>
    </row>
    <row r="75" spans="1:15" x14ac:dyDescent="0.25">
      <c r="A75">
        <f t="shared" si="6"/>
        <v>70</v>
      </c>
      <c r="B75" s="3">
        <v>43974</v>
      </c>
      <c r="C75">
        <v>31</v>
      </c>
      <c r="D75">
        <v>0</v>
      </c>
      <c r="E75">
        <v>0</v>
      </c>
      <c r="F75" s="13">
        <f t="shared" si="9"/>
        <v>1192</v>
      </c>
      <c r="G75" s="12">
        <f t="shared" si="10"/>
        <v>363</v>
      </c>
      <c r="H75" s="11">
        <f t="shared" si="11"/>
        <v>50</v>
      </c>
      <c r="N75" t="str">
        <f t="shared" si="7"/>
        <v>['70',1192,50]</v>
      </c>
      <c r="O75" t="str">
        <f t="shared" si="8"/>
        <v>['70',1192,363]</v>
      </c>
    </row>
    <row r="76" spans="1:15" x14ac:dyDescent="0.25">
      <c r="A76">
        <f t="shared" si="6"/>
        <v>71</v>
      </c>
      <c r="B76" s="3">
        <v>43975</v>
      </c>
      <c r="C76">
        <v>22</v>
      </c>
      <c r="D76">
        <v>3</v>
      </c>
      <c r="E76">
        <v>1</v>
      </c>
      <c r="F76" s="13">
        <f t="shared" si="9"/>
        <v>1214</v>
      </c>
      <c r="G76" s="12">
        <f t="shared" si="10"/>
        <v>366</v>
      </c>
      <c r="H76" s="11">
        <f t="shared" si="11"/>
        <v>51</v>
      </c>
      <c r="N76" t="str">
        <f t="shared" si="7"/>
        <v>['71',1214,51]</v>
      </c>
      <c r="O76" t="str">
        <f t="shared" si="8"/>
        <v>['71',1214,366]</v>
      </c>
    </row>
    <row r="77" spans="1:15" x14ac:dyDescent="0.25">
      <c r="A77">
        <f t="shared" si="6"/>
        <v>72</v>
      </c>
      <c r="B77" s="3">
        <v>43976</v>
      </c>
      <c r="C77">
        <v>72</v>
      </c>
      <c r="D77">
        <v>19</v>
      </c>
      <c r="E77">
        <v>1</v>
      </c>
      <c r="F77" s="13">
        <f t="shared" si="9"/>
        <v>1286</v>
      </c>
      <c r="G77" s="12">
        <f t="shared" si="10"/>
        <v>385</v>
      </c>
      <c r="H77" s="11">
        <f t="shared" si="11"/>
        <v>52</v>
      </c>
      <c r="N77" t="str">
        <f t="shared" si="7"/>
        <v>['72',1286,52]</v>
      </c>
      <c r="O77" t="str">
        <f t="shared" si="8"/>
        <v>['72',1286,385]</v>
      </c>
    </row>
    <row r="78" spans="1:15" x14ac:dyDescent="0.25">
      <c r="A78">
        <f t="shared" si="6"/>
        <v>73</v>
      </c>
      <c r="B78" s="3">
        <v>43977</v>
      </c>
      <c r="C78">
        <v>62</v>
      </c>
      <c r="D78">
        <v>3</v>
      </c>
      <c r="E78">
        <v>0</v>
      </c>
      <c r="F78" s="13">
        <f t="shared" si="9"/>
        <v>1348</v>
      </c>
      <c r="G78" s="12">
        <f t="shared" si="10"/>
        <v>388</v>
      </c>
      <c r="H78" s="11">
        <f t="shared" si="11"/>
        <v>52</v>
      </c>
      <c r="N78" t="str">
        <f t="shared" si="7"/>
        <v>['73',1348,52]</v>
      </c>
      <c r="O78" t="str">
        <f t="shared" si="8"/>
        <v>['73',1348,388]</v>
      </c>
    </row>
    <row r="79" spans="1:15" x14ac:dyDescent="0.25">
      <c r="A79">
        <f t="shared" si="6"/>
        <v>74</v>
      </c>
      <c r="B79" s="3">
        <v>43978</v>
      </c>
      <c r="C79">
        <v>123</v>
      </c>
      <c r="D79">
        <v>3</v>
      </c>
      <c r="E79">
        <v>3</v>
      </c>
      <c r="F79" s="13">
        <f t="shared" si="9"/>
        <v>1471</v>
      </c>
      <c r="G79" s="12">
        <f t="shared" si="10"/>
        <v>391</v>
      </c>
      <c r="H79" s="11">
        <f t="shared" si="11"/>
        <v>55</v>
      </c>
      <c r="N79" t="str">
        <f t="shared" si="7"/>
        <v>['74',1471,55]</v>
      </c>
      <c r="O79" t="str">
        <f t="shared" si="8"/>
        <v>['74',1471,391]</v>
      </c>
    </row>
    <row r="80" spans="1:15" x14ac:dyDescent="0.25">
      <c r="A80">
        <f t="shared" si="6"/>
        <v>75</v>
      </c>
      <c r="B80" s="3">
        <v>43979</v>
      </c>
      <c r="C80">
        <v>147</v>
      </c>
      <c r="D80">
        <v>13</v>
      </c>
      <c r="E80">
        <v>3</v>
      </c>
      <c r="F80" s="13">
        <f t="shared" si="9"/>
        <v>1618</v>
      </c>
      <c r="G80" s="12">
        <f t="shared" si="10"/>
        <v>404</v>
      </c>
      <c r="H80" s="11">
        <f t="shared" si="11"/>
        <v>58</v>
      </c>
      <c r="N80" t="str">
        <f t="shared" si="7"/>
        <v>['75',1618,58]</v>
      </c>
      <c r="O80" t="str">
        <f t="shared" si="8"/>
        <v>['75',1618,404]</v>
      </c>
    </row>
    <row r="81" spans="1:15" x14ac:dyDescent="0.25">
      <c r="A81">
        <f t="shared" si="6"/>
        <v>76</v>
      </c>
      <c r="B81" s="3">
        <v>43980</v>
      </c>
      <c r="C81">
        <v>127</v>
      </c>
      <c r="D81">
        <v>17</v>
      </c>
      <c r="E81">
        <v>4</v>
      </c>
      <c r="F81" s="13">
        <f t="shared" si="9"/>
        <v>1745</v>
      </c>
      <c r="G81" s="12">
        <f t="shared" si="10"/>
        <v>421</v>
      </c>
      <c r="H81" s="11">
        <f t="shared" si="11"/>
        <v>62</v>
      </c>
      <c r="N81" t="str">
        <f t="shared" si="7"/>
        <v>['76',1745,62]</v>
      </c>
      <c r="O81" t="str">
        <f t="shared" si="8"/>
        <v>['76',1745,421]</v>
      </c>
    </row>
    <row r="82" spans="1:15" x14ac:dyDescent="0.25">
      <c r="A82">
        <f t="shared" si="6"/>
        <v>77</v>
      </c>
      <c r="B82" s="3">
        <v>43981</v>
      </c>
      <c r="C82">
        <v>143</v>
      </c>
      <c r="D82">
        <v>26</v>
      </c>
      <c r="E82">
        <v>1</v>
      </c>
      <c r="F82" s="13">
        <f t="shared" si="9"/>
        <v>1888</v>
      </c>
      <c r="G82" s="12">
        <f t="shared" si="10"/>
        <v>447</v>
      </c>
      <c r="H82" s="11">
        <f t="shared" si="11"/>
        <v>63</v>
      </c>
      <c r="N82" t="str">
        <f t="shared" si="7"/>
        <v>['77',1888,63]</v>
      </c>
      <c r="O82" t="str">
        <f t="shared" si="8"/>
        <v>['77',1888,447]</v>
      </c>
    </row>
    <row r="83" spans="1:15" x14ac:dyDescent="0.25">
      <c r="A83">
        <f t="shared" si="6"/>
        <v>78</v>
      </c>
      <c r="B83" s="3">
        <v>43982</v>
      </c>
      <c r="C83">
        <v>74</v>
      </c>
      <c r="D83">
        <v>14</v>
      </c>
      <c r="E83">
        <v>1</v>
      </c>
      <c r="F83" s="13">
        <f t="shared" si="9"/>
        <v>1962</v>
      </c>
      <c r="G83" s="12">
        <f t="shared" si="10"/>
        <v>461</v>
      </c>
      <c r="H83" s="11">
        <f t="shared" si="11"/>
        <v>64</v>
      </c>
      <c r="N83" t="str">
        <f t="shared" si="7"/>
        <v>['78',1962,64]</v>
      </c>
      <c r="O83" t="str">
        <f t="shared" si="8"/>
        <v>['78',1962,461]</v>
      </c>
    </row>
    <row r="84" spans="1:15" x14ac:dyDescent="0.25">
      <c r="A84">
        <f t="shared" si="6"/>
        <v>79</v>
      </c>
      <c r="B84" s="3">
        <v>43983</v>
      </c>
      <c r="C84">
        <v>59</v>
      </c>
      <c r="D84">
        <v>4</v>
      </c>
      <c r="E84">
        <v>5</v>
      </c>
      <c r="F84" s="13">
        <f t="shared" si="9"/>
        <v>2021</v>
      </c>
      <c r="G84" s="12">
        <f t="shared" si="10"/>
        <v>465</v>
      </c>
      <c r="H84" s="11">
        <f t="shared" si="11"/>
        <v>69</v>
      </c>
      <c r="N84" t="str">
        <f t="shared" si="7"/>
        <v>['79',2021,69]</v>
      </c>
      <c r="O84" t="str">
        <f t="shared" si="8"/>
        <v>['79',2021,465]</v>
      </c>
    </row>
    <row r="85" spans="1:15" x14ac:dyDescent="0.25">
      <c r="A85">
        <f t="shared" si="6"/>
        <v>80</v>
      </c>
      <c r="B85" s="3">
        <v>43984</v>
      </c>
      <c r="C85">
        <v>72</v>
      </c>
      <c r="D85">
        <v>17</v>
      </c>
      <c r="E85">
        <v>2</v>
      </c>
      <c r="F85" s="13">
        <f t="shared" si="9"/>
        <v>2093</v>
      </c>
      <c r="G85" s="12">
        <f t="shared" si="10"/>
        <v>482</v>
      </c>
      <c r="H85" s="11">
        <f t="shared" si="11"/>
        <v>71</v>
      </c>
      <c r="N85" t="str">
        <f t="shared" si="7"/>
        <v>['80',2093,71]</v>
      </c>
      <c r="O85" t="str">
        <f t="shared" si="8"/>
        <v>['80',2093,482]</v>
      </c>
    </row>
    <row r="86" spans="1:15" x14ac:dyDescent="0.25">
      <c r="A86">
        <f t="shared" si="6"/>
        <v>81</v>
      </c>
      <c r="B86" s="3">
        <v>43985</v>
      </c>
      <c r="C86" s="5">
        <v>123</v>
      </c>
      <c r="D86">
        <v>71</v>
      </c>
      <c r="E86">
        <v>3</v>
      </c>
      <c r="F86" s="13">
        <f t="shared" si="9"/>
        <v>2216</v>
      </c>
      <c r="G86" s="12">
        <f t="shared" si="10"/>
        <v>553</v>
      </c>
      <c r="H86" s="11">
        <f t="shared" si="11"/>
        <v>74</v>
      </c>
      <c r="N86" t="str">
        <f t="shared" si="7"/>
        <v>['81',2216,74]</v>
      </c>
      <c r="O86" t="str">
        <f t="shared" si="8"/>
        <v>['81',2216,553]</v>
      </c>
    </row>
    <row r="87" spans="1:15" x14ac:dyDescent="0.25">
      <c r="A87">
        <f t="shared" si="6"/>
        <v>82</v>
      </c>
      <c r="B87" s="3">
        <v>43986</v>
      </c>
      <c r="C87">
        <v>124</v>
      </c>
      <c r="D87">
        <v>39</v>
      </c>
      <c r="E87">
        <v>4</v>
      </c>
      <c r="F87" s="13">
        <f t="shared" si="9"/>
        <v>2340</v>
      </c>
      <c r="G87" s="12">
        <f t="shared" si="10"/>
        <v>592</v>
      </c>
      <c r="H87" s="11">
        <f t="shared" si="11"/>
        <v>78</v>
      </c>
      <c r="N87" t="str">
        <f t="shared" si="7"/>
        <v>['82',2340,78]</v>
      </c>
      <c r="O87" t="str">
        <f t="shared" si="8"/>
        <v>['82',2340,592]</v>
      </c>
    </row>
    <row r="88" spans="1:15" x14ac:dyDescent="0.25">
      <c r="A88">
        <f t="shared" si="6"/>
        <v>83</v>
      </c>
      <c r="B88" s="3">
        <v>43987</v>
      </c>
      <c r="C88">
        <v>134</v>
      </c>
      <c r="D88">
        <v>51</v>
      </c>
      <c r="E88">
        <v>1</v>
      </c>
      <c r="F88" s="13">
        <f t="shared" si="9"/>
        <v>2474</v>
      </c>
      <c r="G88" s="12">
        <f t="shared" si="10"/>
        <v>643</v>
      </c>
      <c r="H88" s="11">
        <f t="shared" si="11"/>
        <v>79</v>
      </c>
      <c r="N88" t="str">
        <f t="shared" si="7"/>
        <v>['83',2474,79]</v>
      </c>
      <c r="O88" t="str">
        <f t="shared" si="8"/>
        <v>['83',2474,643]</v>
      </c>
    </row>
    <row r="89" spans="1:15" x14ac:dyDescent="0.25">
      <c r="A89">
        <f t="shared" si="6"/>
        <v>84</v>
      </c>
      <c r="B89" s="3">
        <v>43988</v>
      </c>
      <c r="C89">
        <v>126</v>
      </c>
      <c r="D89">
        <v>63</v>
      </c>
      <c r="E89">
        <v>4</v>
      </c>
      <c r="F89" s="13">
        <f t="shared" si="9"/>
        <v>2600</v>
      </c>
      <c r="G89" s="12">
        <f t="shared" si="10"/>
        <v>706</v>
      </c>
      <c r="H89" s="11">
        <f t="shared" si="11"/>
        <v>83</v>
      </c>
      <c r="N89" t="str">
        <f t="shared" si="7"/>
        <v>['84',2600,83]</v>
      </c>
      <c r="O89" t="str">
        <f t="shared" si="8"/>
        <v>['84',2600,706]</v>
      </c>
    </row>
    <row r="90" spans="1:15" x14ac:dyDescent="0.25">
      <c r="A90">
        <f t="shared" si="6"/>
        <v>85</v>
      </c>
      <c r="B90" s="3">
        <v>43989</v>
      </c>
      <c r="C90">
        <v>167</v>
      </c>
      <c r="D90">
        <v>46</v>
      </c>
      <c r="E90">
        <v>1</v>
      </c>
      <c r="F90" s="13">
        <f t="shared" si="9"/>
        <v>2767</v>
      </c>
      <c r="G90" s="12">
        <f t="shared" si="10"/>
        <v>752</v>
      </c>
      <c r="H90" s="11">
        <f t="shared" si="11"/>
        <v>84</v>
      </c>
      <c r="N90" t="str">
        <f t="shared" si="7"/>
        <v>['85',2767,84]</v>
      </c>
      <c r="O90" t="str">
        <f t="shared" si="8"/>
        <v>['85',2767,752]</v>
      </c>
    </row>
    <row r="91" spans="1:15" x14ac:dyDescent="0.25">
      <c r="A91">
        <f t="shared" si="6"/>
        <v>86</v>
      </c>
      <c r="B91" s="3">
        <v>43990</v>
      </c>
      <c r="C91">
        <v>95</v>
      </c>
      <c r="D91">
        <v>97</v>
      </c>
      <c r="E91">
        <v>1</v>
      </c>
      <c r="F91" s="13">
        <f t="shared" si="9"/>
        <v>2862</v>
      </c>
      <c r="G91" s="12">
        <f t="shared" si="10"/>
        <v>849</v>
      </c>
      <c r="H91" s="11">
        <f t="shared" si="11"/>
        <v>85</v>
      </c>
      <c r="N91" t="str">
        <f t="shared" si="7"/>
        <v>['86',2862,85]</v>
      </c>
      <c r="O91" t="str">
        <f t="shared" si="8"/>
        <v>['86',2862,849]</v>
      </c>
    </row>
    <row r="92" spans="1:15" x14ac:dyDescent="0.25">
      <c r="A92">
        <f t="shared" si="6"/>
        <v>87</v>
      </c>
      <c r="B92" s="3">
        <v>43991</v>
      </c>
      <c r="C92">
        <v>127</v>
      </c>
      <c r="D92">
        <v>24</v>
      </c>
      <c r="E92">
        <v>3</v>
      </c>
      <c r="F92" s="13">
        <f t="shared" si="9"/>
        <v>2989</v>
      </c>
      <c r="G92" s="12">
        <f t="shared" si="10"/>
        <v>873</v>
      </c>
      <c r="H92" s="11">
        <f t="shared" si="11"/>
        <v>88</v>
      </c>
      <c r="N92" t="str">
        <f t="shared" si="7"/>
        <v>['87',2989,88]</v>
      </c>
      <c r="O92" t="str">
        <f t="shared" si="8"/>
        <v>['87',2989,873]</v>
      </c>
    </row>
    <row r="93" spans="1:15" x14ac:dyDescent="0.25">
      <c r="A93">
        <f t="shared" si="6"/>
        <v>88</v>
      </c>
      <c r="B93" s="3">
        <v>43992</v>
      </c>
      <c r="C93">
        <v>105</v>
      </c>
      <c r="D93">
        <v>175</v>
      </c>
      <c r="E93">
        <v>1</v>
      </c>
      <c r="F93" s="13">
        <f t="shared" si="9"/>
        <v>3094</v>
      </c>
      <c r="G93" s="12">
        <f t="shared" si="10"/>
        <v>1048</v>
      </c>
      <c r="H93" s="11">
        <f t="shared" si="11"/>
        <v>89</v>
      </c>
      <c r="N93" t="str">
        <f t="shared" si="7"/>
        <v>['88',3094,89]</v>
      </c>
      <c r="O93" t="str">
        <f t="shared" si="8"/>
        <v>['88',3094,1048]</v>
      </c>
    </row>
    <row r="94" spans="1:15" x14ac:dyDescent="0.25">
      <c r="A94">
        <f t="shared" si="6"/>
        <v>89</v>
      </c>
      <c r="B94" s="3">
        <v>43993</v>
      </c>
      <c r="C94">
        <v>121</v>
      </c>
      <c r="D94">
        <v>44</v>
      </c>
      <c r="E94">
        <v>3</v>
      </c>
      <c r="F94" s="13">
        <f t="shared" si="9"/>
        <v>3215</v>
      </c>
      <c r="G94" s="12">
        <f t="shared" si="10"/>
        <v>1092</v>
      </c>
      <c r="H94" s="11">
        <f t="shared" si="11"/>
        <v>92</v>
      </c>
      <c r="N94" t="str">
        <f t="shared" si="7"/>
        <v>['89',3215,92]</v>
      </c>
      <c r="O94" t="str">
        <f t="shared" si="8"/>
        <v>['89',3215,1092]</v>
      </c>
    </row>
    <row r="95" spans="1:15" x14ac:dyDescent="0.25">
      <c r="A95">
        <f t="shared" si="6"/>
        <v>90</v>
      </c>
      <c r="B95" s="3">
        <v>43994</v>
      </c>
      <c r="C95">
        <v>90</v>
      </c>
      <c r="D95">
        <v>72</v>
      </c>
      <c r="E95">
        <v>4</v>
      </c>
      <c r="F95" s="13">
        <f t="shared" si="9"/>
        <v>3305</v>
      </c>
      <c r="G95" s="12">
        <f t="shared" si="10"/>
        <v>1164</v>
      </c>
      <c r="H95" s="11">
        <f t="shared" si="11"/>
        <v>96</v>
      </c>
      <c r="N95" t="str">
        <f t="shared" si="7"/>
        <v>['90',3305,96]</v>
      </c>
      <c r="O95" t="str">
        <f t="shared" si="8"/>
        <v>['90',3305,1164]</v>
      </c>
    </row>
    <row r="96" spans="1:15" x14ac:dyDescent="0.25">
      <c r="A96">
        <f t="shared" si="6"/>
        <v>91</v>
      </c>
      <c r="B96" s="3">
        <v>43995</v>
      </c>
      <c r="C96">
        <v>152</v>
      </c>
      <c r="D96">
        <v>57</v>
      </c>
      <c r="E96">
        <v>4</v>
      </c>
      <c r="F96" s="13">
        <f t="shared" si="9"/>
        <v>3457</v>
      </c>
      <c r="G96" s="12">
        <f t="shared" si="10"/>
        <v>1221</v>
      </c>
      <c r="H96" s="11">
        <f t="shared" si="11"/>
        <v>100</v>
      </c>
      <c r="N96" t="str">
        <f t="shared" si="7"/>
        <v>['91',3457,100]</v>
      </c>
      <c r="O96" t="str">
        <f t="shared" si="8"/>
        <v>['91',3457,1221]</v>
      </c>
    </row>
    <row r="97" spans="1:15" x14ac:dyDescent="0.25">
      <c r="A97">
        <f t="shared" si="6"/>
        <v>92</v>
      </c>
      <c r="B97" s="3">
        <v>43996</v>
      </c>
      <c r="C97">
        <v>137</v>
      </c>
      <c r="D97">
        <v>32</v>
      </c>
      <c r="E97">
        <v>3</v>
      </c>
      <c r="F97" s="13">
        <f t="shared" si="9"/>
        <v>3594</v>
      </c>
      <c r="G97" s="12">
        <f t="shared" si="10"/>
        <v>1253</v>
      </c>
      <c r="H97" s="11">
        <f t="shared" si="11"/>
        <v>103</v>
      </c>
      <c r="N97" t="str">
        <f t="shared" si="7"/>
        <v>['92',3594,103]</v>
      </c>
      <c r="O97" t="str">
        <f t="shared" si="8"/>
        <v>['92',3594,1253]</v>
      </c>
    </row>
    <row r="98" spans="1:15" x14ac:dyDescent="0.25">
      <c r="A98">
        <f t="shared" si="6"/>
        <v>93</v>
      </c>
      <c r="B98" s="3">
        <v>43997</v>
      </c>
      <c r="C98">
        <v>133</v>
      </c>
      <c r="D98">
        <v>33</v>
      </c>
      <c r="E98">
        <v>1</v>
      </c>
      <c r="F98" s="13">
        <f t="shared" si="9"/>
        <v>3727</v>
      </c>
      <c r="G98" s="12">
        <f t="shared" si="10"/>
        <v>1286</v>
      </c>
      <c r="H98" s="11">
        <f t="shared" si="11"/>
        <v>104</v>
      </c>
      <c r="N98" t="str">
        <f t="shared" si="7"/>
        <v>['93',3727,104]</v>
      </c>
      <c r="O98" t="str">
        <f t="shared" si="8"/>
        <v>['93',3727,1286]</v>
      </c>
    </row>
    <row r="99" spans="1:15" x14ac:dyDescent="0.25">
      <c r="A99">
        <f t="shared" si="6"/>
        <v>94</v>
      </c>
      <c r="B99" s="3">
        <v>43998</v>
      </c>
      <c r="C99">
        <v>133</v>
      </c>
      <c r="D99">
        <v>40</v>
      </c>
      <c r="E99">
        <v>1</v>
      </c>
      <c r="F99" s="13">
        <f t="shared" si="9"/>
        <v>3860</v>
      </c>
      <c r="G99" s="12">
        <f t="shared" si="10"/>
        <v>1326</v>
      </c>
      <c r="H99" s="11">
        <f t="shared" si="11"/>
        <v>105</v>
      </c>
      <c r="N99" t="str">
        <f t="shared" si="7"/>
        <v>['94',3860,105]</v>
      </c>
      <c r="O99" t="str">
        <f t="shared" si="8"/>
        <v>['94',3860,1326]</v>
      </c>
    </row>
    <row r="100" spans="1:15" x14ac:dyDescent="0.25">
      <c r="A100">
        <f t="shared" si="6"/>
        <v>95</v>
      </c>
      <c r="B100" s="3">
        <v>43999</v>
      </c>
      <c r="C100">
        <v>184</v>
      </c>
      <c r="D100">
        <v>27</v>
      </c>
      <c r="E100">
        <v>2</v>
      </c>
      <c r="F100" s="13">
        <f t="shared" si="9"/>
        <v>4044</v>
      </c>
      <c r="G100" s="12">
        <f t="shared" si="10"/>
        <v>1353</v>
      </c>
      <c r="H100" s="11">
        <f t="shared" si="11"/>
        <v>107</v>
      </c>
      <c r="N100" t="str">
        <f t="shared" si="7"/>
        <v>['95',4044,107]</v>
      </c>
      <c r="O100" t="str">
        <f t="shared" si="8"/>
        <v>['95',4044,1353]</v>
      </c>
    </row>
    <row r="101" spans="1:15" x14ac:dyDescent="0.25">
      <c r="A101">
        <f t="shared" si="6"/>
        <v>96</v>
      </c>
      <c r="B101" s="3">
        <v>44000</v>
      </c>
      <c r="C101">
        <v>213</v>
      </c>
      <c r="D101">
        <v>106</v>
      </c>
      <c r="E101">
        <v>10</v>
      </c>
      <c r="F101" s="13">
        <f t="shared" si="9"/>
        <v>4257</v>
      </c>
      <c r="G101" s="12">
        <f t="shared" si="10"/>
        <v>1459</v>
      </c>
      <c r="H101" s="11">
        <f t="shared" si="11"/>
        <v>117</v>
      </c>
      <c r="N101" t="str">
        <f t="shared" si="7"/>
        <v>['96',4257,117]</v>
      </c>
      <c r="O101" t="str">
        <f t="shared" si="8"/>
        <v>['96',4257,1459]</v>
      </c>
    </row>
    <row r="102" spans="1:15" x14ac:dyDescent="0.25">
      <c r="A102">
        <f t="shared" si="6"/>
        <v>97</v>
      </c>
      <c r="B102" s="3">
        <v>43849</v>
      </c>
      <c r="C102">
        <v>117</v>
      </c>
      <c r="D102">
        <v>91</v>
      </c>
      <c r="E102">
        <v>2</v>
      </c>
      <c r="F102" s="13">
        <f t="shared" si="9"/>
        <v>4374</v>
      </c>
      <c r="G102" s="12">
        <f t="shared" si="10"/>
        <v>1550</v>
      </c>
      <c r="H102" s="11">
        <f t="shared" si="11"/>
        <v>119</v>
      </c>
      <c r="N102" t="str">
        <f t="shared" si="7"/>
        <v>['97',4374,119]</v>
      </c>
      <c r="O102" t="str">
        <f t="shared" si="8"/>
        <v>['97',4374,1550]</v>
      </c>
    </row>
    <row r="103" spans="1:15" x14ac:dyDescent="0.25">
      <c r="A103">
        <f t="shared" si="6"/>
        <v>98</v>
      </c>
      <c r="B103" s="3">
        <v>44002</v>
      </c>
      <c r="C103">
        <v>104</v>
      </c>
      <c r="D103">
        <v>36</v>
      </c>
      <c r="E103">
        <v>2</v>
      </c>
      <c r="F103" s="13">
        <f t="shared" si="9"/>
        <v>4478</v>
      </c>
      <c r="G103" s="12">
        <f t="shared" si="10"/>
        <v>1586</v>
      </c>
      <c r="H103" s="11">
        <f t="shared" si="11"/>
        <v>121</v>
      </c>
      <c r="N103" t="str">
        <f t="shared" si="7"/>
        <v>['98',4478,121]</v>
      </c>
      <c r="O103" t="str">
        <f t="shared" si="8"/>
        <v>['98',4478,1586]</v>
      </c>
    </row>
    <row r="104" spans="1:15" x14ac:dyDescent="0.25">
      <c r="A104">
        <f t="shared" si="6"/>
        <v>99</v>
      </c>
      <c r="B104" s="3">
        <v>44003</v>
      </c>
      <c r="C104">
        <v>260</v>
      </c>
      <c r="D104">
        <v>21</v>
      </c>
      <c r="E104">
        <v>2</v>
      </c>
      <c r="F104" s="13">
        <f t="shared" si="9"/>
        <v>4738</v>
      </c>
      <c r="G104" s="12">
        <f t="shared" si="10"/>
        <v>1607</v>
      </c>
      <c r="H104" s="11">
        <f t="shared" si="11"/>
        <v>123</v>
      </c>
      <c r="N104" t="str">
        <f t="shared" si="7"/>
        <v>['99',4738,123]</v>
      </c>
      <c r="O104" t="str">
        <f t="shared" si="8"/>
        <v>['99',4738,1607]</v>
      </c>
    </row>
    <row r="105" spans="1:15" x14ac:dyDescent="0.25">
      <c r="A105">
        <f t="shared" si="6"/>
        <v>100</v>
      </c>
      <c r="B105" s="3">
        <v>44004</v>
      </c>
      <c r="C105">
        <v>59</v>
      </c>
      <c r="D105">
        <v>73</v>
      </c>
      <c r="E105">
        <v>2</v>
      </c>
      <c r="F105" s="13">
        <f t="shared" si="9"/>
        <v>4797</v>
      </c>
      <c r="G105" s="12">
        <f t="shared" si="10"/>
        <v>1680</v>
      </c>
      <c r="H105" s="11">
        <f t="shared" si="11"/>
        <v>125</v>
      </c>
      <c r="N105" t="str">
        <f t="shared" si="7"/>
        <v>['100',4797,125]</v>
      </c>
      <c r="O105" t="str">
        <f t="shared" si="8"/>
        <v>['100',4797,1680]</v>
      </c>
    </row>
    <row r="106" spans="1:15" x14ac:dyDescent="0.25">
      <c r="A106">
        <f t="shared" si="6"/>
        <v>101</v>
      </c>
      <c r="B106" s="3">
        <v>44005</v>
      </c>
      <c r="C106">
        <v>155</v>
      </c>
      <c r="D106">
        <v>102</v>
      </c>
      <c r="E106">
        <v>3</v>
      </c>
      <c r="F106" s="13">
        <f t="shared" si="9"/>
        <v>4952</v>
      </c>
      <c r="G106" s="12">
        <f t="shared" si="10"/>
        <v>1782</v>
      </c>
      <c r="H106" s="11">
        <f t="shared" si="11"/>
        <v>128</v>
      </c>
      <c r="N106" t="str">
        <f t="shared" si="7"/>
        <v>['101',4952,128]</v>
      </c>
      <c r="O106" t="str">
        <f t="shared" si="8"/>
        <v>['101',4952,1782]</v>
      </c>
    </row>
    <row r="107" spans="1:15" x14ac:dyDescent="0.25">
      <c r="A107">
        <f t="shared" si="6"/>
        <v>102</v>
      </c>
      <c r="B107" s="3">
        <v>44006</v>
      </c>
      <c r="C107">
        <v>254</v>
      </c>
      <c r="D107">
        <v>41</v>
      </c>
      <c r="E107">
        <v>2</v>
      </c>
      <c r="F107" s="13">
        <f t="shared" si="9"/>
        <v>5206</v>
      </c>
      <c r="G107" s="12">
        <f t="shared" si="10"/>
        <v>1823</v>
      </c>
      <c r="H107" s="11">
        <f t="shared" si="11"/>
        <v>130</v>
      </c>
      <c r="N107" t="str">
        <f t="shared" si="7"/>
        <v>['102',5206,130]</v>
      </c>
      <c r="O107" t="str">
        <f t="shared" si="8"/>
        <v>['102',5206,1823]</v>
      </c>
    </row>
    <row r="108" spans="1:15" x14ac:dyDescent="0.25">
      <c r="A108">
        <f t="shared" ref="A108" si="12">A107+1</f>
        <v>103</v>
      </c>
      <c r="B108" s="3">
        <v>44007</v>
      </c>
      <c r="C108">
        <v>178</v>
      </c>
      <c r="D108">
        <v>34</v>
      </c>
      <c r="E108">
        <v>2</v>
      </c>
      <c r="F108" s="13">
        <f t="shared" si="9"/>
        <v>5384</v>
      </c>
      <c r="G108" s="12">
        <f t="shared" si="10"/>
        <v>1857</v>
      </c>
      <c r="H108" s="11">
        <f t="shared" si="11"/>
        <v>132</v>
      </c>
      <c r="N108" t="str">
        <f t="shared" si="7"/>
        <v>['103',5384,132]</v>
      </c>
      <c r="O108" t="str">
        <f t="shared" si="8"/>
        <v>['103',5384,1857]</v>
      </c>
    </row>
    <row r="109" spans="1:15" x14ac:dyDescent="0.25">
      <c r="A109">
        <v>104</v>
      </c>
      <c r="B109" s="3">
        <v>44008</v>
      </c>
      <c r="C109">
        <v>149</v>
      </c>
      <c r="D109">
        <v>48</v>
      </c>
      <c r="E109">
        <v>5</v>
      </c>
      <c r="F109" s="13">
        <f>F108+C109</f>
        <v>5533</v>
      </c>
      <c r="G109" s="12">
        <f t="shared" si="10"/>
        <v>1905</v>
      </c>
      <c r="H109" s="11">
        <f t="shared" si="11"/>
        <v>137</v>
      </c>
      <c r="N109" t="str">
        <f t="shared" si="7"/>
        <v>['104',5533,137]</v>
      </c>
      <c r="O109" t="str">
        <f t="shared" si="8"/>
        <v>['104',5533,1905]</v>
      </c>
    </row>
    <row r="110" spans="1:15" x14ac:dyDescent="0.25">
      <c r="A110">
        <v>105</v>
      </c>
      <c r="B110" s="3">
        <v>44009</v>
      </c>
      <c r="C110">
        <v>278</v>
      </c>
      <c r="D110">
        <v>31</v>
      </c>
      <c r="E110">
        <v>4</v>
      </c>
      <c r="F110" s="13">
        <f>F109+C110</f>
        <v>5811</v>
      </c>
      <c r="G110" s="12">
        <f t="shared" si="10"/>
        <v>1936</v>
      </c>
      <c r="H110" s="11">
        <f t="shared" si="11"/>
        <v>141</v>
      </c>
      <c r="N110" t="str">
        <f t="shared" si="7"/>
        <v>['105',5811,141]</v>
      </c>
      <c r="O110" t="str">
        <f t="shared" si="8"/>
        <v>['105',5811,1936]</v>
      </c>
    </row>
    <row r="111" spans="1:15" x14ac:dyDescent="0.25">
      <c r="A111">
        <v>106</v>
      </c>
      <c r="B111" s="3">
        <v>44010</v>
      </c>
      <c r="C111">
        <v>259</v>
      </c>
      <c r="D111">
        <v>35</v>
      </c>
      <c r="E111">
        <v>2</v>
      </c>
      <c r="F111" s="13">
        <f>F110+C111</f>
        <v>6070</v>
      </c>
      <c r="G111" s="12">
        <f>G110+D111</f>
        <v>1971</v>
      </c>
      <c r="H111" s="11">
        <f t="shared" si="11"/>
        <v>143</v>
      </c>
      <c r="N111" t="str">
        <f t="shared" si="7"/>
        <v>['106',6070,143]</v>
      </c>
      <c r="O111" t="str">
        <f>CONCATENATE($Q$6,$R$5,"'",A111,"'",$R$5,$Q$5,F111,$Q$5,G111,$R$6)</f>
        <v>['106',6070,1971]</v>
      </c>
    </row>
    <row r="112" spans="1:15" x14ac:dyDescent="0.25">
      <c r="A112">
        <v>107</v>
      </c>
      <c r="B112" s="3">
        <v>44011</v>
      </c>
      <c r="C112">
        <v>120</v>
      </c>
      <c r="D112">
        <v>42</v>
      </c>
      <c r="E112">
        <v>1</v>
      </c>
      <c r="F112" s="13">
        <f>F111+C112</f>
        <v>6190</v>
      </c>
      <c r="G112" s="12">
        <f>G111+D112</f>
        <v>2013</v>
      </c>
      <c r="H112" s="11">
        <f t="shared" si="11"/>
        <v>144</v>
      </c>
      <c r="N112" t="str">
        <f t="shared" si="7"/>
        <v>['107',6190,144]</v>
      </c>
      <c r="O112" t="str">
        <f>CONCATENATE($Q$6,$R$5,"'",A112,"'",$R$5,$Q$5,F112,$Q$5,G112,$R$6)</f>
        <v>['107',6190,2013]</v>
      </c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6">
    <mergeCell ref="J26:L26"/>
    <mergeCell ref="I2:Q2"/>
    <mergeCell ref="I6:I7"/>
    <mergeCell ref="J6:J7"/>
    <mergeCell ref="K6:K7"/>
    <mergeCell ref="L6:L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2020-06-29T13:41:16Z</dcterms:modified>
</cp:coreProperties>
</file>