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hen\Desktop\"/>
    </mc:Choice>
  </mc:AlternateContent>
  <xr:revisionPtr revIDLastSave="0" documentId="13_ncr:1_{C5CD46CC-CC52-43A6-9982-A8DEA20E2747}" xr6:coauthVersionLast="36" xr6:coauthVersionMax="36" xr10:uidLastSave="{00000000-0000-0000-0000-000000000000}"/>
  <bookViews>
    <workbookView xWindow="0" yWindow="0" windowWidth="21570" windowHeight="7980" activeTab="1" xr2:uid="{F3BB5184-A9F4-4C67-B8D5-44414C0652C0}"/>
  </bookViews>
  <sheets>
    <sheet name="Directional Accuracy Rates" sheetId="1" r:id="rId1"/>
    <sheet name="Combined Confusion Matrix" sheetId="6" r:id="rId2"/>
    <sheet name="Rough Directional Accuracy Rate" sheetId="4" r:id="rId3"/>
    <sheet name="Errors over Tim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6" l="1"/>
  <c r="T11" i="6"/>
  <c r="S11" i="6"/>
  <c r="R11" i="6"/>
  <c r="Q11" i="6"/>
  <c r="P11" i="6"/>
  <c r="O11" i="6"/>
  <c r="N11" i="6"/>
  <c r="M11" i="6"/>
  <c r="L11" i="6"/>
  <c r="M1" i="6"/>
  <c r="N1" i="6"/>
  <c r="O1" i="6"/>
  <c r="P1" i="6"/>
  <c r="Q1" i="6"/>
  <c r="R1" i="6"/>
  <c r="S1" i="6"/>
  <c r="T1" i="6"/>
  <c r="U1" i="6"/>
  <c r="M2" i="6"/>
  <c r="N2" i="6"/>
  <c r="O2" i="6"/>
  <c r="P2" i="6"/>
  <c r="Q2" i="6"/>
  <c r="R2" i="6"/>
  <c r="S2" i="6"/>
  <c r="T2" i="6"/>
  <c r="U2" i="6"/>
  <c r="M3" i="6"/>
  <c r="N3" i="6"/>
  <c r="O3" i="6"/>
  <c r="P3" i="6"/>
  <c r="Q3" i="6"/>
  <c r="R3" i="6"/>
  <c r="S3" i="6"/>
  <c r="T3" i="6"/>
  <c r="U3" i="6"/>
  <c r="M4" i="6"/>
  <c r="N4" i="6"/>
  <c r="O4" i="6"/>
  <c r="P4" i="6"/>
  <c r="Q4" i="6"/>
  <c r="R4" i="6"/>
  <c r="S4" i="6"/>
  <c r="T4" i="6"/>
  <c r="U4" i="6"/>
  <c r="M5" i="6"/>
  <c r="N5" i="6"/>
  <c r="O5" i="6"/>
  <c r="P5" i="6"/>
  <c r="Q5" i="6"/>
  <c r="R5" i="6"/>
  <c r="S5" i="6"/>
  <c r="T5" i="6"/>
  <c r="U5" i="6"/>
  <c r="M6" i="6"/>
  <c r="N6" i="6"/>
  <c r="O6" i="6"/>
  <c r="P6" i="6"/>
  <c r="Q6" i="6"/>
  <c r="R6" i="6"/>
  <c r="S6" i="6"/>
  <c r="T6" i="6"/>
  <c r="U6" i="6"/>
  <c r="M7" i="6"/>
  <c r="N7" i="6"/>
  <c r="O7" i="6"/>
  <c r="P7" i="6"/>
  <c r="Q7" i="6"/>
  <c r="R7" i="6"/>
  <c r="S7" i="6"/>
  <c r="T7" i="6"/>
  <c r="U7" i="6"/>
  <c r="M8" i="6"/>
  <c r="N8" i="6"/>
  <c r="O8" i="6"/>
  <c r="P8" i="6"/>
  <c r="Q8" i="6"/>
  <c r="R8" i="6"/>
  <c r="S8" i="6"/>
  <c r="T8" i="6"/>
  <c r="U8" i="6"/>
  <c r="M9" i="6"/>
  <c r="N9" i="6"/>
  <c r="O9" i="6"/>
  <c r="P9" i="6"/>
  <c r="Q9" i="6"/>
  <c r="R9" i="6"/>
  <c r="S9" i="6"/>
  <c r="T9" i="6"/>
  <c r="U9" i="6"/>
  <c r="M10" i="6"/>
  <c r="N10" i="6"/>
  <c r="O10" i="6"/>
  <c r="P10" i="6"/>
  <c r="Q10" i="6"/>
  <c r="R10" i="6"/>
  <c r="S10" i="6"/>
  <c r="T10" i="6"/>
  <c r="U10" i="6"/>
  <c r="L3" i="6"/>
  <c r="L4" i="6"/>
  <c r="L5" i="6"/>
  <c r="L6" i="6"/>
  <c r="L7" i="6"/>
  <c r="L8" i="6"/>
  <c r="L9" i="6"/>
  <c r="L10" i="6"/>
  <c r="L2" i="6"/>
  <c r="L1" i="6"/>
  <c r="C15" i="1" l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B16" i="1"/>
  <c r="B15" i="1"/>
  <c r="K14" i="1" l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C13" i="4"/>
  <c r="D13" i="4"/>
  <c r="E13" i="4"/>
  <c r="F13" i="4"/>
  <c r="G13" i="4"/>
  <c r="H13" i="4"/>
  <c r="I13" i="4"/>
  <c r="J13" i="4"/>
  <c r="K13" i="4"/>
  <c r="B13" i="4"/>
  <c r="C12" i="4"/>
  <c r="D12" i="4"/>
  <c r="E12" i="4"/>
  <c r="F12" i="4"/>
  <c r="G12" i="4"/>
  <c r="H12" i="4"/>
  <c r="I12" i="4"/>
  <c r="J12" i="4"/>
  <c r="K12" i="4"/>
  <c r="B12" i="4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A12" i="5"/>
</calcChain>
</file>

<file path=xl/sharedStrings.xml><?xml version="1.0" encoding="utf-8"?>
<sst xmlns="http://schemas.openxmlformats.org/spreadsheetml/2006/main" count="29" uniqueCount="17">
  <si>
    <t>NL</t>
  </si>
  <si>
    <t>NW</t>
  </si>
  <si>
    <t>W</t>
  </si>
  <si>
    <t>SW</t>
  </si>
  <si>
    <t>SL</t>
  </si>
  <si>
    <t>SR</t>
  </si>
  <si>
    <t>SE</t>
  </si>
  <si>
    <t>E</t>
  </si>
  <si>
    <t>NE</t>
  </si>
  <si>
    <t>NR</t>
  </si>
  <si>
    <t>Mean</t>
  </si>
  <si>
    <t>Lower Error Bar</t>
  </si>
  <si>
    <t>Z-Score</t>
  </si>
  <si>
    <t>P-value</t>
  </si>
  <si>
    <t>SD</t>
  </si>
  <si>
    <t>Upper Bar</t>
  </si>
  <si>
    <t>Lower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</si>
</sst>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Accuracy vs Direction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Direction</c:v>
          </c:tx>
          <c:spPr>
            <a:solidFill>
              <a:schemeClr val="accent1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'Directional Accuracy Rates'!$B$14:$K$14</c:f>
                <c:numCache>
                  <c:formatCode>General</c:formatCode>
                  <c:ptCount val="10"/>
                  <c:pt idx="0">
                    <c:v>21.317702607092642</c:v>
                  </c:pt>
                  <c:pt idx="1">
                    <c:v>21.108186931983418</c:v>
                  </c:pt>
                  <c:pt idx="2">
                    <c:v>22.010098692292239</c:v>
                  </c:pt>
                  <c:pt idx="3">
                    <c:v>14.142135623730951</c:v>
                  </c:pt>
                  <c:pt idx="4">
                    <c:v>8.4327404271156787</c:v>
                  </c:pt>
                  <c:pt idx="5">
                    <c:v>14.757295747452437</c:v>
                  </c:pt>
                  <c:pt idx="6">
                    <c:v>28.067379246694511</c:v>
                  </c:pt>
                  <c:pt idx="7">
                    <c:v>21.317702607092642</c:v>
                  </c:pt>
                  <c:pt idx="8">
                    <c:v>16.633299933166199</c:v>
                  </c:pt>
                  <c:pt idx="9">
                    <c:v>17.288403306519921</c:v>
                  </c:pt>
                </c:numCache>
              </c:numRef>
            </c:plus>
            <c:minus>
              <c:numRef>
                <c:f>'Directional Accuracy Rates'!$B$14:$K$14</c:f>
                <c:numCache>
                  <c:formatCode>General</c:formatCode>
                  <c:ptCount val="10"/>
                  <c:pt idx="0">
                    <c:v>21.317702607092642</c:v>
                  </c:pt>
                  <c:pt idx="1">
                    <c:v>21.108186931983418</c:v>
                  </c:pt>
                  <c:pt idx="2">
                    <c:v>22.010098692292239</c:v>
                  </c:pt>
                  <c:pt idx="3">
                    <c:v>14.142135623730951</c:v>
                  </c:pt>
                  <c:pt idx="4">
                    <c:v>8.4327404271156787</c:v>
                  </c:pt>
                  <c:pt idx="5">
                    <c:v>14.757295747452437</c:v>
                  </c:pt>
                  <c:pt idx="6">
                    <c:v>28.067379246694511</c:v>
                  </c:pt>
                  <c:pt idx="7">
                    <c:v>21.317702607092642</c:v>
                  </c:pt>
                  <c:pt idx="8">
                    <c:v>16.633299933166199</c:v>
                  </c:pt>
                  <c:pt idx="9">
                    <c:v>17.288403306519921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'Directional Accuracy Rates'!$B$1:$K$1</c:f>
              <c:strCache>
                <c:ptCount val="10"/>
                <c:pt idx="0">
                  <c:v>NL</c:v>
                </c:pt>
                <c:pt idx="1">
                  <c:v>NW</c:v>
                </c:pt>
                <c:pt idx="2">
                  <c:v>W</c:v>
                </c:pt>
                <c:pt idx="3">
                  <c:v>SW</c:v>
                </c:pt>
                <c:pt idx="4">
                  <c:v>SL</c:v>
                </c:pt>
                <c:pt idx="5">
                  <c:v>SR</c:v>
                </c:pt>
                <c:pt idx="6">
                  <c:v>SE</c:v>
                </c:pt>
                <c:pt idx="7">
                  <c:v>E</c:v>
                </c:pt>
                <c:pt idx="8">
                  <c:v>NE</c:v>
                </c:pt>
                <c:pt idx="9">
                  <c:v>NR</c:v>
                </c:pt>
              </c:strCache>
            </c:strRef>
          </c:cat>
          <c:val>
            <c:numRef>
              <c:f>'Directional Accuracy Rates'!$B$13:$K$13</c:f>
              <c:numCache>
                <c:formatCode>General</c:formatCode>
                <c:ptCount val="10"/>
                <c:pt idx="0">
                  <c:v>89</c:v>
                </c:pt>
                <c:pt idx="1">
                  <c:v>87</c:v>
                </c:pt>
                <c:pt idx="2">
                  <c:v>82</c:v>
                </c:pt>
                <c:pt idx="3">
                  <c:v>90</c:v>
                </c:pt>
                <c:pt idx="4">
                  <c:v>94</c:v>
                </c:pt>
                <c:pt idx="5">
                  <c:v>92</c:v>
                </c:pt>
                <c:pt idx="6">
                  <c:v>79</c:v>
                </c:pt>
                <c:pt idx="7">
                  <c:v>81</c:v>
                </c:pt>
                <c:pt idx="8">
                  <c:v>89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F-421B-BB60-F540F0B5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1322105696"/>
        <c:axId val="1217064624"/>
      </c:barChart>
      <c:catAx>
        <c:axId val="132210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Cardinal</a:t>
                </a:r>
                <a:r>
                  <a:rPr lang="en-NZ" b="1" baseline="0"/>
                  <a:t> Direction</a:t>
                </a:r>
                <a:endParaRPr lang="en-NZ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064624"/>
        <c:crosses val="autoZero"/>
        <c:auto val="1"/>
        <c:lblAlgn val="ctr"/>
        <c:lblOffset val="100"/>
        <c:noMultiLvlLbl val="0"/>
      </c:catAx>
      <c:valAx>
        <c:axId val="1217064624"/>
        <c:scaling>
          <c:orientation val="minMax"/>
          <c:max val="109.999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Percentage Accuracy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26891951006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2105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9</xdr:row>
      <xdr:rowOff>33337</xdr:rowOff>
    </xdr:from>
    <xdr:to>
      <xdr:col>20</xdr:col>
      <xdr:colOff>357187</xdr:colOff>
      <xdr:row>23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513FF-881E-43D2-BAC2-15AF8F42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50D1-753E-49E9-99A0-61C04DAA4C2E}">
  <dimension ref="A1:K27"/>
  <sheetViews>
    <sheetView workbookViewId="0">
      <selection activeCell="Q32" sqref="Q32"/>
    </sheetView>
  </sheetViews>
  <sheetFormatPr defaultRowHeight="14.25" x14ac:dyDescent="0.2"/>
  <cols>
    <col min="1" max="1" width="14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100</v>
      </c>
      <c r="C2">
        <v>100</v>
      </c>
      <c r="D2">
        <v>90</v>
      </c>
      <c r="E2">
        <v>100</v>
      </c>
      <c r="F2">
        <v>80</v>
      </c>
      <c r="G2">
        <v>100</v>
      </c>
      <c r="H2">
        <v>100</v>
      </c>
      <c r="I2">
        <v>80</v>
      </c>
      <c r="J2">
        <v>100</v>
      </c>
      <c r="K2">
        <v>100</v>
      </c>
    </row>
    <row r="3" spans="1:11" x14ac:dyDescent="0.2">
      <c r="A3">
        <v>2</v>
      </c>
      <c r="B3">
        <v>90</v>
      </c>
      <c r="C3">
        <v>40</v>
      </c>
      <c r="D3">
        <v>40</v>
      </c>
      <c r="E3">
        <v>80</v>
      </c>
      <c r="F3">
        <v>90</v>
      </c>
      <c r="G3">
        <v>100</v>
      </c>
      <c r="H3">
        <v>40</v>
      </c>
      <c r="I3">
        <v>40</v>
      </c>
      <c r="J3">
        <v>50</v>
      </c>
      <c r="K3">
        <v>90</v>
      </c>
    </row>
    <row r="4" spans="1:11" x14ac:dyDescent="0.2">
      <c r="A4">
        <v>3</v>
      </c>
      <c r="B4">
        <v>100</v>
      </c>
      <c r="C4">
        <v>100</v>
      </c>
      <c r="D4">
        <v>70</v>
      </c>
      <c r="E4">
        <v>60</v>
      </c>
      <c r="F4">
        <v>80</v>
      </c>
      <c r="G4">
        <v>100</v>
      </c>
      <c r="H4">
        <v>50</v>
      </c>
      <c r="I4">
        <v>100</v>
      </c>
      <c r="J4">
        <v>90</v>
      </c>
      <c r="K4">
        <v>80</v>
      </c>
    </row>
    <row r="5" spans="1:11" x14ac:dyDescent="0.2">
      <c r="A5">
        <v>4</v>
      </c>
      <c r="B5">
        <v>90</v>
      </c>
      <c r="C5">
        <v>80</v>
      </c>
      <c r="D5">
        <v>100</v>
      </c>
      <c r="E5">
        <v>80</v>
      </c>
      <c r="F5">
        <v>100</v>
      </c>
      <c r="G5">
        <v>100</v>
      </c>
      <c r="H5">
        <v>100</v>
      </c>
      <c r="I5">
        <v>100</v>
      </c>
      <c r="J5">
        <v>90</v>
      </c>
      <c r="K5">
        <v>70</v>
      </c>
    </row>
    <row r="6" spans="1:11" x14ac:dyDescent="0.2">
      <c r="A6">
        <v>5</v>
      </c>
      <c r="B6">
        <v>30</v>
      </c>
      <c r="C6">
        <v>60</v>
      </c>
      <c r="D6">
        <v>50</v>
      </c>
      <c r="E6">
        <v>80</v>
      </c>
      <c r="F6">
        <v>100</v>
      </c>
      <c r="G6">
        <v>100</v>
      </c>
      <c r="H6">
        <v>100</v>
      </c>
      <c r="I6">
        <v>90</v>
      </c>
      <c r="J6">
        <v>70</v>
      </c>
      <c r="K6">
        <v>50</v>
      </c>
    </row>
    <row r="7" spans="1:11" x14ac:dyDescent="0.2">
      <c r="A7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90</v>
      </c>
      <c r="I7">
        <v>100</v>
      </c>
      <c r="J7">
        <v>100</v>
      </c>
      <c r="K7">
        <v>100</v>
      </c>
    </row>
    <row r="8" spans="1:11" x14ac:dyDescent="0.2">
      <c r="A8">
        <v>7</v>
      </c>
      <c r="B8">
        <v>100</v>
      </c>
      <c r="C8">
        <v>90</v>
      </c>
      <c r="D8">
        <v>80</v>
      </c>
      <c r="E8">
        <v>100</v>
      </c>
      <c r="F8">
        <v>100</v>
      </c>
      <c r="G8">
        <v>70</v>
      </c>
      <c r="H8">
        <v>100</v>
      </c>
      <c r="I8">
        <v>60</v>
      </c>
      <c r="J8">
        <v>100</v>
      </c>
      <c r="K8">
        <v>100</v>
      </c>
    </row>
    <row r="9" spans="1:11" x14ac:dyDescent="0.2">
      <c r="A9">
        <v>8</v>
      </c>
      <c r="B9">
        <v>90</v>
      </c>
      <c r="C9">
        <v>100</v>
      </c>
      <c r="D9">
        <v>100</v>
      </c>
      <c r="E9">
        <v>100</v>
      </c>
      <c r="F9">
        <v>90</v>
      </c>
      <c r="G9">
        <v>60</v>
      </c>
      <c r="H9">
        <v>80</v>
      </c>
      <c r="I9">
        <v>100</v>
      </c>
      <c r="J9">
        <v>100</v>
      </c>
      <c r="K9">
        <v>100</v>
      </c>
    </row>
    <row r="10" spans="1:11" x14ac:dyDescent="0.2">
      <c r="A10">
        <v>9</v>
      </c>
      <c r="B10">
        <v>90</v>
      </c>
      <c r="C10">
        <v>100</v>
      </c>
      <c r="D10">
        <v>100</v>
      </c>
      <c r="E10">
        <v>100</v>
      </c>
      <c r="F10">
        <v>100</v>
      </c>
      <c r="G10">
        <v>90</v>
      </c>
      <c r="H10">
        <v>30</v>
      </c>
      <c r="I10">
        <v>80</v>
      </c>
      <c r="J10">
        <v>90</v>
      </c>
      <c r="K10">
        <v>100</v>
      </c>
    </row>
    <row r="11" spans="1:11" x14ac:dyDescent="0.2">
      <c r="A11">
        <v>10</v>
      </c>
      <c r="B11">
        <v>100</v>
      </c>
      <c r="C11">
        <v>100</v>
      </c>
      <c r="D11">
        <v>90</v>
      </c>
      <c r="E11">
        <v>100</v>
      </c>
      <c r="F11">
        <v>100</v>
      </c>
      <c r="G11">
        <v>100</v>
      </c>
      <c r="H11">
        <v>100</v>
      </c>
      <c r="I11">
        <v>60</v>
      </c>
      <c r="J11">
        <v>100</v>
      </c>
      <c r="K11">
        <v>100</v>
      </c>
    </row>
    <row r="13" spans="1:11" x14ac:dyDescent="0.2">
      <c r="A13" t="s">
        <v>10</v>
      </c>
      <c r="B13">
        <f>AVERAGE(B2:B11)</f>
        <v>89</v>
      </c>
      <c r="C13">
        <f t="shared" ref="C13:K13" si="0">AVERAGE(C2:C11)</f>
        <v>87</v>
      </c>
      <c r="D13">
        <f t="shared" si="0"/>
        <v>82</v>
      </c>
      <c r="E13">
        <f t="shared" si="0"/>
        <v>90</v>
      </c>
      <c r="F13">
        <f t="shared" si="0"/>
        <v>94</v>
      </c>
      <c r="G13">
        <f t="shared" si="0"/>
        <v>92</v>
      </c>
      <c r="H13">
        <f t="shared" si="0"/>
        <v>79</v>
      </c>
      <c r="I13">
        <f t="shared" si="0"/>
        <v>81</v>
      </c>
      <c r="J13">
        <f t="shared" si="0"/>
        <v>89</v>
      </c>
      <c r="K13">
        <f t="shared" si="0"/>
        <v>89</v>
      </c>
    </row>
    <row r="14" spans="1:11" x14ac:dyDescent="0.2">
      <c r="A14" t="s">
        <v>14</v>
      </c>
      <c r="B14">
        <f>_xlfn.STDEV.S(B2:B11)</f>
        <v>21.317702607092642</v>
      </c>
      <c r="C14">
        <f t="shared" ref="C14:K14" si="1">_xlfn.STDEV.S(C2:C11)</f>
        <v>21.108186931983418</v>
      </c>
      <c r="D14">
        <f t="shared" si="1"/>
        <v>22.010098692292239</v>
      </c>
      <c r="E14">
        <f t="shared" si="1"/>
        <v>14.142135623730951</v>
      </c>
      <c r="F14">
        <f t="shared" si="1"/>
        <v>8.4327404271156787</v>
      </c>
      <c r="G14">
        <f t="shared" si="1"/>
        <v>14.757295747452437</v>
      </c>
      <c r="H14">
        <f t="shared" si="1"/>
        <v>28.067379246694511</v>
      </c>
      <c r="I14">
        <f t="shared" si="1"/>
        <v>21.317702607092642</v>
      </c>
      <c r="J14">
        <f t="shared" si="1"/>
        <v>16.633299933166199</v>
      </c>
      <c r="K14">
        <f t="shared" si="1"/>
        <v>17.288403306519921</v>
      </c>
    </row>
    <row r="15" spans="1:11" x14ac:dyDescent="0.2">
      <c r="A15" t="s">
        <v>15</v>
      </c>
      <c r="B15">
        <f>B13+B14</f>
        <v>110.31770260709264</v>
      </c>
      <c r="C15">
        <f t="shared" ref="C15:K15" si="2">C13+C14</f>
        <v>108.10818693198343</v>
      </c>
      <c r="D15">
        <f t="shared" si="2"/>
        <v>104.01009869229225</v>
      </c>
      <c r="E15">
        <f t="shared" si="2"/>
        <v>104.14213562373095</v>
      </c>
      <c r="F15">
        <f t="shared" si="2"/>
        <v>102.43274042711568</v>
      </c>
      <c r="G15">
        <f t="shared" si="2"/>
        <v>106.75729574745243</v>
      </c>
      <c r="H15">
        <f t="shared" si="2"/>
        <v>107.06737924669451</v>
      </c>
      <c r="I15">
        <f t="shared" si="2"/>
        <v>102.31770260709264</v>
      </c>
      <c r="J15">
        <f t="shared" si="2"/>
        <v>105.6332999331662</v>
      </c>
      <c r="K15">
        <f t="shared" si="2"/>
        <v>106.28840330651992</v>
      </c>
    </row>
    <row r="16" spans="1:11" x14ac:dyDescent="0.2">
      <c r="A16" t="s">
        <v>16</v>
      </c>
      <c r="B16">
        <f>B13-B14</f>
        <v>67.682297392907358</v>
      </c>
      <c r="C16">
        <f t="shared" ref="C16:K16" si="3">C13-C14</f>
        <v>65.891813068016575</v>
      </c>
      <c r="D16">
        <f t="shared" si="3"/>
        <v>59.989901307707761</v>
      </c>
      <c r="E16">
        <f t="shared" si="3"/>
        <v>75.857864376269049</v>
      </c>
      <c r="F16">
        <f t="shared" si="3"/>
        <v>85.567259572884325</v>
      </c>
      <c r="G16">
        <f t="shared" si="3"/>
        <v>77.242704252547568</v>
      </c>
      <c r="H16">
        <f t="shared" si="3"/>
        <v>50.932620753305486</v>
      </c>
      <c r="I16">
        <f t="shared" si="3"/>
        <v>59.682297392907358</v>
      </c>
      <c r="J16">
        <f t="shared" si="3"/>
        <v>72.366700066833801</v>
      </c>
      <c r="K16">
        <f t="shared" si="3"/>
        <v>71.711596693480075</v>
      </c>
    </row>
    <row r="17" spans="1:3" x14ac:dyDescent="0.2">
      <c r="A17" s="1"/>
      <c r="B17" s="1" t="s">
        <v>12</v>
      </c>
      <c r="C17" s="1" t="s">
        <v>13</v>
      </c>
    </row>
    <row r="18" spans="1:3" x14ac:dyDescent="0.2">
      <c r="A18" s="1" t="s">
        <v>0</v>
      </c>
      <c r="B18" s="1">
        <v>-2.8069999999999999</v>
      </c>
      <c r="C18" s="1">
        <v>2.4979999999999998E-3</v>
      </c>
    </row>
    <row r="19" spans="1:3" x14ac:dyDescent="0.2">
      <c r="A19" s="1" t="s">
        <v>1</v>
      </c>
      <c r="B19" s="1">
        <v>-2.8170000000000002</v>
      </c>
      <c r="C19" s="1">
        <v>2.4250000000000001E-3</v>
      </c>
    </row>
    <row r="20" spans="1:3" x14ac:dyDescent="0.2">
      <c r="A20" s="1" t="s">
        <v>2</v>
      </c>
      <c r="B20" s="1">
        <v>-2.7719999999999998</v>
      </c>
      <c r="C20" s="1">
        <v>2.7859999999999998E-3</v>
      </c>
    </row>
    <row r="21" spans="1:3" x14ac:dyDescent="0.2">
      <c r="A21" s="1" t="s">
        <v>3</v>
      </c>
      <c r="B21" s="1">
        <v>-2.8250000000000002</v>
      </c>
      <c r="C21" s="1">
        <v>2.3670000000000002E-3</v>
      </c>
    </row>
    <row r="22" spans="1:3" x14ac:dyDescent="0.2">
      <c r="A22" s="1" t="s">
        <v>4</v>
      </c>
      <c r="B22" s="1">
        <v>-2.8210000000000002</v>
      </c>
      <c r="C22" s="1">
        <v>2.3960000000000001E-3</v>
      </c>
    </row>
    <row r="23" spans="1:3" x14ac:dyDescent="0.2">
      <c r="A23" s="1" t="s">
        <v>5</v>
      </c>
      <c r="B23" s="1">
        <v>-2.8580000000000001</v>
      </c>
      <c r="C23" s="1">
        <v>2.1320000000000002E-3</v>
      </c>
    </row>
    <row r="24" spans="1:3" x14ac:dyDescent="0.2">
      <c r="A24" s="1" t="s">
        <v>6</v>
      </c>
      <c r="B24" s="1">
        <v>-2.7890000000000001</v>
      </c>
      <c r="C24" s="1">
        <v>2.647E-3</v>
      </c>
    </row>
    <row r="25" spans="1:3" x14ac:dyDescent="0.2">
      <c r="A25" s="1" t="s">
        <v>7</v>
      </c>
      <c r="B25" s="1">
        <v>-2.774</v>
      </c>
      <c r="C25" s="1">
        <v>2.7699999999999999E-3</v>
      </c>
    </row>
    <row r="26" spans="1:3" x14ac:dyDescent="0.2">
      <c r="A26" s="1" t="s">
        <v>8</v>
      </c>
      <c r="B26" s="1">
        <v>-2.7959999999999998</v>
      </c>
      <c r="C26" s="1">
        <v>2.5869999999999999E-3</v>
      </c>
    </row>
    <row r="27" spans="1:3" x14ac:dyDescent="0.2">
      <c r="A27" s="1" t="s">
        <v>9</v>
      </c>
      <c r="B27" s="1">
        <v>-2.8170000000000002</v>
      </c>
      <c r="C27" s="1">
        <v>2.4250000000000001E-3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EAB3-DCB8-469F-BC91-3BE0A3458267}">
  <dimension ref="A1:U109"/>
  <sheetViews>
    <sheetView tabSelected="1" workbookViewId="0">
      <selection activeCell="M20" sqref="M20"/>
    </sheetView>
  </sheetViews>
  <sheetFormatPr defaultRowHeight="14.25" x14ac:dyDescent="0.2"/>
  <sheetData>
    <row r="1" spans="1:21" x14ac:dyDescent="0.2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L1">
        <f>A1+A12+A23+A34+A45+A56+A67+A78+A89+A100</f>
        <v>89</v>
      </c>
      <c r="M1">
        <f t="shared" ref="M1:U1" si="0">B1+B12+B23+B34+B45+B56+B67+B78+B89+B100</f>
        <v>1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1</v>
      </c>
    </row>
    <row r="2" spans="1:21" x14ac:dyDescent="0.2">
      <c r="A2">
        <v>0</v>
      </c>
      <c r="B2">
        <v>10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A2+A13+A24+A35+A46+A57+A68+A79+A90+A101</f>
        <v>11</v>
      </c>
      <c r="M2">
        <f t="shared" ref="M2:U10" si="1">B2+B13+B24+B35+B46+B57+B68+B79+B90+B101</f>
        <v>87</v>
      </c>
      <c r="N2">
        <f t="shared" si="1"/>
        <v>7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x14ac:dyDescent="0.2">
      <c r="A3">
        <v>0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10" si="2">A3+A14+A25+A36+A47+A58+A69+A80+A91+A102</f>
        <v>0</v>
      </c>
      <c r="M3">
        <f t="shared" si="1"/>
        <v>10</v>
      </c>
      <c r="N3">
        <f t="shared" si="1"/>
        <v>82</v>
      </c>
      <c r="O3">
        <f t="shared" si="1"/>
        <v>4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</row>
    <row r="4" spans="1:21" x14ac:dyDescent="0.2">
      <c r="A4">
        <v>0</v>
      </c>
      <c r="B4">
        <v>0</v>
      </c>
      <c r="C4">
        <v>0</v>
      </c>
      <c r="D4">
        <v>10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2"/>
        <v>0</v>
      </c>
      <c r="M4">
        <f t="shared" si="1"/>
        <v>2</v>
      </c>
      <c r="N4">
        <f t="shared" si="1"/>
        <v>11</v>
      </c>
      <c r="O4">
        <f t="shared" si="1"/>
        <v>90</v>
      </c>
      <c r="P4">
        <f t="shared" si="1"/>
        <v>4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</row>
    <row r="5" spans="1:21" x14ac:dyDescent="0.2">
      <c r="A5">
        <v>0</v>
      </c>
      <c r="B5">
        <v>0</v>
      </c>
      <c r="C5">
        <v>0</v>
      </c>
      <c r="D5">
        <v>0</v>
      </c>
      <c r="E5">
        <v>8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2"/>
        <v>0</v>
      </c>
      <c r="M5">
        <f t="shared" si="1"/>
        <v>0</v>
      </c>
      <c r="N5">
        <f t="shared" si="1"/>
        <v>0</v>
      </c>
      <c r="O5">
        <f t="shared" si="1"/>
        <v>6</v>
      </c>
      <c r="P5">
        <f t="shared" si="1"/>
        <v>94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</row>
    <row r="6" spans="1:21" x14ac:dyDescent="0.2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L6">
        <f t="shared" si="2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92</v>
      </c>
      <c r="R6">
        <f t="shared" si="1"/>
        <v>18</v>
      </c>
      <c r="S6">
        <f t="shared" si="1"/>
        <v>0</v>
      </c>
      <c r="T6">
        <f t="shared" si="1"/>
        <v>0</v>
      </c>
      <c r="U6">
        <f t="shared" si="1"/>
        <v>0</v>
      </c>
    </row>
    <row r="7" spans="1:2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2</v>
      </c>
      <c r="I7">
        <v>0</v>
      </c>
      <c r="J7">
        <v>0</v>
      </c>
      <c r="L7">
        <f t="shared" si="2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7</v>
      </c>
      <c r="R7">
        <f t="shared" si="1"/>
        <v>79</v>
      </c>
      <c r="S7">
        <f t="shared" si="1"/>
        <v>8</v>
      </c>
      <c r="T7">
        <f t="shared" si="1"/>
        <v>1</v>
      </c>
      <c r="U7">
        <f t="shared" si="1"/>
        <v>0</v>
      </c>
    </row>
    <row r="8" spans="1:2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  <c r="L8">
        <f t="shared" si="2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3</v>
      </c>
      <c r="S8">
        <f t="shared" si="1"/>
        <v>81</v>
      </c>
      <c r="T8">
        <f t="shared" si="1"/>
        <v>10</v>
      </c>
      <c r="U8">
        <f t="shared" si="1"/>
        <v>0</v>
      </c>
    </row>
    <row r="9" spans="1:2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</v>
      </c>
      <c r="J9">
        <v>0</v>
      </c>
      <c r="L9">
        <f t="shared" si="2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11</v>
      </c>
      <c r="T9">
        <f t="shared" si="1"/>
        <v>89</v>
      </c>
      <c r="U9">
        <f t="shared" si="1"/>
        <v>10</v>
      </c>
    </row>
    <row r="10" spans="1:2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  <c r="L10">
        <f t="shared" si="2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89</v>
      </c>
    </row>
    <row r="11" spans="1:21" x14ac:dyDescent="0.2">
      <c r="L11">
        <f>L1/100</f>
        <v>0.89</v>
      </c>
      <c r="M11">
        <f>M2/100</f>
        <v>0.87</v>
      </c>
      <c r="N11">
        <f>N3/100</f>
        <v>0.82</v>
      </c>
      <c r="O11">
        <f>O4/100</f>
        <v>0.9</v>
      </c>
      <c r="P11">
        <f>P5/100</f>
        <v>0.94</v>
      </c>
      <c r="Q11">
        <f>Q6/100</f>
        <v>0.92</v>
      </c>
      <c r="R11">
        <f>R7/100</f>
        <v>0.79</v>
      </c>
      <c r="S11">
        <f>S8/100</f>
        <v>0.81</v>
      </c>
      <c r="T11">
        <f>T9/100</f>
        <v>0.89</v>
      </c>
      <c r="U11">
        <f>U10/100</f>
        <v>0.89</v>
      </c>
    </row>
    <row r="12" spans="1:21" x14ac:dyDescent="0.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2">
      <c r="A13">
        <v>1</v>
      </c>
      <c r="B13">
        <v>4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2">
      <c r="A14">
        <v>0</v>
      </c>
      <c r="B14">
        <v>5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2">
      <c r="A15">
        <v>0</v>
      </c>
      <c r="B15">
        <v>1</v>
      </c>
      <c r="C15">
        <v>5</v>
      </c>
      <c r="D15">
        <v>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2">
      <c r="A16">
        <v>0</v>
      </c>
      <c r="B16">
        <v>0</v>
      </c>
      <c r="C16">
        <v>0</v>
      </c>
      <c r="D16">
        <v>2</v>
      </c>
      <c r="E16">
        <v>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10</v>
      </c>
      <c r="G17">
        <v>6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4</v>
      </c>
      <c r="H18">
        <v>4</v>
      </c>
      <c r="I18">
        <v>1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</v>
      </c>
      <c r="I19">
        <v>4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5</v>
      </c>
      <c r="J20">
        <v>1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</v>
      </c>
    </row>
    <row r="23" spans="1:10" x14ac:dyDescent="0.2">
      <c r="A23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x14ac:dyDescent="0.2">
      <c r="A24">
        <v>0</v>
      </c>
      <c r="B24">
        <v>10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7</v>
      </c>
      <c r="D25">
        <v>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6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8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10</v>
      </c>
      <c r="G28">
        <v>5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1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1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</row>
    <row r="34" spans="1:10" x14ac:dyDescent="0.2">
      <c r="A34">
        <v>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1</v>
      </c>
      <c r="B35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1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2</v>
      </c>
      <c r="E38">
        <v>10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10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10</v>
      </c>
      <c r="I41">
        <v>1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9</v>
      </c>
      <c r="J42">
        <v>3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</row>
    <row r="45" spans="1:10" x14ac:dyDescent="0.2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7</v>
      </c>
      <c r="B46">
        <v>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4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5</v>
      </c>
      <c r="D48">
        <v>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2</v>
      </c>
      <c r="E49">
        <v>10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10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10</v>
      </c>
      <c r="H51">
        <v>1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</v>
      </c>
      <c r="I52">
        <v>3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</v>
      </c>
      <c r="J53">
        <v>5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</v>
      </c>
    </row>
    <row r="56" spans="1:10" x14ac:dyDescent="0.2">
      <c r="A56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10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9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10</v>
      </c>
    </row>
    <row r="67" spans="1:10" x14ac:dyDescent="0.2">
      <c r="A67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9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1</v>
      </c>
      <c r="C70">
        <v>1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7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3</v>
      </c>
      <c r="G73">
        <v>10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6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10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10</v>
      </c>
    </row>
    <row r="78" spans="1:10" x14ac:dyDescent="0.2">
      <c r="A78">
        <v>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1</v>
      </c>
      <c r="B79">
        <v>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10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9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6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4</v>
      </c>
      <c r="G84">
        <v>8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10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</row>
    <row r="89" spans="1:10" x14ac:dyDescent="0.2">
      <c r="A89">
        <v>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1</v>
      </c>
      <c r="B90">
        <v>10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9</v>
      </c>
      <c r="G94">
        <v>7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3</v>
      </c>
      <c r="H95">
        <v>1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</v>
      </c>
      <c r="I96">
        <v>1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9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10</v>
      </c>
    </row>
    <row r="100" spans="1:10" x14ac:dyDescent="0.2">
      <c r="A100">
        <v>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10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10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6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10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3212-FA21-48E2-99AB-59322775D196}">
  <dimension ref="A1:K14"/>
  <sheetViews>
    <sheetView workbookViewId="0">
      <selection activeCell="A15" sqref="A15"/>
    </sheetView>
  </sheetViews>
  <sheetFormatPr defaultRowHeight="14.25" x14ac:dyDescent="0.2"/>
  <cols>
    <col min="1" max="1" width="14" bestFit="1" customWidth="1"/>
  </cols>
  <sheetData>
    <row r="1" spans="1:11" x14ac:dyDescent="0.2">
      <c r="A1">
        <v>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</row>
    <row r="2" spans="1:11" x14ac:dyDescent="0.2">
      <c r="A2">
        <v>2</v>
      </c>
      <c r="B2">
        <v>100</v>
      </c>
      <c r="C2">
        <v>90</v>
      </c>
      <c r="D2">
        <v>100</v>
      </c>
      <c r="E2">
        <v>100</v>
      </c>
      <c r="F2">
        <v>90</v>
      </c>
      <c r="G2">
        <v>100</v>
      </c>
      <c r="H2">
        <v>100</v>
      </c>
      <c r="I2">
        <v>100</v>
      </c>
      <c r="J2">
        <v>90</v>
      </c>
      <c r="K2">
        <v>100</v>
      </c>
    </row>
    <row r="3" spans="1:11" x14ac:dyDescent="0.2">
      <c r="A3">
        <v>3</v>
      </c>
      <c r="B3">
        <v>100</v>
      </c>
      <c r="C3">
        <v>100</v>
      </c>
      <c r="D3">
        <v>100</v>
      </c>
      <c r="E3">
        <v>100</v>
      </c>
      <c r="F3">
        <v>90</v>
      </c>
      <c r="G3">
        <v>100</v>
      </c>
      <c r="H3">
        <v>100</v>
      </c>
      <c r="I3">
        <v>100</v>
      </c>
      <c r="J3">
        <v>100</v>
      </c>
      <c r="K3">
        <v>90</v>
      </c>
    </row>
    <row r="4" spans="1:11" x14ac:dyDescent="0.2">
      <c r="A4">
        <v>4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</row>
    <row r="5" spans="1:11" x14ac:dyDescent="0.2">
      <c r="A5">
        <v>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1" x14ac:dyDescent="0.2">
      <c r="A6">
        <v>6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</row>
    <row r="7" spans="1:11" x14ac:dyDescent="0.2">
      <c r="A7">
        <v>7</v>
      </c>
      <c r="B7">
        <v>100</v>
      </c>
      <c r="C7">
        <v>90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</row>
    <row r="8" spans="1:11" x14ac:dyDescent="0.2">
      <c r="A8">
        <v>8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</row>
    <row r="9" spans="1:11" x14ac:dyDescent="0.2">
      <c r="A9">
        <v>9</v>
      </c>
      <c r="B9">
        <v>100</v>
      </c>
      <c r="C9">
        <v>100</v>
      </c>
      <c r="D9">
        <v>100</v>
      </c>
      <c r="E9">
        <v>100</v>
      </c>
      <c r="F9">
        <v>100</v>
      </c>
      <c r="G9">
        <v>90</v>
      </c>
      <c r="H9">
        <v>100</v>
      </c>
      <c r="I9">
        <v>100</v>
      </c>
      <c r="J9">
        <v>100</v>
      </c>
      <c r="K9">
        <v>100</v>
      </c>
    </row>
    <row r="10" spans="1:11" x14ac:dyDescent="0.2">
      <c r="A10">
        <v>10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</row>
    <row r="12" spans="1:11" x14ac:dyDescent="0.2">
      <c r="A12" t="s">
        <v>10</v>
      </c>
      <c r="B12">
        <f>AVERAGE(B1:B10)</f>
        <v>100</v>
      </c>
      <c r="C12">
        <f t="shared" ref="C12:K12" si="0">AVERAGE(C1:C10)</f>
        <v>98</v>
      </c>
      <c r="D12">
        <f t="shared" si="0"/>
        <v>100</v>
      </c>
      <c r="E12">
        <f t="shared" si="0"/>
        <v>100</v>
      </c>
      <c r="F12">
        <f t="shared" si="0"/>
        <v>98</v>
      </c>
      <c r="G12">
        <f t="shared" si="0"/>
        <v>99</v>
      </c>
      <c r="H12">
        <f t="shared" si="0"/>
        <v>100</v>
      </c>
      <c r="I12">
        <f t="shared" si="0"/>
        <v>100</v>
      </c>
      <c r="J12">
        <f t="shared" si="0"/>
        <v>99</v>
      </c>
      <c r="K12">
        <f t="shared" si="0"/>
        <v>99</v>
      </c>
    </row>
    <row r="13" spans="1:11" x14ac:dyDescent="0.2">
      <c r="A13" t="s">
        <v>6</v>
      </c>
      <c r="B13">
        <f>_xlfn.STDEV.S(B1:B10)</f>
        <v>0</v>
      </c>
      <c r="C13">
        <f t="shared" ref="C13:K13" si="1">_xlfn.STDEV.S(C1:C10)</f>
        <v>4.2163702135578394</v>
      </c>
      <c r="D13">
        <f t="shared" si="1"/>
        <v>0</v>
      </c>
      <c r="E13">
        <f t="shared" si="1"/>
        <v>0</v>
      </c>
      <c r="F13">
        <f t="shared" si="1"/>
        <v>4.2163702135578394</v>
      </c>
      <c r="G13">
        <f t="shared" si="1"/>
        <v>3.1622776601683795</v>
      </c>
      <c r="H13">
        <f t="shared" si="1"/>
        <v>0</v>
      </c>
      <c r="I13">
        <f t="shared" si="1"/>
        <v>0</v>
      </c>
      <c r="J13">
        <f t="shared" si="1"/>
        <v>3.1622776601683795</v>
      </c>
      <c r="K13">
        <f t="shared" si="1"/>
        <v>3.1622776601683795</v>
      </c>
    </row>
    <row r="14" spans="1:11" x14ac:dyDescent="0.2">
      <c r="A14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4789-F69C-40C1-B065-AF1CAEEBCD57}">
  <dimension ref="A1:CV12"/>
  <sheetViews>
    <sheetView workbookViewId="0">
      <selection activeCell="L17" sqref="L17"/>
    </sheetView>
  </sheetViews>
  <sheetFormatPr defaultRowHeight="14.25" x14ac:dyDescent="0.2"/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0</v>
      </c>
      <c r="AE1">
        <v>0</v>
      </c>
      <c r="AF1">
        <v>0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1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1</v>
      </c>
      <c r="CI2">
        <v>1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1</v>
      </c>
    </row>
    <row r="3" spans="1:100" x14ac:dyDescent="0.2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</v>
      </c>
    </row>
    <row r="4" spans="1:100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">
      <c r="A5">
        <v>0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1</v>
      </c>
      <c r="BX5">
        <v>0</v>
      </c>
      <c r="BY5">
        <v>0</v>
      </c>
      <c r="BZ5">
        <v>1</v>
      </c>
      <c r="CA5">
        <v>0</v>
      </c>
      <c r="CB5">
        <v>0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</row>
    <row r="7" spans="1:100" x14ac:dyDescent="0.2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1</v>
      </c>
      <c r="BT7">
        <v>0</v>
      </c>
      <c r="BU7">
        <v>1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</row>
    <row r="8" spans="1:100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</row>
    <row r="10" spans="1:100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2" spans="1:100" x14ac:dyDescent="0.2">
      <c r="A12">
        <f>SUM(A1:A10)</f>
        <v>2</v>
      </c>
      <c r="B12">
        <f t="shared" ref="B12:BM12" si="0">SUM(B1:B10)</f>
        <v>3</v>
      </c>
      <c r="C12">
        <f t="shared" si="0"/>
        <v>3</v>
      </c>
      <c r="D12">
        <f t="shared" si="0"/>
        <v>5</v>
      </c>
      <c r="E12">
        <f t="shared" si="0"/>
        <v>2</v>
      </c>
      <c r="F12">
        <f t="shared" si="0"/>
        <v>1</v>
      </c>
      <c r="G12">
        <f t="shared" si="0"/>
        <v>1</v>
      </c>
      <c r="H12">
        <f t="shared" si="0"/>
        <v>2</v>
      </c>
      <c r="I12">
        <f t="shared" si="0"/>
        <v>3</v>
      </c>
      <c r="J12">
        <f t="shared" si="0"/>
        <v>2</v>
      </c>
      <c r="K12">
        <f t="shared" si="0"/>
        <v>2</v>
      </c>
      <c r="L12">
        <f t="shared" si="0"/>
        <v>3</v>
      </c>
      <c r="M12">
        <f t="shared" si="0"/>
        <v>2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0</v>
      </c>
      <c r="V12">
        <f t="shared" si="0"/>
        <v>0</v>
      </c>
      <c r="W12">
        <f t="shared" si="0"/>
        <v>3</v>
      </c>
      <c r="X12">
        <f t="shared" si="0"/>
        <v>3</v>
      </c>
      <c r="Y12">
        <f t="shared" si="0"/>
        <v>3</v>
      </c>
      <c r="Z12">
        <f t="shared" si="0"/>
        <v>3</v>
      </c>
      <c r="AA12">
        <f t="shared" si="0"/>
        <v>2</v>
      </c>
      <c r="AB12">
        <f t="shared" si="0"/>
        <v>3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2</v>
      </c>
      <c r="AH12">
        <f t="shared" si="0"/>
        <v>0</v>
      </c>
      <c r="AI12">
        <f t="shared" si="0"/>
        <v>2</v>
      </c>
      <c r="AJ12">
        <f t="shared" si="0"/>
        <v>1</v>
      </c>
      <c r="AK12">
        <f t="shared" si="0"/>
        <v>1</v>
      </c>
      <c r="AL12">
        <f t="shared" si="0"/>
        <v>2</v>
      </c>
      <c r="AM12">
        <f t="shared" si="0"/>
        <v>3</v>
      </c>
      <c r="AN12">
        <f t="shared" si="0"/>
        <v>1</v>
      </c>
      <c r="AO12">
        <f t="shared" si="0"/>
        <v>2</v>
      </c>
      <c r="AP12">
        <f t="shared" si="0"/>
        <v>1</v>
      </c>
      <c r="AQ12">
        <f t="shared" si="0"/>
        <v>0</v>
      </c>
      <c r="AR12">
        <f t="shared" si="0"/>
        <v>1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1</v>
      </c>
      <c r="AX12">
        <f t="shared" si="0"/>
        <v>0</v>
      </c>
      <c r="AY12">
        <f t="shared" si="0"/>
        <v>2</v>
      </c>
      <c r="AZ12">
        <f t="shared" si="0"/>
        <v>0</v>
      </c>
      <c r="BA12">
        <f t="shared" si="0"/>
        <v>1</v>
      </c>
      <c r="BB12">
        <f t="shared" si="0"/>
        <v>0</v>
      </c>
      <c r="BC12">
        <f t="shared" si="0"/>
        <v>2</v>
      </c>
      <c r="BD12">
        <f t="shared" si="0"/>
        <v>0</v>
      </c>
      <c r="BE12">
        <f t="shared" si="0"/>
        <v>1</v>
      </c>
      <c r="BF12">
        <f t="shared" si="0"/>
        <v>0</v>
      </c>
      <c r="BG12">
        <f t="shared" si="0"/>
        <v>1</v>
      </c>
      <c r="BH12">
        <f t="shared" si="0"/>
        <v>2</v>
      </c>
      <c r="BI12">
        <f t="shared" si="0"/>
        <v>1</v>
      </c>
      <c r="BJ12">
        <f t="shared" si="0"/>
        <v>2</v>
      </c>
      <c r="BK12">
        <f t="shared" si="0"/>
        <v>1</v>
      </c>
      <c r="BL12">
        <f t="shared" si="0"/>
        <v>0</v>
      </c>
      <c r="BM12">
        <f t="shared" si="0"/>
        <v>1</v>
      </c>
      <c r="BN12">
        <f t="shared" ref="BN12:CV12" si="1">SUM(BN1:BN10)</f>
        <v>0</v>
      </c>
      <c r="BO12">
        <f t="shared" si="1"/>
        <v>1</v>
      </c>
      <c r="BP12">
        <f t="shared" si="1"/>
        <v>1</v>
      </c>
      <c r="BQ12">
        <f t="shared" si="1"/>
        <v>1</v>
      </c>
      <c r="BR12">
        <f t="shared" si="1"/>
        <v>2</v>
      </c>
      <c r="BS12">
        <f t="shared" si="1"/>
        <v>2</v>
      </c>
      <c r="BT12">
        <f t="shared" si="1"/>
        <v>1</v>
      </c>
      <c r="BU12">
        <f t="shared" si="1"/>
        <v>2</v>
      </c>
      <c r="BV12">
        <f t="shared" si="1"/>
        <v>0</v>
      </c>
      <c r="BW12">
        <f t="shared" si="1"/>
        <v>1</v>
      </c>
      <c r="BX12">
        <f t="shared" si="1"/>
        <v>1</v>
      </c>
      <c r="BY12">
        <f t="shared" si="1"/>
        <v>1</v>
      </c>
      <c r="BZ12">
        <f t="shared" si="1"/>
        <v>1</v>
      </c>
      <c r="CA12">
        <f t="shared" si="1"/>
        <v>2</v>
      </c>
      <c r="CB12">
        <f t="shared" si="1"/>
        <v>0</v>
      </c>
      <c r="CC12">
        <f t="shared" si="1"/>
        <v>1</v>
      </c>
      <c r="CD12">
        <f t="shared" si="1"/>
        <v>1</v>
      </c>
      <c r="CE12">
        <f t="shared" si="1"/>
        <v>3</v>
      </c>
      <c r="CF12">
        <f t="shared" si="1"/>
        <v>1</v>
      </c>
      <c r="CG12">
        <f t="shared" si="1"/>
        <v>0</v>
      </c>
      <c r="CH12">
        <f t="shared" si="1"/>
        <v>1</v>
      </c>
      <c r="CI12">
        <f t="shared" si="1"/>
        <v>2</v>
      </c>
      <c r="CJ12">
        <f t="shared" si="1"/>
        <v>1</v>
      </c>
      <c r="CK12">
        <f t="shared" si="1"/>
        <v>0</v>
      </c>
      <c r="CL12">
        <f t="shared" si="1"/>
        <v>1</v>
      </c>
      <c r="CM12">
        <f t="shared" si="1"/>
        <v>3</v>
      </c>
      <c r="CN12">
        <f t="shared" si="1"/>
        <v>0</v>
      </c>
      <c r="CO12">
        <f t="shared" si="1"/>
        <v>0</v>
      </c>
      <c r="CP12">
        <f t="shared" si="1"/>
        <v>1</v>
      </c>
      <c r="CQ12">
        <f t="shared" si="1"/>
        <v>1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1</v>
      </c>
      <c r="CV12">
        <f t="shared" si="1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Directional Accuracy Rates</vt:lpstr>
      <vt:lpstr>Combined Confusion Matrix</vt:lpstr>
      <vt:lpstr>Rough Directional Accuracy Rate</vt:lpstr>
      <vt:lpstr>Errors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2018-09-13T20:49:00Z</dcterms:created>
  <dcterms:modified xsi:type="dcterms:W3CDTF">2018-09-21T09:48:19Z</dcterms:modified>
</cp:coreProperties>
</file>